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xru_000\Documents\JavaScript2014\A8_WebService\"/>
    </mc:Choice>
  </mc:AlternateContent>
  <bookViews>
    <workbookView xWindow="0" yWindow="0" windowWidth="13575" windowHeight="5670"/>
  </bookViews>
  <sheets>
    <sheet name="Alphabetical" sheetId="3" r:id="rId1"/>
    <sheet name="By Size" sheetId="5" r:id="rId2"/>
    <sheet name="Park Features" sheetId="6" r:id="rId3"/>
    <sheet name="Features - Raw" sheetId="7" r:id="rId4"/>
    <sheet name="Features Reference" sheetId="8" r:id="rId5"/>
    <sheet name="Wiki List" sheetId="1" r:id="rId6"/>
    <sheet name="Seattle Parks Rec LIst" sheetId="2" r:id="rId7"/>
  </sheets>
  <definedNames>
    <definedName name="_xlnm._FilterDatabase" localSheetId="3" hidden="1">'Features - Raw'!$A$1:$G$2073</definedName>
    <definedName name="_xlnm._FilterDatabase" localSheetId="4" hidden="1">'Features Reference'!$A$1:$A$58</definedName>
    <definedName name="_xlnm._FilterDatabase" localSheetId="2" hidden="1">'Park Features'!$A$1:$O$442</definedName>
    <definedName name="_xlnm._FilterDatabase" localSheetId="5" hidden="1">'Wiki List'!$A$2:$V$72</definedName>
    <definedName name="a" localSheetId="6">'Seattle Parks Rec LIst'!#REF!</definedName>
    <definedName name="b" localSheetId="6">'Seattle Parks Rec LIst'!#REF!</definedName>
    <definedName name="d" localSheetId="6">'Seattle Parks Rec LIst'!$A$93</definedName>
    <definedName name="e" localSheetId="6">'Seattle Parks Rec LIst'!$A$110</definedName>
    <definedName name="f" localSheetId="6">'Seattle Parks Rec LIst'!$A$122</definedName>
    <definedName name="g" localSheetId="6">'Seattle Parks Rec LIst'!$A$139</definedName>
    <definedName name="h" localSheetId="6">'Seattle Parks Rec LIst'!$A$152</definedName>
    <definedName name="i" localSheetId="6">'Seattle Parks Rec LIst'!$A$172</definedName>
    <definedName name="j" localSheetId="6">'Seattle Parks Rec LIst'!$A$180</definedName>
    <definedName name="k" localSheetId="6">'Seattle Parks Rec LIst'!$A$190</definedName>
    <definedName name="List_of_parks_in_Seattle" localSheetId="5">'Wiki List'!$A$1:$H$72</definedName>
    <definedName name="listall" localSheetId="6">'Seattle Parks Rec LIst'!$A$1</definedName>
    <definedName name="m" localSheetId="6">'Seattle Parks Rec LIst'!$A$233</definedName>
    <definedName name="n" localSheetId="6">'Seattle Parks Rec LIst'!$A$280</definedName>
    <definedName name="o" localSheetId="6">'Seattle Parks Rec LIst'!$A$292</definedName>
    <definedName name="p" localSheetId="6">'Seattle Parks Rec LIst'!$A$300</definedName>
    <definedName name="q" localSheetId="6">'Seattle Parks Rec LIst'!$A$325</definedName>
    <definedName name="s" localSheetId="6">'Seattle Parks Rec LIst'!$A$347</definedName>
    <definedName name="t" localSheetId="6">'Seattle Parks Rec LIst'!$A$380</definedName>
    <definedName name="u" localSheetId="6">'Seattle Parks Rec LIst'!$A$394</definedName>
    <definedName name="v" localSheetId="6">'Seattle Parks Rec LIst'!$A$400</definedName>
    <definedName name="w" localSheetId="6">'Seattle Parks Rec LIst'!$A$410</definedName>
    <definedName name="y" localSheetId="6">'Seattle Parks Rec LIst'!$A$439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1" l="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3" i="1"/>
  <c r="J4" i="1"/>
  <c r="K4" i="1"/>
  <c r="N4" i="1"/>
  <c r="O4" i="1"/>
  <c r="P4" i="1"/>
  <c r="Q4" i="1"/>
  <c r="R4" i="1"/>
  <c r="T4" i="1"/>
  <c r="U4" i="1"/>
  <c r="J5" i="1"/>
  <c r="K5" i="1"/>
  <c r="N5" i="1"/>
  <c r="O5" i="1"/>
  <c r="P5" i="1"/>
  <c r="Q5" i="1"/>
  <c r="R5" i="1"/>
  <c r="T5" i="1"/>
  <c r="U5" i="1"/>
  <c r="J6" i="1"/>
  <c r="K6" i="1"/>
  <c r="N6" i="1"/>
  <c r="O6" i="1"/>
  <c r="P6" i="1"/>
  <c r="Q6" i="1"/>
  <c r="R6" i="1"/>
  <c r="T6" i="1"/>
  <c r="U6" i="1"/>
  <c r="J7" i="1"/>
  <c r="K7" i="1"/>
  <c r="N7" i="1"/>
  <c r="O7" i="1"/>
  <c r="P7" i="1"/>
  <c r="Q7" i="1"/>
  <c r="R7" i="1"/>
  <c r="T7" i="1"/>
  <c r="U7" i="1"/>
  <c r="J8" i="1"/>
  <c r="K8" i="1"/>
  <c r="N8" i="1"/>
  <c r="O8" i="1"/>
  <c r="P8" i="1"/>
  <c r="Q8" i="1"/>
  <c r="R8" i="1"/>
  <c r="T8" i="1"/>
  <c r="U8" i="1"/>
  <c r="J9" i="1"/>
  <c r="K9" i="1"/>
  <c r="N9" i="1"/>
  <c r="O9" i="1"/>
  <c r="P9" i="1"/>
  <c r="Q9" i="1"/>
  <c r="R9" i="1"/>
  <c r="T9" i="1"/>
  <c r="U9" i="1"/>
  <c r="J10" i="1"/>
  <c r="K10" i="1"/>
  <c r="N10" i="1"/>
  <c r="O10" i="1"/>
  <c r="P10" i="1"/>
  <c r="Q10" i="1"/>
  <c r="R10" i="1"/>
  <c r="T10" i="1"/>
  <c r="U10" i="1"/>
  <c r="J11" i="1"/>
  <c r="K11" i="1"/>
  <c r="N11" i="1"/>
  <c r="O11" i="1"/>
  <c r="P11" i="1"/>
  <c r="Q11" i="1"/>
  <c r="R11" i="1"/>
  <c r="T11" i="1"/>
  <c r="U11" i="1"/>
  <c r="J12" i="1"/>
  <c r="K12" i="1"/>
  <c r="N12" i="1"/>
  <c r="O12" i="1"/>
  <c r="P12" i="1"/>
  <c r="Q12" i="1"/>
  <c r="R12" i="1"/>
  <c r="T12" i="1"/>
  <c r="U12" i="1"/>
  <c r="J13" i="1"/>
  <c r="K13" i="1"/>
  <c r="N13" i="1"/>
  <c r="O13" i="1"/>
  <c r="P13" i="1"/>
  <c r="Q13" i="1"/>
  <c r="R13" i="1"/>
  <c r="T13" i="1"/>
  <c r="U13" i="1"/>
  <c r="J14" i="1"/>
  <c r="K14" i="1"/>
  <c r="N14" i="1"/>
  <c r="O14" i="1"/>
  <c r="P14" i="1"/>
  <c r="Q14" i="1"/>
  <c r="R14" i="1"/>
  <c r="T14" i="1"/>
  <c r="U14" i="1"/>
  <c r="J15" i="1"/>
  <c r="K15" i="1"/>
  <c r="N15" i="1"/>
  <c r="O15" i="1"/>
  <c r="P15" i="1"/>
  <c r="Q15" i="1"/>
  <c r="R15" i="1"/>
  <c r="T15" i="1"/>
  <c r="U15" i="1"/>
  <c r="J16" i="1"/>
  <c r="K16" i="1"/>
  <c r="N16" i="1"/>
  <c r="O16" i="1"/>
  <c r="P16" i="1"/>
  <c r="Q16" i="1"/>
  <c r="R16" i="1"/>
  <c r="T16" i="1"/>
  <c r="U16" i="1"/>
  <c r="J17" i="1"/>
  <c r="K17" i="1"/>
  <c r="N17" i="1"/>
  <c r="O17" i="1"/>
  <c r="P17" i="1"/>
  <c r="Q17" i="1"/>
  <c r="R17" i="1"/>
  <c r="T17" i="1"/>
  <c r="U17" i="1"/>
  <c r="J18" i="1"/>
  <c r="K18" i="1"/>
  <c r="N18" i="1"/>
  <c r="O18" i="1"/>
  <c r="P18" i="1"/>
  <c r="Q18" i="1"/>
  <c r="R18" i="1"/>
  <c r="T18" i="1"/>
  <c r="U18" i="1"/>
  <c r="J19" i="1"/>
  <c r="K19" i="1"/>
  <c r="N19" i="1"/>
  <c r="O19" i="1"/>
  <c r="P19" i="1"/>
  <c r="Q19" i="1"/>
  <c r="R19" i="1"/>
  <c r="T19" i="1"/>
  <c r="U19" i="1"/>
  <c r="J20" i="1"/>
  <c r="K20" i="1"/>
  <c r="N20" i="1"/>
  <c r="O20" i="1"/>
  <c r="P20" i="1"/>
  <c r="Q20" i="1"/>
  <c r="R20" i="1"/>
  <c r="T20" i="1"/>
  <c r="U20" i="1"/>
  <c r="J21" i="1"/>
  <c r="K21" i="1"/>
  <c r="N21" i="1"/>
  <c r="O21" i="1"/>
  <c r="P21" i="1"/>
  <c r="Q21" i="1"/>
  <c r="R21" i="1"/>
  <c r="T21" i="1"/>
  <c r="U21" i="1"/>
  <c r="J22" i="1"/>
  <c r="K22" i="1"/>
  <c r="N22" i="1"/>
  <c r="O22" i="1"/>
  <c r="P22" i="1"/>
  <c r="Q22" i="1"/>
  <c r="R22" i="1"/>
  <c r="T22" i="1"/>
  <c r="U22" i="1"/>
  <c r="J23" i="1"/>
  <c r="K23" i="1"/>
  <c r="N23" i="1"/>
  <c r="O23" i="1"/>
  <c r="P23" i="1"/>
  <c r="Q23" i="1"/>
  <c r="R23" i="1"/>
  <c r="T23" i="1"/>
  <c r="U23" i="1"/>
  <c r="J24" i="1"/>
  <c r="K24" i="1"/>
  <c r="N24" i="1"/>
  <c r="O24" i="1"/>
  <c r="P24" i="1"/>
  <c r="Q24" i="1"/>
  <c r="R24" i="1"/>
  <c r="T24" i="1"/>
  <c r="U24" i="1"/>
  <c r="J25" i="1"/>
  <c r="K25" i="1"/>
  <c r="N25" i="1"/>
  <c r="O25" i="1"/>
  <c r="P25" i="1"/>
  <c r="Q25" i="1"/>
  <c r="R25" i="1"/>
  <c r="T25" i="1"/>
  <c r="U25" i="1"/>
  <c r="J26" i="1"/>
  <c r="K26" i="1"/>
  <c r="N26" i="1"/>
  <c r="O26" i="1"/>
  <c r="P26" i="1"/>
  <c r="Q26" i="1"/>
  <c r="R26" i="1"/>
  <c r="T26" i="1"/>
  <c r="U26" i="1"/>
  <c r="J27" i="1"/>
  <c r="K27" i="1"/>
  <c r="N27" i="1"/>
  <c r="O27" i="1"/>
  <c r="P27" i="1"/>
  <c r="Q27" i="1"/>
  <c r="R27" i="1"/>
  <c r="T27" i="1"/>
  <c r="U27" i="1"/>
  <c r="J28" i="1"/>
  <c r="K28" i="1"/>
  <c r="N28" i="1"/>
  <c r="O28" i="1"/>
  <c r="P28" i="1"/>
  <c r="Q28" i="1"/>
  <c r="R28" i="1"/>
  <c r="T28" i="1"/>
  <c r="U28" i="1"/>
  <c r="J29" i="1"/>
  <c r="K29" i="1"/>
  <c r="N29" i="1"/>
  <c r="O29" i="1"/>
  <c r="P29" i="1"/>
  <c r="Q29" i="1"/>
  <c r="R29" i="1"/>
  <c r="T29" i="1"/>
  <c r="U29" i="1"/>
  <c r="J30" i="1"/>
  <c r="K30" i="1"/>
  <c r="N30" i="1"/>
  <c r="O30" i="1"/>
  <c r="P30" i="1"/>
  <c r="Q30" i="1"/>
  <c r="R30" i="1"/>
  <c r="T30" i="1"/>
  <c r="U30" i="1"/>
  <c r="J31" i="1"/>
  <c r="K31" i="1"/>
  <c r="N31" i="1"/>
  <c r="O31" i="1"/>
  <c r="P31" i="1"/>
  <c r="Q31" i="1"/>
  <c r="R31" i="1"/>
  <c r="T31" i="1"/>
  <c r="U31" i="1"/>
  <c r="J32" i="1"/>
  <c r="K32" i="1"/>
  <c r="N32" i="1"/>
  <c r="O32" i="1"/>
  <c r="P32" i="1"/>
  <c r="Q32" i="1"/>
  <c r="R32" i="1"/>
  <c r="T32" i="1"/>
  <c r="U32" i="1"/>
  <c r="J33" i="1"/>
  <c r="K33" i="1"/>
  <c r="N33" i="1"/>
  <c r="O33" i="1"/>
  <c r="P33" i="1"/>
  <c r="Q33" i="1"/>
  <c r="R33" i="1"/>
  <c r="T33" i="1"/>
  <c r="U33" i="1"/>
  <c r="J34" i="1"/>
  <c r="K34" i="1"/>
  <c r="N34" i="1"/>
  <c r="O34" i="1"/>
  <c r="P34" i="1"/>
  <c r="Q34" i="1"/>
  <c r="R34" i="1"/>
  <c r="T34" i="1"/>
  <c r="U34" i="1"/>
  <c r="J35" i="1"/>
  <c r="K35" i="1"/>
  <c r="N35" i="1"/>
  <c r="O35" i="1"/>
  <c r="P35" i="1"/>
  <c r="Q35" i="1"/>
  <c r="R35" i="1"/>
  <c r="T35" i="1"/>
  <c r="U35" i="1"/>
  <c r="J36" i="1"/>
  <c r="K36" i="1"/>
  <c r="N36" i="1"/>
  <c r="O36" i="1"/>
  <c r="P36" i="1"/>
  <c r="Q36" i="1"/>
  <c r="R36" i="1"/>
  <c r="T36" i="1"/>
  <c r="U36" i="1"/>
  <c r="J37" i="1"/>
  <c r="K37" i="1"/>
  <c r="N37" i="1"/>
  <c r="O37" i="1"/>
  <c r="P37" i="1"/>
  <c r="Q37" i="1"/>
  <c r="R37" i="1"/>
  <c r="T37" i="1"/>
  <c r="U37" i="1"/>
  <c r="J38" i="1"/>
  <c r="K38" i="1"/>
  <c r="N38" i="1"/>
  <c r="O38" i="1"/>
  <c r="P38" i="1"/>
  <c r="Q38" i="1"/>
  <c r="R38" i="1"/>
  <c r="T38" i="1"/>
  <c r="U38" i="1"/>
  <c r="J39" i="1"/>
  <c r="K39" i="1"/>
  <c r="N39" i="1"/>
  <c r="O39" i="1"/>
  <c r="P39" i="1"/>
  <c r="Q39" i="1"/>
  <c r="R39" i="1"/>
  <c r="T39" i="1"/>
  <c r="U39" i="1"/>
  <c r="J40" i="1"/>
  <c r="K40" i="1"/>
  <c r="N40" i="1"/>
  <c r="O40" i="1"/>
  <c r="P40" i="1"/>
  <c r="Q40" i="1"/>
  <c r="R40" i="1"/>
  <c r="T40" i="1"/>
  <c r="U40" i="1"/>
  <c r="J41" i="1"/>
  <c r="K41" i="1"/>
  <c r="N41" i="1"/>
  <c r="O41" i="1"/>
  <c r="P41" i="1"/>
  <c r="Q41" i="1"/>
  <c r="R41" i="1"/>
  <c r="T41" i="1"/>
  <c r="U41" i="1"/>
  <c r="J42" i="1"/>
  <c r="K42" i="1"/>
  <c r="N42" i="1"/>
  <c r="O42" i="1"/>
  <c r="P42" i="1"/>
  <c r="Q42" i="1"/>
  <c r="R42" i="1"/>
  <c r="T42" i="1"/>
  <c r="U42" i="1"/>
  <c r="J43" i="1"/>
  <c r="K43" i="1"/>
  <c r="N43" i="1"/>
  <c r="O43" i="1"/>
  <c r="P43" i="1"/>
  <c r="Q43" i="1"/>
  <c r="R43" i="1"/>
  <c r="T43" i="1"/>
  <c r="U43" i="1"/>
  <c r="J44" i="1"/>
  <c r="K44" i="1"/>
  <c r="N44" i="1"/>
  <c r="O44" i="1"/>
  <c r="P44" i="1"/>
  <c r="Q44" i="1"/>
  <c r="R44" i="1"/>
  <c r="T44" i="1"/>
  <c r="U44" i="1"/>
  <c r="J45" i="1"/>
  <c r="K45" i="1"/>
  <c r="N45" i="1"/>
  <c r="O45" i="1"/>
  <c r="P45" i="1"/>
  <c r="Q45" i="1"/>
  <c r="R45" i="1"/>
  <c r="T45" i="1"/>
  <c r="U45" i="1"/>
  <c r="J46" i="1"/>
  <c r="K46" i="1"/>
  <c r="N46" i="1"/>
  <c r="O46" i="1"/>
  <c r="P46" i="1"/>
  <c r="Q46" i="1"/>
  <c r="R46" i="1"/>
  <c r="T46" i="1"/>
  <c r="U46" i="1"/>
  <c r="J47" i="1"/>
  <c r="K47" i="1"/>
  <c r="N47" i="1"/>
  <c r="O47" i="1"/>
  <c r="P47" i="1"/>
  <c r="Q47" i="1"/>
  <c r="R47" i="1"/>
  <c r="T47" i="1"/>
  <c r="U47" i="1"/>
  <c r="J48" i="1"/>
  <c r="K48" i="1"/>
  <c r="N48" i="1"/>
  <c r="O48" i="1"/>
  <c r="P48" i="1"/>
  <c r="Q48" i="1"/>
  <c r="R48" i="1"/>
  <c r="T48" i="1"/>
  <c r="U48" i="1"/>
  <c r="J49" i="1"/>
  <c r="K49" i="1"/>
  <c r="N49" i="1"/>
  <c r="O49" i="1"/>
  <c r="P49" i="1"/>
  <c r="Q49" i="1"/>
  <c r="R49" i="1"/>
  <c r="T49" i="1"/>
  <c r="U49" i="1"/>
  <c r="J50" i="1"/>
  <c r="K50" i="1"/>
  <c r="N50" i="1"/>
  <c r="O50" i="1"/>
  <c r="P50" i="1"/>
  <c r="Q50" i="1"/>
  <c r="R50" i="1"/>
  <c r="T50" i="1"/>
  <c r="U50" i="1"/>
  <c r="J51" i="1"/>
  <c r="K51" i="1"/>
  <c r="N51" i="1"/>
  <c r="O51" i="1"/>
  <c r="P51" i="1"/>
  <c r="Q51" i="1"/>
  <c r="R51" i="1"/>
  <c r="T51" i="1"/>
  <c r="U51" i="1"/>
  <c r="J52" i="1"/>
  <c r="K52" i="1"/>
  <c r="N52" i="1"/>
  <c r="O52" i="1"/>
  <c r="P52" i="1"/>
  <c r="Q52" i="1"/>
  <c r="R52" i="1"/>
  <c r="T52" i="1"/>
  <c r="U52" i="1"/>
  <c r="J53" i="1"/>
  <c r="K53" i="1"/>
  <c r="N53" i="1"/>
  <c r="O53" i="1"/>
  <c r="P53" i="1"/>
  <c r="Q53" i="1"/>
  <c r="R53" i="1"/>
  <c r="T53" i="1"/>
  <c r="U53" i="1"/>
  <c r="J54" i="1"/>
  <c r="K54" i="1"/>
  <c r="N54" i="1"/>
  <c r="O54" i="1"/>
  <c r="P54" i="1"/>
  <c r="Q54" i="1"/>
  <c r="R54" i="1"/>
  <c r="T54" i="1"/>
  <c r="U54" i="1"/>
  <c r="J55" i="1"/>
  <c r="K55" i="1"/>
  <c r="N55" i="1"/>
  <c r="O55" i="1"/>
  <c r="P55" i="1"/>
  <c r="Q55" i="1"/>
  <c r="R55" i="1"/>
  <c r="T55" i="1"/>
  <c r="U55" i="1"/>
  <c r="J56" i="1"/>
  <c r="K56" i="1"/>
  <c r="N56" i="1"/>
  <c r="O56" i="1"/>
  <c r="P56" i="1"/>
  <c r="Q56" i="1"/>
  <c r="R56" i="1"/>
  <c r="T56" i="1"/>
  <c r="U56" i="1"/>
  <c r="J57" i="1"/>
  <c r="K57" i="1"/>
  <c r="N57" i="1"/>
  <c r="O57" i="1"/>
  <c r="P57" i="1"/>
  <c r="Q57" i="1"/>
  <c r="R57" i="1"/>
  <c r="T57" i="1"/>
  <c r="U57" i="1"/>
  <c r="J58" i="1"/>
  <c r="K58" i="1"/>
  <c r="N58" i="1"/>
  <c r="O58" i="1"/>
  <c r="P58" i="1"/>
  <c r="Q58" i="1"/>
  <c r="R58" i="1"/>
  <c r="T58" i="1"/>
  <c r="U58" i="1"/>
  <c r="J59" i="1"/>
  <c r="K59" i="1"/>
  <c r="N59" i="1"/>
  <c r="O59" i="1"/>
  <c r="P59" i="1"/>
  <c r="Q59" i="1"/>
  <c r="R59" i="1"/>
  <c r="T59" i="1"/>
  <c r="U59" i="1"/>
  <c r="J60" i="1"/>
  <c r="K60" i="1"/>
  <c r="N60" i="1"/>
  <c r="O60" i="1"/>
  <c r="P60" i="1"/>
  <c r="Q60" i="1"/>
  <c r="R60" i="1"/>
  <c r="T60" i="1"/>
  <c r="U60" i="1"/>
  <c r="J61" i="1"/>
  <c r="K61" i="1"/>
  <c r="N61" i="1"/>
  <c r="O61" i="1"/>
  <c r="P61" i="1"/>
  <c r="Q61" i="1"/>
  <c r="R61" i="1"/>
  <c r="T61" i="1"/>
  <c r="U61" i="1"/>
  <c r="J62" i="1"/>
  <c r="K62" i="1"/>
  <c r="N62" i="1"/>
  <c r="O62" i="1"/>
  <c r="P62" i="1"/>
  <c r="Q62" i="1"/>
  <c r="R62" i="1"/>
  <c r="T62" i="1"/>
  <c r="U62" i="1"/>
  <c r="J63" i="1"/>
  <c r="K63" i="1"/>
  <c r="N63" i="1"/>
  <c r="O63" i="1"/>
  <c r="P63" i="1"/>
  <c r="Q63" i="1"/>
  <c r="R63" i="1"/>
  <c r="T63" i="1"/>
  <c r="U63" i="1"/>
  <c r="J64" i="1"/>
  <c r="K64" i="1"/>
  <c r="N64" i="1"/>
  <c r="O64" i="1"/>
  <c r="P64" i="1"/>
  <c r="Q64" i="1"/>
  <c r="R64" i="1"/>
  <c r="T64" i="1"/>
  <c r="U64" i="1"/>
  <c r="J65" i="1"/>
  <c r="K65" i="1"/>
  <c r="N65" i="1"/>
  <c r="O65" i="1"/>
  <c r="P65" i="1"/>
  <c r="Q65" i="1"/>
  <c r="R65" i="1"/>
  <c r="T65" i="1"/>
  <c r="U65" i="1"/>
  <c r="J66" i="1"/>
  <c r="K66" i="1"/>
  <c r="N66" i="1"/>
  <c r="O66" i="1"/>
  <c r="P66" i="1"/>
  <c r="Q66" i="1"/>
  <c r="R66" i="1"/>
  <c r="T66" i="1"/>
  <c r="U66" i="1"/>
  <c r="J67" i="1"/>
  <c r="K67" i="1"/>
  <c r="N67" i="1"/>
  <c r="O67" i="1"/>
  <c r="P67" i="1"/>
  <c r="Q67" i="1"/>
  <c r="R67" i="1"/>
  <c r="T67" i="1"/>
  <c r="U67" i="1"/>
  <c r="J68" i="1"/>
  <c r="K68" i="1"/>
  <c r="N68" i="1"/>
  <c r="O68" i="1"/>
  <c r="P68" i="1"/>
  <c r="Q68" i="1"/>
  <c r="R68" i="1"/>
  <c r="T68" i="1"/>
  <c r="U68" i="1"/>
  <c r="J69" i="1"/>
  <c r="K69" i="1"/>
  <c r="N69" i="1"/>
  <c r="O69" i="1"/>
  <c r="P69" i="1"/>
  <c r="Q69" i="1"/>
  <c r="R69" i="1"/>
  <c r="T69" i="1"/>
  <c r="U69" i="1"/>
  <c r="J70" i="1"/>
  <c r="K70" i="1"/>
  <c r="N70" i="1"/>
  <c r="O70" i="1"/>
  <c r="P70" i="1"/>
  <c r="Q70" i="1"/>
  <c r="R70" i="1"/>
  <c r="T70" i="1"/>
  <c r="U70" i="1"/>
  <c r="J71" i="1"/>
  <c r="K71" i="1"/>
  <c r="N71" i="1"/>
  <c r="O71" i="1"/>
  <c r="P71" i="1"/>
  <c r="Q71" i="1"/>
  <c r="R71" i="1"/>
  <c r="T71" i="1"/>
  <c r="U71" i="1"/>
  <c r="J72" i="1"/>
  <c r="K72" i="1"/>
  <c r="N72" i="1"/>
  <c r="O72" i="1"/>
  <c r="P72" i="1"/>
  <c r="Q72" i="1"/>
  <c r="R72" i="1"/>
  <c r="T72" i="1"/>
  <c r="U72" i="1"/>
  <c r="U3" i="1"/>
  <c r="T3" i="1"/>
  <c r="R3" i="1"/>
  <c r="Q3" i="1"/>
  <c r="P3" i="1"/>
  <c r="O3" i="1"/>
  <c r="N3" i="1"/>
  <c r="K3" i="1"/>
  <c r="J3" i="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2" i="6"/>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3" i="1"/>
  <c r="J3" i="6"/>
  <c r="L3" i="6"/>
  <c r="M3" i="6"/>
  <c r="N3" i="6"/>
  <c r="O3" i="6"/>
  <c r="J4" i="6"/>
  <c r="L4" i="6"/>
  <c r="M4" i="6"/>
  <c r="N4" i="6"/>
  <c r="O4" i="6"/>
  <c r="J5" i="6"/>
  <c r="L5" i="6"/>
  <c r="M5" i="6"/>
  <c r="N5" i="6"/>
  <c r="O5" i="6"/>
  <c r="J6" i="6"/>
  <c r="L6" i="6"/>
  <c r="M6" i="6"/>
  <c r="N6" i="6"/>
  <c r="O6" i="6"/>
  <c r="J7" i="6"/>
  <c r="L7" i="6"/>
  <c r="M7" i="6"/>
  <c r="N7" i="6"/>
  <c r="O7" i="6"/>
  <c r="J8" i="6"/>
  <c r="L8" i="6"/>
  <c r="M8" i="6"/>
  <c r="N8" i="6"/>
  <c r="O8" i="6"/>
  <c r="J9" i="6"/>
  <c r="L9" i="6"/>
  <c r="M9" i="6"/>
  <c r="N9" i="6"/>
  <c r="O9" i="6"/>
  <c r="J10" i="6"/>
  <c r="L10" i="6"/>
  <c r="M10" i="6"/>
  <c r="N10" i="6"/>
  <c r="O10" i="6"/>
  <c r="J11" i="6"/>
  <c r="L11" i="6"/>
  <c r="M11" i="6"/>
  <c r="N11" i="6"/>
  <c r="O11" i="6"/>
  <c r="J12" i="6"/>
  <c r="L12" i="6"/>
  <c r="M12" i="6"/>
  <c r="N12" i="6"/>
  <c r="O12" i="6"/>
  <c r="J13" i="6"/>
  <c r="L13" i="6"/>
  <c r="M13" i="6"/>
  <c r="N13" i="6"/>
  <c r="O13" i="6"/>
  <c r="J14" i="6"/>
  <c r="L14" i="6"/>
  <c r="M14" i="6"/>
  <c r="N14" i="6"/>
  <c r="O14" i="6"/>
  <c r="J15" i="6"/>
  <c r="L15" i="6"/>
  <c r="M15" i="6"/>
  <c r="N15" i="6"/>
  <c r="O15" i="6"/>
  <c r="J16" i="6"/>
  <c r="L16" i="6"/>
  <c r="M16" i="6"/>
  <c r="N16" i="6"/>
  <c r="O16" i="6"/>
  <c r="J17" i="6"/>
  <c r="L17" i="6"/>
  <c r="M17" i="6"/>
  <c r="N17" i="6"/>
  <c r="O17" i="6"/>
  <c r="J18" i="6"/>
  <c r="L18" i="6"/>
  <c r="M18" i="6"/>
  <c r="N18" i="6"/>
  <c r="O18" i="6"/>
  <c r="J19" i="6"/>
  <c r="L19" i="6"/>
  <c r="M19" i="6"/>
  <c r="N19" i="6"/>
  <c r="O19" i="6"/>
  <c r="J20" i="6"/>
  <c r="L20" i="6"/>
  <c r="M20" i="6"/>
  <c r="N20" i="6"/>
  <c r="O20" i="6"/>
  <c r="J21" i="6"/>
  <c r="L21" i="6"/>
  <c r="M21" i="6"/>
  <c r="N21" i="6"/>
  <c r="O21" i="6"/>
  <c r="J22" i="6"/>
  <c r="L22" i="6"/>
  <c r="M22" i="6"/>
  <c r="N22" i="6"/>
  <c r="O22" i="6"/>
  <c r="J23" i="6"/>
  <c r="L23" i="6"/>
  <c r="M23" i="6"/>
  <c r="N23" i="6"/>
  <c r="O23" i="6"/>
  <c r="J24" i="6"/>
  <c r="L24" i="6"/>
  <c r="M24" i="6"/>
  <c r="N24" i="6"/>
  <c r="O24" i="6"/>
  <c r="J25" i="6"/>
  <c r="L25" i="6"/>
  <c r="M25" i="6"/>
  <c r="N25" i="6"/>
  <c r="O25" i="6"/>
  <c r="J26" i="6"/>
  <c r="L26" i="6"/>
  <c r="M26" i="6"/>
  <c r="N26" i="6"/>
  <c r="O26" i="6"/>
  <c r="J27" i="6"/>
  <c r="L27" i="6"/>
  <c r="M27" i="6"/>
  <c r="N27" i="6"/>
  <c r="O27" i="6"/>
  <c r="J28" i="6"/>
  <c r="L28" i="6"/>
  <c r="M28" i="6"/>
  <c r="N28" i="6"/>
  <c r="O28" i="6"/>
  <c r="J29" i="6"/>
  <c r="L29" i="6"/>
  <c r="M29" i="6"/>
  <c r="N29" i="6"/>
  <c r="O29" i="6"/>
  <c r="J30" i="6"/>
  <c r="L30" i="6"/>
  <c r="M30" i="6"/>
  <c r="N30" i="6"/>
  <c r="O30" i="6"/>
  <c r="J31" i="6"/>
  <c r="L31" i="6"/>
  <c r="M31" i="6"/>
  <c r="N31" i="6"/>
  <c r="O31" i="6"/>
  <c r="J32" i="6"/>
  <c r="L32" i="6"/>
  <c r="M32" i="6"/>
  <c r="N32" i="6"/>
  <c r="O32" i="6"/>
  <c r="J33" i="6"/>
  <c r="L33" i="6"/>
  <c r="M33" i="6"/>
  <c r="N33" i="6"/>
  <c r="O33" i="6"/>
  <c r="J34" i="6"/>
  <c r="L34" i="6"/>
  <c r="M34" i="6"/>
  <c r="N34" i="6"/>
  <c r="O34" i="6"/>
  <c r="J35" i="6"/>
  <c r="L35" i="6"/>
  <c r="M35" i="6"/>
  <c r="N35" i="6"/>
  <c r="O35" i="6"/>
  <c r="J36" i="6"/>
  <c r="L36" i="6"/>
  <c r="M36" i="6"/>
  <c r="N36" i="6"/>
  <c r="O36" i="6"/>
  <c r="J37" i="6"/>
  <c r="L37" i="6"/>
  <c r="M37" i="6"/>
  <c r="N37" i="6"/>
  <c r="O37" i="6"/>
  <c r="J38" i="6"/>
  <c r="L38" i="6"/>
  <c r="M38" i="6"/>
  <c r="N38" i="6"/>
  <c r="O38" i="6"/>
  <c r="J39" i="6"/>
  <c r="L39" i="6"/>
  <c r="M39" i="6"/>
  <c r="N39" i="6"/>
  <c r="O39" i="6"/>
  <c r="J40" i="6"/>
  <c r="L40" i="6"/>
  <c r="M40" i="6"/>
  <c r="N40" i="6"/>
  <c r="O40" i="6"/>
  <c r="J41" i="6"/>
  <c r="L41" i="6"/>
  <c r="M41" i="6"/>
  <c r="N41" i="6"/>
  <c r="O41" i="6"/>
  <c r="J42" i="6"/>
  <c r="L42" i="6"/>
  <c r="M42" i="6"/>
  <c r="N42" i="6"/>
  <c r="O42" i="6"/>
  <c r="J43" i="6"/>
  <c r="L43" i="6"/>
  <c r="M43" i="6"/>
  <c r="N43" i="6"/>
  <c r="O43" i="6"/>
  <c r="J44" i="6"/>
  <c r="L44" i="6"/>
  <c r="M44" i="6"/>
  <c r="N44" i="6"/>
  <c r="O44" i="6"/>
  <c r="J45" i="6"/>
  <c r="L45" i="6"/>
  <c r="M45" i="6"/>
  <c r="N45" i="6"/>
  <c r="O45" i="6"/>
  <c r="J46" i="6"/>
  <c r="L46" i="6"/>
  <c r="M46" i="6"/>
  <c r="N46" i="6"/>
  <c r="O46" i="6"/>
  <c r="J47" i="6"/>
  <c r="L47" i="6"/>
  <c r="M47" i="6"/>
  <c r="N47" i="6"/>
  <c r="O47" i="6"/>
  <c r="J48" i="6"/>
  <c r="L48" i="6"/>
  <c r="M48" i="6"/>
  <c r="N48" i="6"/>
  <c r="O48" i="6"/>
  <c r="J49" i="6"/>
  <c r="L49" i="6"/>
  <c r="M49" i="6"/>
  <c r="N49" i="6"/>
  <c r="O49" i="6"/>
  <c r="J50" i="6"/>
  <c r="L50" i="6"/>
  <c r="M50" i="6"/>
  <c r="N50" i="6"/>
  <c r="O50" i="6"/>
  <c r="J51" i="6"/>
  <c r="L51" i="6"/>
  <c r="M51" i="6"/>
  <c r="N51" i="6"/>
  <c r="O51" i="6"/>
  <c r="J52" i="6"/>
  <c r="L52" i="6"/>
  <c r="M52" i="6"/>
  <c r="N52" i="6"/>
  <c r="O52" i="6"/>
  <c r="J53" i="6"/>
  <c r="L53" i="6"/>
  <c r="M53" i="6"/>
  <c r="N53" i="6"/>
  <c r="O53" i="6"/>
  <c r="J54" i="6"/>
  <c r="L54" i="6"/>
  <c r="M54" i="6"/>
  <c r="N54" i="6"/>
  <c r="O54" i="6"/>
  <c r="J55" i="6"/>
  <c r="L55" i="6"/>
  <c r="M55" i="6"/>
  <c r="N55" i="6"/>
  <c r="O55" i="6"/>
  <c r="J56" i="6"/>
  <c r="L56" i="6"/>
  <c r="M56" i="6"/>
  <c r="N56" i="6"/>
  <c r="O56" i="6"/>
  <c r="J57" i="6"/>
  <c r="L57" i="6"/>
  <c r="M57" i="6"/>
  <c r="N57" i="6"/>
  <c r="O57" i="6"/>
  <c r="J58" i="6"/>
  <c r="L58" i="6"/>
  <c r="M58" i="6"/>
  <c r="N58" i="6"/>
  <c r="O58" i="6"/>
  <c r="J59" i="6"/>
  <c r="L59" i="6"/>
  <c r="M59" i="6"/>
  <c r="N59" i="6"/>
  <c r="O59" i="6"/>
  <c r="J60" i="6"/>
  <c r="L60" i="6"/>
  <c r="M60" i="6"/>
  <c r="N60" i="6"/>
  <c r="O60" i="6"/>
  <c r="J61" i="6"/>
  <c r="L61" i="6"/>
  <c r="M61" i="6"/>
  <c r="N61" i="6"/>
  <c r="O61" i="6"/>
  <c r="J62" i="6"/>
  <c r="L62" i="6"/>
  <c r="M62" i="6"/>
  <c r="N62" i="6"/>
  <c r="O62" i="6"/>
  <c r="J63" i="6"/>
  <c r="L63" i="6"/>
  <c r="M63" i="6"/>
  <c r="N63" i="6"/>
  <c r="O63" i="6"/>
  <c r="J64" i="6"/>
  <c r="L64" i="6"/>
  <c r="M64" i="6"/>
  <c r="N64" i="6"/>
  <c r="O64" i="6"/>
  <c r="J65" i="6"/>
  <c r="L65" i="6"/>
  <c r="M65" i="6"/>
  <c r="N65" i="6"/>
  <c r="O65" i="6"/>
  <c r="J66" i="6"/>
  <c r="L66" i="6"/>
  <c r="M66" i="6"/>
  <c r="N66" i="6"/>
  <c r="O66" i="6"/>
  <c r="J67" i="6"/>
  <c r="L67" i="6"/>
  <c r="M67" i="6"/>
  <c r="N67" i="6"/>
  <c r="O67" i="6"/>
  <c r="J68" i="6"/>
  <c r="L68" i="6"/>
  <c r="M68" i="6"/>
  <c r="N68" i="6"/>
  <c r="O68" i="6"/>
  <c r="J69" i="6"/>
  <c r="L69" i="6"/>
  <c r="M69" i="6"/>
  <c r="N69" i="6"/>
  <c r="O69" i="6"/>
  <c r="J70" i="6"/>
  <c r="L70" i="6"/>
  <c r="M70" i="6"/>
  <c r="N70" i="6"/>
  <c r="O70" i="6"/>
  <c r="J71" i="6"/>
  <c r="L71" i="6"/>
  <c r="M71" i="6"/>
  <c r="N71" i="6"/>
  <c r="O71" i="6"/>
  <c r="J72" i="6"/>
  <c r="L72" i="6"/>
  <c r="M72" i="6"/>
  <c r="N72" i="6"/>
  <c r="O72" i="6"/>
  <c r="J73" i="6"/>
  <c r="L73" i="6"/>
  <c r="M73" i="6"/>
  <c r="N73" i="6"/>
  <c r="O73" i="6"/>
  <c r="J74" i="6"/>
  <c r="L74" i="6"/>
  <c r="M74" i="6"/>
  <c r="N74" i="6"/>
  <c r="O74" i="6"/>
  <c r="J75" i="6"/>
  <c r="L75" i="6"/>
  <c r="M75" i="6"/>
  <c r="N75" i="6"/>
  <c r="O75" i="6"/>
  <c r="J76" i="6"/>
  <c r="L76" i="6"/>
  <c r="M76" i="6"/>
  <c r="N76" i="6"/>
  <c r="O76" i="6"/>
  <c r="J77" i="6"/>
  <c r="L77" i="6"/>
  <c r="M77" i="6"/>
  <c r="N77" i="6"/>
  <c r="O77" i="6"/>
  <c r="J78" i="6"/>
  <c r="L78" i="6"/>
  <c r="M78" i="6"/>
  <c r="N78" i="6"/>
  <c r="O78" i="6"/>
  <c r="J79" i="6"/>
  <c r="L79" i="6"/>
  <c r="M79" i="6"/>
  <c r="N79" i="6"/>
  <c r="O79" i="6"/>
  <c r="J80" i="6"/>
  <c r="L80" i="6"/>
  <c r="M80" i="6"/>
  <c r="N80" i="6"/>
  <c r="O80" i="6"/>
  <c r="J81" i="6"/>
  <c r="L81" i="6"/>
  <c r="M81" i="6"/>
  <c r="N81" i="6"/>
  <c r="O81" i="6"/>
  <c r="J82" i="6"/>
  <c r="L82" i="6"/>
  <c r="M82" i="6"/>
  <c r="N82" i="6"/>
  <c r="O82" i="6"/>
  <c r="J83" i="6"/>
  <c r="L83" i="6"/>
  <c r="M83" i="6"/>
  <c r="N83" i="6"/>
  <c r="O83" i="6"/>
  <c r="J84" i="6"/>
  <c r="L84" i="6"/>
  <c r="M84" i="6"/>
  <c r="N84" i="6"/>
  <c r="O84" i="6"/>
  <c r="J85" i="6"/>
  <c r="L85" i="6"/>
  <c r="M85" i="6"/>
  <c r="N85" i="6"/>
  <c r="O85" i="6"/>
  <c r="J86" i="6"/>
  <c r="L86" i="6"/>
  <c r="M86" i="6"/>
  <c r="N86" i="6"/>
  <c r="O86" i="6"/>
  <c r="J87" i="6"/>
  <c r="L87" i="6"/>
  <c r="M87" i="6"/>
  <c r="N87" i="6"/>
  <c r="O87" i="6"/>
  <c r="J88" i="6"/>
  <c r="L88" i="6"/>
  <c r="M88" i="6"/>
  <c r="N88" i="6"/>
  <c r="O88" i="6"/>
  <c r="J89" i="6"/>
  <c r="L89" i="6"/>
  <c r="M89" i="6"/>
  <c r="N89" i="6"/>
  <c r="O89" i="6"/>
  <c r="J90" i="6"/>
  <c r="L90" i="6"/>
  <c r="M90" i="6"/>
  <c r="N90" i="6"/>
  <c r="O90" i="6"/>
  <c r="J91" i="6"/>
  <c r="L91" i="6"/>
  <c r="M91" i="6"/>
  <c r="N91" i="6"/>
  <c r="O91" i="6"/>
  <c r="J92" i="6"/>
  <c r="L92" i="6"/>
  <c r="M92" i="6"/>
  <c r="N92" i="6"/>
  <c r="O92" i="6"/>
  <c r="J93" i="6"/>
  <c r="L93" i="6"/>
  <c r="M93" i="6"/>
  <c r="N93" i="6"/>
  <c r="O93" i="6"/>
  <c r="J94" i="6"/>
  <c r="L94" i="6"/>
  <c r="M94" i="6"/>
  <c r="N94" i="6"/>
  <c r="O94" i="6"/>
  <c r="J95" i="6"/>
  <c r="L95" i="6"/>
  <c r="M95" i="6"/>
  <c r="N95" i="6"/>
  <c r="O95" i="6"/>
  <c r="J96" i="6"/>
  <c r="L96" i="6"/>
  <c r="M96" i="6"/>
  <c r="N96" i="6"/>
  <c r="O96" i="6"/>
  <c r="J97" i="6"/>
  <c r="L97" i="6"/>
  <c r="M97" i="6"/>
  <c r="N97" i="6"/>
  <c r="O97" i="6"/>
  <c r="J98" i="6"/>
  <c r="L98" i="6"/>
  <c r="M98" i="6"/>
  <c r="N98" i="6"/>
  <c r="O98" i="6"/>
  <c r="J99" i="6"/>
  <c r="L99" i="6"/>
  <c r="M99" i="6"/>
  <c r="N99" i="6"/>
  <c r="O99" i="6"/>
  <c r="J100" i="6"/>
  <c r="L100" i="6"/>
  <c r="M100" i="6"/>
  <c r="N100" i="6"/>
  <c r="O100" i="6"/>
  <c r="J101" i="6"/>
  <c r="L101" i="6"/>
  <c r="M101" i="6"/>
  <c r="N101" i="6"/>
  <c r="O101" i="6"/>
  <c r="J102" i="6"/>
  <c r="L102" i="6"/>
  <c r="M102" i="6"/>
  <c r="N102" i="6"/>
  <c r="O102" i="6"/>
  <c r="J103" i="6"/>
  <c r="L103" i="6"/>
  <c r="M103" i="6"/>
  <c r="N103" i="6"/>
  <c r="O103" i="6"/>
  <c r="J104" i="6"/>
  <c r="L104" i="6"/>
  <c r="M104" i="6"/>
  <c r="N104" i="6"/>
  <c r="O104" i="6"/>
  <c r="J105" i="6"/>
  <c r="L105" i="6"/>
  <c r="M105" i="6"/>
  <c r="N105" i="6"/>
  <c r="O105" i="6"/>
  <c r="J106" i="6"/>
  <c r="L106" i="6"/>
  <c r="M106" i="6"/>
  <c r="N106" i="6"/>
  <c r="O106" i="6"/>
  <c r="J107" i="6"/>
  <c r="L107" i="6"/>
  <c r="M107" i="6"/>
  <c r="N107" i="6"/>
  <c r="O107" i="6"/>
  <c r="J108" i="6"/>
  <c r="L108" i="6"/>
  <c r="M108" i="6"/>
  <c r="N108" i="6"/>
  <c r="O108" i="6"/>
  <c r="J109" i="6"/>
  <c r="L109" i="6"/>
  <c r="M109" i="6"/>
  <c r="N109" i="6"/>
  <c r="O109" i="6"/>
  <c r="J110" i="6"/>
  <c r="L110" i="6"/>
  <c r="M110" i="6"/>
  <c r="N110" i="6"/>
  <c r="O110" i="6"/>
  <c r="J111" i="6"/>
  <c r="L111" i="6"/>
  <c r="M111" i="6"/>
  <c r="N111" i="6"/>
  <c r="O111" i="6"/>
  <c r="J112" i="6"/>
  <c r="L112" i="6"/>
  <c r="M112" i="6"/>
  <c r="N112" i="6"/>
  <c r="O112" i="6"/>
  <c r="J113" i="6"/>
  <c r="L113" i="6"/>
  <c r="M113" i="6"/>
  <c r="N113" i="6"/>
  <c r="O113" i="6"/>
  <c r="J114" i="6"/>
  <c r="L114" i="6"/>
  <c r="M114" i="6"/>
  <c r="N114" i="6"/>
  <c r="O114" i="6"/>
  <c r="J115" i="6"/>
  <c r="L115" i="6"/>
  <c r="M115" i="6"/>
  <c r="N115" i="6"/>
  <c r="O115" i="6"/>
  <c r="J116" i="6"/>
  <c r="L116" i="6"/>
  <c r="M116" i="6"/>
  <c r="N116" i="6"/>
  <c r="O116" i="6"/>
  <c r="J117" i="6"/>
  <c r="L117" i="6"/>
  <c r="M117" i="6"/>
  <c r="N117" i="6"/>
  <c r="O117" i="6"/>
  <c r="J118" i="6"/>
  <c r="L118" i="6"/>
  <c r="M118" i="6"/>
  <c r="N118" i="6"/>
  <c r="O118" i="6"/>
  <c r="J119" i="6"/>
  <c r="L119" i="6"/>
  <c r="M119" i="6"/>
  <c r="N119" i="6"/>
  <c r="O119" i="6"/>
  <c r="J120" i="6"/>
  <c r="L120" i="6"/>
  <c r="M120" i="6"/>
  <c r="N120" i="6"/>
  <c r="O120" i="6"/>
  <c r="J121" i="6"/>
  <c r="L121" i="6"/>
  <c r="M121" i="6"/>
  <c r="N121" i="6"/>
  <c r="O121" i="6"/>
  <c r="J122" i="6"/>
  <c r="L122" i="6"/>
  <c r="M122" i="6"/>
  <c r="N122" i="6"/>
  <c r="O122" i="6"/>
  <c r="J123" i="6"/>
  <c r="L123" i="6"/>
  <c r="M123" i="6"/>
  <c r="N123" i="6"/>
  <c r="O123" i="6"/>
  <c r="J124" i="6"/>
  <c r="L124" i="6"/>
  <c r="M124" i="6"/>
  <c r="N124" i="6"/>
  <c r="O124" i="6"/>
  <c r="J125" i="6"/>
  <c r="L125" i="6"/>
  <c r="M125" i="6"/>
  <c r="N125" i="6"/>
  <c r="O125" i="6"/>
  <c r="J126" i="6"/>
  <c r="L126" i="6"/>
  <c r="M126" i="6"/>
  <c r="N126" i="6"/>
  <c r="O126" i="6"/>
  <c r="J127" i="6"/>
  <c r="L127" i="6"/>
  <c r="M127" i="6"/>
  <c r="N127" i="6"/>
  <c r="O127" i="6"/>
  <c r="J128" i="6"/>
  <c r="L128" i="6"/>
  <c r="M128" i="6"/>
  <c r="N128" i="6"/>
  <c r="O128" i="6"/>
  <c r="J129" i="6"/>
  <c r="L129" i="6"/>
  <c r="M129" i="6"/>
  <c r="N129" i="6"/>
  <c r="O129" i="6"/>
  <c r="J130" i="6"/>
  <c r="L130" i="6"/>
  <c r="M130" i="6"/>
  <c r="N130" i="6"/>
  <c r="O130" i="6"/>
  <c r="J131" i="6"/>
  <c r="L131" i="6"/>
  <c r="M131" i="6"/>
  <c r="N131" i="6"/>
  <c r="O131" i="6"/>
  <c r="J132" i="6"/>
  <c r="L132" i="6"/>
  <c r="M132" i="6"/>
  <c r="N132" i="6"/>
  <c r="O132" i="6"/>
  <c r="J133" i="6"/>
  <c r="L133" i="6"/>
  <c r="M133" i="6"/>
  <c r="N133" i="6"/>
  <c r="O133" i="6"/>
  <c r="J134" i="6"/>
  <c r="L134" i="6"/>
  <c r="M134" i="6"/>
  <c r="N134" i="6"/>
  <c r="O134" i="6"/>
  <c r="J135" i="6"/>
  <c r="L135" i="6"/>
  <c r="M135" i="6"/>
  <c r="N135" i="6"/>
  <c r="O135" i="6"/>
  <c r="J136" i="6"/>
  <c r="L136" i="6"/>
  <c r="M136" i="6"/>
  <c r="N136" i="6"/>
  <c r="O136" i="6"/>
  <c r="J137" i="6"/>
  <c r="L137" i="6"/>
  <c r="M137" i="6"/>
  <c r="N137" i="6"/>
  <c r="O137" i="6"/>
  <c r="J138" i="6"/>
  <c r="L138" i="6"/>
  <c r="M138" i="6"/>
  <c r="N138" i="6"/>
  <c r="O138" i="6"/>
  <c r="J139" i="6"/>
  <c r="L139" i="6"/>
  <c r="M139" i="6"/>
  <c r="N139" i="6"/>
  <c r="O139" i="6"/>
  <c r="J140" i="6"/>
  <c r="L140" i="6"/>
  <c r="M140" i="6"/>
  <c r="N140" i="6"/>
  <c r="O140" i="6"/>
  <c r="J141" i="6"/>
  <c r="L141" i="6"/>
  <c r="M141" i="6"/>
  <c r="N141" i="6"/>
  <c r="O141" i="6"/>
  <c r="J142" i="6"/>
  <c r="L142" i="6"/>
  <c r="M142" i="6"/>
  <c r="N142" i="6"/>
  <c r="O142" i="6"/>
  <c r="J143" i="6"/>
  <c r="L143" i="6"/>
  <c r="M143" i="6"/>
  <c r="N143" i="6"/>
  <c r="O143" i="6"/>
  <c r="J144" i="6"/>
  <c r="L144" i="6"/>
  <c r="M144" i="6"/>
  <c r="N144" i="6"/>
  <c r="O144" i="6"/>
  <c r="J145" i="6"/>
  <c r="L145" i="6"/>
  <c r="M145" i="6"/>
  <c r="N145" i="6"/>
  <c r="O145" i="6"/>
  <c r="J146" i="6"/>
  <c r="L146" i="6"/>
  <c r="M146" i="6"/>
  <c r="N146" i="6"/>
  <c r="O146" i="6"/>
  <c r="J147" i="6"/>
  <c r="L147" i="6"/>
  <c r="M147" i="6"/>
  <c r="N147" i="6"/>
  <c r="O147" i="6"/>
  <c r="J148" i="6"/>
  <c r="L148" i="6"/>
  <c r="M148" i="6"/>
  <c r="N148" i="6"/>
  <c r="O148" i="6"/>
  <c r="J149" i="6"/>
  <c r="L149" i="6"/>
  <c r="M149" i="6"/>
  <c r="N149" i="6"/>
  <c r="O149" i="6"/>
  <c r="J150" i="6"/>
  <c r="L150" i="6"/>
  <c r="M150" i="6"/>
  <c r="N150" i="6"/>
  <c r="O150" i="6"/>
  <c r="J151" i="6"/>
  <c r="L151" i="6"/>
  <c r="M151" i="6"/>
  <c r="N151" i="6"/>
  <c r="O151" i="6"/>
  <c r="J152" i="6"/>
  <c r="L152" i="6"/>
  <c r="M152" i="6"/>
  <c r="N152" i="6"/>
  <c r="O152" i="6"/>
  <c r="J153" i="6"/>
  <c r="L153" i="6"/>
  <c r="M153" i="6"/>
  <c r="N153" i="6"/>
  <c r="O153" i="6"/>
  <c r="J154" i="6"/>
  <c r="L154" i="6"/>
  <c r="M154" i="6"/>
  <c r="N154" i="6"/>
  <c r="O154" i="6"/>
  <c r="J155" i="6"/>
  <c r="L155" i="6"/>
  <c r="M155" i="6"/>
  <c r="N155" i="6"/>
  <c r="O155" i="6"/>
  <c r="J156" i="6"/>
  <c r="L156" i="6"/>
  <c r="M156" i="6"/>
  <c r="N156" i="6"/>
  <c r="O156" i="6"/>
  <c r="J157" i="6"/>
  <c r="L157" i="6"/>
  <c r="M157" i="6"/>
  <c r="N157" i="6"/>
  <c r="O157" i="6"/>
  <c r="J158" i="6"/>
  <c r="L158" i="6"/>
  <c r="M158" i="6"/>
  <c r="N158" i="6"/>
  <c r="O158" i="6"/>
  <c r="J159" i="6"/>
  <c r="L159" i="6"/>
  <c r="M159" i="6"/>
  <c r="N159" i="6"/>
  <c r="O159" i="6"/>
  <c r="J160" i="6"/>
  <c r="L160" i="6"/>
  <c r="M160" i="6"/>
  <c r="N160" i="6"/>
  <c r="O160" i="6"/>
  <c r="J161" i="6"/>
  <c r="L161" i="6"/>
  <c r="M161" i="6"/>
  <c r="N161" i="6"/>
  <c r="O161" i="6"/>
  <c r="J162" i="6"/>
  <c r="L162" i="6"/>
  <c r="M162" i="6"/>
  <c r="N162" i="6"/>
  <c r="O162" i="6"/>
  <c r="J163" i="6"/>
  <c r="L163" i="6"/>
  <c r="M163" i="6"/>
  <c r="N163" i="6"/>
  <c r="O163" i="6"/>
  <c r="J164" i="6"/>
  <c r="L164" i="6"/>
  <c r="M164" i="6"/>
  <c r="N164" i="6"/>
  <c r="O164" i="6"/>
  <c r="J165" i="6"/>
  <c r="L165" i="6"/>
  <c r="M165" i="6"/>
  <c r="N165" i="6"/>
  <c r="O165" i="6"/>
  <c r="J166" i="6"/>
  <c r="L166" i="6"/>
  <c r="M166" i="6"/>
  <c r="N166" i="6"/>
  <c r="O166" i="6"/>
  <c r="J167" i="6"/>
  <c r="L167" i="6"/>
  <c r="M167" i="6"/>
  <c r="N167" i="6"/>
  <c r="O167" i="6"/>
  <c r="J168" i="6"/>
  <c r="L168" i="6"/>
  <c r="M168" i="6"/>
  <c r="N168" i="6"/>
  <c r="O168" i="6"/>
  <c r="J169" i="6"/>
  <c r="L169" i="6"/>
  <c r="M169" i="6"/>
  <c r="N169" i="6"/>
  <c r="O169" i="6"/>
  <c r="J170" i="6"/>
  <c r="L170" i="6"/>
  <c r="M170" i="6"/>
  <c r="N170" i="6"/>
  <c r="O170" i="6"/>
  <c r="J171" i="6"/>
  <c r="L171" i="6"/>
  <c r="M171" i="6"/>
  <c r="N171" i="6"/>
  <c r="O171" i="6"/>
  <c r="J172" i="6"/>
  <c r="L172" i="6"/>
  <c r="M172" i="6"/>
  <c r="N172" i="6"/>
  <c r="O172" i="6"/>
  <c r="J173" i="6"/>
  <c r="L173" i="6"/>
  <c r="M173" i="6"/>
  <c r="N173" i="6"/>
  <c r="O173" i="6"/>
  <c r="J174" i="6"/>
  <c r="L174" i="6"/>
  <c r="M174" i="6"/>
  <c r="N174" i="6"/>
  <c r="O174" i="6"/>
  <c r="J175" i="6"/>
  <c r="L175" i="6"/>
  <c r="M175" i="6"/>
  <c r="N175" i="6"/>
  <c r="O175" i="6"/>
  <c r="J176" i="6"/>
  <c r="L176" i="6"/>
  <c r="M176" i="6"/>
  <c r="N176" i="6"/>
  <c r="O176" i="6"/>
  <c r="J177" i="6"/>
  <c r="L177" i="6"/>
  <c r="M177" i="6"/>
  <c r="N177" i="6"/>
  <c r="O177" i="6"/>
  <c r="J178" i="6"/>
  <c r="L178" i="6"/>
  <c r="M178" i="6"/>
  <c r="N178" i="6"/>
  <c r="O178" i="6"/>
  <c r="J179" i="6"/>
  <c r="L179" i="6"/>
  <c r="M179" i="6"/>
  <c r="N179" i="6"/>
  <c r="O179" i="6"/>
  <c r="J180" i="6"/>
  <c r="L180" i="6"/>
  <c r="M180" i="6"/>
  <c r="N180" i="6"/>
  <c r="O180" i="6"/>
  <c r="J181" i="6"/>
  <c r="L181" i="6"/>
  <c r="M181" i="6"/>
  <c r="N181" i="6"/>
  <c r="O181" i="6"/>
  <c r="J182" i="6"/>
  <c r="L182" i="6"/>
  <c r="M182" i="6"/>
  <c r="N182" i="6"/>
  <c r="O182" i="6"/>
  <c r="J183" i="6"/>
  <c r="L183" i="6"/>
  <c r="M183" i="6"/>
  <c r="N183" i="6"/>
  <c r="O183" i="6"/>
  <c r="J184" i="6"/>
  <c r="L184" i="6"/>
  <c r="M184" i="6"/>
  <c r="N184" i="6"/>
  <c r="O184" i="6"/>
  <c r="J185" i="6"/>
  <c r="L185" i="6"/>
  <c r="M185" i="6"/>
  <c r="N185" i="6"/>
  <c r="O185" i="6"/>
  <c r="J186" i="6"/>
  <c r="L186" i="6"/>
  <c r="M186" i="6"/>
  <c r="N186" i="6"/>
  <c r="O186" i="6"/>
  <c r="J187" i="6"/>
  <c r="L187" i="6"/>
  <c r="M187" i="6"/>
  <c r="N187" i="6"/>
  <c r="O187" i="6"/>
  <c r="J188" i="6"/>
  <c r="L188" i="6"/>
  <c r="M188" i="6"/>
  <c r="N188" i="6"/>
  <c r="O188" i="6"/>
  <c r="J189" i="6"/>
  <c r="L189" i="6"/>
  <c r="M189" i="6"/>
  <c r="N189" i="6"/>
  <c r="O189" i="6"/>
  <c r="J190" i="6"/>
  <c r="L190" i="6"/>
  <c r="M190" i="6"/>
  <c r="N190" i="6"/>
  <c r="O190" i="6"/>
  <c r="J191" i="6"/>
  <c r="L191" i="6"/>
  <c r="M191" i="6"/>
  <c r="N191" i="6"/>
  <c r="O191" i="6"/>
  <c r="J192" i="6"/>
  <c r="L192" i="6"/>
  <c r="M192" i="6"/>
  <c r="N192" i="6"/>
  <c r="O192" i="6"/>
  <c r="J193" i="6"/>
  <c r="L193" i="6"/>
  <c r="M193" i="6"/>
  <c r="N193" i="6"/>
  <c r="O193" i="6"/>
  <c r="J194" i="6"/>
  <c r="L194" i="6"/>
  <c r="M194" i="6"/>
  <c r="N194" i="6"/>
  <c r="O194" i="6"/>
  <c r="J195" i="6"/>
  <c r="L195" i="6"/>
  <c r="M195" i="6"/>
  <c r="N195" i="6"/>
  <c r="O195" i="6"/>
  <c r="J196" i="6"/>
  <c r="L196" i="6"/>
  <c r="M196" i="6"/>
  <c r="N196" i="6"/>
  <c r="O196" i="6"/>
  <c r="J197" i="6"/>
  <c r="L197" i="6"/>
  <c r="M197" i="6"/>
  <c r="N197" i="6"/>
  <c r="O197" i="6"/>
  <c r="J198" i="6"/>
  <c r="L198" i="6"/>
  <c r="M198" i="6"/>
  <c r="N198" i="6"/>
  <c r="O198" i="6"/>
  <c r="J199" i="6"/>
  <c r="L199" i="6"/>
  <c r="M199" i="6"/>
  <c r="N199" i="6"/>
  <c r="O199" i="6"/>
  <c r="J200" i="6"/>
  <c r="L200" i="6"/>
  <c r="M200" i="6"/>
  <c r="N200" i="6"/>
  <c r="O200" i="6"/>
  <c r="J201" i="6"/>
  <c r="L201" i="6"/>
  <c r="M201" i="6"/>
  <c r="N201" i="6"/>
  <c r="O201" i="6"/>
  <c r="J202" i="6"/>
  <c r="L202" i="6"/>
  <c r="M202" i="6"/>
  <c r="N202" i="6"/>
  <c r="O202" i="6"/>
  <c r="J203" i="6"/>
  <c r="L203" i="6"/>
  <c r="M203" i="6"/>
  <c r="N203" i="6"/>
  <c r="O203" i="6"/>
  <c r="J204" i="6"/>
  <c r="L204" i="6"/>
  <c r="M204" i="6"/>
  <c r="N204" i="6"/>
  <c r="O204" i="6"/>
  <c r="J205" i="6"/>
  <c r="L205" i="6"/>
  <c r="M205" i="6"/>
  <c r="N205" i="6"/>
  <c r="O205" i="6"/>
  <c r="J206" i="6"/>
  <c r="L206" i="6"/>
  <c r="M206" i="6"/>
  <c r="N206" i="6"/>
  <c r="O206" i="6"/>
  <c r="J207" i="6"/>
  <c r="L207" i="6"/>
  <c r="M207" i="6"/>
  <c r="N207" i="6"/>
  <c r="O207" i="6"/>
  <c r="J208" i="6"/>
  <c r="L208" i="6"/>
  <c r="M208" i="6"/>
  <c r="N208" i="6"/>
  <c r="O208" i="6"/>
  <c r="J209" i="6"/>
  <c r="L209" i="6"/>
  <c r="M209" i="6"/>
  <c r="N209" i="6"/>
  <c r="O209" i="6"/>
  <c r="J210" i="6"/>
  <c r="L210" i="6"/>
  <c r="M210" i="6"/>
  <c r="N210" i="6"/>
  <c r="O210" i="6"/>
  <c r="J211" i="6"/>
  <c r="L211" i="6"/>
  <c r="M211" i="6"/>
  <c r="N211" i="6"/>
  <c r="O211" i="6"/>
  <c r="J212" i="6"/>
  <c r="L212" i="6"/>
  <c r="M212" i="6"/>
  <c r="N212" i="6"/>
  <c r="O212" i="6"/>
  <c r="J213" i="6"/>
  <c r="L213" i="6"/>
  <c r="M213" i="6"/>
  <c r="N213" i="6"/>
  <c r="O213" i="6"/>
  <c r="J214" i="6"/>
  <c r="L214" i="6"/>
  <c r="M214" i="6"/>
  <c r="N214" i="6"/>
  <c r="O214" i="6"/>
  <c r="J215" i="6"/>
  <c r="L215" i="6"/>
  <c r="M215" i="6"/>
  <c r="N215" i="6"/>
  <c r="O215" i="6"/>
  <c r="J216" i="6"/>
  <c r="L216" i="6"/>
  <c r="M216" i="6"/>
  <c r="N216" i="6"/>
  <c r="O216" i="6"/>
  <c r="J217" i="6"/>
  <c r="L217" i="6"/>
  <c r="M217" i="6"/>
  <c r="N217" i="6"/>
  <c r="O217" i="6"/>
  <c r="J218" i="6"/>
  <c r="L218" i="6"/>
  <c r="M218" i="6"/>
  <c r="N218" i="6"/>
  <c r="O218" i="6"/>
  <c r="J219" i="6"/>
  <c r="L219" i="6"/>
  <c r="M219" i="6"/>
  <c r="N219" i="6"/>
  <c r="O219" i="6"/>
  <c r="J220" i="6"/>
  <c r="L220" i="6"/>
  <c r="M220" i="6"/>
  <c r="N220" i="6"/>
  <c r="O220" i="6"/>
  <c r="J221" i="6"/>
  <c r="L221" i="6"/>
  <c r="M221" i="6"/>
  <c r="N221" i="6"/>
  <c r="O221" i="6"/>
  <c r="J222" i="6"/>
  <c r="L222" i="6"/>
  <c r="M222" i="6"/>
  <c r="N222" i="6"/>
  <c r="O222" i="6"/>
  <c r="J223" i="6"/>
  <c r="L223" i="6"/>
  <c r="M223" i="6"/>
  <c r="N223" i="6"/>
  <c r="O223" i="6"/>
  <c r="J224" i="6"/>
  <c r="L224" i="6"/>
  <c r="M224" i="6"/>
  <c r="N224" i="6"/>
  <c r="O224" i="6"/>
  <c r="J225" i="6"/>
  <c r="L225" i="6"/>
  <c r="M225" i="6"/>
  <c r="N225" i="6"/>
  <c r="O225" i="6"/>
  <c r="J226" i="6"/>
  <c r="L226" i="6"/>
  <c r="M226" i="6"/>
  <c r="N226" i="6"/>
  <c r="O226" i="6"/>
  <c r="J227" i="6"/>
  <c r="L227" i="6"/>
  <c r="M227" i="6"/>
  <c r="N227" i="6"/>
  <c r="O227" i="6"/>
  <c r="J228" i="6"/>
  <c r="L228" i="6"/>
  <c r="M228" i="6"/>
  <c r="N228" i="6"/>
  <c r="O228" i="6"/>
  <c r="J229" i="6"/>
  <c r="L229" i="6"/>
  <c r="M229" i="6"/>
  <c r="N229" i="6"/>
  <c r="O229" i="6"/>
  <c r="J230" i="6"/>
  <c r="L230" i="6"/>
  <c r="M230" i="6"/>
  <c r="N230" i="6"/>
  <c r="O230" i="6"/>
  <c r="J231" i="6"/>
  <c r="L231" i="6"/>
  <c r="M231" i="6"/>
  <c r="N231" i="6"/>
  <c r="O231" i="6"/>
  <c r="J232" i="6"/>
  <c r="L232" i="6"/>
  <c r="M232" i="6"/>
  <c r="N232" i="6"/>
  <c r="O232" i="6"/>
  <c r="J233" i="6"/>
  <c r="L233" i="6"/>
  <c r="M233" i="6"/>
  <c r="N233" i="6"/>
  <c r="O233" i="6"/>
  <c r="J234" i="6"/>
  <c r="L234" i="6"/>
  <c r="M234" i="6"/>
  <c r="N234" i="6"/>
  <c r="O234" i="6"/>
  <c r="J235" i="6"/>
  <c r="L235" i="6"/>
  <c r="M235" i="6"/>
  <c r="N235" i="6"/>
  <c r="O235" i="6"/>
  <c r="J236" i="6"/>
  <c r="L236" i="6"/>
  <c r="M236" i="6"/>
  <c r="N236" i="6"/>
  <c r="O236" i="6"/>
  <c r="J237" i="6"/>
  <c r="L237" i="6"/>
  <c r="M237" i="6"/>
  <c r="N237" i="6"/>
  <c r="O237" i="6"/>
  <c r="J238" i="6"/>
  <c r="L238" i="6"/>
  <c r="M238" i="6"/>
  <c r="N238" i="6"/>
  <c r="O238" i="6"/>
  <c r="J239" i="6"/>
  <c r="L239" i="6"/>
  <c r="M239" i="6"/>
  <c r="N239" i="6"/>
  <c r="O239" i="6"/>
  <c r="J240" i="6"/>
  <c r="L240" i="6"/>
  <c r="M240" i="6"/>
  <c r="N240" i="6"/>
  <c r="O240" i="6"/>
  <c r="J241" i="6"/>
  <c r="L241" i="6"/>
  <c r="M241" i="6"/>
  <c r="N241" i="6"/>
  <c r="O241" i="6"/>
  <c r="J242" i="6"/>
  <c r="L242" i="6"/>
  <c r="M242" i="6"/>
  <c r="N242" i="6"/>
  <c r="O242" i="6"/>
  <c r="J243" i="6"/>
  <c r="L243" i="6"/>
  <c r="M243" i="6"/>
  <c r="N243" i="6"/>
  <c r="O243" i="6"/>
  <c r="J244" i="6"/>
  <c r="L244" i="6"/>
  <c r="M244" i="6"/>
  <c r="N244" i="6"/>
  <c r="O244" i="6"/>
  <c r="J245" i="6"/>
  <c r="L245" i="6"/>
  <c r="M245" i="6"/>
  <c r="N245" i="6"/>
  <c r="O245" i="6"/>
  <c r="J246" i="6"/>
  <c r="L246" i="6"/>
  <c r="M246" i="6"/>
  <c r="N246" i="6"/>
  <c r="O246" i="6"/>
  <c r="J247" i="6"/>
  <c r="L247" i="6"/>
  <c r="M247" i="6"/>
  <c r="N247" i="6"/>
  <c r="O247" i="6"/>
  <c r="J248" i="6"/>
  <c r="L248" i="6"/>
  <c r="M248" i="6"/>
  <c r="N248" i="6"/>
  <c r="O248" i="6"/>
  <c r="J249" i="6"/>
  <c r="L249" i="6"/>
  <c r="M249" i="6"/>
  <c r="N249" i="6"/>
  <c r="O249" i="6"/>
  <c r="J250" i="6"/>
  <c r="L250" i="6"/>
  <c r="M250" i="6"/>
  <c r="N250" i="6"/>
  <c r="O250" i="6"/>
  <c r="J251" i="6"/>
  <c r="L251" i="6"/>
  <c r="M251" i="6"/>
  <c r="N251" i="6"/>
  <c r="O251" i="6"/>
  <c r="J252" i="6"/>
  <c r="L252" i="6"/>
  <c r="M252" i="6"/>
  <c r="N252" i="6"/>
  <c r="O252" i="6"/>
  <c r="J253" i="6"/>
  <c r="L253" i="6"/>
  <c r="M253" i="6"/>
  <c r="N253" i="6"/>
  <c r="O253" i="6"/>
  <c r="J254" i="6"/>
  <c r="L254" i="6"/>
  <c r="M254" i="6"/>
  <c r="N254" i="6"/>
  <c r="O254" i="6"/>
  <c r="J255" i="6"/>
  <c r="L255" i="6"/>
  <c r="M255" i="6"/>
  <c r="N255" i="6"/>
  <c r="O255" i="6"/>
  <c r="J256" i="6"/>
  <c r="L256" i="6"/>
  <c r="M256" i="6"/>
  <c r="N256" i="6"/>
  <c r="O256" i="6"/>
  <c r="J257" i="6"/>
  <c r="L257" i="6"/>
  <c r="M257" i="6"/>
  <c r="N257" i="6"/>
  <c r="O257" i="6"/>
  <c r="J258" i="6"/>
  <c r="L258" i="6"/>
  <c r="M258" i="6"/>
  <c r="N258" i="6"/>
  <c r="O258" i="6"/>
  <c r="J259" i="6"/>
  <c r="L259" i="6"/>
  <c r="M259" i="6"/>
  <c r="N259" i="6"/>
  <c r="O259" i="6"/>
  <c r="J260" i="6"/>
  <c r="L260" i="6"/>
  <c r="M260" i="6"/>
  <c r="N260" i="6"/>
  <c r="O260" i="6"/>
  <c r="J261" i="6"/>
  <c r="L261" i="6"/>
  <c r="M261" i="6"/>
  <c r="N261" i="6"/>
  <c r="O261" i="6"/>
  <c r="J262" i="6"/>
  <c r="L262" i="6"/>
  <c r="M262" i="6"/>
  <c r="N262" i="6"/>
  <c r="O262" i="6"/>
  <c r="J263" i="6"/>
  <c r="L263" i="6"/>
  <c r="M263" i="6"/>
  <c r="N263" i="6"/>
  <c r="O263" i="6"/>
  <c r="J264" i="6"/>
  <c r="L264" i="6"/>
  <c r="M264" i="6"/>
  <c r="N264" i="6"/>
  <c r="O264" i="6"/>
  <c r="J265" i="6"/>
  <c r="L265" i="6"/>
  <c r="M265" i="6"/>
  <c r="N265" i="6"/>
  <c r="O265" i="6"/>
  <c r="J266" i="6"/>
  <c r="L266" i="6"/>
  <c r="M266" i="6"/>
  <c r="N266" i="6"/>
  <c r="O266" i="6"/>
  <c r="J267" i="6"/>
  <c r="L267" i="6"/>
  <c r="M267" i="6"/>
  <c r="N267" i="6"/>
  <c r="O267" i="6"/>
  <c r="J268" i="6"/>
  <c r="L268" i="6"/>
  <c r="M268" i="6"/>
  <c r="N268" i="6"/>
  <c r="O268" i="6"/>
  <c r="J269" i="6"/>
  <c r="L269" i="6"/>
  <c r="M269" i="6"/>
  <c r="N269" i="6"/>
  <c r="O269" i="6"/>
  <c r="J270" i="6"/>
  <c r="L270" i="6"/>
  <c r="M270" i="6"/>
  <c r="N270" i="6"/>
  <c r="O270" i="6"/>
  <c r="J271" i="6"/>
  <c r="L271" i="6"/>
  <c r="M271" i="6"/>
  <c r="N271" i="6"/>
  <c r="O271" i="6"/>
  <c r="J272" i="6"/>
  <c r="L272" i="6"/>
  <c r="M272" i="6"/>
  <c r="N272" i="6"/>
  <c r="O272" i="6"/>
  <c r="J273" i="6"/>
  <c r="L273" i="6"/>
  <c r="M273" i="6"/>
  <c r="N273" i="6"/>
  <c r="O273" i="6"/>
  <c r="J274" i="6"/>
  <c r="L274" i="6"/>
  <c r="M274" i="6"/>
  <c r="N274" i="6"/>
  <c r="O274" i="6"/>
  <c r="J275" i="6"/>
  <c r="L275" i="6"/>
  <c r="M275" i="6"/>
  <c r="N275" i="6"/>
  <c r="O275" i="6"/>
  <c r="J276" i="6"/>
  <c r="L276" i="6"/>
  <c r="M276" i="6"/>
  <c r="N276" i="6"/>
  <c r="O276" i="6"/>
  <c r="J277" i="6"/>
  <c r="L277" i="6"/>
  <c r="M277" i="6"/>
  <c r="N277" i="6"/>
  <c r="O277" i="6"/>
  <c r="J278" i="6"/>
  <c r="L278" i="6"/>
  <c r="M278" i="6"/>
  <c r="N278" i="6"/>
  <c r="O278" i="6"/>
  <c r="J279" i="6"/>
  <c r="L279" i="6"/>
  <c r="M279" i="6"/>
  <c r="N279" i="6"/>
  <c r="O279" i="6"/>
  <c r="J280" i="6"/>
  <c r="L280" i="6"/>
  <c r="M280" i="6"/>
  <c r="N280" i="6"/>
  <c r="O280" i="6"/>
  <c r="J281" i="6"/>
  <c r="L281" i="6"/>
  <c r="M281" i="6"/>
  <c r="N281" i="6"/>
  <c r="O281" i="6"/>
  <c r="J282" i="6"/>
  <c r="L282" i="6"/>
  <c r="M282" i="6"/>
  <c r="N282" i="6"/>
  <c r="O282" i="6"/>
  <c r="J283" i="6"/>
  <c r="L283" i="6"/>
  <c r="M283" i="6"/>
  <c r="N283" i="6"/>
  <c r="O283" i="6"/>
  <c r="J284" i="6"/>
  <c r="L284" i="6"/>
  <c r="M284" i="6"/>
  <c r="N284" i="6"/>
  <c r="O284" i="6"/>
  <c r="J285" i="6"/>
  <c r="L285" i="6"/>
  <c r="M285" i="6"/>
  <c r="N285" i="6"/>
  <c r="O285" i="6"/>
  <c r="J286" i="6"/>
  <c r="L286" i="6"/>
  <c r="M286" i="6"/>
  <c r="N286" i="6"/>
  <c r="O286" i="6"/>
  <c r="J287" i="6"/>
  <c r="L287" i="6"/>
  <c r="M287" i="6"/>
  <c r="N287" i="6"/>
  <c r="O287" i="6"/>
  <c r="J288" i="6"/>
  <c r="L288" i="6"/>
  <c r="M288" i="6"/>
  <c r="N288" i="6"/>
  <c r="O288" i="6"/>
  <c r="J289" i="6"/>
  <c r="L289" i="6"/>
  <c r="M289" i="6"/>
  <c r="N289" i="6"/>
  <c r="O289" i="6"/>
  <c r="J290" i="6"/>
  <c r="L290" i="6"/>
  <c r="M290" i="6"/>
  <c r="N290" i="6"/>
  <c r="O290" i="6"/>
  <c r="J291" i="6"/>
  <c r="L291" i="6"/>
  <c r="M291" i="6"/>
  <c r="N291" i="6"/>
  <c r="O291" i="6"/>
  <c r="J292" i="6"/>
  <c r="L292" i="6"/>
  <c r="M292" i="6"/>
  <c r="N292" i="6"/>
  <c r="O292" i="6"/>
  <c r="J293" i="6"/>
  <c r="L293" i="6"/>
  <c r="M293" i="6"/>
  <c r="N293" i="6"/>
  <c r="O293" i="6"/>
  <c r="J294" i="6"/>
  <c r="L294" i="6"/>
  <c r="M294" i="6"/>
  <c r="N294" i="6"/>
  <c r="O294" i="6"/>
  <c r="J295" i="6"/>
  <c r="L295" i="6"/>
  <c r="M295" i="6"/>
  <c r="N295" i="6"/>
  <c r="O295" i="6"/>
  <c r="J296" i="6"/>
  <c r="L296" i="6"/>
  <c r="M296" i="6"/>
  <c r="N296" i="6"/>
  <c r="O296" i="6"/>
  <c r="J297" i="6"/>
  <c r="L297" i="6"/>
  <c r="M297" i="6"/>
  <c r="N297" i="6"/>
  <c r="O297" i="6"/>
  <c r="J298" i="6"/>
  <c r="L298" i="6"/>
  <c r="M298" i="6"/>
  <c r="N298" i="6"/>
  <c r="O298" i="6"/>
  <c r="J299" i="6"/>
  <c r="L299" i="6"/>
  <c r="M299" i="6"/>
  <c r="N299" i="6"/>
  <c r="O299" i="6"/>
  <c r="J300" i="6"/>
  <c r="L300" i="6"/>
  <c r="M300" i="6"/>
  <c r="N300" i="6"/>
  <c r="O300" i="6"/>
  <c r="J301" i="6"/>
  <c r="L301" i="6"/>
  <c r="M301" i="6"/>
  <c r="N301" i="6"/>
  <c r="O301" i="6"/>
  <c r="J302" i="6"/>
  <c r="L302" i="6"/>
  <c r="M302" i="6"/>
  <c r="N302" i="6"/>
  <c r="O302" i="6"/>
  <c r="J303" i="6"/>
  <c r="L303" i="6"/>
  <c r="M303" i="6"/>
  <c r="N303" i="6"/>
  <c r="O303" i="6"/>
  <c r="J304" i="6"/>
  <c r="L304" i="6"/>
  <c r="M304" i="6"/>
  <c r="N304" i="6"/>
  <c r="O304" i="6"/>
  <c r="J305" i="6"/>
  <c r="L305" i="6"/>
  <c r="M305" i="6"/>
  <c r="N305" i="6"/>
  <c r="O305" i="6"/>
  <c r="J306" i="6"/>
  <c r="L306" i="6"/>
  <c r="M306" i="6"/>
  <c r="N306" i="6"/>
  <c r="O306" i="6"/>
  <c r="J307" i="6"/>
  <c r="L307" i="6"/>
  <c r="M307" i="6"/>
  <c r="N307" i="6"/>
  <c r="O307" i="6"/>
  <c r="J308" i="6"/>
  <c r="L308" i="6"/>
  <c r="M308" i="6"/>
  <c r="N308" i="6"/>
  <c r="O308" i="6"/>
  <c r="J309" i="6"/>
  <c r="L309" i="6"/>
  <c r="M309" i="6"/>
  <c r="N309" i="6"/>
  <c r="O309" i="6"/>
  <c r="J310" i="6"/>
  <c r="L310" i="6"/>
  <c r="M310" i="6"/>
  <c r="N310" i="6"/>
  <c r="O310" i="6"/>
  <c r="J311" i="6"/>
  <c r="L311" i="6"/>
  <c r="M311" i="6"/>
  <c r="N311" i="6"/>
  <c r="O311" i="6"/>
  <c r="J312" i="6"/>
  <c r="L312" i="6"/>
  <c r="M312" i="6"/>
  <c r="N312" i="6"/>
  <c r="O312" i="6"/>
  <c r="J313" i="6"/>
  <c r="L313" i="6"/>
  <c r="M313" i="6"/>
  <c r="N313" i="6"/>
  <c r="O313" i="6"/>
  <c r="J314" i="6"/>
  <c r="L314" i="6"/>
  <c r="M314" i="6"/>
  <c r="N314" i="6"/>
  <c r="O314" i="6"/>
  <c r="J315" i="6"/>
  <c r="L315" i="6"/>
  <c r="M315" i="6"/>
  <c r="N315" i="6"/>
  <c r="O315" i="6"/>
  <c r="J316" i="6"/>
  <c r="L316" i="6"/>
  <c r="M316" i="6"/>
  <c r="N316" i="6"/>
  <c r="O316" i="6"/>
  <c r="J317" i="6"/>
  <c r="L317" i="6"/>
  <c r="M317" i="6"/>
  <c r="N317" i="6"/>
  <c r="O317" i="6"/>
  <c r="J318" i="6"/>
  <c r="L318" i="6"/>
  <c r="M318" i="6"/>
  <c r="N318" i="6"/>
  <c r="O318" i="6"/>
  <c r="J319" i="6"/>
  <c r="L319" i="6"/>
  <c r="M319" i="6"/>
  <c r="N319" i="6"/>
  <c r="O319" i="6"/>
  <c r="J320" i="6"/>
  <c r="L320" i="6"/>
  <c r="M320" i="6"/>
  <c r="N320" i="6"/>
  <c r="O320" i="6"/>
  <c r="J321" i="6"/>
  <c r="L321" i="6"/>
  <c r="M321" i="6"/>
  <c r="N321" i="6"/>
  <c r="O321" i="6"/>
  <c r="J322" i="6"/>
  <c r="L322" i="6"/>
  <c r="M322" i="6"/>
  <c r="N322" i="6"/>
  <c r="O322" i="6"/>
  <c r="J323" i="6"/>
  <c r="L323" i="6"/>
  <c r="M323" i="6"/>
  <c r="N323" i="6"/>
  <c r="O323" i="6"/>
  <c r="J324" i="6"/>
  <c r="L324" i="6"/>
  <c r="M324" i="6"/>
  <c r="N324" i="6"/>
  <c r="O324" i="6"/>
  <c r="J325" i="6"/>
  <c r="L325" i="6"/>
  <c r="M325" i="6"/>
  <c r="N325" i="6"/>
  <c r="O325" i="6"/>
  <c r="J326" i="6"/>
  <c r="L326" i="6"/>
  <c r="M326" i="6"/>
  <c r="N326" i="6"/>
  <c r="O326" i="6"/>
  <c r="J327" i="6"/>
  <c r="L327" i="6"/>
  <c r="M327" i="6"/>
  <c r="N327" i="6"/>
  <c r="O327" i="6"/>
  <c r="J328" i="6"/>
  <c r="L328" i="6"/>
  <c r="M328" i="6"/>
  <c r="N328" i="6"/>
  <c r="O328" i="6"/>
  <c r="J329" i="6"/>
  <c r="L329" i="6"/>
  <c r="M329" i="6"/>
  <c r="N329" i="6"/>
  <c r="O329" i="6"/>
  <c r="J330" i="6"/>
  <c r="L330" i="6"/>
  <c r="M330" i="6"/>
  <c r="N330" i="6"/>
  <c r="O330" i="6"/>
  <c r="J331" i="6"/>
  <c r="L331" i="6"/>
  <c r="M331" i="6"/>
  <c r="N331" i="6"/>
  <c r="O331" i="6"/>
  <c r="J332" i="6"/>
  <c r="L332" i="6"/>
  <c r="M332" i="6"/>
  <c r="N332" i="6"/>
  <c r="O332" i="6"/>
  <c r="J333" i="6"/>
  <c r="L333" i="6"/>
  <c r="M333" i="6"/>
  <c r="N333" i="6"/>
  <c r="O333" i="6"/>
  <c r="J334" i="6"/>
  <c r="L334" i="6"/>
  <c r="M334" i="6"/>
  <c r="N334" i="6"/>
  <c r="O334" i="6"/>
  <c r="J335" i="6"/>
  <c r="L335" i="6"/>
  <c r="M335" i="6"/>
  <c r="N335" i="6"/>
  <c r="O335" i="6"/>
  <c r="J336" i="6"/>
  <c r="L336" i="6"/>
  <c r="M336" i="6"/>
  <c r="N336" i="6"/>
  <c r="O336" i="6"/>
  <c r="J337" i="6"/>
  <c r="L337" i="6"/>
  <c r="M337" i="6"/>
  <c r="N337" i="6"/>
  <c r="O337" i="6"/>
  <c r="J338" i="6"/>
  <c r="L338" i="6"/>
  <c r="M338" i="6"/>
  <c r="N338" i="6"/>
  <c r="O338" i="6"/>
  <c r="J339" i="6"/>
  <c r="L339" i="6"/>
  <c r="M339" i="6"/>
  <c r="N339" i="6"/>
  <c r="O339" i="6"/>
  <c r="J340" i="6"/>
  <c r="L340" i="6"/>
  <c r="M340" i="6"/>
  <c r="N340" i="6"/>
  <c r="O340" i="6"/>
  <c r="J341" i="6"/>
  <c r="L341" i="6"/>
  <c r="M341" i="6"/>
  <c r="N341" i="6"/>
  <c r="O341" i="6"/>
  <c r="J342" i="6"/>
  <c r="L342" i="6"/>
  <c r="M342" i="6"/>
  <c r="N342" i="6"/>
  <c r="O342" i="6"/>
  <c r="J343" i="6"/>
  <c r="L343" i="6"/>
  <c r="M343" i="6"/>
  <c r="N343" i="6"/>
  <c r="O343" i="6"/>
  <c r="J344" i="6"/>
  <c r="L344" i="6"/>
  <c r="M344" i="6"/>
  <c r="N344" i="6"/>
  <c r="O344" i="6"/>
  <c r="J345" i="6"/>
  <c r="L345" i="6"/>
  <c r="M345" i="6"/>
  <c r="N345" i="6"/>
  <c r="O345" i="6"/>
  <c r="J346" i="6"/>
  <c r="L346" i="6"/>
  <c r="M346" i="6"/>
  <c r="N346" i="6"/>
  <c r="O346" i="6"/>
  <c r="J347" i="6"/>
  <c r="L347" i="6"/>
  <c r="M347" i="6"/>
  <c r="N347" i="6"/>
  <c r="O347" i="6"/>
  <c r="J348" i="6"/>
  <c r="L348" i="6"/>
  <c r="M348" i="6"/>
  <c r="N348" i="6"/>
  <c r="O348" i="6"/>
  <c r="J349" i="6"/>
  <c r="L349" i="6"/>
  <c r="M349" i="6"/>
  <c r="N349" i="6"/>
  <c r="O349" i="6"/>
  <c r="J350" i="6"/>
  <c r="L350" i="6"/>
  <c r="M350" i="6"/>
  <c r="N350" i="6"/>
  <c r="O350" i="6"/>
  <c r="J351" i="6"/>
  <c r="L351" i="6"/>
  <c r="M351" i="6"/>
  <c r="N351" i="6"/>
  <c r="O351" i="6"/>
  <c r="J352" i="6"/>
  <c r="L352" i="6"/>
  <c r="M352" i="6"/>
  <c r="N352" i="6"/>
  <c r="O352" i="6"/>
  <c r="J353" i="6"/>
  <c r="L353" i="6"/>
  <c r="M353" i="6"/>
  <c r="N353" i="6"/>
  <c r="O353" i="6"/>
  <c r="J354" i="6"/>
  <c r="L354" i="6"/>
  <c r="M354" i="6"/>
  <c r="N354" i="6"/>
  <c r="O354" i="6"/>
  <c r="J355" i="6"/>
  <c r="L355" i="6"/>
  <c r="M355" i="6"/>
  <c r="N355" i="6"/>
  <c r="O355" i="6"/>
  <c r="J356" i="6"/>
  <c r="L356" i="6"/>
  <c r="M356" i="6"/>
  <c r="N356" i="6"/>
  <c r="O356" i="6"/>
  <c r="J357" i="6"/>
  <c r="L357" i="6"/>
  <c r="M357" i="6"/>
  <c r="N357" i="6"/>
  <c r="O357" i="6"/>
  <c r="J358" i="6"/>
  <c r="L358" i="6"/>
  <c r="M358" i="6"/>
  <c r="N358" i="6"/>
  <c r="O358" i="6"/>
  <c r="J359" i="6"/>
  <c r="L359" i="6"/>
  <c r="M359" i="6"/>
  <c r="N359" i="6"/>
  <c r="O359" i="6"/>
  <c r="J360" i="6"/>
  <c r="L360" i="6"/>
  <c r="M360" i="6"/>
  <c r="N360" i="6"/>
  <c r="O360" i="6"/>
  <c r="J361" i="6"/>
  <c r="L361" i="6"/>
  <c r="M361" i="6"/>
  <c r="N361" i="6"/>
  <c r="O361" i="6"/>
  <c r="J362" i="6"/>
  <c r="L362" i="6"/>
  <c r="M362" i="6"/>
  <c r="N362" i="6"/>
  <c r="O362" i="6"/>
  <c r="J363" i="6"/>
  <c r="L363" i="6"/>
  <c r="M363" i="6"/>
  <c r="N363" i="6"/>
  <c r="O363" i="6"/>
  <c r="J364" i="6"/>
  <c r="L364" i="6"/>
  <c r="M364" i="6"/>
  <c r="N364" i="6"/>
  <c r="O364" i="6"/>
  <c r="J365" i="6"/>
  <c r="L365" i="6"/>
  <c r="M365" i="6"/>
  <c r="N365" i="6"/>
  <c r="O365" i="6"/>
  <c r="J366" i="6"/>
  <c r="L366" i="6"/>
  <c r="M366" i="6"/>
  <c r="N366" i="6"/>
  <c r="O366" i="6"/>
  <c r="J367" i="6"/>
  <c r="L367" i="6"/>
  <c r="M367" i="6"/>
  <c r="N367" i="6"/>
  <c r="O367" i="6"/>
  <c r="J368" i="6"/>
  <c r="L368" i="6"/>
  <c r="M368" i="6"/>
  <c r="N368" i="6"/>
  <c r="O368" i="6"/>
  <c r="J369" i="6"/>
  <c r="L369" i="6"/>
  <c r="M369" i="6"/>
  <c r="N369" i="6"/>
  <c r="O369" i="6"/>
  <c r="J370" i="6"/>
  <c r="L370" i="6"/>
  <c r="M370" i="6"/>
  <c r="N370" i="6"/>
  <c r="O370" i="6"/>
  <c r="J371" i="6"/>
  <c r="L371" i="6"/>
  <c r="M371" i="6"/>
  <c r="N371" i="6"/>
  <c r="O371" i="6"/>
  <c r="J372" i="6"/>
  <c r="L372" i="6"/>
  <c r="M372" i="6"/>
  <c r="N372" i="6"/>
  <c r="O372" i="6"/>
  <c r="J373" i="6"/>
  <c r="L373" i="6"/>
  <c r="M373" i="6"/>
  <c r="N373" i="6"/>
  <c r="O373" i="6"/>
  <c r="J374" i="6"/>
  <c r="L374" i="6"/>
  <c r="M374" i="6"/>
  <c r="N374" i="6"/>
  <c r="O374" i="6"/>
  <c r="J375" i="6"/>
  <c r="L375" i="6"/>
  <c r="M375" i="6"/>
  <c r="N375" i="6"/>
  <c r="O375" i="6"/>
  <c r="J376" i="6"/>
  <c r="L376" i="6"/>
  <c r="M376" i="6"/>
  <c r="N376" i="6"/>
  <c r="O376" i="6"/>
  <c r="J377" i="6"/>
  <c r="L377" i="6"/>
  <c r="M377" i="6"/>
  <c r="N377" i="6"/>
  <c r="O377" i="6"/>
  <c r="J378" i="6"/>
  <c r="L378" i="6"/>
  <c r="M378" i="6"/>
  <c r="N378" i="6"/>
  <c r="O378" i="6"/>
  <c r="J379" i="6"/>
  <c r="L379" i="6"/>
  <c r="M379" i="6"/>
  <c r="N379" i="6"/>
  <c r="O379" i="6"/>
  <c r="J380" i="6"/>
  <c r="L380" i="6"/>
  <c r="M380" i="6"/>
  <c r="N380" i="6"/>
  <c r="O380" i="6"/>
  <c r="J381" i="6"/>
  <c r="L381" i="6"/>
  <c r="M381" i="6"/>
  <c r="N381" i="6"/>
  <c r="O381" i="6"/>
  <c r="J382" i="6"/>
  <c r="L382" i="6"/>
  <c r="M382" i="6"/>
  <c r="N382" i="6"/>
  <c r="O382" i="6"/>
  <c r="J383" i="6"/>
  <c r="L383" i="6"/>
  <c r="M383" i="6"/>
  <c r="N383" i="6"/>
  <c r="O383" i="6"/>
  <c r="J384" i="6"/>
  <c r="L384" i="6"/>
  <c r="M384" i="6"/>
  <c r="N384" i="6"/>
  <c r="O384" i="6"/>
  <c r="J385" i="6"/>
  <c r="L385" i="6"/>
  <c r="M385" i="6"/>
  <c r="N385" i="6"/>
  <c r="O385" i="6"/>
  <c r="J386" i="6"/>
  <c r="L386" i="6"/>
  <c r="M386" i="6"/>
  <c r="N386" i="6"/>
  <c r="O386" i="6"/>
  <c r="J387" i="6"/>
  <c r="L387" i="6"/>
  <c r="M387" i="6"/>
  <c r="N387" i="6"/>
  <c r="O387" i="6"/>
  <c r="J388" i="6"/>
  <c r="L388" i="6"/>
  <c r="M388" i="6"/>
  <c r="N388" i="6"/>
  <c r="O388" i="6"/>
  <c r="J389" i="6"/>
  <c r="L389" i="6"/>
  <c r="M389" i="6"/>
  <c r="N389" i="6"/>
  <c r="O389" i="6"/>
  <c r="J390" i="6"/>
  <c r="L390" i="6"/>
  <c r="M390" i="6"/>
  <c r="N390" i="6"/>
  <c r="O390" i="6"/>
  <c r="J391" i="6"/>
  <c r="L391" i="6"/>
  <c r="M391" i="6"/>
  <c r="N391" i="6"/>
  <c r="O391" i="6"/>
  <c r="J392" i="6"/>
  <c r="L392" i="6"/>
  <c r="M392" i="6"/>
  <c r="N392" i="6"/>
  <c r="O392" i="6"/>
  <c r="J393" i="6"/>
  <c r="L393" i="6"/>
  <c r="M393" i="6"/>
  <c r="N393" i="6"/>
  <c r="O393" i="6"/>
  <c r="J394" i="6"/>
  <c r="L394" i="6"/>
  <c r="M394" i="6"/>
  <c r="N394" i="6"/>
  <c r="O394" i="6"/>
  <c r="J395" i="6"/>
  <c r="L395" i="6"/>
  <c r="M395" i="6"/>
  <c r="N395" i="6"/>
  <c r="O395" i="6"/>
  <c r="J396" i="6"/>
  <c r="L396" i="6"/>
  <c r="M396" i="6"/>
  <c r="N396" i="6"/>
  <c r="O396" i="6"/>
  <c r="J397" i="6"/>
  <c r="L397" i="6"/>
  <c r="M397" i="6"/>
  <c r="N397" i="6"/>
  <c r="O397" i="6"/>
  <c r="J398" i="6"/>
  <c r="L398" i="6"/>
  <c r="M398" i="6"/>
  <c r="N398" i="6"/>
  <c r="O398" i="6"/>
  <c r="J399" i="6"/>
  <c r="L399" i="6"/>
  <c r="M399" i="6"/>
  <c r="N399" i="6"/>
  <c r="O399" i="6"/>
  <c r="J400" i="6"/>
  <c r="L400" i="6"/>
  <c r="M400" i="6"/>
  <c r="N400" i="6"/>
  <c r="O400" i="6"/>
  <c r="J401" i="6"/>
  <c r="L401" i="6"/>
  <c r="M401" i="6"/>
  <c r="N401" i="6"/>
  <c r="O401" i="6"/>
  <c r="J402" i="6"/>
  <c r="L402" i="6"/>
  <c r="M402" i="6"/>
  <c r="N402" i="6"/>
  <c r="O402" i="6"/>
  <c r="J403" i="6"/>
  <c r="L403" i="6"/>
  <c r="M403" i="6"/>
  <c r="N403" i="6"/>
  <c r="O403" i="6"/>
  <c r="J404" i="6"/>
  <c r="L404" i="6"/>
  <c r="M404" i="6"/>
  <c r="N404" i="6"/>
  <c r="O404" i="6"/>
  <c r="J405" i="6"/>
  <c r="L405" i="6"/>
  <c r="M405" i="6"/>
  <c r="N405" i="6"/>
  <c r="O405" i="6"/>
  <c r="J406" i="6"/>
  <c r="L406" i="6"/>
  <c r="M406" i="6"/>
  <c r="N406" i="6"/>
  <c r="O406" i="6"/>
  <c r="J407" i="6"/>
  <c r="L407" i="6"/>
  <c r="M407" i="6"/>
  <c r="N407" i="6"/>
  <c r="O407" i="6"/>
  <c r="J408" i="6"/>
  <c r="L408" i="6"/>
  <c r="M408" i="6"/>
  <c r="N408" i="6"/>
  <c r="O408" i="6"/>
  <c r="J409" i="6"/>
  <c r="L409" i="6"/>
  <c r="M409" i="6"/>
  <c r="N409" i="6"/>
  <c r="O409" i="6"/>
  <c r="J410" i="6"/>
  <c r="L410" i="6"/>
  <c r="M410" i="6"/>
  <c r="N410" i="6"/>
  <c r="O410" i="6"/>
  <c r="J411" i="6"/>
  <c r="L411" i="6"/>
  <c r="M411" i="6"/>
  <c r="N411" i="6"/>
  <c r="O411" i="6"/>
  <c r="J412" i="6"/>
  <c r="L412" i="6"/>
  <c r="M412" i="6"/>
  <c r="N412" i="6"/>
  <c r="O412" i="6"/>
  <c r="J413" i="6"/>
  <c r="L413" i="6"/>
  <c r="M413" i="6"/>
  <c r="N413" i="6"/>
  <c r="O413" i="6"/>
  <c r="J414" i="6"/>
  <c r="L414" i="6"/>
  <c r="M414" i="6"/>
  <c r="N414" i="6"/>
  <c r="O414" i="6"/>
  <c r="J415" i="6"/>
  <c r="L415" i="6"/>
  <c r="M415" i="6"/>
  <c r="N415" i="6"/>
  <c r="O415" i="6"/>
  <c r="J416" i="6"/>
  <c r="L416" i="6"/>
  <c r="M416" i="6"/>
  <c r="N416" i="6"/>
  <c r="O416" i="6"/>
  <c r="J417" i="6"/>
  <c r="L417" i="6"/>
  <c r="M417" i="6"/>
  <c r="N417" i="6"/>
  <c r="O417" i="6"/>
  <c r="J418" i="6"/>
  <c r="L418" i="6"/>
  <c r="M418" i="6"/>
  <c r="N418" i="6"/>
  <c r="O418" i="6"/>
  <c r="J419" i="6"/>
  <c r="L419" i="6"/>
  <c r="M419" i="6"/>
  <c r="N419" i="6"/>
  <c r="O419" i="6"/>
  <c r="J420" i="6"/>
  <c r="L420" i="6"/>
  <c r="M420" i="6"/>
  <c r="N420" i="6"/>
  <c r="O420" i="6"/>
  <c r="J421" i="6"/>
  <c r="L421" i="6"/>
  <c r="M421" i="6"/>
  <c r="N421" i="6"/>
  <c r="O421" i="6"/>
  <c r="J422" i="6"/>
  <c r="L422" i="6"/>
  <c r="M422" i="6"/>
  <c r="N422" i="6"/>
  <c r="O422" i="6"/>
  <c r="J423" i="6"/>
  <c r="L423" i="6"/>
  <c r="M423" i="6"/>
  <c r="N423" i="6"/>
  <c r="O423" i="6"/>
  <c r="J424" i="6"/>
  <c r="L424" i="6"/>
  <c r="M424" i="6"/>
  <c r="N424" i="6"/>
  <c r="O424" i="6"/>
  <c r="J425" i="6"/>
  <c r="L425" i="6"/>
  <c r="M425" i="6"/>
  <c r="N425" i="6"/>
  <c r="O425" i="6"/>
  <c r="J426" i="6"/>
  <c r="L426" i="6"/>
  <c r="M426" i="6"/>
  <c r="N426" i="6"/>
  <c r="O426" i="6"/>
  <c r="J427" i="6"/>
  <c r="L427" i="6"/>
  <c r="M427" i="6"/>
  <c r="N427" i="6"/>
  <c r="O427" i="6"/>
  <c r="J428" i="6"/>
  <c r="L428" i="6"/>
  <c r="M428" i="6"/>
  <c r="N428" i="6"/>
  <c r="O428" i="6"/>
  <c r="J429" i="6"/>
  <c r="L429" i="6"/>
  <c r="M429" i="6"/>
  <c r="N429" i="6"/>
  <c r="O429" i="6"/>
  <c r="J430" i="6"/>
  <c r="L430" i="6"/>
  <c r="M430" i="6"/>
  <c r="N430" i="6"/>
  <c r="O430" i="6"/>
  <c r="J431" i="6"/>
  <c r="L431" i="6"/>
  <c r="M431" i="6"/>
  <c r="N431" i="6"/>
  <c r="O431" i="6"/>
  <c r="J432" i="6"/>
  <c r="L432" i="6"/>
  <c r="M432" i="6"/>
  <c r="N432" i="6"/>
  <c r="O432" i="6"/>
  <c r="J433" i="6"/>
  <c r="L433" i="6"/>
  <c r="M433" i="6"/>
  <c r="N433" i="6"/>
  <c r="O433" i="6"/>
  <c r="J434" i="6"/>
  <c r="L434" i="6"/>
  <c r="M434" i="6"/>
  <c r="N434" i="6"/>
  <c r="O434" i="6"/>
  <c r="J435" i="6"/>
  <c r="L435" i="6"/>
  <c r="M435" i="6"/>
  <c r="N435" i="6"/>
  <c r="O435" i="6"/>
  <c r="J436" i="6"/>
  <c r="L436" i="6"/>
  <c r="M436" i="6"/>
  <c r="N436" i="6"/>
  <c r="O436" i="6"/>
  <c r="J437" i="6"/>
  <c r="L437" i="6"/>
  <c r="M437" i="6"/>
  <c r="N437" i="6"/>
  <c r="O437" i="6"/>
  <c r="J438" i="6"/>
  <c r="L438" i="6"/>
  <c r="M438" i="6"/>
  <c r="N438" i="6"/>
  <c r="O438" i="6"/>
  <c r="J439" i="6"/>
  <c r="L439" i="6"/>
  <c r="M439" i="6"/>
  <c r="N439" i="6"/>
  <c r="O439" i="6"/>
  <c r="J440" i="6"/>
  <c r="L440" i="6"/>
  <c r="M440" i="6"/>
  <c r="N440" i="6"/>
  <c r="O440" i="6"/>
  <c r="J441" i="6"/>
  <c r="L441" i="6"/>
  <c r="M441" i="6"/>
  <c r="N441" i="6"/>
  <c r="O441" i="6"/>
  <c r="J442" i="6"/>
  <c r="L442" i="6"/>
  <c r="M442" i="6"/>
  <c r="N442" i="6"/>
  <c r="O442" i="6"/>
  <c r="O2" i="6"/>
  <c r="N2" i="6"/>
  <c r="M2" i="6"/>
  <c r="L2"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2" i="6"/>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3" i="1"/>
  <c r="D1" i="1"/>
</calcChain>
</file>

<file path=xl/connections.xml><?xml version="1.0" encoding="utf-8"?>
<connections xmlns="http://schemas.openxmlformats.org/spreadsheetml/2006/main">
  <connection id="1" name="Connection" type="4" refreshedVersion="5" background="1" saveData="1">
    <webPr sourceData="1" parsePre="1" consecutive="1" xl2000="1" url="http://en.wikipedia.org/wiki/List_of_parks_in_Seattle"/>
  </connection>
  <connection id="2" name="Connection1" type="4" refreshedVersion="0" background="1" saveData="1">
    <webPr sourceData="1" parsePre="1" consecutive="1" url="http://www.seattle.gov/parks/listall.asp" htmlTables="1">
      <tables count="1">
        <x v="6"/>
      </tables>
    </webPr>
  </connection>
</connections>
</file>

<file path=xl/sharedStrings.xml><?xml version="1.0" encoding="utf-8"?>
<sst xmlns="http://schemas.openxmlformats.org/spreadsheetml/2006/main" count="12328" uniqueCount="6304">
  <si>
    <t>List of parks in Seattle</t>
  </si>
  <si>
    <t>Alki Beach Park</t>
  </si>
  <si>
    <t>West Seattle Statue of Liberty 02.jpg</t>
  </si>
  <si>
    <t>Alvin Larkins Park</t>
  </si>
  <si>
    <t>Beer Sheva Park</t>
  </si>
  <si>
    <t>Beer Sheva Park, Seattle, March 2013.jpg</t>
  </si>
  <si>
    <t>Bryant Playground</t>
  </si>
  <si>
    <t>Burke-Gilman Trail</t>
  </si>
  <si>
    <t>Burke-Gilman-Cat-3462.jpg</t>
  </si>
  <si>
    <t>Cal Anderson Park</t>
  </si>
  <si>
    <t>Cal Anderson Park 01.jpg</t>
  </si>
  <si>
    <t>Carkeek Park</t>
  </si>
  <si>
    <t>Carkeek Park shore looking north 02.jpg</t>
  </si>
  <si>
    <t>Cascade Playground</t>
  </si>
  <si>
    <t>Seattle - Cascade Playground 01.jpg</t>
  </si>
  <si>
    <t>City Hall Park</t>
  </si>
  <si>
    <t>Seattle - Smith Tower 01.jpg</t>
  </si>
  <si>
    <t>Colman Park</t>
  </si>
  <si>
    <t>Seattle - view from Ellsworth Storey Cottages.jpg</t>
  </si>
  <si>
    <t>Cowen Park</t>
  </si>
  <si>
    <t>Cowen Park 02.jpg</t>
  </si>
  <si>
    <t>Denny Park</t>
  </si>
  <si>
    <t>Denny Park 04.jpg</t>
  </si>
  <si>
    <t>Denny-Blaine Park</t>
  </si>
  <si>
    <t>Denny Blaine Lake Park 02.jpg</t>
  </si>
  <si>
    <t>Discovery Park</t>
  </si>
  <si>
    <t>Seattle - Discovery Park 05.jpg</t>
  </si>
  <si>
    <t>East Montlake Park</t>
  </si>
  <si>
    <t>Totem Pole-2.jpg</t>
  </si>
  <si>
    <t>Fairview Park</t>
  </si>
  <si>
    <t>Seattle - big new Eastlake view condo building.jpg</t>
  </si>
  <si>
    <t>Fauntleroy Park</t>
  </si>
  <si>
    <t>Freeway Park</t>
  </si>
  <si>
    <t>Seattle Freeway Park 06.jpg</t>
  </si>
  <si>
    <t>Fremont Peak Park</t>
  </si>
  <si>
    <t>Frink Park</t>
  </si>
  <si>
    <t>Gas Works Park</t>
  </si>
  <si>
    <t>Gas Works Park 01.jpg</t>
  </si>
  <si>
    <t>Genesee Park</t>
  </si>
  <si>
    <t>Golden Gardens Park</t>
  </si>
  <si>
    <t>Golden Gardens flautist 02.jpg</t>
  </si>
  <si>
    <t>Green Lake Park</t>
  </si>
  <si>
    <t>Seattle - Anas americana in flight at Green Lake 01.jpg</t>
  </si>
  <si>
    <t>Hamilton Viewpoint</t>
  </si>
  <si>
    <t>Hing Hay Park</t>
  </si>
  <si>
    <t>Hing Hay Park 01.jpg</t>
  </si>
  <si>
    <t>I-5 Colonnade</t>
  </si>
  <si>
    <t>I-5 Colonnade 04.jpg</t>
  </si>
  <si>
    <t>Interlaken Park</t>
  </si>
  <si>
    <t>Seattle - Interlaken 02.jpg</t>
  </si>
  <si>
    <t>Jackson Park</t>
  </si>
  <si>
    <t>Jefferson Park</t>
  </si>
  <si>
    <t>Seattle - Jefferson Park Golf Course 01.jpg</t>
  </si>
  <si>
    <t>Kerry Park</t>
  </si>
  <si>
    <t>Seattle from Kerry Park.jpg</t>
  </si>
  <si>
    <t>Kinnear Park</t>
  </si>
  <si>
    <t>Seattle - Smith Cove from Kinnear Park 01A.jpg</t>
  </si>
  <si>
    <t>Kobe Terrace</t>
  </si>
  <si>
    <t>Seattle Kobe Park 01.jpg</t>
  </si>
  <si>
    <t>Kubota Garden</t>
  </si>
  <si>
    <t>Kubota Garden 15.jpg</t>
  </si>
  <si>
    <t>Lakeview Park</t>
  </si>
  <si>
    <t>Lake Washington Blvd-2.jpg</t>
  </si>
  <si>
    <t>Leschi Park</t>
  </si>
  <si>
    <t>Leschi Park - 1.jpg</t>
  </si>
  <si>
    <t>Lincoln Park</t>
  </si>
  <si>
    <t>Lincoln Park Seattle 3.jpg</t>
  </si>
  <si>
    <t>Louisa Boren Park, Seattle, March 2013.jpg</t>
  </si>
  <si>
    <t>Madison Park</t>
  </si>
  <si>
    <t>Madison Park - 1.jpg</t>
  </si>
  <si>
    <t>Madrona Park</t>
  </si>
  <si>
    <t>Madrona Park - 2.jpg</t>
  </si>
  <si>
    <t>Magnuson Park</t>
  </si>
  <si>
    <t>Magnuson Abandoned Building.jpg</t>
  </si>
  <si>
    <t>Matthews Beach Park</t>
  </si>
  <si>
    <t>Matthews Beach.jpg</t>
  </si>
  <si>
    <t>McCurdy Park</t>
  </si>
  <si>
    <t>MOHAI 02.jpg</t>
  </si>
  <si>
    <t>Me-Kwa-Mooks Park</t>
  </si>
  <si>
    <t>Meridian Playground</t>
  </si>
  <si>
    <t>Seattle - Good Shepherd - gazebo.jpg</t>
  </si>
  <si>
    <t>Montlake Playfield</t>
  </si>
  <si>
    <t>Seattle - Montlake Community Center 01.jpg</t>
  </si>
  <si>
    <t>Myrtle Edwards Park</t>
  </si>
  <si>
    <t>Seattle-Smith-Cove-grain-terminal-2395.jpg</t>
  </si>
  <si>
    <t>Northacres Park</t>
  </si>
  <si>
    <t>Northacres civil defense siren.jpg</t>
  </si>
  <si>
    <t>North Passage Point Park</t>
  </si>
  <si>
    <t>Shallow-draft tugboat propeller from the Arctic Bear at North Passage Point Park.JPG</t>
  </si>
  <si>
    <t>Occidental Park</t>
  </si>
  <si>
    <t>Seattle - Art Happening in Occidental Park 01.jpg</t>
  </si>
  <si>
    <t>Olympic Sculpture Park</t>
  </si>
  <si>
    <t>Olympic Sculpture Park 01.jpg</t>
  </si>
  <si>
    <t>Oxbow Park</t>
  </si>
  <si>
    <t>Seattle Georgetown Oxbow Park Boots 01.jpg</t>
  </si>
  <si>
    <t>Peace Park</t>
  </si>
  <si>
    <t>Peace Park - 1.JPG</t>
  </si>
  <si>
    <t>Ravenna Park</t>
  </si>
  <si>
    <t>Ravenna Park 03 - colormapped.jpg</t>
  </si>
  <si>
    <t>Rizal Park</t>
  </si>
  <si>
    <t>Seattle8.jpg</t>
  </si>
  <si>
    <t>Roanoke Park</t>
  </si>
  <si>
    <t>Seattle - Roanoke Park Ulmis laevis 02.jpg</t>
  </si>
  <si>
    <t>Schmitz Park</t>
  </si>
  <si>
    <t>Seattle - Schmitz Park road 01.jpg</t>
  </si>
  <si>
    <t>Seattle Center</t>
  </si>
  <si>
    <t>Japanese Garden - Seattle 02.jpg</t>
  </si>
  <si>
    <t>Seward Park</t>
  </si>
  <si>
    <t>Seattle - Seward Park Inn 01.jpg</t>
  </si>
  <si>
    <t>Kayak on Lake Union 02.jpg</t>
  </si>
  <si>
    <t>South Passage Point Park</t>
  </si>
  <si>
    <t>View of South Passage Point Park from North Passage Point Park.JPG</t>
  </si>
  <si>
    <t>Terry Pettus Park</t>
  </si>
  <si>
    <t>Terry Pettus Park, Seattle, March 2013.jpg</t>
  </si>
  <si>
    <t>Tilikum Place</t>
  </si>
  <si>
    <t>Tilikum Place.jpg</t>
  </si>
  <si>
    <t>Victor Steinbrueck Park</t>
  </si>
  <si>
    <t>Victor Steinbrueck Park, Seattle 2.jpg</t>
  </si>
  <si>
    <t>Viretta Park</t>
  </si>
  <si>
    <t>Viretta Park bench 02.jpg</t>
  </si>
  <si>
    <t>Volunteer Park</t>
  </si>
  <si>
    <t>Volunteer Park 03.jpg</t>
  </si>
  <si>
    <t>Washington Park Arboretum</t>
  </si>
  <si>
    <t>Seattle - Arboretum Bridge 01.jpg</t>
  </si>
  <si>
    <t>Waterfront Park</t>
  </si>
  <si>
    <t>Seattle - Pier 59 - 08.jpg</t>
  </si>
  <si>
    <t>Westlake Park</t>
  </si>
  <si>
    <t>Seattle - Westlake Mall at Xmas 02.jpg</t>
  </si>
  <si>
    <t>West Montlake Park</t>
  </si>
  <si>
    <t>Seattle - West Montlake Park 01.jpg</t>
  </si>
  <si>
    <t>Woodland Park</t>
  </si>
  <si>
    <t>Aerial of Woodland Park Zoo, 1969.jpg</t>
  </si>
  <si>
    <t>Woodland Park Zoo</t>
  </si>
  <si>
    <t>Platycercus eximius -Woodland Park Zoo-6-2c.jpg</t>
  </si>
  <si>
    <t>Landmarks</t>
  </si>
  <si>
    <t>Libraries</t>
  </si>
  <si>
    <t>Parks</t>
  </si>
  <si>
    <t>Name</t>
  </si>
  <si>
    <t>Image</t>
  </si>
  <si>
    <t>Attrubution</t>
  </si>
  <si>
    <t>Beer Sheva Park, Seattle, March 2013 by Orange Suede Sofa - My very own camera. Licensed under CC BY-SA 3.0 via Wikipedia - http://en.wikipedia.org/wiki/File:Beer_Sheva_Park,_Seattle,_March_2013.jpg#mediaviewer/File:Beer_Sheva_Park,_Seattle,_March_2013.jpg</t>
  </si>
  <si>
    <t>"West Seattle Statue of Liberty 02" by Joe Mabel. Licensed under CC BY-SA 3.0 via Wikimedia Commons - http://commons.wikimedia.org/wiki/File:West_Seattle_Statue_of_Liberty_02.jpg#mediaviewer/File:West_Seattle_Statue_of_Liberty_02.jpg</t>
  </si>
  <si>
    <t>Burke-Gilman-Cat-3462 by Vladimir Menkov - Own work (Own photo). Licensed under CC BY-SA 3.0 via Wikimedia Commons - http://commons.wikimedia.org/wiki/File:Burke-Gilman-Cat-3462.jpg#mediaviewer/File:Burke-Gilman-Cat-3462.jpg</t>
  </si>
  <si>
    <t>TOP</t>
  </si>
  <si>
    <t>14th Avenue NW Boat Ramp</t>
  </si>
  <si>
    <t>3001 E Madison</t>
  </si>
  <si>
    <t>32nd Ave W</t>
  </si>
  <si>
    <t>6th Avenue NW Pocket Park</t>
  </si>
  <si>
    <t>6th Ave NW &amp; NW 76th St</t>
  </si>
  <si>
    <t>A. B. Ernst Park</t>
  </si>
  <si>
    <t>Adams Street Boat Ramp</t>
  </si>
  <si>
    <t>Lake Washington Blvd S &amp; S Adams St</t>
  </si>
  <si>
    <t>Albert Davis Park</t>
  </si>
  <si>
    <t>12526 27th Ave NE</t>
  </si>
  <si>
    <t>Alki Playground</t>
  </si>
  <si>
    <t>Amy Yee Tennis Center</t>
  </si>
  <si>
    <t>Andover Place</t>
  </si>
  <si>
    <t>Arapahoe Triangle</t>
  </si>
  <si>
    <t>Arroyos Natural Area</t>
  </si>
  <si>
    <t>Atlantic City Boat Ramp</t>
  </si>
  <si>
    <t>Atlantic Street Park</t>
  </si>
  <si>
    <t>B.F. Day Playground</t>
  </si>
  <si>
    <t>Bagley Viewpoint</t>
  </si>
  <si>
    <t>Baker Park on Crown Hill</t>
  </si>
  <si>
    <t>Ballard Commons Park</t>
  </si>
  <si>
    <t>Ballard Corners Park</t>
  </si>
  <si>
    <t>Ballard Playground</t>
  </si>
  <si>
    <t>Banner Way Triangle</t>
  </si>
  <si>
    <t>Bar-S Playground</t>
  </si>
  <si>
    <t>Bayview Playground</t>
  </si>
  <si>
    <t>Bayview-Kinnear (Lower Kerry Park)</t>
  </si>
  <si>
    <t>3rd Ave W &amp; W Prospect St</t>
  </si>
  <si>
    <t>Beacon Hill Playground</t>
  </si>
  <si>
    <t>Beacon Place</t>
  </si>
  <si>
    <t>S Dearborn St. and 11th Ave. S</t>
  </si>
  <si>
    <t>Beaver Pond Natural Area on Thornton Creek</t>
  </si>
  <si>
    <t>5th Ave NE &amp; NE 103rd St</t>
  </si>
  <si>
    <t>Beck Place</t>
  </si>
  <si>
    <t>Bell Street Park</t>
  </si>
  <si>
    <t>Bellevue Place</t>
  </si>
  <si>
    <t>Belltown Cottage Park</t>
  </si>
  <si>
    <t>Belmont Place</t>
  </si>
  <si>
    <t>Belvedere Park</t>
  </si>
  <si>
    <t>Belvoir Place</t>
  </si>
  <si>
    <t>Benefit Playground</t>
  </si>
  <si>
    <t>Benvenuto Viewpoint</t>
  </si>
  <si>
    <t>Bergen Place</t>
  </si>
  <si>
    <t>Bhy Kracke Park</t>
  </si>
  <si>
    <t>Bitter Lake Playfield</t>
  </si>
  <si>
    <t>Bitter Lake Reservoir Open Space</t>
  </si>
  <si>
    <t>Blaine Place</t>
  </si>
  <si>
    <t>Blue Dog Pond</t>
  </si>
  <si>
    <t>Blue Ridge Circle</t>
  </si>
  <si>
    <t>NW Blue Ridge Dr &amp; NW Roundhill Cir</t>
  </si>
  <si>
    <t>Blue Ridge Places</t>
  </si>
  <si>
    <t>Boren Park</t>
  </si>
  <si>
    <t>Boren Place</t>
  </si>
  <si>
    <t>Boylston Place</t>
  </si>
  <si>
    <t>Bradner Gardens Park</t>
  </si>
  <si>
    <t>Brighton Playfield</t>
  </si>
  <si>
    <t>Broadview Park</t>
  </si>
  <si>
    <t>Bryant Neighborhood Playground</t>
  </si>
  <si>
    <t>Burke-Gilman Playground Park</t>
  </si>
  <si>
    <t>C</t>
  </si>
  <si>
    <t>California Place</t>
  </si>
  <si>
    <t>Camp Long</t>
  </si>
  <si>
    <t>Carleton Center</t>
  </si>
  <si>
    <t>Carleton Highlands</t>
  </si>
  <si>
    <t>Cascade Place</t>
  </si>
  <si>
    <t>Cedar Park</t>
  </si>
  <si>
    <t>Cesar Chavez Park</t>
  </si>
  <si>
    <t>Charles Richey Sr Viewpoint</t>
  </si>
  <si>
    <t>Cheasty Boulevard</t>
  </si>
  <si>
    <t>Cheasty Blvd S &amp; S Della St</t>
  </si>
  <si>
    <t>Cheasty GS: Cheasty Blvd</t>
  </si>
  <si>
    <t>Cheshiahud Lake Union Loop</t>
  </si>
  <si>
    <t>Six-mile trail around Lake Union</t>
  </si>
  <si>
    <t>Chinook Beach Park</t>
  </si>
  <si>
    <t>Christie Park</t>
  </si>
  <si>
    <t>Cleveland Playfield</t>
  </si>
  <si>
    <t>Coe Play Park</t>
  </si>
  <si>
    <t>College Street Park</t>
  </si>
  <si>
    <t>College Street Ravine</t>
  </si>
  <si>
    <t>Colman Playground</t>
  </si>
  <si>
    <t>Columbia Park</t>
  </si>
  <si>
    <t>Commodore Park</t>
  </si>
  <si>
    <t>Condon Way Centerstrip</t>
  </si>
  <si>
    <t>Condon Way W, W Mc Graw St. to W Blaine St.</t>
  </si>
  <si>
    <t>Corliss Place</t>
  </si>
  <si>
    <t>Cormorant Cove</t>
  </si>
  <si>
    <t>Cottage Grove Park</t>
  </si>
  <si>
    <t>5206 26th Ave SW</t>
  </si>
  <si>
    <t>Counterbalance Park: An Urban Oasis</t>
  </si>
  <si>
    <t>Crescent Place</t>
  </si>
  <si>
    <t>Crown Hill Glen</t>
  </si>
  <si>
    <t>Crown Hill Park</t>
  </si>
  <si>
    <t>9089 Holman Rd NW</t>
  </si>
  <si>
    <t>D</t>
  </si>
  <si>
    <t>Daejeon Park</t>
  </si>
  <si>
    <t>Dahl (Waldo J.) Playfield</t>
  </si>
  <si>
    <t>Dakota Place Park</t>
  </si>
  <si>
    <t>David Rodgers Park</t>
  </si>
  <si>
    <t>Day Street Boat Ramp</t>
  </si>
  <si>
    <t>Dearborn Park</t>
  </si>
  <si>
    <t>Delridge Playfield</t>
  </si>
  <si>
    <t>Denny Blaine Lake Park</t>
  </si>
  <si>
    <t>Denny Playfield</t>
  </si>
  <si>
    <t>(Map It)</t>
  </si>
  <si>
    <t>Don Armeni Boat Ramp</t>
  </si>
  <si>
    <t>Dr. Blanche Lavizzo Park</t>
  </si>
  <si>
    <t>Duwamish Waterway Park</t>
  </si>
  <si>
    <t>E</t>
  </si>
  <si>
    <t>E.C. Hughes Playground</t>
  </si>
  <si>
    <t>East Portal Viewpoint</t>
  </si>
  <si>
    <t>East Queen Anne Playground</t>
  </si>
  <si>
    <t>Eastlake Triangle</t>
  </si>
  <si>
    <t>Eastmont Place</t>
  </si>
  <si>
    <t>Eddie Vine Boat Ramp</t>
  </si>
  <si>
    <t>Ella Bailey Park</t>
  </si>
  <si>
    <t>Emma Schmitz Memorial Overlook</t>
  </si>
  <si>
    <t>Endolyne Park</t>
  </si>
  <si>
    <t>Ercolini Park</t>
  </si>
  <si>
    <t>4542 48th Ave SW</t>
  </si>
  <si>
    <t>F</t>
  </si>
  <si>
    <t>Fairmount Playground</t>
  </si>
  <si>
    <t>Fairview Walkway</t>
  </si>
  <si>
    <t>Fairview Ave. N and E Galer St</t>
  </si>
  <si>
    <t>Fauntleroy Creek Ravine</t>
  </si>
  <si>
    <t>9102 Fauntleroy Way SW</t>
  </si>
  <si>
    <t>Fauntleroy Place</t>
  </si>
  <si>
    <t>Ferdinand Street Boat Launch</t>
  </si>
  <si>
    <t>Firehouse Mini Park</t>
  </si>
  <si>
    <t>First Hill Park</t>
  </si>
  <si>
    <t>Fletcher Place</t>
  </si>
  <si>
    <t>Flo Ware Park</t>
  </si>
  <si>
    <t>Fremont Canal Park</t>
  </si>
  <si>
    <t>Froula Playground</t>
  </si>
  <si>
    <t>G</t>
  </si>
  <si>
    <t>Garfield Playfield</t>
  </si>
  <si>
    <t>Georgetown Playfield</t>
  </si>
  <si>
    <t>Gerber Park</t>
  </si>
  <si>
    <t>Gilman Playground</t>
  </si>
  <si>
    <t>Grand Army of the Republic Cemetery</t>
  </si>
  <si>
    <t>Greenwood Park</t>
  </si>
  <si>
    <t>Greenwood Triangle</t>
  </si>
  <si>
    <t>Greg Davis Park</t>
  </si>
  <si>
    <t>H</t>
  </si>
  <si>
    <t>Hamilton Viewpoint Park</t>
  </si>
  <si>
    <t>Harborview Park</t>
  </si>
  <si>
    <t>779 Alder St</t>
  </si>
  <si>
    <t>Harrison Ridge Greenbelt</t>
  </si>
  <si>
    <t>Harvard-Miller/Roanoke Annex</t>
  </si>
  <si>
    <t>Herring's House Park (Tualtwx)</t>
  </si>
  <si>
    <t>Hiawatha Playfield</t>
  </si>
  <si>
    <t>Highland Drive Parkway</t>
  </si>
  <si>
    <t>2nd Ave N &amp; Highland Dr</t>
  </si>
  <si>
    <t>Highland Park Playground</t>
  </si>
  <si>
    <t>Highland Place</t>
  </si>
  <si>
    <t>Hitt's Hill Park</t>
  </si>
  <si>
    <t>Homer Harris Park</t>
  </si>
  <si>
    <t>Horiuchi Park</t>
  </si>
  <si>
    <t>Horton Hil Corridor</t>
  </si>
  <si>
    <t>S Horton St &amp; 36th Ave S</t>
  </si>
  <si>
    <t>Howell Park</t>
  </si>
  <si>
    <t>Hubbard Homestead</t>
  </si>
  <si>
    <t>11203 5th Ave NE</t>
  </si>
  <si>
    <t>Hunter Boulevard</t>
  </si>
  <si>
    <t>Hunter Blvd. S, S Hanford St. to S Spokane St.</t>
  </si>
  <si>
    <t>Hutchinson Playground</t>
  </si>
  <si>
    <t>Hyde Place</t>
  </si>
  <si>
    <t>I</t>
  </si>
  <si>
    <t>Interbay Athletic Complex</t>
  </si>
  <si>
    <t>Interbay Golf</t>
  </si>
  <si>
    <t>Interbay P-patch</t>
  </si>
  <si>
    <t>15th Ave W &amp; W Wheeler St</t>
  </si>
  <si>
    <t>International Childrens Park</t>
  </si>
  <si>
    <t>Inverness Ravine Park</t>
  </si>
  <si>
    <t>J</t>
  </si>
  <si>
    <t>Jackson Park Golf Course</t>
  </si>
  <si>
    <t>Japanese Garden</t>
  </si>
  <si>
    <t>Jefferson Park Golf Course</t>
  </si>
  <si>
    <t>Jimi Hendrix Park</t>
  </si>
  <si>
    <t>John C. Little, Sr. Park</t>
  </si>
  <si>
    <t>Judge Charles M. Stokes OverlK</t>
  </si>
  <si>
    <t>Judkins Park and Playfield</t>
  </si>
  <si>
    <t>Junction Plaza</t>
  </si>
  <si>
    <t>42nd Ave SW &amp; SW Alaska St</t>
  </si>
  <si>
    <t>K</t>
  </si>
  <si>
    <t>Katie Black's Garden</t>
  </si>
  <si>
    <t>Keystone Place</t>
  </si>
  <si>
    <t>Kilbourne Park</t>
  </si>
  <si>
    <t>Kingfisher Natural Area on Thornton Creek</t>
  </si>
  <si>
    <t>15th Ave NE &amp; NE 105th St</t>
  </si>
  <si>
    <t>Kirke Park</t>
  </si>
  <si>
    <t>7028 9th Ave NW</t>
  </si>
  <si>
    <t>Kiwanis Memorial Preserve Park</t>
  </si>
  <si>
    <t>L</t>
  </si>
  <si>
    <t>Lake City Memorial Triangle</t>
  </si>
  <si>
    <t>Lake City Mini Park</t>
  </si>
  <si>
    <t>Lake People Park (Xacua'bs)</t>
  </si>
  <si>
    <t>Lake Union Park</t>
  </si>
  <si>
    <t>Lake Washington Boulevard</t>
  </si>
  <si>
    <t>Lakeridge Park</t>
  </si>
  <si>
    <t>Lakeridge Playground</t>
  </si>
  <si>
    <t>Lakeview Place</t>
  </si>
  <si>
    <t>Lakewood Moorage</t>
  </si>
  <si>
    <t>4400 Lake Washington Blvd S</t>
  </si>
  <si>
    <t>Lakewood Playground</t>
  </si>
  <si>
    <t>Lakewood Triangle</t>
  </si>
  <si>
    <t>Lambert Place</t>
  </si>
  <si>
    <t>Landing Parkway</t>
  </si>
  <si>
    <t>S Horton St &amp; Sierra Dr S to Lake Washington Blvd.</t>
  </si>
  <si>
    <t>Laurelhurst Playfield</t>
  </si>
  <si>
    <t>Laurelhurst Triangle</t>
  </si>
  <si>
    <t>LaVilla Meadows Natural Area on Thornton Creek</t>
  </si>
  <si>
    <t>Ravenna Ave NE &amp; NE 100th St</t>
  </si>
  <si>
    <t>Lawton Park</t>
  </si>
  <si>
    <t>Leschi-Lake Dell Natural Area</t>
  </si>
  <si>
    <t>Lewis Park</t>
  </si>
  <si>
    <t>Licorice Fern Natural Area on Thornton Creek</t>
  </si>
  <si>
    <t>12th Ave NE &amp; NE 130th St</t>
  </si>
  <si>
    <t>Licton Springs Park</t>
  </si>
  <si>
    <t>Linden Orchard Park</t>
  </si>
  <si>
    <t>Little Brook Park</t>
  </si>
  <si>
    <t>Llandover Woods Greenspace</t>
  </si>
  <si>
    <t>Longfellow Creek GS: North</t>
  </si>
  <si>
    <t>Lowman Beach Park</t>
  </si>
  <si>
    <t>Loyal Heights Playfield</t>
  </si>
  <si>
    <t>Lynn Street Mini Park</t>
  </si>
  <si>
    <t>M</t>
  </si>
  <si>
    <t>MacLean Park</t>
  </si>
  <si>
    <t>Madison Park North Beach</t>
  </si>
  <si>
    <t>Madrona Briar Patch</t>
  </si>
  <si>
    <t>Madrona Playground</t>
  </si>
  <si>
    <t>Madrona Ravine</t>
  </si>
  <si>
    <t>E Spring St.</t>
  </si>
  <si>
    <t>Magnolia Greenbelt</t>
  </si>
  <si>
    <t>W Howe St &amp; Dartmouth Ave W</t>
  </si>
  <si>
    <t>Magnolia Manor Park</t>
  </si>
  <si>
    <t>Magnolia Park</t>
  </si>
  <si>
    <t>Magnolia Playfield</t>
  </si>
  <si>
    <t>Magnolia Tidelands Park</t>
  </si>
  <si>
    <t>W Ruffner to Elliott Bay Marina</t>
  </si>
  <si>
    <t>Maple Leaf Community Garden</t>
  </si>
  <si>
    <t>5th Ave. NE &amp; NE 103rd St.</t>
  </si>
  <si>
    <t>Maple Leaf Reservoir Park</t>
  </si>
  <si>
    <t>Maple School Ravine</t>
  </si>
  <si>
    <t>Maple Wood Playfield</t>
  </si>
  <si>
    <t>Marra-Desimone Park</t>
  </si>
  <si>
    <t>9026 4th Ave S</t>
  </si>
  <si>
    <t>Marshall Park</t>
  </si>
  <si>
    <t>Martha Washington Park</t>
  </si>
  <si>
    <t>Martin Luther King JR Memorial</t>
  </si>
  <si>
    <t>Marvin's Garden</t>
  </si>
  <si>
    <t>Mayfair Park</t>
  </si>
  <si>
    <t>McClellan Place</t>
  </si>
  <si>
    <t>16th Ave S and S McClellan St</t>
  </si>
  <si>
    <t>McGilvra Boulevard</t>
  </si>
  <si>
    <t>McGilvra Place</t>
  </si>
  <si>
    <t>McGraw Square</t>
  </si>
  <si>
    <t>Meadowbrook Playfield</t>
  </si>
  <si>
    <t>Me-Kwa-Mooks Natural Area</t>
  </si>
  <si>
    <t>Miller Playfield</t>
  </si>
  <si>
    <t>Miller Triangle</t>
  </si>
  <si>
    <t>Mineral Springs Park</t>
  </si>
  <si>
    <t>Mock Creek Ravine</t>
  </si>
  <si>
    <t>Montlake Boulevard</t>
  </si>
  <si>
    <t>Montlake Blvd E &amp; E Hamlin St</t>
  </si>
  <si>
    <t>Morgan Junction</t>
  </si>
  <si>
    <t>6413 California Ave SW</t>
  </si>
  <si>
    <t>Mount Baker Boulevard</t>
  </si>
  <si>
    <t>S Mount Baker Blvd. to S McClellan St.</t>
  </si>
  <si>
    <t>Mount Baker Park</t>
  </si>
  <si>
    <t>Mount Claire Park</t>
  </si>
  <si>
    <t>Mt Baker Ridge Viewpoint</t>
  </si>
  <si>
    <t>Myrtle Reservoir</t>
  </si>
  <si>
    <t>35th Ave SW &amp; SW Myrtle St</t>
  </si>
  <si>
    <t>N</t>
  </si>
  <si>
    <t>Nantes Park</t>
  </si>
  <si>
    <t>Nathan Hale Playfield</t>
  </si>
  <si>
    <t>NE 60th Street Park</t>
  </si>
  <si>
    <t>Nora's Woods</t>
  </si>
  <si>
    <t>North Beach Park</t>
  </si>
  <si>
    <t>Northeast Queen Anne Greenbelt</t>
  </si>
  <si>
    <t>Northgate Park</t>
  </si>
  <si>
    <t>Northlake Park</t>
  </si>
  <si>
    <t>Northwest 60th Viewpoint</t>
  </si>
  <si>
    <t>O</t>
  </si>
  <si>
    <t>Observatory Courts</t>
  </si>
  <si>
    <t>Occidental Square</t>
  </si>
  <si>
    <t>2901 Western Ave</t>
  </si>
  <si>
    <t>Open Water Park</t>
  </si>
  <si>
    <t>Orchard Street Ravine</t>
  </si>
  <si>
    <t>Othello Playground</t>
  </si>
  <si>
    <t>P</t>
  </si>
  <si>
    <t>Park Home Circle</t>
  </si>
  <si>
    <t>21st Ave NE &amp; Park Rd NE, Seattle</t>
  </si>
  <si>
    <t>Parkmont Place</t>
  </si>
  <si>
    <t>Parsons Gardens</t>
  </si>
  <si>
    <t>Pelly Place Natural Area</t>
  </si>
  <si>
    <t>Peppi's Playground</t>
  </si>
  <si>
    <t>Picardo (Rainie) P-Patch</t>
  </si>
  <si>
    <t>25th Ave NE &amp; NE 80th St</t>
  </si>
  <si>
    <t>Piers 62 and 63</t>
  </si>
  <si>
    <t>Pigeon Point Park</t>
  </si>
  <si>
    <t>Pinehurst Playground</t>
  </si>
  <si>
    <t>Pinehurst Pocket Park</t>
  </si>
  <si>
    <t>Pioneer Square</t>
  </si>
  <si>
    <t>Pipers Creek Natural Area</t>
  </si>
  <si>
    <t>Plum Tree Park</t>
  </si>
  <si>
    <t>Plymouth Pillars Park</t>
  </si>
  <si>
    <t>Powell Barnett Park</t>
  </si>
  <si>
    <t>Pratt Park</t>
  </si>
  <si>
    <t>Prefontaine Place</t>
  </si>
  <si>
    <t>Prentis I. Frazier Park</t>
  </si>
  <si>
    <t>Pritchard Island Beach</t>
  </si>
  <si>
    <t>Puget Boulevard Commons</t>
  </si>
  <si>
    <t>26th Ave SW &amp; SW Brandon St</t>
  </si>
  <si>
    <t>Puget Creek Greenspace</t>
  </si>
  <si>
    <t>Puget Park</t>
  </si>
  <si>
    <t>Puget Ridge Playground</t>
  </si>
  <si>
    <t>Q</t>
  </si>
  <si>
    <t>Queen Anne Boulevard</t>
  </si>
  <si>
    <t>Encircles Queen Anne Hill</t>
  </si>
  <si>
    <t>Queen Anne Bowl Playfield</t>
  </si>
  <si>
    <t>R</t>
  </si>
  <si>
    <t>Rainbow Point</t>
  </si>
  <si>
    <t>Rainier Beach Playfield</t>
  </si>
  <si>
    <t>Rainier Place</t>
  </si>
  <si>
    <t>Rainier Playfield</t>
  </si>
  <si>
    <t>Ravenna Boulevard</t>
  </si>
  <si>
    <t>NE Ravenna Blvd to E Green Lake Way N</t>
  </si>
  <si>
    <t>Ravenna Park Triangle</t>
  </si>
  <si>
    <t>Ravenna Ravine</t>
  </si>
  <si>
    <t>6215 24th Ave NE</t>
  </si>
  <si>
    <t>Ravenna Woods</t>
  </si>
  <si>
    <t>Ravenna-Eckstein Park</t>
  </si>
  <si>
    <t>Regrade Park</t>
  </si>
  <si>
    <t>Riverview Playfield</t>
  </si>
  <si>
    <t>Roanoke Street Mini Park</t>
  </si>
  <si>
    <t>Rogers Playground</t>
  </si>
  <si>
    <t>Ross Playground</t>
  </si>
  <si>
    <t>Rotary Viewpoint</t>
  </si>
  <si>
    <t>Roxhill Park</t>
  </si>
  <si>
    <t>S</t>
  </si>
  <si>
    <t>Sacajawea Playground</t>
  </si>
  <si>
    <t>Salmon Bay Park</t>
  </si>
  <si>
    <t>Sam Smith Park</t>
  </si>
  <si>
    <t>Sandel Playground</t>
  </si>
  <si>
    <t>Schmitz Boulevard</t>
  </si>
  <si>
    <t>SW Stevens St &amp; 58th Ave SW</t>
  </si>
  <si>
    <t>Schmitz Preserve Park</t>
  </si>
  <si>
    <t>Seacrest Park</t>
  </si>
  <si>
    <t>Seola Park</t>
  </si>
  <si>
    <t>Seven Hills Park</t>
  </si>
  <si>
    <t>1514 E Howell St</t>
  </si>
  <si>
    <t>Sierra Place</t>
  </si>
  <si>
    <t>Smith Cove Park</t>
  </si>
  <si>
    <t>Solstice Park</t>
  </si>
  <si>
    <t>Soundview Playfield</t>
  </si>
  <si>
    <t>Soundview Terrace</t>
  </si>
  <si>
    <t>South Park Meadow</t>
  </si>
  <si>
    <t>South Park Playground</t>
  </si>
  <si>
    <t>Spring Street Mini Park</t>
  </si>
  <si>
    <t>Spruce Street Mini Park</t>
  </si>
  <si>
    <t>St. Marks Greenbelt</t>
  </si>
  <si>
    <t>Stan Sayres Memorial Park</t>
  </si>
  <si>
    <t>Stevens Place</t>
  </si>
  <si>
    <t>Stevens Triangle</t>
  </si>
  <si>
    <t>Sturgus Park</t>
  </si>
  <si>
    <t>Sturtevant Ravine</t>
  </si>
  <si>
    <t>Summit Place</t>
  </si>
  <si>
    <t>Summit Slope Park</t>
  </si>
  <si>
    <t>200 Summit Ave E</t>
  </si>
  <si>
    <t>Sunnyside Ave N Boat Ramp</t>
  </si>
  <si>
    <t>Sunset Hill Park</t>
  </si>
  <si>
    <t>Sunset Place</t>
  </si>
  <si>
    <t>SW Queen Anne Greenbelt</t>
  </si>
  <si>
    <t>T</t>
  </si>
  <si>
    <t>T.T. Minor Playground</t>
  </si>
  <si>
    <t>Tashkent Park</t>
  </si>
  <si>
    <t>Thayer Place</t>
  </si>
  <si>
    <t>Thomas C. Wales Park</t>
  </si>
  <si>
    <t>2401 6th Ave N</t>
  </si>
  <si>
    <t>Thomas Street Mini Park</t>
  </si>
  <si>
    <t>Thorndyke Park</t>
  </si>
  <si>
    <t>Thornton Creek Park #1</t>
  </si>
  <si>
    <t>Thyme Patch Park</t>
  </si>
  <si>
    <t>Trolley Hill Park</t>
  </si>
  <si>
    <t>Twelfth Avenue South Viewpoint</t>
  </si>
  <si>
    <t>12th West &amp; West Howe Park</t>
  </si>
  <si>
    <t>U</t>
  </si>
  <si>
    <t>Union Station Square</t>
  </si>
  <si>
    <t>University Circle</t>
  </si>
  <si>
    <t>Vassar Ave NE and Ann Arbor Ave NE</t>
  </si>
  <si>
    <t>University Lake Shore Place</t>
  </si>
  <si>
    <t>University Playground</t>
  </si>
  <si>
    <t>Ursula Judkins Viewpoint</t>
  </si>
  <si>
    <t>V</t>
  </si>
  <si>
    <t>Van Asselt Playground</t>
  </si>
  <si>
    <t>Victory Creek Park</t>
  </si>
  <si>
    <t>Victory Heights Playground</t>
  </si>
  <si>
    <t>View Ridge Playfield</t>
  </si>
  <si>
    <t>Virgil Flaim Park</t>
  </si>
  <si>
    <t>Volunteer Park Conservatory</t>
  </si>
  <si>
    <t>W</t>
  </si>
  <si>
    <t>Wallingford Playfield</t>
  </si>
  <si>
    <t>Wallingford Steps</t>
  </si>
  <si>
    <t>Wallingford Ave. N Street End at N 34th St.</t>
  </si>
  <si>
    <t>Walt Hundley Playfield</t>
  </si>
  <si>
    <t>Ward Springs Park</t>
  </si>
  <si>
    <t>Warren G. Magnuson Park</t>
  </si>
  <si>
    <t>Washington Park and Arboretum</t>
  </si>
  <si>
    <t>Washington Park Playfield</t>
  </si>
  <si>
    <t>Washington Street Boat Landing</t>
  </si>
  <si>
    <t>S Washington St &amp; Alaskan Way S</t>
  </si>
  <si>
    <t>Weather Watch Park</t>
  </si>
  <si>
    <t>Webster Park</t>
  </si>
  <si>
    <t>Wedgwood Square</t>
  </si>
  <si>
    <t>West Duwamish GS: Puget Park</t>
  </si>
  <si>
    <t>West Ewing Mini Park</t>
  </si>
  <si>
    <t>West Queen Anne Playfield</t>
  </si>
  <si>
    <t>West Seattle Golf Course</t>
  </si>
  <si>
    <t>West Seattle Stadium</t>
  </si>
  <si>
    <t>Westcrest Park</t>
  </si>
  <si>
    <t>Westlake Greenbelt</t>
  </si>
  <si>
    <t>Westlake Square</t>
  </si>
  <si>
    <t>William Grose Park</t>
  </si>
  <si>
    <t>Williams Place</t>
  </si>
  <si>
    <t>Wolf Creek Ravine Natural Area</t>
  </si>
  <si>
    <t>Woodland Park Rose Garden</t>
  </si>
  <si>
    <t>750 N 50th St</t>
  </si>
  <si>
    <t>Y</t>
  </si>
  <si>
    <t>Yesler Playfield</t>
  </si>
  <si>
    <t>York Park</t>
  </si>
  <si>
    <t>York Playground</t>
  </si>
  <si>
    <t>Neighborhood</t>
  </si>
  <si>
    <t>West Seattle</t>
  </si>
  <si>
    <t>Description</t>
  </si>
  <si>
    <t>Just east of Rainier Beach High School, this tiny lakefront park features a children's play area, picnic tables and restrooms. Beer Sheva Park was named for Beer Sheva, Israel, one of Seattle's International Sister Cities.</t>
  </si>
  <si>
    <t xml:space="preserve">Alki Beach Park is a long beach strip that runs from Alki Point to Duwamish Head on Elliott Bay. The Statue of Liberty, a small replica of the original "Liberty Enlightening the World" in New York City, was a gift from Reginald H. Parsons and the Seattle Council of the Boy Scouts of America in 1952. </t>
  </si>
  <si>
    <t>Capitol Hill</t>
  </si>
  <si>
    <t>Cal Anderson Park includes a fountain, texture pool and reflecting pool, promenade paths, landscaping, a shelterhouse, a plaza, a children's play area, a wading pool, a lighted sports field, and a number of oversize chess boards.</t>
  </si>
  <si>
    <t>This popular park offers extraordinary views of Puget Sound and the Olympic Mountains. Explore the secrets of this northwest Seattle watershed, nine miles from downtown. Here, 220 acres of lush forest, meadows, wetlands, creeks, and beach are formed by the magic of water and time.</t>
  </si>
  <si>
    <t>Broadview</t>
  </si>
  <si>
    <t>Cascade Playground was purchased in the 1926. The site was selected as a result of a massive community petition for "Pountius Playground" near Cascade School (now a warehouse).</t>
  </si>
  <si>
    <t>Cascade</t>
  </si>
  <si>
    <t>East</t>
  </si>
  <si>
    <t>Fremont</t>
  </si>
  <si>
    <t>YearEst</t>
  </si>
  <si>
    <t>Ranier Beach</t>
  </si>
  <si>
    <t>What is now City Hall Park was originally known as “Fortson Square”, named for Captain George H. Fortson and other Seattle volunteers who died in the Philippines during the Spanish-American War. Bordering on the south side of the King County Public Safety Building, this former battlefield is now a small walking and sitting space filled with grass, trees, benches, small tables, and chairs.</t>
  </si>
  <si>
    <t>The grassy beach (no lifeguards) is surrounded by an old stone wall, which marked the shoreline before 1917, when the lake level was lowered nine feet by the construction of the Lake Washington Ship Canal.</t>
  </si>
  <si>
    <t>Denny-Blaine</t>
  </si>
  <si>
    <t>Green Lake</t>
  </si>
  <si>
    <t>Magnolia</t>
  </si>
  <si>
    <t xml:space="preserve">Situated on Magnolia Bluff overlooking Puget Sound, Discovery Park offers spectacular view of both the Cascade and the Olympic Mountain ranges. The secluded site includes two miles of protected tidal beaches as well as open meadow lands, dramatic sea cliffs, forest groves, active sand dunes, thickets and streams. </t>
  </si>
  <si>
    <t>The I-5 Colonnade is a mountain bike skills park underneat the freeway. There is a trail that connect the adjacent Eastlake and Capitol Hill neighborhoods through the park.</t>
  </si>
  <si>
    <t>East Lake</t>
  </si>
  <si>
    <t>Interlaken Park is a densely wooded area on the north end of Capitol Hill. The paths and trails throughout the park are frequented by bikers, hikers and joggers.</t>
  </si>
  <si>
    <t>Kubota Garden is a stunning 20 acre landscape that blends Japanese garden concepts with native Northwest plants. The city acquired the property, which is an historic landmark, in 1987 from the estate of master landscaper Fujitaro Kubota. Kubota was a horticultural pioneer when he began merging Japanese design techniques with North American materials in his display garden in 1927.</t>
  </si>
  <si>
    <t>Ranier Valley</t>
  </si>
  <si>
    <t xml:space="preserve">The half-acre of wooded land is in the heart of Rainier Valley. Located in a quiet neighborhood, the unique property sits high atop a hill one block west of Rainier Ave. S. The park provides wonderful pocket views across Rainier Valley; all the way to downtown Seattle to the north, and to the Cascade Mountains to the east. </t>
  </si>
  <si>
    <t>Matthews Beach is Seattle’s largest freshwater bathing beach. The park is named for pioneer John G. Matthews, who had his homestead on the site in the 1880’s. The park is an ideal stopping place for bicyclers on the Burke-Gilman Trail.</t>
  </si>
  <si>
    <t>Matthews Beach</t>
  </si>
  <si>
    <t>Montlake</t>
  </si>
  <si>
    <t>Ravenna</t>
  </si>
  <si>
    <t xml:space="preserve">Me-Kwa-Mooks, meaning "shaped like a bear's head" and pronounced sbuh-KWAH-buks in Nisqually, was what the Duwamish tribe called the West Seattle peninsula when the first European-American settlers landed at Alki in 1851. Most of the park stretches up the hillside and extends north and farther south on land that is largely undeveloped. The dense trees provide habitat for many birds, including screech owls. </t>
  </si>
  <si>
    <t xml:space="preserve">North and South Passage Points were two of a "patchwork" of properties acquired in the development of I-5. This park and it's South Passage sister directly across the channel, sit between the pillars of the Freeway Bridge on the water passage between Lake Union and Portage Bay. Finished in 1977, it offers two small picnic on the grass, and several benches on a concrete bulkhead at the water's edge. </t>
  </si>
  <si>
    <t>Northlake</t>
  </si>
  <si>
    <t xml:space="preserve">Directly across the water fromNorth Passage Point Park, this park runs underneath the Ship Canal Bridge on the south side of Lake Union. </t>
  </si>
  <si>
    <t>Wallingford</t>
  </si>
  <si>
    <t>Located near the Meridian school, this neighborhood park has a covered shelter for picnics, lot sof greenspace, and a play area perfect for younger kids. The play area has large sand pits, colorful artwork and playground equipment.</t>
  </si>
  <si>
    <t>Columbia City</t>
  </si>
  <si>
    <t>Formerly a waterway before the lowering of Lake Washington in 1917, and then a landfill in the 1950s,  this area is now a park and playfield that is a popular spot to watch Seafair hydroplane races and air shows every year.</t>
  </si>
  <si>
    <t>First Hill</t>
  </si>
  <si>
    <t>Freeway Park extends from downtwon Seattle near the Washington State Convention Center over the I-5 Freeway to First Hill. The park's design includes burtalist architecture amidst natural elements and greenery.</t>
  </si>
  <si>
    <t>Queen Anne</t>
  </si>
  <si>
    <t>This park is names for its original owner, early real estate developer George Kinnear, who sold the land to the cty n 1889 for one dollar. This park offers great views of the city and the sound.</t>
  </si>
  <si>
    <t xml:space="preserve">A densely wooded patch of forest in West Seattle, Fauntleroy Park has a network of trails and paths great for wandering, hiking and dog-walking. The area remains a natural habitat for many native forest flora and fauna, including a stream that is stocked with Coho salmon. </t>
  </si>
  <si>
    <t>International District</t>
  </si>
  <si>
    <t>This terraced hillside on the northeast edge of the International District is adorned with Mt. Fuji cherry trees and laced with ground vines and pathways winding alongside the freeway. The trees and a four-ton, 200-year-old Yukimidoro stone lantern on the hilltop were gifts from the people of Seattle's sister city, Kobe, Japan.  The lower part of Kobe Terrace is the Danny Woo Community Garden. The garden is divided into small plots of vegetables, herbs and flowers, each tended by community residents.</t>
  </si>
  <si>
    <t xml:space="preserve">The park was a former campsite of Chief Leschi, of the Nisqually tribe. In 1889, the site became an amusement park at the end of Lake Washington Cable Railway's trolley line. The attractions included a casino, gardens, boat rentals and a zoo. The zoo animals were donated to the City in 1903 and the site itself was sold to the City in 1909. Now it is a well-manicured, rolling hillside of grass planted with exotic trees and gardens of roses. </t>
  </si>
  <si>
    <t>Leschi</t>
  </si>
  <si>
    <t>Madison</t>
  </si>
  <si>
    <t>Madrona</t>
  </si>
  <si>
    <t>Magnuson</t>
  </si>
  <si>
    <t>Seward Park boasts 300 acres of beautiful forest land, home to eagles' nests, old growth forest, a 2.4 mile bike and walking path, an amphitheater, a native plant garden, an art studio, miles of hiking trails, shoreline, beaches and more.</t>
  </si>
  <si>
    <t>Belltown</t>
  </si>
  <si>
    <t>Tilikum Place, meaning "welcome" or "greetings" in the Chinook language, is located at the juncture of the original land claims of Denny, Boren, and Bell. The main feature is a to-scale statue of Chief Seattle (Si'ahl in Duwammish), sculpted by James Wehn from the only existing photo of the chief. It was unveiled on Founders' Day, November 13, 1912, by Chief Seattle's great-great-granddaughter.</t>
  </si>
  <si>
    <t>acreage</t>
  </si>
  <si>
    <t>address</t>
  </si>
  <si>
    <t>4400 14th Ave NW</t>
  </si>
  <si>
    <t>3001 E Madison St</t>
  </si>
  <si>
    <t>723 N 35th St</t>
  </si>
  <si>
    <t>1702 Alki Ave SW</t>
  </si>
  <si>
    <t>5817 SW Lander St</t>
  </si>
  <si>
    <t>E Union St &amp; 34th Ave</t>
  </si>
  <si>
    <t>2000 Martin Luther King Jr Way S</t>
  </si>
  <si>
    <t>4000 Beach Dr SW</t>
  </si>
  <si>
    <t>3431 Arapahoe Pl W</t>
  </si>
  <si>
    <t>4120 Arroyo Dr SW</t>
  </si>
  <si>
    <t>8702 Seward Park Ave S</t>
  </si>
  <si>
    <t>21st Ave S &amp; S Atlantic St</t>
  </si>
  <si>
    <t>4020 Fremont Ave N</t>
  </si>
  <si>
    <t>2548 Delmar Dr E</t>
  </si>
  <si>
    <t>8347 14th Ave NW</t>
  </si>
  <si>
    <t>5701 22nd Ave NW</t>
  </si>
  <si>
    <t>17th Ave NW &amp; NW 62nd St</t>
  </si>
  <si>
    <t>2644 NW 60th St</t>
  </si>
  <si>
    <t>5th Ave NE &amp; Banner Way NE, Seattle</t>
  </si>
  <si>
    <t>6425 SW Admiral Way</t>
  </si>
  <si>
    <t>2614 24th Ave W</t>
  </si>
  <si>
    <t>1902 13th Ave S</t>
  </si>
  <si>
    <t>15th Ave NE &amp; Cowen Pl NE, Seattle</t>
  </si>
  <si>
    <t>8650 55th Ave S</t>
  </si>
  <si>
    <t>1st to 5th Ave on Bell St</t>
  </si>
  <si>
    <t>Bellevue Ave E &amp; Bellevue Pl E</t>
  </si>
  <si>
    <t>2512 Elliott Ave</t>
  </si>
  <si>
    <t>Belmont Ave E &amp; Belmont Pl E</t>
  </si>
  <si>
    <t>3600 SW Admiral Way</t>
  </si>
  <si>
    <t>3659 42nd Ave NE</t>
  </si>
  <si>
    <t>9320 38th Ave S</t>
  </si>
  <si>
    <t>1401 23rd Ave S</t>
  </si>
  <si>
    <t>5420 22nd Ave NW</t>
  </si>
  <si>
    <t>1215 5th Ave N</t>
  </si>
  <si>
    <t>13035 Linden Ave N</t>
  </si>
  <si>
    <t>Linden Ave N &amp; N 143rd St</t>
  </si>
  <si>
    <t>W Olympic Pl &amp; 6th Ave W</t>
  </si>
  <si>
    <t>1520 26th Ave S</t>
  </si>
  <si>
    <t>Radford Ave NW &amp; NW Milford Way Radford Ave NW &amp; NW Milford Way</t>
  </si>
  <si>
    <t>15th Ave E &amp; E Olin Pl</t>
  </si>
  <si>
    <t>Boren Ave &amp; Terrace St</t>
  </si>
  <si>
    <t>Broadway &amp; Boylston Ave</t>
  </si>
  <si>
    <t>29th Ave S &amp; S Grand St</t>
  </si>
  <si>
    <t>6000 39th Ave S</t>
  </si>
  <si>
    <t>Greenwood Ave N &amp; N 122nd St</t>
  </si>
  <si>
    <t>4103 NE 65th St</t>
  </si>
  <si>
    <t>5201 Sand Point Way NE</t>
  </si>
  <si>
    <t>From NE 145 St south on Lake Washington to Ballard</t>
  </si>
  <si>
    <t>1635 11th Ave</t>
  </si>
  <si>
    <t>California Ave SW &amp; SW Hill St</t>
  </si>
  <si>
    <t>5200 35th Ave SW</t>
  </si>
  <si>
    <t>950 NW Carkeek Park Rd</t>
  </si>
  <si>
    <t>Montavista Pl W &amp; Rosemont Pl W</t>
  </si>
  <si>
    <t>3298 Perkins Ln W</t>
  </si>
  <si>
    <t>Palmer Ct NW</t>
  </si>
  <si>
    <t>333 Pontius Ave N</t>
  </si>
  <si>
    <t>3737 NE 135th St</t>
  </si>
  <si>
    <t>S Cloverdale St &amp; 7th Ave S</t>
  </si>
  <si>
    <t>Beach Dr SW &amp; 63rd Ave SW</t>
  </si>
  <si>
    <t>Rainier Ave S &amp; Ithaca Pl S</t>
  </si>
  <si>
    <t>9th Ave NE &amp; NE 43rd St</t>
  </si>
  <si>
    <t>450 3rd Ave</t>
  </si>
  <si>
    <t>S Lucile St &amp; 13th Ave S</t>
  </si>
  <si>
    <t>2420 7th Ave W</t>
  </si>
  <si>
    <t>30th Ave S &amp; S College St</t>
  </si>
  <si>
    <t>51st Ave SW &amp; SW College St</t>
  </si>
  <si>
    <t>1800 Lake Washington Blvd S</t>
  </si>
  <si>
    <t>1740 23rd Ave S</t>
  </si>
  <si>
    <t>4721 Rainier Ave S</t>
  </si>
  <si>
    <t>3330 W Commodore Way</t>
  </si>
  <si>
    <t>N 50th St &amp; Keystone Pl N</t>
  </si>
  <si>
    <t>3701 Beach Dr SW</t>
  </si>
  <si>
    <t>Queen Anne Ave N &amp; Roy St</t>
  </si>
  <si>
    <t>5849 15th Ave NE</t>
  </si>
  <si>
    <t>N 75th St &amp; Orin Ct N</t>
  </si>
  <si>
    <t>8735 19th Ave NW</t>
  </si>
  <si>
    <t>1144 Sturgus Ave S</t>
  </si>
  <si>
    <t>7700 25th Ave NE</t>
  </si>
  <si>
    <t>4304 SW Dakota St</t>
  </si>
  <si>
    <t>2800 1st Ave W</t>
  </si>
  <si>
    <t>1402 Lakeside Ave S</t>
  </si>
  <si>
    <t>2919 S Brandon St</t>
  </si>
  <si>
    <t>4458 Delridge Way SW</t>
  </si>
  <si>
    <t>100 Maiden Ln E</t>
  </si>
  <si>
    <t>200 Lake Washington Blvd E</t>
  </si>
  <si>
    <t>100 Dexter Ave N</t>
  </si>
  <si>
    <t>3801 Discovery Park Blvd</t>
  </si>
  <si>
    <t>1222 Harbor Ave SW</t>
  </si>
  <si>
    <t>2100 S Jackson St</t>
  </si>
  <si>
    <t>1008 12th Ave S</t>
  </si>
  <si>
    <t>7900 10th Ave S</t>
  </si>
  <si>
    <t>2805 SW Holden St</t>
  </si>
  <si>
    <t>2802 E Park Drive East</t>
  </si>
  <si>
    <t>1400 Lake Washington Blvd S</t>
  </si>
  <si>
    <t>1912 Warren Ave N</t>
  </si>
  <si>
    <t>10th Ave E &amp; E Prospect St</t>
  </si>
  <si>
    <t>Westmont Way W &amp; Eastmont Way W</t>
  </si>
  <si>
    <t>8001 Seaview Ave NW</t>
  </si>
  <si>
    <t>2601 W Smith St</t>
  </si>
  <si>
    <t>4503 Beach Dr SW</t>
  </si>
  <si>
    <t>50th Ave SW &amp; 49th Ave SW</t>
  </si>
  <si>
    <t>5400 Fauntleroy Way SW</t>
  </si>
  <si>
    <t>2900 Fairview Ave E</t>
  </si>
  <si>
    <t>3951 SW Barton St</t>
  </si>
  <si>
    <t>Fauntleroy Way SW and 38th Ave. SW</t>
  </si>
  <si>
    <t>Lake Washington Blvd S &amp; S Ferdinand St</t>
  </si>
  <si>
    <t>712 18th Ave</t>
  </si>
  <si>
    <t>Minor Ave &amp; University St</t>
  </si>
  <si>
    <t>57th Ave S &amp; S Fletcher St</t>
  </si>
  <si>
    <t>S Jackson St &amp; 28th Ave S</t>
  </si>
  <si>
    <t>700 Seneca St</t>
  </si>
  <si>
    <t>199 N Canal St</t>
  </si>
  <si>
    <t>4357 Palatine Ave N</t>
  </si>
  <si>
    <t>398 Lake Washington Blvd S</t>
  </si>
  <si>
    <t>7200 12th Ave NE</t>
  </si>
  <si>
    <t>E Cherry St &amp; 23rd Ave</t>
  </si>
  <si>
    <t>2101 N Northlake Way</t>
  </si>
  <si>
    <t>4316 S Genesee St</t>
  </si>
  <si>
    <t>750 S Homer St</t>
  </si>
  <si>
    <t>E Cherry &amp; Martin Luther King Jr Way S.</t>
  </si>
  <si>
    <t>923 NW 54th St</t>
  </si>
  <si>
    <t>8498 Seaview Pl NW</t>
  </si>
  <si>
    <t>1200 E Howe St</t>
  </si>
  <si>
    <t>7201 E Greenlake Dr N</t>
  </si>
  <si>
    <t>602 N 87th St</t>
  </si>
  <si>
    <t>3rd Ave NW &amp; NW 55th St</t>
  </si>
  <si>
    <t>1531 California Way SW</t>
  </si>
  <si>
    <t>E John St &amp; 32nd Ave E</t>
  </si>
  <si>
    <t>2351 Broadway E</t>
  </si>
  <si>
    <t>W Marginal Way SW &amp; SW Alaska St</t>
  </si>
  <si>
    <t>2700 California Ave SW</t>
  </si>
  <si>
    <t>1100 SW Cloverdale St</t>
  </si>
  <si>
    <t>1st Ave N &amp; Highland Dr</t>
  </si>
  <si>
    <t>423 Maynard Ave S</t>
  </si>
  <si>
    <t>5234 37th Ave S</t>
  </si>
  <si>
    <t>2401 E Howell St</t>
  </si>
  <si>
    <t>156 Boren Ave</t>
  </si>
  <si>
    <t>1740 Howell Pl</t>
  </si>
  <si>
    <t>59th Ave S &amp; S Norfolk St</t>
  </si>
  <si>
    <t>E Madison St &amp; E Galer St</t>
  </si>
  <si>
    <t>Beneath I-5, south of E Howe St.</t>
  </si>
  <si>
    <t>3027 17th Ave W3rd Ave W &amp; W Ewing St,</t>
  </si>
  <si>
    <t>2501 15th Ave W</t>
  </si>
  <si>
    <t>2451 Delmar Dr E</t>
  </si>
  <si>
    <t>700 S Lane St</t>
  </si>
  <si>
    <t>8619 45th Ave NE</t>
  </si>
  <si>
    <t>1100 NE 135th St</t>
  </si>
  <si>
    <t>1075 Lake Washington Blvd E</t>
  </si>
  <si>
    <t>3801 Beacon Ave S</t>
  </si>
  <si>
    <t>4101 Beacon Ave S</t>
  </si>
  <si>
    <t>2400 S Massachusetts St</t>
  </si>
  <si>
    <t>6961 37th Ave S</t>
  </si>
  <si>
    <t>20th Ave S &amp; S Judkins St</t>
  </si>
  <si>
    <t>2150 S Norman St</t>
  </si>
  <si>
    <t>12th Ave S &amp; S Atlantic St</t>
  </si>
  <si>
    <t>211 W Highland Dr</t>
  </si>
  <si>
    <t>N 57th St &amp; Keystone Pl N</t>
  </si>
  <si>
    <t>9131 California Ave SW</t>
  </si>
  <si>
    <t>899 W Olympic Pl</t>
  </si>
  <si>
    <t>33rd Ave W &amp; W Fort St</t>
  </si>
  <si>
    <t>650 Main St</t>
  </si>
  <si>
    <t>9817 55th Ave S</t>
  </si>
  <si>
    <t>Lake City Way NE &amp; 31st Ave NE</t>
  </si>
  <si>
    <t>12359 Lake City Way NE</t>
  </si>
  <si>
    <t>31st Ave S &amp; S Bradford St</t>
  </si>
  <si>
    <t>860 Terry Ave N</t>
  </si>
  <si>
    <t>Washington Park to Seward Park</t>
  </si>
  <si>
    <t>Rainier Ave S and 68th St to Cornell</t>
  </si>
  <si>
    <t>10145 Rainier Ave S</t>
  </si>
  <si>
    <t>340 37th Ave E</t>
  </si>
  <si>
    <t>1042 Lakeview Blvd E</t>
  </si>
  <si>
    <t>5013 S Angeline St</t>
  </si>
  <si>
    <t>Cascadia Ave S and Lakewood Ave S</t>
  </si>
  <si>
    <t>E Madison St &amp; 38th Ave E</t>
  </si>
  <si>
    <t>4544 NE 41st St</t>
  </si>
  <si>
    <t>46th Ave NE &amp; E Laurelhurst Dr NE</t>
  </si>
  <si>
    <t>3843 26th Ave W</t>
  </si>
  <si>
    <t>201 Lakeside Ave. S</t>
  </si>
  <si>
    <t>3525 E Terrace St</t>
  </si>
  <si>
    <t>1120 15th Ave S</t>
  </si>
  <si>
    <t>9536 Ashworth Ave N</t>
  </si>
  <si>
    <t>8011 Fauntleroy Way SW</t>
  </si>
  <si>
    <t>Linden Ave N &amp; N 67th St</t>
  </si>
  <si>
    <t>14043 32nd Ave NE</t>
  </si>
  <si>
    <t>3rd Ave NW &amp; NW 145th St</t>
  </si>
  <si>
    <t>Delridge Way SW &amp; SW Graham St</t>
  </si>
  <si>
    <t>7017 Beach Dr SW</t>
  </si>
  <si>
    <t>2101 NW 77th St</t>
  </si>
  <si>
    <t>Fairview Ave E &amp; E Lynn St</t>
  </si>
  <si>
    <t>Taylor Ave N &amp; Newton St</t>
  </si>
  <si>
    <t>E Madison St &amp; E Howe St</t>
  </si>
  <si>
    <t>2300 43rd Ave E</t>
  </si>
  <si>
    <t>Madrona Dr &amp; Grand Ave</t>
  </si>
  <si>
    <t>853 Lake Washington Blvd</t>
  </si>
  <si>
    <t>3211 E Spring St</t>
  </si>
  <si>
    <t>3430 27th Ave W</t>
  </si>
  <si>
    <t>1461 Magnolia Blvd W</t>
  </si>
  <si>
    <t>2518 34th Ave W</t>
  </si>
  <si>
    <t>7400 Sand Point Way NE</t>
  </si>
  <si>
    <t>1020 NE 82nd St</t>
  </si>
  <si>
    <t>S Graham St &amp; 21st Ave S</t>
  </si>
  <si>
    <t>4801 Corson Ave S</t>
  </si>
  <si>
    <t>7th Ave W &amp; W Highland Dr</t>
  </si>
  <si>
    <t>6612 57th Ave S</t>
  </si>
  <si>
    <t>2200 Martin Luther King Jr. way South</t>
  </si>
  <si>
    <t>22nd Ave NW &amp; Ballard Ave NW</t>
  </si>
  <si>
    <t>49th Ave NE &amp; NE 93rd St</t>
  </si>
  <si>
    <t>2600 2nd Ave N</t>
  </si>
  <si>
    <t>2161 E Hamlin St</t>
  </si>
  <si>
    <t>McGilvra Bv E,E Prospect St. and Lake Washington B</t>
  </si>
  <si>
    <t>E Madison St &amp; E Pike St</t>
  </si>
  <si>
    <t>Westlake Ave N &amp; Stewart St</t>
  </si>
  <si>
    <t>10533 35th Ave NE</t>
  </si>
  <si>
    <t>4100 Aikins Ave SW</t>
  </si>
  <si>
    <t>4649 Sunnyside Ave N</t>
  </si>
  <si>
    <t>330 19th Ave E</t>
  </si>
  <si>
    <t>E Thomas St &amp; 20th Ave E</t>
  </si>
  <si>
    <t>1500 N 105th St</t>
  </si>
  <si>
    <t>35th Ave NE &amp; NE 97th St</t>
  </si>
  <si>
    <t>1618 E Calhoun St</t>
  </si>
  <si>
    <t>2521 Lake Park Dr S</t>
  </si>
  <si>
    <t>Shoreland Dr. S &amp; Mt. Claire Dr. S</t>
  </si>
  <si>
    <t>1403 31st Ave S</t>
  </si>
  <si>
    <t>3130 Alaskan Way</t>
  </si>
  <si>
    <t>5062 SW Admiral Way</t>
  </si>
  <si>
    <t>10750 30th Ave NE</t>
  </si>
  <si>
    <t>5th Ave NE &amp; NE 60th St</t>
  </si>
  <si>
    <t>720 29th Ave</t>
  </si>
  <si>
    <t>24th Ave NW &amp; NW 90th St</t>
  </si>
  <si>
    <t>600 NE Northlake Way</t>
  </si>
  <si>
    <t>12718 1st Ave NE</t>
  </si>
  <si>
    <t>Dexter Way N, Lynn St.-Wheeler</t>
  </si>
  <si>
    <t>10510 5th Ave NE</t>
  </si>
  <si>
    <t>699 NE Northlake Way</t>
  </si>
  <si>
    <t>6001 Seaview Ave NW</t>
  </si>
  <si>
    <t>1405 Warren Ave N</t>
  </si>
  <si>
    <t>S Main St &amp; Occidental Ave S</t>
  </si>
  <si>
    <t>Tideland, Ell By Marina-Term 90</t>
  </si>
  <si>
    <t>39th Ave SW &amp; SW Orchard St</t>
  </si>
  <si>
    <t>4351 S Othello St</t>
  </si>
  <si>
    <t>6430 Corson Ave S</t>
  </si>
  <si>
    <t>Magnolia Blvd W &amp; W Parkmont Pl</t>
  </si>
  <si>
    <t>NE 40th St &amp; NE Pacific St, Seattle</t>
  </si>
  <si>
    <t>6762 Murray Ave SW</t>
  </si>
  <si>
    <t>3233 E Spruce St</t>
  </si>
  <si>
    <t>1951 Alaskan Way</t>
  </si>
  <si>
    <t>SW Genesee St &amp; 20th Ave SW</t>
  </si>
  <si>
    <t>12029 14th Ave NE</t>
  </si>
  <si>
    <t>19th Ave NE &amp; NE 117th St</t>
  </si>
  <si>
    <t>100 Yesler Way</t>
  </si>
  <si>
    <t>600 NW 117th St</t>
  </si>
  <si>
    <t>1717 26th Ave</t>
  </si>
  <si>
    <t>Boren Ave &amp; Pike St</t>
  </si>
  <si>
    <t>352 Martin Luther King Jr Way</t>
  </si>
  <si>
    <t>1800 S Main St</t>
  </si>
  <si>
    <t>Yesler Way &amp; 3rd Ave</t>
  </si>
  <si>
    <t>401 24th Ave E</t>
  </si>
  <si>
    <t>8400 55th Ave S</t>
  </si>
  <si>
    <t>SW Brandon St &amp; 19th Ave SW</t>
  </si>
  <si>
    <t>SW Dawson St &amp; 19th Ave SW</t>
  </si>
  <si>
    <t>21st Ave SW &amp; Croft Pl SW</t>
  </si>
  <si>
    <t>2806 3rd Ave W</t>
  </si>
  <si>
    <t>NE 75th St &amp; Banner Way NE</t>
  </si>
  <si>
    <t>8802 Rainier Ave S</t>
  </si>
  <si>
    <t>2nd Ave NW &amp; NW 53rd St</t>
  </si>
  <si>
    <t>3700 S Alaska St</t>
  </si>
  <si>
    <t>5520 Ravenna Ave NE</t>
  </si>
  <si>
    <t>Ravenna Ave NE &amp; NE 54th St</t>
  </si>
  <si>
    <t>4633 Ravenna Ave NE</t>
  </si>
  <si>
    <t>6535 Ravenna Ave NE</t>
  </si>
  <si>
    <t>2251 3rd Ave</t>
  </si>
  <si>
    <t>7226 12th Ave SW</t>
  </si>
  <si>
    <t>950 E Roanoke St</t>
  </si>
  <si>
    <t>Fairview Ave E &amp; E Roanoke St</t>
  </si>
  <si>
    <t>Eastlake Ave E &amp; E Roanoke St</t>
  </si>
  <si>
    <t>4320 4th Ave NW</t>
  </si>
  <si>
    <t>35th Ave SW &amp; SW Alaska St</t>
  </si>
  <si>
    <t>2850 SW Roxbury St</t>
  </si>
  <si>
    <t>1726 NE 94th St</t>
  </si>
  <si>
    <t>2001 NW Canoe Pl</t>
  </si>
  <si>
    <t>1400 Martin Luther King Jr Way S</t>
  </si>
  <si>
    <t>9053 1st Ave NW</t>
  </si>
  <si>
    <t>5551 SW Admiral Way</t>
  </si>
  <si>
    <t>1660 Harbor Ave SW</t>
  </si>
  <si>
    <t>11399 Seola Beach Dr SW</t>
  </si>
  <si>
    <t>5895 Lake Washington Blvd S</t>
  </si>
  <si>
    <t>S Horton St &amp; Sierra Dr S</t>
  </si>
  <si>
    <t>23rd Ave West</t>
  </si>
  <si>
    <t>7400 Fauntleroy Way SW</t>
  </si>
  <si>
    <t>1590 NW 90th St</t>
  </si>
  <si>
    <t>2500 11th Ave W</t>
  </si>
  <si>
    <t>9100 8th Ave S</t>
  </si>
  <si>
    <t>738 S Sullivan St</t>
  </si>
  <si>
    <t>3320 Fuhrman Ave E</t>
  </si>
  <si>
    <t>E Spring St &amp; 15th Ave</t>
  </si>
  <si>
    <t>160 21st Ave</t>
  </si>
  <si>
    <t>1500 Lakeview Blvd E</t>
  </si>
  <si>
    <t>3808 Lake Washington Blvd S</t>
  </si>
  <si>
    <t>Beacon Ave S &amp; 17th Ave S</t>
  </si>
  <si>
    <t>E John St &amp; Dorffel Dr E</t>
  </si>
  <si>
    <t>904 Sturgus Ave S</t>
  </si>
  <si>
    <t>Rainier Ave S &amp; S Roxbury St</t>
  </si>
  <si>
    <t>Belmont Ave E &amp; Bellevue Pl E</t>
  </si>
  <si>
    <t>2301 N Northlake Way</t>
  </si>
  <si>
    <t>7531 34th Ave NW</t>
  </si>
  <si>
    <t>1st Ave NW &amp; NW 52nd St</t>
  </si>
  <si>
    <t>12th Ave W &amp; W Howe St</t>
  </si>
  <si>
    <t>E Union St &amp; 17th Ave</t>
  </si>
  <si>
    <t>511 Boylston Ave E</t>
  </si>
  <si>
    <t>Fairview Ave E &amp; E Newton St</t>
  </si>
  <si>
    <t>Waters Ave S &amp; S Thayer St</t>
  </si>
  <si>
    <t>306 Bellevue Ave E</t>
  </si>
  <si>
    <t>Thorndyke Ave W &amp; Magnolia Way W</t>
  </si>
  <si>
    <t>13002 10th Ave NE</t>
  </si>
  <si>
    <t>2853 NW 58th St</t>
  </si>
  <si>
    <t>2701 5th Ave</t>
  </si>
  <si>
    <t>1800 Taylor Ave N</t>
  </si>
  <si>
    <t>12th Ave S &amp; S Forest St</t>
  </si>
  <si>
    <t>3rd St &amp; Jackson St</t>
  </si>
  <si>
    <t>4275 NE 125th St</t>
  </si>
  <si>
    <t>9th Ave NE &amp; NE 50th</t>
  </si>
  <si>
    <t>W Galer St., West of Magnolia Bridge</t>
  </si>
  <si>
    <t>7200 Beacon Ave S</t>
  </si>
  <si>
    <t>2001 Western Ave</t>
  </si>
  <si>
    <t>1059 NE Northgate Way</t>
  </si>
  <si>
    <t>1737 NE 106th St</t>
  </si>
  <si>
    <t>4408 NE 70th St</t>
  </si>
  <si>
    <t>151 Lake Washington Blvd E</t>
  </si>
  <si>
    <t>2750 NE 125th St</t>
  </si>
  <si>
    <t>1247 15th Ave E</t>
  </si>
  <si>
    <t>1400 E Galer St</t>
  </si>
  <si>
    <t>4219 Wallingford Ave N</t>
  </si>
  <si>
    <t>6920 34th Ave SW</t>
  </si>
  <si>
    <t>4th Ave N &amp; Ward St</t>
  </si>
  <si>
    <t>2300 Arboretum Dr E</t>
  </si>
  <si>
    <t>1017 Lake Washington Blvd E</t>
  </si>
  <si>
    <t>1301 Alaskan Way</t>
  </si>
  <si>
    <t>4035 Beach Dr SW</t>
  </si>
  <si>
    <t>3025 NW 68th St</t>
  </si>
  <si>
    <t>31st Ave NE &amp; NE 82nd St</t>
  </si>
  <si>
    <t>W Marginal Way SW &amp; Highland Park Way SW</t>
  </si>
  <si>
    <t>3rd Ave. W &amp; W Ewing St</t>
  </si>
  <si>
    <t>2815 W Park Dr E</t>
  </si>
  <si>
    <t>150 W Blaine St</t>
  </si>
  <si>
    <t>4600 35th Ave SW</t>
  </si>
  <si>
    <t>4432 35th Ave SW</t>
  </si>
  <si>
    <t>9000 8th Ave SW</t>
  </si>
  <si>
    <t>Westlake Ave &amp; Halladay St</t>
  </si>
  <si>
    <t>401 Pine St</t>
  </si>
  <si>
    <t>1900 Westlake Ave</t>
  </si>
  <si>
    <t>1814 30th Ave</t>
  </si>
  <si>
    <t>15th Ave E &amp; E John St</t>
  </si>
  <si>
    <t>McGraw St. between 2nd Ave. N and Nobb Hill Ave. N</t>
  </si>
  <si>
    <t>1000 N 50th St</t>
  </si>
  <si>
    <t>700 N 50th St</t>
  </si>
  <si>
    <t>835 Yesler Way</t>
  </si>
  <si>
    <t>3650 Renton Ave S</t>
  </si>
  <si>
    <t>3327 34th Ave S</t>
  </si>
  <si>
    <t>Denny-Blaine Lake Park</t>
  </si>
  <si>
    <t>City Feature</t>
  </si>
  <si>
    <t>Common Name</t>
  </si>
  <si>
    <t>Address</t>
  </si>
  <si>
    <t>Website</t>
  </si>
  <si>
    <t>Longitude</t>
  </si>
  <si>
    <t>Latitude</t>
  </si>
  <si>
    <t>Location</t>
  </si>
  <si>
    <t>Alternative Schools</t>
  </si>
  <si>
    <t>Pathfinder</t>
  </si>
  <si>
    <t>http://www.seattleschools.org/schools/pathfinder/welcome.html</t>
  </si>
  <si>
    <t>(47.5636, -122.358)</t>
  </si>
  <si>
    <t>The New School At Southshore</t>
  </si>
  <si>
    <t>4800 S Henderson St</t>
  </si>
  <si>
    <t>http://www.seattleschools.org/schools/southshore/</t>
  </si>
  <si>
    <t>(47.52374, -122.27201)</t>
  </si>
  <si>
    <t>Catharine Blaine K-8</t>
  </si>
  <si>
    <t>2550 34th Ave W</t>
  </si>
  <si>
    <t>http://www.seattleschools.org/schools/blaine/</t>
  </si>
  <si>
    <t>(47.642257, -122.399261)</t>
  </si>
  <si>
    <t>As #1 At Pinehurst</t>
  </si>
  <si>
    <t>11530 12th Ave NE</t>
  </si>
  <si>
    <t>http://as1web.com/</t>
  </si>
  <si>
    <t>(47.713431, -122.31466)</t>
  </si>
  <si>
    <t>Nova</t>
  </si>
  <si>
    <t>301 21st Ave E</t>
  </si>
  <si>
    <t>(47.6216, -122.30524)</t>
  </si>
  <si>
    <t>The Center School</t>
  </si>
  <si>
    <t>305 Harrison</t>
  </si>
  <si>
    <t>http://www.centerschoolseattle.org</t>
  </si>
  <si>
    <t>(47.622078, -122.353983)</t>
  </si>
  <si>
    <t>Thornton Creek K-8</t>
  </si>
  <si>
    <t>7711 43rd Ave NE</t>
  </si>
  <si>
    <t>http://www.seattleschools.org/schools/ae2/</t>
  </si>
  <si>
    <t>(47.685032, -122.282669)</t>
  </si>
  <si>
    <t>Orca K-8</t>
  </si>
  <si>
    <t>5215 46th Ave S</t>
  </si>
  <si>
    <t>http://www.orcapta.org</t>
  </si>
  <si>
    <t>(47.55478, -122.27596)</t>
  </si>
  <si>
    <t>South Lake Hs</t>
  </si>
  <si>
    <t>8601 Rainier Ave S</t>
  </si>
  <si>
    <t>http://www.seattleschools.org/schools/southlake/</t>
  </si>
  <si>
    <t>(47.52526, -122.27092)</t>
  </si>
  <si>
    <t>Madrona K-8</t>
  </si>
  <si>
    <t>1121 33rd Ave</t>
  </si>
  <si>
    <t>http://www.seattleschools.org/schools/madrona/</t>
  </si>
  <si>
    <t>(47.612237, -122.290868)</t>
  </si>
  <si>
    <t>Salmon Bay</t>
  </si>
  <si>
    <t>1810 NW 65th St</t>
  </si>
  <si>
    <t>http://www.salmonbayschool.org/</t>
  </si>
  <si>
    <t>(47.676298, -122.38051)</t>
  </si>
  <si>
    <t>Tops K-8</t>
  </si>
  <si>
    <t>2500 Franklin Ave E</t>
  </si>
  <si>
    <t>http://www.topsk8.org/</t>
  </si>
  <si>
    <t>(47.642286, -122.324177)</t>
  </si>
  <si>
    <t>Basketball Courts</t>
  </si>
  <si>
    <t>2700 California Ave. SW</t>
  </si>
  <si>
    <t>http://www.seattle.gov/parks/park_detail.asp?ID=456</t>
  </si>
  <si>
    <t>(47.578526, -122.38523)</t>
  </si>
  <si>
    <t>2805 SW Holden St.</t>
  </si>
  <si>
    <t>http://www.seattle.gov/parks/park_detail.asp?ID=458</t>
  </si>
  <si>
    <t>(47.532807, -122.370211)</t>
  </si>
  <si>
    <t>4103 NE 65th St.</t>
  </si>
  <si>
    <t>http://www.seattle.gov/parks/park_detail.asp?ID=482</t>
  </si>
  <si>
    <t>(47.675545, -122.283764)</t>
  </si>
  <si>
    <t>5849 15th Ave. NE</t>
  </si>
  <si>
    <t>http://www.seattle.gov/parks/park_detail.asp?ID=483</t>
  </si>
  <si>
    <t>(47.672596, -122.313072)</t>
  </si>
  <si>
    <t>http://www.seattle.gov/parks/park_detail.asp?ID=496</t>
  </si>
  <si>
    <t>(47.666633, -122.282622)</t>
  </si>
  <si>
    <t>7700 25th Ave. NE</t>
  </si>
  <si>
    <t>http://www.seattle.gov/parks/park_detail.asp?ID=499</t>
  </si>
  <si>
    <t>(47.685267, -122.299309)</t>
  </si>
  <si>
    <t>4649 Sunnyside Ave. N</t>
  </si>
  <si>
    <t>http://www.seattle.gov/parks/park_detail.asp?ID=1104</t>
  </si>
  <si>
    <t>(47.664157, -122.332557)</t>
  </si>
  <si>
    <t>Unnamed Sister City Park</t>
  </si>
  <si>
    <t>I-90 Lid</t>
  </si>
  <si>
    <t>http://www.seattle.gov/parks/park_detail.asp?ID=3121</t>
  </si>
  <si>
    <t>(47.588907, -122.30084)</t>
  </si>
  <si>
    <t>4165 16th Ave. S</t>
  </si>
  <si>
    <t>http://www.seattle.gov/parks/park_detail.asp?ID=114</t>
  </si>
  <si>
    <t>(47.570105, -122.312031)</t>
  </si>
  <si>
    <t>4020 Fremont Ave. N</t>
  </si>
  <si>
    <t>http://www.seattle.gov/parks/park_detail.asp?ID=241</t>
  </si>
  <si>
    <t>(47.656305, -122.349222)</t>
  </si>
  <si>
    <t>923 NW 54th St.</t>
  </si>
  <si>
    <t>http://www.seattle.gov/parks/park_detail.asp?ID=242</t>
  </si>
  <si>
    <t>(47.667293, -122.369684)</t>
  </si>
  <si>
    <t>Golden Garden Park</t>
  </si>
  <si>
    <t>8498 Seaview Pl. NW</t>
  </si>
  <si>
    <t>http://www.seattle.gov/parks/park_detail.asp?ID=243</t>
  </si>
  <si>
    <t>(47.692676, -122.404273)</t>
  </si>
  <si>
    <t>4320 4th Ave. NW</t>
  </si>
  <si>
    <t>http://www.seattle.gov/parks/park_detail.asp?ID=248</t>
  </si>
  <si>
    <t>(47.660031, -122.361324)</t>
  </si>
  <si>
    <t>9053 1st Ave. NW</t>
  </si>
  <si>
    <t>http://www.seattle.gov/parks/park_detail.asp?ID=250</t>
  </si>
  <si>
    <t>(47.695135, -122.358699)</t>
  </si>
  <si>
    <t>2101 NW 77th St.</t>
  </si>
  <si>
    <t>http://www.seattle.gov/parks/park_detail.asp?ID=289</t>
  </si>
  <si>
    <t>(47.684105, -122.383241)</t>
  </si>
  <si>
    <t>Bay View Playground</t>
  </si>
  <si>
    <t>2614 24th Ave. W</t>
  </si>
  <si>
    <t>http://www.seattle.gov/parks/park_detail.asp?ID=303</t>
  </si>
  <si>
    <t>(47.643801, -122.386787)</t>
  </si>
  <si>
    <t>7201 E Green Lake Dr. N</t>
  </si>
  <si>
    <t>http://www.seattle.gov/parks/park_detail.asp?ID=307</t>
  </si>
  <si>
    <t>(47.682453, -122.337787)</t>
  </si>
  <si>
    <t>1800 S Main St.</t>
  </si>
  <si>
    <t>http://www.seattle.gov/parks/park_detail.asp?ID=390</t>
  </si>
  <si>
    <t>(47.601407, -122.307257)</t>
  </si>
  <si>
    <t>4351 S Othello St.</t>
  </si>
  <si>
    <t>http://www.seattle.gov/parks/park_detail.asp?ID=403</t>
  </si>
  <si>
    <t>(47.536135, -122.278678)</t>
  </si>
  <si>
    <t>4801 Corson Ave. S</t>
  </si>
  <si>
    <t>http://www.seattle.gov/parks/park_detail.asp?ID=418</t>
  </si>
  <si>
    <t>(47.558614, -122.319112)</t>
  </si>
  <si>
    <t>9320 38th Ave. S</t>
  </si>
  <si>
    <t>http://www.seattle.gov/parks/park_detail.asp?ID=436</t>
  </si>
  <si>
    <t>(47.518998, -122.284527)</t>
  </si>
  <si>
    <t>8347 14th Ave. NW</t>
  </si>
  <si>
    <t>http://www.seattle.gov/parks/park_detail.asp?ID=446</t>
  </si>
  <si>
    <t>(47.578497, -122.407313)</t>
  </si>
  <si>
    <t>7226 12th Ave. SW</t>
  </si>
  <si>
    <t>http://www.seattle.gov/parks/park_detail.asp?ID=463</t>
  </si>
  <si>
    <t>(47.54101, -122.348688)</t>
  </si>
  <si>
    <t>6535 Ravenna Ave. NE</t>
  </si>
  <si>
    <t>http://www.seattle.gov/parks/park_detail.asp?ID=488</t>
  </si>
  <si>
    <t>(47.676873, -122.304964)</t>
  </si>
  <si>
    <t>NE 43rd St. and 9th Ave. NE</t>
  </si>
  <si>
    <t>http://www.seattle.gov/parks/park_detail.asp?ID=595</t>
  </si>
  <si>
    <t>(47.659308, -122.319072)</t>
  </si>
  <si>
    <t>10750 30th Ave. NE</t>
  </si>
  <si>
    <t>http://www.seattle.gov/parks/park_detail.asp?ID=4023</t>
  </si>
  <si>
    <t>(47.707714, -122.292026)</t>
  </si>
  <si>
    <t>Pendleton Miller Playfield</t>
  </si>
  <si>
    <t>400 19th Ave. E</t>
  </si>
  <si>
    <t>http://www.seattle.gov/parks/park_detail.asp?ID=373</t>
  </si>
  <si>
    <t>(47.622067, -122.306615)</t>
  </si>
  <si>
    <t>12029 14th Ave. NE</t>
  </si>
  <si>
    <t>http://www.seattle.gov/parks/park_detail.asp?ID=382</t>
  </si>
  <si>
    <t>(47.716437, -122.314626)</t>
  </si>
  <si>
    <t>1902 13th Ave. S</t>
  </si>
  <si>
    <t>http://www.seattle.gov/parks/park_detail.asp?ID=400</t>
  </si>
  <si>
    <t>(47.586228, -122.315325)</t>
  </si>
  <si>
    <t>6000 39th Ave. S</t>
  </si>
  <si>
    <t>http://www.seattle.gov/parks/park_detail.asp?ID=402</t>
  </si>
  <si>
    <t>(47.548389, -122.282098)</t>
  </si>
  <si>
    <t>1740 23rd Ave. S</t>
  </si>
  <si>
    <t>http://www.seattle.gov/parks/park_detail.asp?ID=406</t>
  </si>
  <si>
    <t>(47.587625, -122.301959)</t>
  </si>
  <si>
    <t>750 S Homer St.</t>
  </si>
  <si>
    <t>http://www.seattle.gov/parks/park_detail.asp?ID=410</t>
  </si>
  <si>
    <t>(47.551606, -122.3214)</t>
  </si>
  <si>
    <t>3700 S Alaska St.</t>
  </si>
  <si>
    <t>http://www.seattle.gov/parks/park_detail.asp?ID=423</t>
  </si>
  <si>
    <t>(47.561819, -122.286199)</t>
  </si>
  <si>
    <t>6961 37th Ave. S</t>
  </si>
  <si>
    <t>http://www.seattle.gov/parks/park_detail.asp?ID=429</t>
  </si>
  <si>
    <t>(47.539048, -122.286686)</t>
  </si>
  <si>
    <t>7200 Beacon Ave. S</t>
  </si>
  <si>
    <t>http://www.seattle.gov/parks/park_detail.asp?ID=431</t>
  </si>
  <si>
    <t>(47.539447, -122.294066)</t>
  </si>
  <si>
    <t>Freed Hutchinson Playground</t>
  </si>
  <si>
    <t>S Norfolk St. and 59th Ave. S</t>
  </si>
  <si>
    <t>http://www.seattle.gov/parks/park_detail.asp?ID=439</t>
  </si>
  <si>
    <t>(47.514311, -122.260061)</t>
  </si>
  <si>
    <t>4408 NE 70th St.</t>
  </si>
  <si>
    <t>http://www.seattle.gov/parks/park_detail.asp?ID=444</t>
  </si>
  <si>
    <t>(47.680361, -122.281073)</t>
  </si>
  <si>
    <t>http://www.seattle.gov/parks/park_detail.asp?ID=450</t>
  </si>
  <si>
    <t>(47.562841, -122.364369)</t>
  </si>
  <si>
    <t>100 Dexter Ave. N</t>
  </si>
  <si>
    <t>http://www.seattle.gov/parks/park_detail.asp?ID=309</t>
  </si>
  <si>
    <t>(47.61913, -122.341049)</t>
  </si>
  <si>
    <t>3801 W Government Way</t>
  </si>
  <si>
    <t>http://www.seattle.gov/parks/park_detail.asp?ID=310</t>
  </si>
  <si>
    <t>(47.669412, -122.41313)</t>
  </si>
  <si>
    <t>1912 Warren Ave. N</t>
  </si>
  <si>
    <t>http://www.seattle.gov/parks/park_detail.asp?ID=329</t>
  </si>
  <si>
    <t>(47.636139, -122.353788)</t>
  </si>
  <si>
    <t>Kerry Park And Viewpoint</t>
  </si>
  <si>
    <t>211 W Highland Dr.</t>
  </si>
  <si>
    <t>http://www.seattle.gov/parks/park_detail.asp?ID=342</t>
  </si>
  <si>
    <t>(47.629173, -122.359947)</t>
  </si>
  <si>
    <t>352 Martin Luther King Jr. Way</t>
  </si>
  <si>
    <t>http://www.seattle.gov/parks/park_detail.asp?ID=345</t>
  </si>
  <si>
    <t>(47.605197, -122.295998)</t>
  </si>
  <si>
    <t>333 Pontius Ave. N</t>
  </si>
  <si>
    <t>http://www.seattle.gov/parks/park_detail.asp?ID=350</t>
  </si>
  <si>
    <t>(47.621807, -122.332627)</t>
  </si>
  <si>
    <t>401 24th Ave. E</t>
  </si>
  <si>
    <t>http://www.seattle.gov/parks/park_detail.asp?ID=357</t>
  </si>
  <si>
    <t>(47.622894, -122.301614)</t>
  </si>
  <si>
    <t>2800 S Jackson St.</t>
  </si>
  <si>
    <t>http://www.seattle.gov/parks/park_detail.asp?ID=363</t>
  </si>
  <si>
    <t>(47.599557, -122.295867)</t>
  </si>
  <si>
    <t>10th Ave. E and E Roanoke Park</t>
  </si>
  <si>
    <t>http://www.seattle.gov/parks/park_detail.asp?ID=379</t>
  </si>
  <si>
    <t>(47.643837, -122.320223)</t>
  </si>
  <si>
    <t>Beaches</t>
  </si>
  <si>
    <t>5902 Lake Washington Blvd. S</t>
  </si>
  <si>
    <t>http://www.seattle.gov/parks/beach_detail.asp?ID=428</t>
  </si>
  <si>
    <t>(47.551619, -122.257434)</t>
  </si>
  <si>
    <t>Pritchard Beach</t>
  </si>
  <si>
    <t>8400 55th Ave. S</t>
  </si>
  <si>
    <t>http://www.seattle.gov/parks/beach_detail.asp?ID=420</t>
  </si>
  <si>
    <t>(47.529735, -122.263104)</t>
  </si>
  <si>
    <t>9300 51st Ave. NE</t>
  </si>
  <si>
    <t>http://www.seattle.gov/parks/beach_detail.asp?ID=347</t>
  </si>
  <si>
    <t>(47.696947, -122.27274)</t>
  </si>
  <si>
    <t>Warren G Magnuson</t>
  </si>
  <si>
    <t>6550 Sand Point Way NE</t>
  </si>
  <si>
    <t>http://www.seattle.gov/parks/beach_detail.asp?ID=398</t>
  </si>
  <si>
    <t>(47.680572, -122.246372)</t>
  </si>
  <si>
    <t>E. Madison St. and E. Howe St.</t>
  </si>
  <si>
    <t>http://www.seattle.gov/parks/beach_detail.asp?ID=369</t>
  </si>
  <si>
    <t>(47.63605, -122.276475)</t>
  </si>
  <si>
    <t>Green Lake Park (West)</t>
  </si>
  <si>
    <t>http://www.seattle.gov/parks/beach_detail.asp?ID=9999</t>
  </si>
  <si>
    <t>(47.68202, -122.339395)</t>
  </si>
  <si>
    <t>Green Lake Park (East)</t>
  </si>
  <si>
    <t>http://www.seattle.gov/parks/beach_detail.asp?ID=307</t>
  </si>
  <si>
    <t>(47.680357, -122.329524)</t>
  </si>
  <si>
    <t>853 Lake Washington Blvd.</t>
  </si>
  <si>
    <t>http://www.seattle.gov/parks/beach_detail.asp?ID=370</t>
  </si>
  <si>
    <t>(47.609136, -122.282475)</t>
  </si>
  <si>
    <t>Mt Baker Park</t>
  </si>
  <si>
    <t>2521 Lake Park Dr. S</t>
  </si>
  <si>
    <t>http://www.seattle.gov/parks/beach_detail.asp?ID=419</t>
  </si>
  <si>
    <t>(47.583471, -122.287466)</t>
  </si>
  <si>
    <t>Boat Launches</t>
  </si>
  <si>
    <t>Washington Park And Arboretum Boat Launch</t>
  </si>
  <si>
    <t>2300 Arboretum Dr. E</t>
  </si>
  <si>
    <t>http://www.seattle.gov/parks/park_detail.asp?ID=393</t>
  </si>
  <si>
    <t>(47.641707, -122.292647)</t>
  </si>
  <si>
    <t>Lowman Park Boat Launch</t>
  </si>
  <si>
    <t>7017 Beach Dr. SW</t>
  </si>
  <si>
    <t>http://www.seattle.gov/parks/park_detail.asp?ID=461</t>
  </si>
  <si>
    <t>(47.540127, -122.397522)</t>
  </si>
  <si>
    <t>Duwamish Waterway Park Boat Launch</t>
  </si>
  <si>
    <t>7900 10th Ave. S</t>
  </si>
  <si>
    <t>http://www.seattle.gov/parks/park_detail.asp?ID=705</t>
  </si>
  <si>
    <t>(47.531384, -122.319716)</t>
  </si>
  <si>
    <t>Golden Gardens Park Boat Launch</t>
  </si>
  <si>
    <t>http://www.seattle.gov/parks/park_detail.asp?ID=9999</t>
  </si>
  <si>
    <t>(47.689725, -122.403121)</t>
  </si>
  <si>
    <t>Fairview Walkway Boat Launch</t>
  </si>
  <si>
    <t>2900 Fairview Ave. E</t>
  </si>
  <si>
    <t>http://www.seattle.gov/parks/park_detail.asp?ID=2975</t>
  </si>
  <si>
    <t>(47.631626, -122.327462)</t>
  </si>
  <si>
    <t>Day Street Boat Launch</t>
  </si>
  <si>
    <t>1400 Lakeside Ave. S</t>
  </si>
  <si>
    <t>http://www.seattle.gov/parks/park_detail.asp?ID=4082</t>
  </si>
  <si>
    <t>(47.590064, -122.285738)</t>
  </si>
  <si>
    <t>Stan Sayers/Mount Baker Rowing And Sailing Center Boat Launch</t>
  </si>
  <si>
    <t>3800 Lake Washington Blvd. S.</t>
  </si>
  <si>
    <t>http://www.seattle.gov/parks/park_detail.asp?ID=425</t>
  </si>
  <si>
    <t>(47.570356, -122.278219)</t>
  </si>
  <si>
    <t>Sand Point Magnuson Park-North Shore Boat Launch</t>
  </si>
  <si>
    <t>http://www.seattle.gov/parks/park_detail.asp?ID=398</t>
  </si>
  <si>
    <t>(47.689261, -122.265028)</t>
  </si>
  <si>
    <t>Lincoln Park Boat Launch</t>
  </si>
  <si>
    <t>http://www.seattle.gov/parks/park_detail.asp?ID=460</t>
  </si>
  <si>
    <t>(47.526098, -122.394806)</t>
  </si>
  <si>
    <t>Green Lake Small Craft Center</t>
  </si>
  <si>
    <t>5900 W Green Lake Way N</t>
  </si>
  <si>
    <t>http://www.seattle.gov/parks/park_detail.asp?ID=9998</t>
  </si>
  <si>
    <t>(47.671761, -122.342949)</t>
  </si>
  <si>
    <t>1702 Alki Ave. SW</t>
  </si>
  <si>
    <t>http://www.seattle.gov/parks/park_detail.asp?ID=445</t>
  </si>
  <si>
    <t>(47.578243, -122.414817)</t>
  </si>
  <si>
    <t>Carkeek Park Landing</t>
  </si>
  <si>
    <t>950 NW Carkeek Park Rd.</t>
  </si>
  <si>
    <t>http://www.seattle.gov/parks/park_detail.asp?ID=240</t>
  </si>
  <si>
    <t>(47.712194, -122.379763)</t>
  </si>
  <si>
    <t>Leschi Park Boat Ramp</t>
  </si>
  <si>
    <t>100 Lakeside Ave. S</t>
  </si>
  <si>
    <t>http://www.seattle.gov/parks/park_detail.asp?ID=367</t>
  </si>
  <si>
    <t>(47.601518, -122.284211)</t>
  </si>
  <si>
    <t>14th Ave. Nw Boat Ramp</t>
  </si>
  <si>
    <t>NW 45th St. and 14 Ave. NW</t>
  </si>
  <si>
    <t>http://www.seattle.gov/parks/park_detail.asp?ID=4010</t>
  </si>
  <si>
    <t>(47.660775, -122.373536)</t>
  </si>
  <si>
    <t>Richey View Point Launch</t>
  </si>
  <si>
    <t>63rd Ave. SW and Beach Dr. SW</t>
  </si>
  <si>
    <t>http://www.seattle.gov/parks/park_detail.asp?ID=80</t>
  </si>
  <si>
    <t>(47.57242, -122.413877)</t>
  </si>
  <si>
    <t>Green Lake Park Cove Boat Lauch</t>
  </si>
  <si>
    <t>(47.678938, -122.330394)</t>
  </si>
  <si>
    <t>Mccurdy Park Boat Launch</t>
  </si>
  <si>
    <t>E Hamlin St. and E Park Dr. E</t>
  </si>
  <si>
    <t>http://www.seattle.gov/parks/park_detail.asp?ID=372</t>
  </si>
  <si>
    <t>(47.645437, -122.299178)</t>
  </si>
  <si>
    <t>32nd Ave. West Boat Launch</t>
  </si>
  <si>
    <t>The southern street end of 32nd Ave. W</t>
  </si>
  <si>
    <t>http://www.seattle.gov/parks/park_detail.asp?ID=317</t>
  </si>
  <si>
    <t>(47.632366, -122.398993)</t>
  </si>
  <si>
    <t>Sunnyside Ave. N Boat Ramp</t>
  </si>
  <si>
    <t>2301 NE Northlake Way</t>
  </si>
  <si>
    <t>http://www.seattle.gov/parks/park_detail.asp?ID=3903</t>
  </si>
  <si>
    <t>(47.650292, -122.330723)</t>
  </si>
  <si>
    <t>Fairview Park  Boat Launch</t>
  </si>
  <si>
    <t>(47.647413, -122.325368)</t>
  </si>
  <si>
    <t>(47.557318, -122.261655)</t>
  </si>
  <si>
    <t>Terry Pettus Park Boat Launch</t>
  </si>
  <si>
    <t>E Newton St. and Fairview Ave. E</t>
  </si>
  <si>
    <t>http://www.seattle.gov/parks/park_detail.asp?ID=3889</t>
  </si>
  <si>
    <t>(47.636752, -122.329456)</t>
  </si>
  <si>
    <t>Seacrest Park Boat Launch</t>
  </si>
  <si>
    <t>http://www.seattle.gov/parks/park_detail.asp?ID=455</t>
  </si>
  <si>
    <t>(47.589941, -122.381226)</t>
  </si>
  <si>
    <t>8702 Seward Park Ave. S</t>
  </si>
  <si>
    <t>http://www.seattle.gov/parks/park_detail.asp?ID=4081</t>
  </si>
  <si>
    <t>(47.522834, -122.263078)</t>
  </si>
  <si>
    <t>South Lake Union Park Boat Launch</t>
  </si>
  <si>
    <t>1000 Valley St.</t>
  </si>
  <si>
    <t>http://www.seattle.gov/parks/park_detail.asp?ID=344</t>
  </si>
  <si>
    <t>(47.627015, -122.338848)</t>
  </si>
  <si>
    <t>Green Lake Park East Boat Launch</t>
  </si>
  <si>
    <t>foot of NE 64th St.</t>
  </si>
  <si>
    <t>http://www.seattle.gov/parks/park_detail.asp?ID=9996</t>
  </si>
  <si>
    <t>(47.675506, -122.334113)</t>
  </si>
  <si>
    <t>8650 55th Ave. S</t>
  </si>
  <si>
    <t>http://www.seattle.gov/parks/park_detail.asp?ID=440</t>
  </si>
  <si>
    <t>(47.523512, -122.262859)</t>
  </si>
  <si>
    <t>Matthews Beach Boat Launch</t>
  </si>
  <si>
    <t>http://www.seattle.gov/parks/park_detail.asp?ID=347</t>
  </si>
  <si>
    <t>(47.694564, -122.271785)</t>
  </si>
  <si>
    <t>Martha Washington Park Boat Launch</t>
  </si>
  <si>
    <t>6612 57th Ave. S</t>
  </si>
  <si>
    <t>http://www.seattle.gov/parks/park_detail.asp?ID=432</t>
  </si>
  <si>
    <t>(47.542212, -122.259287)</t>
  </si>
  <si>
    <t>South Passage Park Boat Launch</t>
  </si>
  <si>
    <t>3320 Fuhrman Ave. E</t>
  </si>
  <si>
    <t>http://www.seattle.gov/parks/park_detail.asp?ID=377</t>
  </si>
  <si>
    <t>(47.652087, -122.322486)</t>
  </si>
  <si>
    <t>(47.582912, -122.402173)</t>
  </si>
  <si>
    <t>Magnuson Park Boat Ramp</t>
  </si>
  <si>
    <t>(47.676856, -122.250113)</t>
  </si>
  <si>
    <t>Green Lake Park West Boat Launch</t>
  </si>
  <si>
    <t>NW of Duck Island</t>
  </si>
  <si>
    <t>http://www.seattle.gov/parks/park_detail.asp?ID=9995</t>
  </si>
  <si>
    <t>(47.680833, -122.342511)</t>
  </si>
  <si>
    <t>Seward Park Boat Launch</t>
  </si>
  <si>
    <t>http://www.seattle.gov/parks/park_detail.asp?ID=428</t>
  </si>
  <si>
    <t>(47.54923, -122.250639)</t>
  </si>
  <si>
    <t>8001 Seaview Ave. NW</t>
  </si>
  <si>
    <t>(47.686852, -122.403454)</t>
  </si>
  <si>
    <t>Magnuson Park Boat Launch</t>
  </si>
  <si>
    <t>(47.675322, -122.250151)</t>
  </si>
  <si>
    <t>Stan Sayers Memorial Park Boat Ramp</t>
  </si>
  <si>
    <t>(47.571222, -122.277162)</t>
  </si>
  <si>
    <t>1222 Harbor Ave. SW</t>
  </si>
  <si>
    <t>http://www.seattle.gov/parks/park_detail.asp?ID=3917</t>
  </si>
  <si>
    <t>(47.59274, -122.382295)</t>
  </si>
  <si>
    <t>Cormorant Cove Park Boat Launch</t>
  </si>
  <si>
    <t>3701 Beach Dr. SW</t>
  </si>
  <si>
    <t>http://www.seattle.gov/parks/park_detail.asp?ID=295</t>
  </si>
  <si>
    <t>(47.570967, -122.41126)</t>
  </si>
  <si>
    <t>Cemeteries</t>
  </si>
  <si>
    <t>Crown Hill</t>
  </si>
  <si>
    <t>8712 12th Ave NW</t>
  </si>
  <si>
    <t>http://www.crownhillcemetery.us/</t>
  </si>
  <si>
    <t>(47.69258, -122.368791)</t>
  </si>
  <si>
    <t>Calvary</t>
  </si>
  <si>
    <t>5041 35th Ave NE</t>
  </si>
  <si>
    <t>http://www.acc-seattle.com/cemeteies/calvery.htm</t>
  </si>
  <si>
    <t>(47.666219, -122.290677)</t>
  </si>
  <si>
    <t>Comet Lodge</t>
  </si>
  <si>
    <t>23rd Ave S &amp; S Graham St</t>
  </si>
  <si>
    <t>http://www.wikipedia.org/wiki/comet_lodge_cemetery</t>
  </si>
  <si>
    <t>(47.54648, -122.30447)</t>
  </si>
  <si>
    <t>Mt. Pleasant</t>
  </si>
  <si>
    <t>700 W Raye</t>
  </si>
  <si>
    <t>http://www.historylink.org/essays/output.cfm?file_id=966</t>
  </si>
  <si>
    <t>(47.643308, -122.365961)</t>
  </si>
  <si>
    <t>Grand Army Of The Republic</t>
  </si>
  <si>
    <t>12th Ave E &amp; E. Howe St</t>
  </si>
  <si>
    <t>http://www.fgar.org/the_gar.htm</t>
  </si>
  <si>
    <t>(47.636461, -122.316261)</t>
  </si>
  <si>
    <t>Evergreen-Washelli</t>
  </si>
  <si>
    <t>11111 Aurora Ave N</t>
  </si>
  <si>
    <t>http://www.evergreen-washelli.com/</t>
  </si>
  <si>
    <t>(47.709693, -122.345571)</t>
  </si>
  <si>
    <t>Bikur Cholum</t>
  </si>
  <si>
    <t>1340 N 115th St</t>
  </si>
  <si>
    <t>http://www.seattlevaad.org/Funerals.html</t>
  </si>
  <si>
    <t>(47.712771, -122.340952)</t>
  </si>
  <si>
    <t>Lake View</t>
  </si>
  <si>
    <t>1554 15th Ave E</t>
  </si>
  <si>
    <t>http://www.historylink.org/essays/output.cfm?file_id=857</t>
  </si>
  <si>
    <t>(47.633966, -122.312235)</t>
  </si>
  <si>
    <t>Hills Of Eternity</t>
  </si>
  <si>
    <t>520 W Raye St</t>
  </si>
  <si>
    <t>http://www.tdhs-nw.org/about_us/facilities.php3?page=152</t>
  </si>
  <si>
    <t>(47.643506, -122.364319)</t>
  </si>
  <si>
    <t>Ft. Lawton</t>
  </si>
  <si>
    <t>http://www.geocities.com/arct187/ftlawcem.html</t>
  </si>
  <si>
    <t>(47.663249, -122.404943)</t>
  </si>
  <si>
    <t>Forest Lawn</t>
  </si>
  <si>
    <t>6701 30th Ave SW</t>
  </si>
  <si>
    <t>http://www.dignitymemorial.com/4176/LocalHome.aspx?id=home&amp;LocNumbNLang=4176&amp;LoadDefault=0</t>
  </si>
  <si>
    <t>(47.542655, -122.371342)</t>
  </si>
  <si>
    <t>Ceremonies</t>
  </si>
  <si>
    <t>5200 35th Ave. SW</t>
  </si>
  <si>
    <t>http://www.seattle.gov/parks/park_detail.asp?ID=4154</t>
  </si>
  <si>
    <t>(47.556242, -122.37316)</t>
  </si>
  <si>
    <t>4600 35th Ave. SW</t>
  </si>
  <si>
    <t>http://www.seattle.gov/parks/park_detail.asp?ID=469</t>
  </si>
  <si>
    <t>(47.55986, -122.369657)</t>
  </si>
  <si>
    <t>3600 Admiral Way SW</t>
  </si>
  <si>
    <t>http://www.seattle.gov/parks/park_detail.asp?ID=447</t>
  </si>
  <si>
    <t>(47.580673, -122.376896)</t>
  </si>
  <si>
    <t>1215 5th Ave. N</t>
  </si>
  <si>
    <t>http://www.seattle.gov/parks/park_detail.asp?ID=304</t>
  </si>
  <si>
    <t>(47.630426, -122.348403)</t>
  </si>
  <si>
    <t>(47.710822, -122.372409)</t>
  </si>
  <si>
    <t>1800 Lake Washington Blvd. S</t>
  </si>
  <si>
    <t>http://www.seattle.gov/parks/park_detail.asp?ID=405</t>
  </si>
  <si>
    <t>(47.58547, -122.288612)</t>
  </si>
  <si>
    <t>(47.66083, -122.415282)</t>
  </si>
  <si>
    <t>(47.59291, -122.38244)</t>
  </si>
  <si>
    <t>http://www.seattle.gov/parks/park_detail.asp?ID=293</t>
  </si>
  <si>
    <t>(47.645639, -122.334906)</t>
  </si>
  <si>
    <t>(47.692105, -122.40327)</t>
  </si>
  <si>
    <t>http://www.seattle.gov/parks/park_detail.asp?ID=454</t>
  </si>
  <si>
    <t>(47.590747, -122.389068)</t>
  </si>
  <si>
    <t>(47.629023, -122.359874)</t>
  </si>
  <si>
    <t>899 W Olympic Pl.</t>
  </si>
  <si>
    <t>http://www.seattle.gov/parks/park_detail.asp?ID=314</t>
  </si>
  <si>
    <t>(47.627317, -122.367207)</t>
  </si>
  <si>
    <t>9536 Ashworth Ave. N</t>
  </si>
  <si>
    <t>http://www.seattle.gov/parks/park_detail.asp?ID=286</t>
  </si>
  <si>
    <t>(47.698542, -122.338735)</t>
  </si>
  <si>
    <t>15th Ave. E and E Olin Pl.</t>
  </si>
  <si>
    <t>http://www.seattle.gov/parks/park_detail.asp?ID=362</t>
  </si>
  <si>
    <t>(47.635274, -122.311628)</t>
  </si>
  <si>
    <t>(47.5543, -122.25245)</t>
  </si>
  <si>
    <t>1461 Magnolia Blvd. W</t>
  </si>
  <si>
    <t>(47.633426, -122.397349)</t>
  </si>
  <si>
    <t>http://www.seattle.gov/parks/park_detail.asp?ID=419</t>
  </si>
  <si>
    <t>(47.580957, -122.288481)</t>
  </si>
  <si>
    <t>650 W Highland Dr.</t>
  </si>
  <si>
    <t>http://www.seattle.gov/parks/park_detail.asp?ID=324</t>
  </si>
  <si>
    <t>(47.629868, -122.366082)</t>
  </si>
  <si>
    <t>(47.627143, -122.337477)</t>
  </si>
  <si>
    <t>Washington Park And Arboretum</t>
  </si>
  <si>
    <t>http://depts.washington.edu/wpa/index.htm</t>
  </si>
  <si>
    <t>(47.636477, -122.294835)</t>
  </si>
  <si>
    <t>http://www.seattle.gov/parks/park_detail.asp?ID=370</t>
  </si>
  <si>
    <t>(47.609299, -122.282679)</t>
  </si>
  <si>
    <t>http://www.seattle.gov/parks/park_detail.asp?ID=420</t>
  </si>
  <si>
    <t>(47.528948, -122.26283)</t>
  </si>
  <si>
    <t>Aurora Ave. N and N 59th St.</t>
  </si>
  <si>
    <t>http://www.seattle.gov/parks/park_detail.asp?ID=292</t>
  </si>
  <si>
    <t>(47.668906, -122.344218)</t>
  </si>
  <si>
    <t>7531 34th Ave. NW</t>
  </si>
  <si>
    <t>http://www.seattle.gov/parks/park_detail.asp?ID=252</t>
  </si>
  <si>
    <t>(47.684033, -122.40094)</t>
  </si>
  <si>
    <t>35th Ave. SW and SW Alaska St.</t>
  </si>
  <si>
    <t>(47.539328, -122.348855)</t>
  </si>
  <si>
    <t>http://www.seattle.gov/parks/park_detail.asp?ID=369</t>
  </si>
  <si>
    <t>(47.635779, -122.276602)</t>
  </si>
  <si>
    <t>Kubota Gardens</t>
  </si>
  <si>
    <t>9817 55th Ave. S</t>
  </si>
  <si>
    <t>http://www.seattle.gov/parks/park_detail.asp?ID=415</t>
  </si>
  <si>
    <t>(47.513064, -122.266768)</t>
  </si>
  <si>
    <t>(47.56896, -122.310923)</t>
  </si>
  <si>
    <t>4503 Beach Dr. SW</t>
  </si>
  <si>
    <t>http://www.seattle.gov/parks/park_detail.asp?ID=3920</t>
  </si>
  <si>
    <t>(47.562898, -122.407119)</t>
  </si>
  <si>
    <t>200 Lake Washington Blvd. E</t>
  </si>
  <si>
    <t>http://www.seattle.gov/parks/park_detail.asp?ID=3982</t>
  </si>
  <si>
    <t>(47.62011, -122.280548)</t>
  </si>
  <si>
    <t>Childrens Play Areas</t>
  </si>
  <si>
    <t>12718 1st Ave. NE</t>
  </si>
  <si>
    <t>http://www.seattle.gov/parks/park_detail.asp?ID=361</t>
  </si>
  <si>
    <t>(47.721376, -122.328065)</t>
  </si>
  <si>
    <t>1008 12th Ave. S</t>
  </si>
  <si>
    <t>http://www.seattle.gov/parks/park_detail.asp?ID=433</t>
  </si>
  <si>
    <t>(47.591938, -122.317604)</t>
  </si>
  <si>
    <t>(47.71627, -122.314231)</t>
  </si>
  <si>
    <t>(47.539268, -122.295844)</t>
  </si>
  <si>
    <t>Maplewood Playfield</t>
  </si>
  <si>
    <t>(47.560736, -122.317796)</t>
  </si>
  <si>
    <t>(47.514844, -122.259535)</t>
  </si>
  <si>
    <t>Roxhill Park - School</t>
  </si>
  <si>
    <t>2850 SW Roxbury St.</t>
  </si>
  <si>
    <t>http://www.seattle.gov/parks/park_detail.asp?ID=464</t>
  </si>
  <si>
    <t>(47.518639, -122.370335)</t>
  </si>
  <si>
    <t>Prentis Frazier Park</t>
  </si>
  <si>
    <t>(47.62283, -122.301471)</t>
  </si>
  <si>
    <t>Bayview-Kinnear Park</t>
  </si>
  <si>
    <t>(47.6289, -122.360237)</t>
  </si>
  <si>
    <t>4544 NE 41st St.</t>
  </si>
  <si>
    <t>http://www.seattle.gov/parks/park_detail.asp?ID=340</t>
  </si>
  <si>
    <t>(47.659629, -122.277838)</t>
  </si>
  <si>
    <t>Minor Playground</t>
  </si>
  <si>
    <t>17th Ave. E and E Union St.</t>
  </si>
  <si>
    <t>http://www.seattle.gov/parks/park_detail.asp?ID=3913</t>
  </si>
  <si>
    <t>(47.613126, -122.310569)</t>
  </si>
  <si>
    <t>Rainier Community Center</t>
  </si>
  <si>
    <t>(47.561233, -122.283408)</t>
  </si>
  <si>
    <t>(47.660199, -122.361217)</t>
  </si>
  <si>
    <t>Lincoln Park - Beach</t>
  </si>
  <si>
    <t>(47.526345, -122.394773)</t>
  </si>
  <si>
    <t>Lincoln Park - South</t>
  </si>
  <si>
    <t>(47.527159, -122.39478)</t>
  </si>
  <si>
    <t>(47.600843, -122.286993)</t>
  </si>
  <si>
    <t>(47.621666, -122.332611)</t>
  </si>
  <si>
    <t>(47.548573, -122.282917)</t>
  </si>
  <si>
    <t>(47.604589, -122.29592)</t>
  </si>
  <si>
    <t>(47.645676, -122.333523)</t>
  </si>
  <si>
    <t>Lake City Playground</t>
  </si>
  <si>
    <t>2750 NE 125th St.</t>
  </si>
  <si>
    <t>http://www.seattle.gov/parks/park_detail.asp?ID=4002</t>
  </si>
  <si>
    <t>(47.718097, -122.299723)</t>
  </si>
  <si>
    <t>Judkins Park And Playfield</t>
  </si>
  <si>
    <t>2150 S Norman St.</t>
  </si>
  <si>
    <t>http://www.seattle.gov/parks/park_detail.asp?ID=397</t>
  </si>
  <si>
    <t>(47.59263, -122.303915)</t>
  </si>
  <si>
    <t>(47.621093, -122.306979)</t>
  </si>
  <si>
    <t>Viewridge Playfield</t>
  </si>
  <si>
    <t>(47.679747, -122.279969)</t>
  </si>
  <si>
    <t>(47.656073, -122.40498)</t>
  </si>
  <si>
    <t>4219 Wallingford Ave. N</t>
  </si>
  <si>
    <t>http://www.seattle.gov/parks/park_detail.asp?ID=449</t>
  </si>
  <si>
    <t>(47.658949, -122.337)</t>
  </si>
  <si>
    <t>(47.518527, -122.284172)</t>
  </si>
  <si>
    <t>(47.539281, -122.349962)</t>
  </si>
  <si>
    <t>5817 SW Lander St.</t>
  </si>
  <si>
    <t>(47.577899, -122.407731)</t>
  </si>
  <si>
    <t>(47.552336, -122.321488)</t>
  </si>
  <si>
    <t>1618 E Calhoun St.</t>
  </si>
  <si>
    <t>http://www.seattle.gov/parks/park_detail.asp?ID=376</t>
  </si>
  <si>
    <t>(47.641699, -122.309449)</t>
  </si>
  <si>
    <t>(47.562628, -122.285523)</t>
  </si>
  <si>
    <t>W. Magnolia Playfield</t>
  </si>
  <si>
    <t>2518 34th Ave. W</t>
  </si>
  <si>
    <t>http://www.seattle.gov/parks/park_detail.asp?ID=319</t>
  </si>
  <si>
    <t>(47.641467, -122.400374)</t>
  </si>
  <si>
    <t>23rd Ave. and E Cherry St.</t>
  </si>
  <si>
    <t>http://www.seattle.gov/parks/park_detail.asp?ID=353</t>
  </si>
  <si>
    <t>(47.607697, -122.300368)</t>
  </si>
  <si>
    <t>W. Queen Anne Playfield</t>
  </si>
  <si>
    <t>1901 1st Ave. W</t>
  </si>
  <si>
    <t>http://www.seattle.gov/parks/park_detail.asp?ID=330</t>
  </si>
  <si>
    <t>(47.635649, -122.360588)</t>
  </si>
  <si>
    <t>700 S Lane St.</t>
  </si>
  <si>
    <t>http://www.seattle.gov/parks/park_detail.asp?ID=364</t>
  </si>
  <si>
    <t>(47.596951, -122.323333)</t>
  </si>
  <si>
    <t>1590 NW 90th St.</t>
  </si>
  <si>
    <t>http://www.seattle.gov/parks/park_detail.asp?ID=251</t>
  </si>
  <si>
    <t>(47.695277, -122.380167)</t>
  </si>
  <si>
    <t>(47.536357, -122.277003)</t>
  </si>
  <si>
    <t>2001 NW Canoe Pl.</t>
  </si>
  <si>
    <t>http://www.seattle.gov/parks/park_detail.asp?ID=249</t>
  </si>
  <si>
    <t>(47.679297, -122.381343)</t>
  </si>
  <si>
    <t>(47.630346, -122.34779)</t>
  </si>
  <si>
    <t>(47.713081, -122.377699)</t>
  </si>
  <si>
    <t>(47.633225, -122.398099)</t>
  </si>
  <si>
    <t>(47.675213, -122.283367)</t>
  </si>
  <si>
    <t>2600 2nd Ave. N</t>
  </si>
  <si>
    <t>http://www.seattle.gov/parks/park_detail.asp?ID=321</t>
  </si>
  <si>
    <t>(47.643218, -122.3534)</t>
  </si>
  <si>
    <t>(47.524687, -122.263929)</t>
  </si>
  <si>
    <t>160 21st Ave.</t>
  </si>
  <si>
    <t>http://www.seattle.gov/parks/park_detail.asp?ID=3117</t>
  </si>
  <si>
    <t>(47.602851, -122.304647)</t>
  </si>
  <si>
    <t>1737 NE 106th St.</t>
  </si>
  <si>
    <t>http://www.seattle.gov/parks/park_detail.asp?ID=438</t>
  </si>
  <si>
    <t>(47.706009, -122.307885)</t>
  </si>
  <si>
    <t>9th Ave. NE and NE 50th St.</t>
  </si>
  <si>
    <t>http://www.seattle.gov/parks/park_detail.asp?ID=435</t>
  </si>
  <si>
    <t>(47.66424, -122.319748)</t>
  </si>
  <si>
    <t>1400 Martin Luther King Jr. Way S</t>
  </si>
  <si>
    <t>http://www.seattle.gov/parks/park_detail.asp?ID=4242</t>
  </si>
  <si>
    <t>(47.590078, -122.295257)</t>
  </si>
  <si>
    <t>1726 NE 94th St.</t>
  </si>
  <si>
    <t>http://www.seattle.gov/parks/park_detail.asp?ID=394</t>
  </si>
  <si>
    <t>(47.697116, -122.307483)</t>
  </si>
  <si>
    <t>2627 39th Ave. SW</t>
  </si>
  <si>
    <t>http://www.seattle.gov/parks/park_detail.asp?ID=4410</t>
  </si>
  <si>
    <t>(47.554241, -122.380145)</t>
  </si>
  <si>
    <t>(47.684674, -122.384004)</t>
  </si>
  <si>
    <t>2919 S Brandon St.</t>
  </si>
  <si>
    <t>http://www.seattle.gov/parks/park_detail.asp?ID=408</t>
  </si>
  <si>
    <t>(47.553121, -122.294673)</t>
  </si>
  <si>
    <t>Montlake Totlot</t>
  </si>
  <si>
    <t>(47.639556, -122.298409)</t>
  </si>
  <si>
    <t>Alki Playground - Whales Tail</t>
  </si>
  <si>
    <t>(47.579322, -122.407161)</t>
  </si>
  <si>
    <t>Dahl Playfield</t>
  </si>
  <si>
    <t>(47.684193, -122.300034)</t>
  </si>
  <si>
    <t>(47.680649, -122.327642)</t>
  </si>
  <si>
    <t>Madrona Park -Beach</t>
  </si>
  <si>
    <t>(47.608642, -122.282878)</t>
  </si>
  <si>
    <t>Bobby Morris Playfield</t>
  </si>
  <si>
    <t>1635 11th Ave.</t>
  </si>
  <si>
    <t>http://www.seattle.gov/parks/park_detail.asp?ID=3102</t>
  </si>
  <si>
    <t>(47.61654, -122.319302)</t>
  </si>
  <si>
    <t>Ravenna-Eckstein Cc Grounds</t>
  </si>
  <si>
    <t>(47.676702, -122.304746)</t>
  </si>
  <si>
    <t>(47.644301, -122.386906)</t>
  </si>
  <si>
    <t>3843 26th Ave. W</t>
  </si>
  <si>
    <t>http://www.seattle.gov/parks/park_detail.asp?ID=316</t>
  </si>
  <si>
    <t>(47.655783, -122.390922)</t>
  </si>
  <si>
    <t>(47.599475, -122.295995)</t>
  </si>
  <si>
    <t>Eastlake Ave. E and E Roanoke St.</t>
  </si>
  <si>
    <t>http://www.seattle.gov/parks/park_detail.asp?ID=380</t>
  </si>
  <si>
    <t>(47.642864, -122.325067)</t>
  </si>
  <si>
    <t>Fairmount Playground - School</t>
  </si>
  <si>
    <t>(47.553412, -122.380585)</t>
  </si>
  <si>
    <t>(47.691781, -122.403738)</t>
  </si>
  <si>
    <t>3951 SW Barton St.</t>
  </si>
  <si>
    <t>(47.578962, -122.384466)</t>
  </si>
  <si>
    <t>Baker Park On Crown Hill</t>
  </si>
  <si>
    <t>http://www.seattle.gov/parks/park_detail.asp?ID=2840</t>
  </si>
  <si>
    <t>(47.690165, -122.374798)</t>
  </si>
  <si>
    <t>(47.635305, -122.277581)</t>
  </si>
  <si>
    <t>Madison Park - North Beach</t>
  </si>
  <si>
    <t>(47.639446, -122.276776)</t>
  </si>
  <si>
    <t>5520 Ravenna Ave. NE</t>
  </si>
  <si>
    <t>http://www.seattle.gov/parks/park_detail.asp?ID=391</t>
  </si>
  <si>
    <t>(47.6691, -122.302928)</t>
  </si>
  <si>
    <t>High Point Playfield</t>
  </si>
  <si>
    <t>6920 34th Ave. SW</t>
  </si>
  <si>
    <t>http://www.seattle.gov/parks/park_detail.asp?ID=3941</t>
  </si>
  <si>
    <t>(47.539976, -122.374645)</t>
  </si>
  <si>
    <t>Lakeridge Park And Playground</t>
  </si>
  <si>
    <t>Rainier Ave. S from 68th St. to Cornell</t>
  </si>
  <si>
    <t>http://www.seattle.gov/parks/park_detail.asp?ID=411</t>
  </si>
  <si>
    <t>(47.510415, -122.246317)</t>
  </si>
  <si>
    <t>(47.611255, -122.289665)</t>
  </si>
  <si>
    <t>Bitterlake Playfield</t>
  </si>
  <si>
    <t>13035 Linden Ave. N</t>
  </si>
  <si>
    <t>http://www.seattle.gov/parks/park_detail.asp?ID=288</t>
  </si>
  <si>
    <t>(47.723419, -122.348735)</t>
  </si>
  <si>
    <t>(47.520313, -122.369478)</t>
  </si>
  <si>
    <t>Peppi Playground</t>
  </si>
  <si>
    <t>3233 E Spruce St.</t>
  </si>
  <si>
    <t>http://www.seattle.gov/parks/park_detail.asp?ID=378</t>
  </si>
  <si>
    <t>(47.602536, -122.290538)</t>
  </si>
  <si>
    <t>2420 7th Ave. W</t>
  </si>
  <si>
    <t>http://www.seattle.gov/parks/park_detail.asp?ID=3985</t>
  </si>
  <si>
    <t>(47.640156, -122.366014)</t>
  </si>
  <si>
    <t>W. Woodland Park Playground</t>
  </si>
  <si>
    <t>(47.671318, -122.353458)</t>
  </si>
  <si>
    <t>Webster Playground</t>
  </si>
  <si>
    <t>3014 NW 67th St.</t>
  </si>
  <si>
    <t>http://www.seattle.gov/parks/park_detail.asp?ID=3894</t>
  </si>
  <si>
    <t>(47.677832, -122.397851)</t>
  </si>
  <si>
    <t>(47.664372, -122.332234)</t>
  </si>
  <si>
    <t>(47.533398, -122.368882)</t>
  </si>
  <si>
    <t>(47.644257, -122.320265)</t>
  </si>
  <si>
    <t>http://www.seattle.gov/parks/park_detail.asp?ID=409</t>
  </si>
  <si>
    <t>(47.565406, -122.277827)</t>
  </si>
  <si>
    <t>(47.681728, -122.253383)</t>
  </si>
  <si>
    <t>(47.563763, -122.364169)</t>
  </si>
  <si>
    <t>Maple Leaf Playground</t>
  </si>
  <si>
    <t>1020 NE 82nd St.</t>
  </si>
  <si>
    <t>http://www.seattle.gov/parks/park_detail.asp?ID=3881</t>
  </si>
  <si>
    <t>(47.689365, -122.31717)</t>
  </si>
  <si>
    <t>1247 15th Ave. E</t>
  </si>
  <si>
    <t>http://www.seattle.gov/parks/park_detail.asp?ID=399</t>
  </si>
  <si>
    <t>(47.631961, -122.313124)</t>
  </si>
  <si>
    <t>Burke Gilman Park</t>
  </si>
  <si>
    <t>(47.667323, -122.281924)</t>
  </si>
  <si>
    <t>http://www.seattle.gov/parks/park_detail.asp?ID=457</t>
  </si>
  <si>
    <t>(47.526934, -122.349364)</t>
  </si>
  <si>
    <t>738 S Sullivan St.</t>
  </si>
  <si>
    <t>http://www.seattle.gov/parks/park_detail.asp?ID=467</t>
  </si>
  <si>
    <t>(47.528332, -122.32456)</t>
  </si>
  <si>
    <t>Lincoln Park - North</t>
  </si>
  <si>
    <t>(47.534622, -122.394737)</t>
  </si>
  <si>
    <t>(47.666921, -122.369201)</t>
  </si>
  <si>
    <t>8802 Rainier Ave. S</t>
  </si>
  <si>
    <t>http://www.seattle.gov/parks/park_detail.asp?ID=422</t>
  </si>
  <si>
    <t>(47.524794, -122.272693)</t>
  </si>
  <si>
    <t>(47.540367, -122.396728)</t>
  </si>
  <si>
    <t>(47.5495, -122.256305)</t>
  </si>
  <si>
    <t>Mt. Baker Park</t>
  </si>
  <si>
    <t>(47.57854, -122.288933)</t>
  </si>
  <si>
    <t>E Spring St. and 15th Ave.</t>
  </si>
  <si>
    <t>http://www.seattle.gov/parks/park_detail.asp?ID=381</t>
  </si>
  <si>
    <t>(47.611881, -122.312577)</t>
  </si>
  <si>
    <t>5013 S Angeline St.</t>
  </si>
  <si>
    <t>http://www.seattle.gov/parks/park_detail.asp?ID=414</t>
  </si>
  <si>
    <t>(47.559159, -122.269678)</t>
  </si>
  <si>
    <t>12th West / West Howe Park</t>
  </si>
  <si>
    <t>12th Ave. W and W Howe St.</t>
  </si>
  <si>
    <t>http://www.seattle.gov/parks/park_detail.asp?ID=281</t>
  </si>
  <si>
    <t>(47.636097, -122.372985)</t>
  </si>
  <si>
    <t>(47.695679, -122.358863)</t>
  </si>
  <si>
    <t>712 18th Ave.</t>
  </si>
  <si>
    <t>http://www.seattle.gov/parks/park_detail.asp?ID=351</t>
  </si>
  <si>
    <t>(47.608433, -122.308586)</t>
  </si>
  <si>
    <t>(47.570498, -122.308276)</t>
  </si>
  <si>
    <t>1717 26th Ave.</t>
  </si>
  <si>
    <t>http://www.seattle.gov/parks/park_detail.asp?ID=387</t>
  </si>
  <si>
    <t>(47.616997, -122.299194)</t>
  </si>
  <si>
    <t>2644 NW 60th St.</t>
  </si>
  <si>
    <t>http://www.seattle.gov/parks/park_detail.asp?ID=497</t>
  </si>
  <si>
    <t>(47.672648, -122.392548)</t>
  </si>
  <si>
    <t>Soundview Terrace Play Area</t>
  </si>
  <si>
    <t>2500 11th Ave. W</t>
  </si>
  <si>
    <t>http://www.seattle.gov/parks/park_detail.asp?ID=3987</t>
  </si>
  <si>
    <t>(47.640554, -122.371392)</t>
  </si>
  <si>
    <t>10533 35th Ave. NE</t>
  </si>
  <si>
    <t>http://www.seattle.gov/parks/park_detail.asp?ID=352</t>
  </si>
  <si>
    <t>(47.705171, -122.291132)</t>
  </si>
  <si>
    <t>7200 12th Ave. NE</t>
  </si>
  <si>
    <t>http://www.seattle.gov/parks/park_detail.asp?ID=287</t>
  </si>
  <si>
    <t>(47.680581, -122.314682)</t>
  </si>
  <si>
    <t>(47.586522, -122.315151)</t>
  </si>
  <si>
    <t>(47.696908, -122.274052)</t>
  </si>
  <si>
    <t>(47.562923, -122.279755)</t>
  </si>
  <si>
    <t>(47.672397, -122.312357)</t>
  </si>
  <si>
    <t>(47.655668, -122.348906)</t>
  </si>
  <si>
    <t>1059 Northgate Way</t>
  </si>
  <si>
    <t>http://www.seattle.gov/parks/park_detail.asp?ID=4443</t>
  </si>
  <si>
    <t>(47.708809, -122.315597)</t>
  </si>
  <si>
    <t>(47.600894, -122.307872)</t>
  </si>
  <si>
    <t>(47.698594, -122.33934)</t>
  </si>
  <si>
    <t>E. Queene Anne Playground</t>
  </si>
  <si>
    <t>(47.635891, -122.354092)</t>
  </si>
  <si>
    <t>Community Centers</t>
  </si>
  <si>
    <t>Montlake Community Center</t>
  </si>
  <si>
    <t>http://www.seattle.gov/parks/centers/montlakecc.htm</t>
  </si>
  <si>
    <t>(47.641613, -122.31004)</t>
  </si>
  <si>
    <t>Rainier Beach Community Center</t>
  </si>
  <si>
    <t>8825 Rainier Ave. S</t>
  </si>
  <si>
    <t>http://www.seattle.gov/parks/Centers/rainierbeach.htm</t>
  </si>
  <si>
    <t>(47.524042, -122.270747)</t>
  </si>
  <si>
    <t>4600 38th Ave S</t>
  </si>
  <si>
    <t>http://www.seattle.gov/parks/centers/rainiercc.htm</t>
  </si>
  <si>
    <t>(47.561319, -122.284537)</t>
  </si>
  <si>
    <t>Miller Community Center</t>
  </si>
  <si>
    <t>http://www.seattle.gov/parks/centers/miller.htm</t>
  </si>
  <si>
    <t>(47.621879, -122.306852)</t>
  </si>
  <si>
    <t>Meadowbrook Community Center</t>
  </si>
  <si>
    <t>10517 35th Ave NE</t>
  </si>
  <si>
    <t>http://www.seattle.gov/parks/centers/meadowbrookcc.htm</t>
  </si>
  <si>
    <t>(47.705952, -122.291539)</t>
  </si>
  <si>
    <t>Magnolia Community Center</t>
  </si>
  <si>
    <t>2550 34TH AVE W</t>
  </si>
  <si>
    <t>http://www.seattle.gov/parks/centers/magnoliacc.htm</t>
  </si>
  <si>
    <t>(47.641954, -122.399828)</t>
  </si>
  <si>
    <t>Laurelhurst Community Center</t>
  </si>
  <si>
    <t>4554 NE 41st St</t>
  </si>
  <si>
    <t>http://www.seattle.gov/parks/centers/Laurelcc.htm</t>
  </si>
  <si>
    <t>(47.659175, -122.277861)</t>
  </si>
  <si>
    <t>Langston Hughes Cultural Arts Center</t>
  </si>
  <si>
    <t>104 17th Ave S</t>
  </si>
  <si>
    <t>http://www.seattle.gov/parks/centers/langston.htm</t>
  </si>
  <si>
    <t>(47.601397, -122.310087)</t>
  </si>
  <si>
    <t>International District Community Center</t>
  </si>
  <si>
    <t>719 8th Avenue S</t>
  </si>
  <si>
    <t>http://www.seattle.gov/parks/centers/IDChinatown.htm</t>
  </si>
  <si>
    <t>(47.596411, -122.322831)</t>
  </si>
  <si>
    <t>High Point Community Center</t>
  </si>
  <si>
    <t>http://www.seattle.gov/parks/centers/Highpt.htm</t>
  </si>
  <si>
    <t>(47.54065, -122.3748)</t>
  </si>
  <si>
    <t>Hiawatha Community Center</t>
  </si>
  <si>
    <t>http://www.seattle.gov/parks/centers/Hiawatha.htm</t>
  </si>
  <si>
    <t>(47.578143, -122.384601)</t>
  </si>
  <si>
    <t>Garfield Community Center</t>
  </si>
  <si>
    <t>2323 E Cherry St</t>
  </si>
  <si>
    <t>http://www.seattle.gov/parks/centers/garfieldcc.htm</t>
  </si>
  <si>
    <t>(47.607701, -122.302395)</t>
  </si>
  <si>
    <t>Delridge Community Center</t>
  </si>
  <si>
    <t>4501 Delridge Wy SW</t>
  </si>
  <si>
    <t>http://www.seattle.gov/parks/centers/Delridge.htm</t>
  </si>
  <si>
    <t>(47.56333, -122.364001)</t>
  </si>
  <si>
    <t>Ballard Community Center</t>
  </si>
  <si>
    <t>6020 28th Ave NW</t>
  </si>
  <si>
    <t>http://www.seattle.gov/parks/centers/Ballard.htm</t>
  </si>
  <si>
    <t>(47.67285, -122.392405)</t>
  </si>
  <si>
    <t>Alki Community Center</t>
  </si>
  <si>
    <t>5817 SW Stevens St.</t>
  </si>
  <si>
    <t>http://www.seattle.gov/parks/centers/alkicc.htm</t>
  </si>
  <si>
    <t>(47.5776, -122.406987)</t>
  </si>
  <si>
    <t>Yesler Community Center</t>
  </si>
  <si>
    <t>917 E Yesler Way</t>
  </si>
  <si>
    <t>http://www.seattle.gov/parks/centers/yeslercc.htm</t>
  </si>
  <si>
    <t>(47.601427, -122.320772)</t>
  </si>
  <si>
    <t>Queen Anne Community Center</t>
  </si>
  <si>
    <t>http://www.seattle.gov/parks/centers/queenannecc.htm</t>
  </si>
  <si>
    <t>(47.636143, -122.359234)</t>
  </si>
  <si>
    <t>Van Asselt Community Center</t>
  </si>
  <si>
    <t>2820 S Myrtle St</t>
  </si>
  <si>
    <t>http://www.seattle.gov/parks/Centers/vanasseltcc.htm</t>
  </si>
  <si>
    <t>(47.539405, -122.295241)</t>
  </si>
  <si>
    <t>Southwest Community Center</t>
  </si>
  <si>
    <t>2801 SW Thistle St</t>
  </si>
  <si>
    <t>http://www.seattle.gov/parks/centers/Swcc.htm</t>
  </si>
  <si>
    <t>(47.527887, -122.368952)</t>
  </si>
  <si>
    <t>South Park Community Center</t>
  </si>
  <si>
    <t>8319 8th Ave S</t>
  </si>
  <si>
    <t>http://www.seattle.gov/parks/Centers/southpark.htm</t>
  </si>
  <si>
    <t>(47.528346, -122.324018)</t>
  </si>
  <si>
    <t>Bitter Lake Community Center</t>
  </si>
  <si>
    <t>http://www.seattle.gov/parks/centers/Bitterlk.htm</t>
  </si>
  <si>
    <t>(47.724314, -122.348408)</t>
  </si>
  <si>
    <t>Ravenna/Eckstein Community Center</t>
  </si>
  <si>
    <t>http://www.seattle.gov/parks/centers/ravennaecksteincc.htm</t>
  </si>
  <si>
    <t>(47.676651, -122.304141)</t>
  </si>
  <si>
    <t>Loyal Heights Community Center</t>
  </si>
  <si>
    <t>http://www.seattle.gov/parks/centers/Loyalhtd.htm</t>
  </si>
  <si>
    <t>(47.68477, -122.382945)</t>
  </si>
  <si>
    <t>Jefferson Community Center</t>
  </si>
  <si>
    <t>http://www.seattle.gov/parks/centers/Jeffercc.htm</t>
  </si>
  <si>
    <t>(47.569779, -122.308117)</t>
  </si>
  <si>
    <t>Green Lake Community Center</t>
  </si>
  <si>
    <t>http://www.seattle.gov/parks/centers/grnlakcc.htm</t>
  </si>
  <si>
    <t>(47.680378, -122.328707)</t>
  </si>
  <si>
    <t>Computer/Media Center</t>
  </si>
  <si>
    <t>400 W Garfield St.</t>
  </si>
  <si>
    <t>Queen Anne Branch - Seattle Public Library</t>
  </si>
  <si>
    <t>http://www.spl.org/default.asp?pageID=branch_open&amp;branchID=22</t>
  </si>
  <si>
    <t>(47.63378, -122.36274)</t>
  </si>
  <si>
    <t>713 8th Ave. S.</t>
  </si>
  <si>
    <t>International District Branch - Seattle Public Library</t>
  </si>
  <si>
    <t>http://www.spl.org/default.asp?pageID=branch_open&amp;branchID=14</t>
  </si>
  <si>
    <t>(47.59625, -122.32283)</t>
  </si>
  <si>
    <t>719 8th Ave S</t>
  </si>
  <si>
    <t>International District Community Ctr</t>
  </si>
  <si>
    <t>http://seattle.gov/parks/centers/IDChinatown.htm</t>
  </si>
  <si>
    <t>3411 SW Raymond</t>
  </si>
  <si>
    <t>High Point Branch - Seattle Public Library</t>
  </si>
  <si>
    <t>http://www.spl.org/default.asp?pageID=branch_open&amp;branchID=13</t>
  </si>
  <si>
    <t>(47.54804, -122.37581)</t>
  </si>
  <si>
    <t>8825 Rainier Ave. S.</t>
  </si>
  <si>
    <t>Rainier Beach Family Center</t>
  </si>
  <si>
    <t>http://www.atlanticstreet.org</t>
  </si>
  <si>
    <t>(47.52472, -122.27074)</t>
  </si>
  <si>
    <t>1115 E Pike ST</t>
  </si>
  <si>
    <t>Seattle LGBT Community Center</t>
  </si>
  <si>
    <t>http://www.seattlelgbt.org/cybercenter.html</t>
  </si>
  <si>
    <t>(47.61393, -122.31743)</t>
  </si>
  <si>
    <t>10550 Lake City Way NE, Suite A</t>
  </si>
  <si>
    <t>ARC of King County</t>
  </si>
  <si>
    <t>http://arcofkingcounty.org</t>
  </si>
  <si>
    <t>(47.70647, -122.30126)</t>
  </si>
  <si>
    <t>2200 Rainier Avenue South</t>
  </si>
  <si>
    <t>People of Color Against AIDS Network (POCAAN)</t>
  </si>
  <si>
    <t>http://www.pocaan.org/</t>
  </si>
  <si>
    <t>(47.58348, -122.30169)</t>
  </si>
  <si>
    <t>516 3rd Ave., W621, KC Courthouse</t>
  </si>
  <si>
    <t>King County Law Library Legal Research &amp; Training Center</t>
  </si>
  <si>
    <t>http://www.kcll.org</t>
  </si>
  <si>
    <t>(47.60265, -122.33051)</t>
  </si>
  <si>
    <t>11220 16th SW</t>
  </si>
  <si>
    <t>White Center Library</t>
  </si>
  <si>
    <t>http://www.kcls.org/whitecenter/</t>
  </si>
  <si>
    <t>(47.5019, -122.3543)</t>
  </si>
  <si>
    <t>12015 Roseberg AVE S</t>
  </si>
  <si>
    <t>Boulevard Park Library</t>
  </si>
  <si>
    <t>http://www.kcls.org/boulevardpark/</t>
  </si>
  <si>
    <t>(47.49526, -122.30786)</t>
  </si>
  <si>
    <t>3320 Rainier AV S</t>
  </si>
  <si>
    <t>Somali Community Center</t>
  </si>
  <si>
    <t>http://depts.washington.edu/ethnomed/Somali/somaliclass.html</t>
  </si>
  <si>
    <t>(47.57345, -122.29403)</t>
  </si>
  <si>
    <t>3200 NE 125th Suite#2</t>
  </si>
  <si>
    <t>North Seattle Family Center</t>
  </si>
  <si>
    <t>http://www.childrenshomesociety.org</t>
  </si>
  <si>
    <t>(47.71948, -122.2938)</t>
  </si>
  <si>
    <t>800 Jefferson ST</t>
  </si>
  <si>
    <t>Jefferson Terrace Residence Lab</t>
  </si>
  <si>
    <t>http://www.elderhealth.org</t>
  </si>
  <si>
    <t>(47.60492, -122.32532)</t>
  </si>
  <si>
    <t>2100 24th Ave S</t>
  </si>
  <si>
    <t>Washington CASH</t>
  </si>
  <si>
    <t>http://www.washingtoncash.org/</t>
  </si>
  <si>
    <t>(47.61713, -122.307)</t>
  </si>
  <si>
    <t>4021 Aurora Ave. North</t>
  </si>
  <si>
    <t>R.O.A.R. of Washington</t>
  </si>
  <si>
    <t>http://www.roarofwashington.org</t>
  </si>
  <si>
    <t>(47.65607, -122.34767)</t>
  </si>
  <si>
    <t>9455 27th Ave SW</t>
  </si>
  <si>
    <t>Westwood Heights Technology Center</t>
  </si>
  <si>
    <t>http://www.westwoodheights.org</t>
  </si>
  <si>
    <t>(47.51795, -122.36801)</t>
  </si>
  <si>
    <t>Cunningham Hall</t>
  </si>
  <si>
    <t>UW Women's Center</t>
  </si>
  <si>
    <t>http://depts.washington.edu/womenctr</t>
  </si>
  <si>
    <t>(47.65434, -122.31003)</t>
  </si>
  <si>
    <t>Yesler Community Computer lab</t>
  </si>
  <si>
    <t>http://www.seattle.gov/parks/centers/Yesler/lab.htm</t>
  </si>
  <si>
    <t>(47.60139, -122.32133)</t>
  </si>
  <si>
    <t>2301 S Jackson Street</t>
  </si>
  <si>
    <t>Ethiopian Community Computer Resources and Training Center</t>
  </si>
  <si>
    <t>http://www.ecmaseattle.org</t>
  </si>
  <si>
    <t>(47.61651, -122.30839)</t>
  </si>
  <si>
    <t>4261 Roosevelt Way NE</t>
  </si>
  <si>
    <t>Jack Straw Productions</t>
  </si>
  <si>
    <t>http://www.jackstraw.org/</t>
  </si>
  <si>
    <t>(47.65929, -122.31804)</t>
  </si>
  <si>
    <t>1118 Fifth Ave</t>
  </si>
  <si>
    <t>YWCA of Seattle</t>
  </si>
  <si>
    <t>http://www.ywcaworks.org</t>
  </si>
  <si>
    <t>(47.6079, -122.33266)</t>
  </si>
  <si>
    <t>12550 Aurora AVE N</t>
  </si>
  <si>
    <t>Work Source N. Seattle</t>
  </si>
  <si>
    <t>http://www.wa.gov/esd/nseattle/</t>
  </si>
  <si>
    <t>(47.72104, -122.34457)</t>
  </si>
  <si>
    <t>4217 SW Oregon ST</t>
  </si>
  <si>
    <t>West Seattle Senior Center</t>
  </si>
  <si>
    <t>http://www.scn.org/scws/scws.html</t>
  </si>
  <si>
    <t>(47.5627, -122.38649)</t>
  </si>
  <si>
    <t>1501 N. 45th St.</t>
  </si>
  <si>
    <t>FamilyWorks</t>
  </si>
  <si>
    <t>http://www.familyworksseattle.org/</t>
  </si>
  <si>
    <t>(47.66117, -122.3391)</t>
  </si>
  <si>
    <t>4714 Rainier Ave South Suite 105</t>
  </si>
  <si>
    <t>Horn of Africa Services</t>
  </si>
  <si>
    <t>http://www.hoas.org</t>
  </si>
  <si>
    <t>(47.56029, -122.2858)</t>
  </si>
  <si>
    <t>909 Fourth Avenue</t>
  </si>
  <si>
    <t>Metrocenter YMCA</t>
  </si>
  <si>
    <t>http://www.seattleymca.org</t>
  </si>
  <si>
    <t>(47.60546, -122.33279)</t>
  </si>
  <si>
    <t>7058 32nd AVE S</t>
  </si>
  <si>
    <t>South Seattle Community College Continuing Education Center at NewHolly</t>
  </si>
  <si>
    <t>http://www.newhollycampus.org/</t>
  </si>
  <si>
    <t>(47.53899, -122.29095)</t>
  </si>
  <si>
    <t>2101 Martin Luther King Jr. Way S.</t>
  </si>
  <si>
    <t>STAR of Seattle Computer Center</t>
  </si>
  <si>
    <t>http://www.starofseattle.org</t>
  </si>
  <si>
    <t>(47.58411, -122.29875)</t>
  </si>
  <si>
    <t>1005 Terrace ST</t>
  </si>
  <si>
    <t>Hilltop House Neighborhood Networks Computer Center</t>
  </si>
  <si>
    <t>http://www2.cityofseattle.net/TechMap/Mapping/tblTechCenterInfoview.asp?key=99</t>
  </si>
  <si>
    <t>(47.60445, -122.32171)</t>
  </si>
  <si>
    <t>8825 Rainier AVE S</t>
  </si>
  <si>
    <t>http://www.seattle.gov/parks/Centers/RainierBeach/lab.htm</t>
  </si>
  <si>
    <t>3001 S Myrtle ST</t>
  </si>
  <si>
    <t>South Precinct Police Station public internet terminal</t>
  </si>
  <si>
    <t>http://www.seattle.gov/spd/</t>
  </si>
  <si>
    <t>(47.53853, -122.29325)</t>
  </si>
  <si>
    <t>525 N 85th ST</t>
  </si>
  <si>
    <t>Greenwood Senior Center</t>
  </si>
  <si>
    <t>http://www.seniorservices.org/online/detail.asp?id=1291&amp;case=1</t>
  </si>
  <si>
    <t>(47.69037, -122.35093)</t>
  </si>
  <si>
    <t>157 Roy St.</t>
  </si>
  <si>
    <t>Queen Anne-Magnolia Neighborhood Service Public Access Internet Terminal</t>
  </si>
  <si>
    <t>http://www.seattle.gov/neighborhoods/nsc/queenanne.htm</t>
  </si>
  <si>
    <t>(47.62519, -122.35384)</t>
  </si>
  <si>
    <t>720 N. 35th ST, Ste. 103</t>
  </si>
  <si>
    <t>Literacy Source</t>
  </si>
  <si>
    <t>http://literacysource.org</t>
  </si>
  <si>
    <t>(47.65067, -122.3487)</t>
  </si>
  <si>
    <t>2301 S Jackson ST Suite 208</t>
  </si>
  <si>
    <t>Central District Neighborhood Service Center Public Access Internet Terminal</t>
  </si>
  <si>
    <t>http://www.seattle.gov/neighborhoods/nsc/central.htm</t>
  </si>
  <si>
    <t>(47.59881, -122.30189)</t>
  </si>
  <si>
    <t>425 Harvard Av E</t>
  </si>
  <si>
    <t>Capitol Hill Branch - Seattle Public Library</t>
  </si>
  <si>
    <t>http://www.spl.org/default.asp?pageID=branch_open&amp;branchID=6</t>
  </si>
  <si>
    <t>(47.62291, -122.32245)</t>
  </si>
  <si>
    <t>731 N 35th ST</t>
  </si>
  <si>
    <t>Fremont Branch - Seattle Public Library</t>
  </si>
  <si>
    <t>http://www.spl.org/default.asp?pageID=branch_open&amp;branchID=10</t>
  </si>
  <si>
    <t>(47.65007, -122.3484)</t>
  </si>
  <si>
    <t>2821 Beacon Ave S</t>
  </si>
  <si>
    <t>Beacon Hill Branch - Seattle Public Library</t>
  </si>
  <si>
    <t>http://www.spl.org/default.asp?pageID=branch_open&amp;branchID=4</t>
  </si>
  <si>
    <t>(47.57805, -122.31141)</t>
  </si>
  <si>
    <t>5009 Roosevelt WY NE</t>
  </si>
  <si>
    <t>University Branch - Seattle Public Library</t>
  </si>
  <si>
    <t>http://www.spl.org/default.asp?pageID=branch_open&amp;branchID=27</t>
  </si>
  <si>
    <t>(47.66554, -122.31786)</t>
  </si>
  <si>
    <t>2401 24th Ave. E.</t>
  </si>
  <si>
    <t>Montlake Branch - Seattle Public Library</t>
  </si>
  <si>
    <t>http://www.spl.org/default.asp?pageID=branch_open&amp;branchID=18</t>
  </si>
  <si>
    <t>(47.64057, -122.30239)</t>
  </si>
  <si>
    <t>Wallingford Branch - Seattle Public Library</t>
  </si>
  <si>
    <t>http://www.spl.org/default.asp?pageID=branch_open&amp;branchID=28</t>
  </si>
  <si>
    <t>6801 35th AV NE</t>
  </si>
  <si>
    <t>Northeast Branch - Seattle Public Library</t>
  </si>
  <si>
    <t>http://www.spl.org/default.asp?pageID=branch_open&amp;branchID=20</t>
  </si>
  <si>
    <t>(47.67785, -122.29071)</t>
  </si>
  <si>
    <t>2801 34th AV W</t>
  </si>
  <si>
    <t>Magnolia Branch - Seattle Public Library</t>
  </si>
  <si>
    <t>http://www.spl.org/default.asp?pageID=branch_tfc&amp;branchID=17</t>
  </si>
  <si>
    <t>(47.64532, -122.40134)</t>
  </si>
  <si>
    <t>7058 32nd Ave S</t>
  </si>
  <si>
    <t>NewHolly Branch - Seattle Public Library</t>
  </si>
  <si>
    <t>http://www.spl.org/default.asp?pageID=branch_open&amp;branchID=19</t>
  </si>
  <si>
    <t>8016 Greenwood Av N</t>
  </si>
  <si>
    <t>Greenwood Branch - Seattle Public Library</t>
  </si>
  <si>
    <t>http://www.spl.org/default.asp?pageID=branch_open&amp;branchID=12</t>
  </si>
  <si>
    <t>(47.6875, -122.35496)</t>
  </si>
  <si>
    <t>5423 Delridge WY SW</t>
  </si>
  <si>
    <t>Delridge Branch - Seattle Public Library</t>
  </si>
  <si>
    <t>http://www.spl.org/default.asp?pageID=branch_open&amp;branchID=8</t>
  </si>
  <si>
    <t>(47.55304, -122.3633)</t>
  </si>
  <si>
    <t>4721 Rainier AV S</t>
  </si>
  <si>
    <t>Columbia Branch - Seattle Public Library</t>
  </si>
  <si>
    <t>http://www.spl.org/default.asp?pageID=branch_open&amp;branchID=7</t>
  </si>
  <si>
    <t>(47.55995, -122.28688)</t>
  </si>
  <si>
    <t>12755 Greenwood AV N</t>
  </si>
  <si>
    <t>Broadview Branch - Seattle Public Library</t>
  </si>
  <si>
    <t>http://www.spl.org/default.asp?pageID=branch_open&amp;branchID=5</t>
  </si>
  <si>
    <t>(47.723, -122.35603)</t>
  </si>
  <si>
    <t>5614 22nd Avenue NW</t>
  </si>
  <si>
    <t>Ballard Branch - Seattle Public Library</t>
  </si>
  <si>
    <t>http://www.spl.org/default.asp?pageID=branch_open&amp;branchID=3</t>
  </si>
  <si>
    <t>(47.66984, -122.3842)</t>
  </si>
  <si>
    <t>910 Marion St, #105`</t>
  </si>
  <si>
    <t>Chancery Place</t>
  </si>
  <si>
    <t>http://www2.cityofseattle.net/TechMap/Mapping/tblTechCenterInfoview.asp?key=69</t>
  </si>
  <si>
    <t>(47.60817, -122.32654)</t>
  </si>
  <si>
    <t>5604 22nd AVE NW</t>
  </si>
  <si>
    <t>Ballard Neighborhood Service Center workstation</t>
  </si>
  <si>
    <t>http://www.seattle.gov/neighborhoods/nsc/ballard.htm</t>
  </si>
  <si>
    <t>4410 29th Ave., South</t>
  </si>
  <si>
    <t>Neighborhood House - Rainier Vista Tech Ctr.</t>
  </si>
  <si>
    <t>http://www.nhwa.org</t>
  </si>
  <si>
    <t>(47.56304, -122.29589)</t>
  </si>
  <si>
    <t>402 9th Ave N</t>
  </si>
  <si>
    <t>911 Media Arts Center</t>
  </si>
  <si>
    <t>http://www.911media.org</t>
  </si>
  <si>
    <t>(47.6223, -122.33942)</t>
  </si>
  <si>
    <t>4649 Sunnyside AVE N, Suite 140</t>
  </si>
  <si>
    <t>Wallingford Senior Center</t>
  </si>
  <si>
    <t>http://www.wallingfordseniors.org</t>
  </si>
  <si>
    <t>(47.6641, -122.33118)</t>
  </si>
  <si>
    <t>8319 8th AV S</t>
  </si>
  <si>
    <t>South Park Computer Lab</t>
  </si>
  <si>
    <t>(47.52832, -122.32431)</t>
  </si>
  <si>
    <t>1801 E Yesler WY</t>
  </si>
  <si>
    <t>Bryant Manor Computer Learning</t>
  </si>
  <si>
    <t>http://www2.cityofseattle.net/TechMap/Mapping/tblTechCenterInfoview.asp?key=46</t>
  </si>
  <si>
    <t>(47.60149, -122.30835)</t>
  </si>
  <si>
    <t>1134 33rd AV</t>
  </si>
  <si>
    <t>Madrona-Sally Goldmark Branch  - Seattle Public Library</t>
  </si>
  <si>
    <t>http://www.spl.org/default.asp?pageID=branch_tfc&amp;branchID=16</t>
  </si>
  <si>
    <t>(47.61267, -122.29001)</t>
  </si>
  <si>
    <t>500 30th Ave S</t>
  </si>
  <si>
    <t>Central Area Senior Center</t>
  </si>
  <si>
    <t>http://www.seniorservices.org/sc/central.asp</t>
  </si>
  <si>
    <t>(47.59749, -122.2933)</t>
  </si>
  <si>
    <t>611 S. Lane Street</t>
  </si>
  <si>
    <t>Chinese Information &amp; Service Center</t>
  </si>
  <si>
    <t>http://www.cisc-seattle.org</t>
  </si>
  <si>
    <t>(47.59636, -122.32545)</t>
  </si>
  <si>
    <t>119 23rd Ave</t>
  </si>
  <si>
    <t>Central Area Youth Association (C.A.Y.A.)</t>
  </si>
  <si>
    <t>http://www.seattle-caya.org/</t>
  </si>
  <si>
    <t>(47.60229, -122.30278)</t>
  </si>
  <si>
    <t>(47.60775, -122.30225)</t>
  </si>
  <si>
    <t>4520 Martin Luther King, Jr. Way S</t>
  </si>
  <si>
    <t>Rainier Vista Boys &amp; Girls Club</t>
  </si>
  <si>
    <t>http://www.rainiervistabgc.org</t>
  </si>
  <si>
    <t>(47.5626, -122.29396)</t>
  </si>
  <si>
    <t>2120 S Jackson St</t>
  </si>
  <si>
    <t>Seattle Vocational Institute</t>
  </si>
  <si>
    <t>http://sviweb.sccd.ctc.edu</t>
  </si>
  <si>
    <t>(47.5997, -122.30364)</t>
  </si>
  <si>
    <t>4655 S Holly ST</t>
  </si>
  <si>
    <t>Southeast Seattle Senior Center</t>
  </si>
  <si>
    <t>http://www.southeastseattleseniorcenter.org/</t>
  </si>
  <si>
    <t>(47.54223, -122.27306)</t>
  </si>
  <si>
    <t>4501 Delridge WY SW</t>
  </si>
  <si>
    <t>http://www.seattle.gov/parks/Centers/delridge.htm</t>
  </si>
  <si>
    <t>(47.56309, -122.36411)</t>
  </si>
  <si>
    <t>611 12th AV S STE 300</t>
  </si>
  <si>
    <t>Seattle Indian Center</t>
  </si>
  <si>
    <t>(47.59721, -122.31838)</t>
  </si>
  <si>
    <t>3800 S Othello ST</t>
  </si>
  <si>
    <t>Union Gospel Mission</t>
  </si>
  <si>
    <t>http://ugm.org</t>
  </si>
  <si>
    <t>(47.53827, -122.28406)</t>
  </si>
  <si>
    <t>12501 28th AV NE</t>
  </si>
  <si>
    <t>Lake City Branch - Seattle Public Library</t>
  </si>
  <si>
    <t>http://www.spl.org/default.asp?pageID=branch_open&amp;branchID=15</t>
  </si>
  <si>
    <t>(47.71986, -122.29809)</t>
  </si>
  <si>
    <t>7364 E. Green Lake Dr  N</t>
  </si>
  <si>
    <t>Green Lake Branch - Seattle Public Library</t>
  </si>
  <si>
    <t>http://www.spl.org/default.asp?pageID=branch_open&amp;branchID=11</t>
  </si>
  <si>
    <t>(47.6815, -122.32672)</t>
  </si>
  <si>
    <t>9125 Rainier AV S</t>
  </si>
  <si>
    <t>Rainier Beach Branch - Seattle Public Library</t>
  </si>
  <si>
    <t>http://www.spl.org/default.asp?pageID=branch_open&amp;branchID=23</t>
  </si>
  <si>
    <t>(47.52136, -122.27047)</t>
  </si>
  <si>
    <t>2306 42nd AV SW</t>
  </si>
  <si>
    <t>West Seattle Branch - Seattle Public Library</t>
  </si>
  <si>
    <t>http://www.spl.org/default.asp?pageID=branch_open&amp;branchID=29</t>
  </si>
  <si>
    <t>(47.58269, -122.38476)</t>
  </si>
  <si>
    <t>2300 E Yesler Wy</t>
  </si>
  <si>
    <t>Douglass-Truth Branch - Seattle Public Library</t>
  </si>
  <si>
    <t>http://www.spl.org/default.asp?pageID=branch_open&amp;branchID=9</t>
  </si>
  <si>
    <t>(47.6019, -122.30183)</t>
  </si>
  <si>
    <t>9010 35th AV SW</t>
  </si>
  <si>
    <t>Southwest Branch - Seattle Public Library</t>
  </si>
  <si>
    <t>http://www.spl.org/default.asp?pageID=branch_open&amp;branchID=26</t>
  </si>
  <si>
    <t>(47.52244, -122.37618)</t>
  </si>
  <si>
    <t>1000 4th AVE</t>
  </si>
  <si>
    <t>Central Library - Seattle Public Library</t>
  </si>
  <si>
    <t>http://www.spl.org/default.asp?pageID=branch_central&amp;branchID=1</t>
  </si>
  <si>
    <t>(47.60649, -122.33297)</t>
  </si>
  <si>
    <t>1125 North 98th ST</t>
  </si>
  <si>
    <t>SCAN Community Media</t>
  </si>
  <si>
    <t>http://www.scantv.org/</t>
  </si>
  <si>
    <t>(47.70034, -122.34355)</t>
  </si>
  <si>
    <t>611 12th Ave S</t>
  </si>
  <si>
    <t>Seattle Indian Health Board</t>
  </si>
  <si>
    <t>http://www2.cityofseattle.net/TechMap/Mapping/tblTechCenterInfoview.asp?key=39</t>
  </si>
  <si>
    <t>7923 Martin Luther King Jr WY S</t>
  </si>
  <si>
    <t>Martin Luther King, Jr. Apartments First Step Technology Center</t>
  </si>
  <si>
    <t>http://www.firststeptech.org</t>
  </si>
  <si>
    <t>(47.53084, -122.28114)</t>
  </si>
  <si>
    <t>908 N 34th ST</t>
  </si>
  <si>
    <t>Fremont Neighborhood Service Center Public Internet Terminal</t>
  </si>
  <si>
    <t>http://www.seattle.gov/neighborhoods/nsc/fremont.htm</t>
  </si>
  <si>
    <t>(47.64942, -122.34682)</t>
  </si>
  <si>
    <t>8515 Greenwood AV N</t>
  </si>
  <si>
    <t>Greenwood Neighborhood Service Center Public Internet Terminal</t>
  </si>
  <si>
    <t>http://www.seattle.gov/neighborhoods/nsc/greenwood.htm</t>
  </si>
  <si>
    <t>(47.69072, -122.35552)</t>
  </si>
  <si>
    <t>4534 University WY NE</t>
  </si>
  <si>
    <t>University Neighborhood Service Center Public Internet Terminal</t>
  </si>
  <si>
    <t>http://seattle.gov/don/nsc/nsc_ne.htm</t>
  </si>
  <si>
    <t>(47.66235, -122.31278)</t>
  </si>
  <si>
    <t>3301 S. Horton</t>
  </si>
  <si>
    <t>Powerful Schools @ Orca and Muir</t>
  </si>
  <si>
    <t>http://www.powerfulschools.org</t>
  </si>
  <si>
    <t>(47.57324, -122.29058)</t>
  </si>
  <si>
    <t>4600 38th Ave. S.</t>
  </si>
  <si>
    <t>(47.56154, -122.28435)</t>
  </si>
  <si>
    <t>4408 Delridge Way SW</t>
  </si>
  <si>
    <t>Youngstown Cultural Arts Center</t>
  </si>
  <si>
    <t>http://www.youngstownarts.org/</t>
  </si>
  <si>
    <t>(47.56379, -122.36301)</t>
  </si>
  <si>
    <t>1400 S. Lane Street</t>
  </si>
  <si>
    <t>Goodwill Industries, Seattle</t>
  </si>
  <si>
    <t>http://seattlegoodwill.org</t>
  </si>
  <si>
    <t>(47.59692, -122.31543)</t>
  </si>
  <si>
    <t>10548 Fifth Ave. N.E.</t>
  </si>
  <si>
    <t>Northgate Branch - Seattle Public Library</t>
  </si>
  <si>
    <t>http://www.spl.org/default.asp?pageID=branch_open&amp;branchID=21</t>
  </si>
  <si>
    <t>(47.7062, -122.32266)</t>
  </si>
  <si>
    <t>http://www2.cityofseattle.net/TechMap/Mapping/tblTechCenterInfoview.asp?key=321</t>
  </si>
  <si>
    <t>(47.52801, -122.36918)</t>
  </si>
  <si>
    <t>http://www2.cityofseattle.net/TechMap/Mapping/tblTechCenterInfoview.asp?key=304</t>
  </si>
  <si>
    <t>(47.62176, -122.30689)</t>
  </si>
  <si>
    <t>Drivers Licenses</t>
  </si>
  <si>
    <t>South Seattle</t>
  </si>
  <si>
    <t>5811 Rainier Ave S</t>
  </si>
  <si>
    <t>https://fortress.wa.gov/dol/dolprod/dsdoffices/officeinfo.aspx?cid=583&amp;oid=25</t>
  </si>
  <si>
    <t>(47.55014, -122.27744)</t>
  </si>
  <si>
    <t>Downtown Seattle-Edl/Id Only</t>
  </si>
  <si>
    <t>1000 2nd Ave</t>
  </si>
  <si>
    <t>https://fortress.wa.gov/dol/dolprod/dsdoffices/officeinfo.aspx?cid=583&amp;oid=73</t>
  </si>
  <si>
    <t>(47.60567, -122.33511)</t>
  </si>
  <si>
    <t>Downtown Seattle</t>
  </si>
  <si>
    <t>205 Spring St</t>
  </si>
  <si>
    <t>https://fortress.wa.gov/dol/dolprod/dsdoffices/officeinfo.aspx?cid=583&amp;oid=24</t>
  </si>
  <si>
    <t>8830 25th Ave SW</t>
  </si>
  <si>
    <t>https://fortress.wa.gov/dol/dolprod/dsdoffices/officeinfo.aspx?cid=583&amp;oid=30</t>
  </si>
  <si>
    <t>(47.52345, -122.36421)</t>
  </si>
  <si>
    <t>Elementary Schools</t>
  </si>
  <si>
    <t>Wedgwood</t>
  </si>
  <si>
    <t>2720 NE 85th St</t>
  </si>
  <si>
    <t>http://www.seattleschools.org/schools/wedgwood/</t>
  </si>
  <si>
    <t>(47.690538, -122.297053)</t>
  </si>
  <si>
    <t>Arbor Heights</t>
  </si>
  <si>
    <t>3701 SW 104th St</t>
  </si>
  <si>
    <t>http://arborheights.wikispaces.com/</t>
  </si>
  <si>
    <t>(47.509701, -122.377586)</t>
  </si>
  <si>
    <t>Beacon Hill International</t>
  </si>
  <si>
    <t>2025 - 14th Ave S</t>
  </si>
  <si>
    <t>http://beaconhillinternationalschool.org/</t>
  </si>
  <si>
    <t>(47.58547, -122.315104)</t>
  </si>
  <si>
    <t>Stevens</t>
  </si>
  <si>
    <t>1242 18th Ave E</t>
  </si>
  <si>
    <t>http://www.stevenselementary.net</t>
  </si>
  <si>
    <t>(47.631456, -122.307864)</t>
  </si>
  <si>
    <t>John Stanford International</t>
  </si>
  <si>
    <t>4057 5th Ave NE</t>
  </si>
  <si>
    <t>http://www.jsisweb.com/index.asp</t>
  </si>
  <si>
    <t>(47.657528, -122.324054)</t>
  </si>
  <si>
    <t>Sanislo</t>
  </si>
  <si>
    <t>1812 SW Myrtle St</t>
  </si>
  <si>
    <t>http://www.seattleschools.org/schools/sanislo/index.htm</t>
  </si>
  <si>
    <t>(47.539609, -122.358659)</t>
  </si>
  <si>
    <t>Sacajawea</t>
  </si>
  <si>
    <t>9501 20th Ave NE</t>
  </si>
  <si>
    <t>http://www.seattleschools.org/schools/sacajawea/</t>
  </si>
  <si>
    <t>(47.698448, -122.307474)</t>
  </si>
  <si>
    <t>John Rogers</t>
  </si>
  <si>
    <t>4030 NE 109th St</t>
  </si>
  <si>
    <t>http://www.seattleschools.org/schools/rogers/</t>
  </si>
  <si>
    <t>(47.707425, -122.284635)</t>
  </si>
  <si>
    <t>Lowell</t>
  </si>
  <si>
    <t>1058 E Mercer St</t>
  </si>
  <si>
    <t>http://www.seattleschools.org/schools/lowell/</t>
  </si>
  <si>
    <t>(47.624424, -122.31838)</t>
  </si>
  <si>
    <t>Lawton</t>
  </si>
  <si>
    <t>4000 27th Ave W</t>
  </si>
  <si>
    <t>http://www.seattleschools.org/schools/lawton/</t>
  </si>
  <si>
    <t>(47.656713, -122.390476)</t>
  </si>
  <si>
    <t>Lafayette</t>
  </si>
  <si>
    <t>2645 California Ave SW</t>
  </si>
  <si>
    <t>http://www.mylafayette.org/</t>
  </si>
  <si>
    <t>(47.579495, -122.387234)</t>
  </si>
  <si>
    <t>Highland Park</t>
  </si>
  <si>
    <t>1012 SW Trenton St</t>
  </si>
  <si>
    <t>http://www.seattleschools.org/schools/hpel/</t>
  </si>
  <si>
    <t>(47.525177, -122.348278)</t>
  </si>
  <si>
    <t>Hawthorne</t>
  </si>
  <si>
    <t>4100 39th Ave S</t>
  </si>
  <si>
    <t>http://www.seattleschools.org/schools/hawthorne/</t>
  </si>
  <si>
    <t>(47.565906, -122.283385)</t>
  </si>
  <si>
    <t>Olympic View</t>
  </si>
  <si>
    <t>504 NE 95th St</t>
  </si>
  <si>
    <t>http://www.seattleschools.org/schools/olyview/</t>
  </si>
  <si>
    <t>(47.698231, -122.321258)</t>
  </si>
  <si>
    <t>Greenwood</t>
  </si>
  <si>
    <t>144 NW 80th St</t>
  </si>
  <si>
    <t>http://www.greenwoodpta.org</t>
  </si>
  <si>
    <t>(47.687253, -122.35996)</t>
  </si>
  <si>
    <t>Graham Hill</t>
  </si>
  <si>
    <t>5149 S Graham St</t>
  </si>
  <si>
    <t>http://www.grahamhillelementary.org/</t>
  </si>
  <si>
    <t>(47.545757, -122.268533)</t>
  </si>
  <si>
    <t>Bailey Gatzert</t>
  </si>
  <si>
    <t>1301 E Yesler Wy</t>
  </si>
  <si>
    <t>http://www.seattleschools.org/schools/gatzert/index.html</t>
  </si>
  <si>
    <t>(47.601201, -122.315483)</t>
  </si>
  <si>
    <t>2400 N 65th</t>
  </si>
  <si>
    <t>http://www.greenlakedragons.org/</t>
  </si>
  <si>
    <t>(47.676302, -122.328498)</t>
  </si>
  <si>
    <t>Gatewood</t>
  </si>
  <si>
    <t>4320 SW Myrtle St</t>
  </si>
  <si>
    <t>http://www.gatewoodelementary.org/</t>
  </si>
  <si>
    <t>(47.540252, -122.388497)</t>
  </si>
  <si>
    <t>Emerson</t>
  </si>
  <si>
    <t>9709 60th Ave S</t>
  </si>
  <si>
    <t>http://www.emerson.seattleschools.org</t>
  </si>
  <si>
    <t>(47.514821, -122.258635)</t>
  </si>
  <si>
    <t>Concord International School</t>
  </si>
  <si>
    <t>723 S Concord</t>
  </si>
  <si>
    <t>http://www.seattleschools.org/schools/concord/</t>
  </si>
  <si>
    <t>(47.523611, -122.324689)</t>
  </si>
  <si>
    <t>Bryant</t>
  </si>
  <si>
    <t>3311 NE 60th St</t>
  </si>
  <si>
    <t>http://www.bryantschool.org/</t>
  </si>
  <si>
    <t>(47.671842, -122.292207)</t>
  </si>
  <si>
    <t>Daniel Bagley</t>
  </si>
  <si>
    <t>7821 Stone Ave N</t>
  </si>
  <si>
    <t>http://www.danielbagley.com/</t>
  </si>
  <si>
    <t>(47.686358, -122.342306)</t>
  </si>
  <si>
    <t>Adams</t>
  </si>
  <si>
    <t>11051 34th Ave NE</t>
  </si>
  <si>
    <t>http://www.seattleschools.org/schools/janeaddams/</t>
  </si>
  <si>
    <t>(47.70994, -122.29301)</t>
  </si>
  <si>
    <t>5000 SW Spokane St</t>
  </si>
  <si>
    <t>http://www.seattleschools.org/schools/spark/</t>
  </si>
  <si>
    <t>(47.57269, -122.396731)</t>
  </si>
  <si>
    <t>Roxhill</t>
  </si>
  <si>
    <t>9430 30th Ave SW</t>
  </si>
  <si>
    <t>http://www.seattleschools.org/schools/roxhill/</t>
  </si>
  <si>
    <t>(47.518053, -122.37056)</t>
  </si>
  <si>
    <t>Olympic Hills</t>
  </si>
  <si>
    <t>13018 20th Ave NE</t>
  </si>
  <si>
    <t>http://olympichills.seadesk.seattleschools.org/public.aspx</t>
  </si>
  <si>
    <t>(47.723687, -122.306757)</t>
  </si>
  <si>
    <t>John Muir</t>
  </si>
  <si>
    <t>3301 S Horton St</t>
  </si>
  <si>
    <t>http://www.seattleschools.org/schools/muir/</t>
  </si>
  <si>
    <t>(47.573242, -122.290579)</t>
  </si>
  <si>
    <t>Thurgood Marshall</t>
  </si>
  <si>
    <t>2401 S Irving St</t>
  </si>
  <si>
    <t>http://www.seattleschools.org/schools/thmarshall/</t>
  </si>
  <si>
    <t>(47.590959, -122.299846)</t>
  </si>
  <si>
    <t>Loyal Heights</t>
  </si>
  <si>
    <t>2511 NW 80th St</t>
  </si>
  <si>
    <t>http://www.seattleschools.org/schools/loyalheights</t>
  </si>
  <si>
    <t>(47.686434, -122.389052)</t>
  </si>
  <si>
    <t>Laurelhurst</t>
  </si>
  <si>
    <t>4530 46th Ave NE</t>
  </si>
  <si>
    <t>http://www.seattleschools.org/schools/laurelhurst/</t>
  </si>
  <si>
    <t>(47.662199, -122.277962)</t>
  </si>
  <si>
    <t>6760 34th Ave SW</t>
  </si>
  <si>
    <t>http://www.seattleschools.org/schools/westseattle</t>
  </si>
  <si>
    <t>(47.541762, -122.373494)</t>
  </si>
  <si>
    <t>View Ridge</t>
  </si>
  <si>
    <t>7047 50th Ave NE</t>
  </si>
  <si>
    <t>http://www.seattleschools.org/schools/viewridge/</t>
  </si>
  <si>
    <t>(47.680688, -122.275333)</t>
  </si>
  <si>
    <t>Northgate</t>
  </si>
  <si>
    <t>11725 1st Ave NE</t>
  </si>
  <si>
    <t>http://www.seattleschools.org/schools/northgate/</t>
  </si>
  <si>
    <t>(47.714867, -122.329584)</t>
  </si>
  <si>
    <t>North Beach</t>
  </si>
  <si>
    <t>9018 24th Ave NW</t>
  </si>
  <si>
    <t>http://www.seattleschools.org/schools/northbeach/</t>
  </si>
  <si>
    <t>(47.694976, -122.387037)</t>
  </si>
  <si>
    <t>2409 22nd Ave E</t>
  </si>
  <si>
    <t>http://www.montlakeschool.org</t>
  </si>
  <si>
    <t>(47.640634, -122.304286)</t>
  </si>
  <si>
    <t>Mcgilvra</t>
  </si>
  <si>
    <t>1617 38th Ave E</t>
  </si>
  <si>
    <t>http://www.mcgilvraschool.org</t>
  </si>
  <si>
    <t>(47.634078, -122.284831)</t>
  </si>
  <si>
    <t>Maple</t>
  </si>
  <si>
    <t>4925 Corson Ave S</t>
  </si>
  <si>
    <t>http://www.seattleschools.org/schools/maple.html</t>
  </si>
  <si>
    <t>(47.558126, -122.3189)</t>
  </si>
  <si>
    <t>Wing Luke</t>
  </si>
  <si>
    <t>3701 S Kenyon St</t>
  </si>
  <si>
    <t>http://www.seattleschools.org/schools/wingluke/</t>
  </si>
  <si>
    <t>(47.53074, -122.284905)</t>
  </si>
  <si>
    <t>Broadview-Thomson K-8</t>
  </si>
  <si>
    <t>13052 Greenwood Ave N</t>
  </si>
  <si>
    <t>http://web.me.com/broadview_thomson/broadview_thomson/Home/Home.html</t>
  </si>
  <si>
    <t>(47.724632, -122.353151)</t>
  </si>
  <si>
    <t>West Woodland</t>
  </si>
  <si>
    <t>5601 4th Ave NW</t>
  </si>
  <si>
    <t>http://www.westwoodland.org/</t>
  </si>
  <si>
    <t>(47.6706, -122.362247)</t>
  </si>
  <si>
    <t>Whittier</t>
  </si>
  <si>
    <t>1320 NW 75th St</t>
  </si>
  <si>
    <t>http://www.whittierway.org/</t>
  </si>
  <si>
    <t>(47.683591, -122.373077)</t>
  </si>
  <si>
    <t>Alki</t>
  </si>
  <si>
    <t>3010 59th Ave SW</t>
  </si>
  <si>
    <t>http://www.seattleschools.org/schools/alki/</t>
  </si>
  <si>
    <t>(47.577141, -122.407827)</t>
  </si>
  <si>
    <t>B.F. Day</t>
  </si>
  <si>
    <t>3921 Linden Ave N</t>
  </si>
  <si>
    <t>http://www.seattleschools.org/schools/bfday/</t>
  </si>
  <si>
    <t>(47.654636, -122.349124)</t>
  </si>
  <si>
    <t>2820 S Orcas St</t>
  </si>
  <si>
    <t>http://www.seattleschools.org/schools/dearborn/</t>
  </si>
  <si>
    <t>(47.552261, -122.296286)</t>
  </si>
  <si>
    <t>Jane Adams</t>
  </si>
  <si>
    <t>6110 28th Ave NW</t>
  </si>
  <si>
    <t>http://www.seattleschools.org/schools/adams/index.shtml</t>
  </si>
  <si>
    <t>Kimball</t>
  </si>
  <si>
    <t>3200 23rd Ave S</t>
  </si>
  <si>
    <t>http://www.kimballcougars.org/Kimball/Welcome.html</t>
  </si>
  <si>
    <t>(47.574044, -122.303012)</t>
  </si>
  <si>
    <t>Coe</t>
  </si>
  <si>
    <t>2424 7th Ave W</t>
  </si>
  <si>
    <t>http://www.seattleschools.org/schools/coe/</t>
  </si>
  <si>
    <t>(47.640516, -122.365599)</t>
  </si>
  <si>
    <t>Whitworth</t>
  </si>
  <si>
    <t>http://www.seattleschools.org/schools/whitworth/</t>
  </si>
  <si>
    <t>(47.554778, -122.275955)</t>
  </si>
  <si>
    <t>Brighton</t>
  </si>
  <si>
    <t>6725 45th Ave S</t>
  </si>
  <si>
    <t>http://www.seattleschools.org/area/main/ShowSchool?HighSel=heading&amp;MiddleSel=heading&amp;ElementarySel=207&amp;AlternativeSel=heading&amp;ElementaryBtn.x=5&amp;</t>
  </si>
  <si>
    <t>(47.541744, -122.27691)</t>
  </si>
  <si>
    <t>Dunlap</t>
  </si>
  <si>
    <t>4525 S Cloverdale</t>
  </si>
  <si>
    <t>http://www.seattleschools.org/area/main/ShowSchool?HighSel=heading&amp;MiddleSel=heading&amp;ElementarySel=219&amp;AlternativeSel=heading&amp;ElementaryBtn.x=12</t>
  </si>
  <si>
    <t>(47.524989, -122.274656)</t>
  </si>
  <si>
    <t>Emission Inspections</t>
  </si>
  <si>
    <t>3810 6th Ave S</t>
  </si>
  <si>
    <t>http://www.emissiontestwa.com/e/southseattle.aspx</t>
  </si>
  <si>
    <t>(47.56962, -122.32665)</t>
  </si>
  <si>
    <t>North Seattle</t>
  </si>
  <si>
    <t>12040 Aurora Ave N</t>
  </si>
  <si>
    <t>http://www.emissiontestwa.com/e/northseattle.aspx</t>
  </si>
  <si>
    <t>(47.717, -122.34412)</t>
  </si>
  <si>
    <t>Environmental Learning  Centers</t>
  </si>
  <si>
    <t>Carkeek Environmental Learning Cntr</t>
  </si>
  <si>
    <t>http://www.seattle.gov/parks/parkspaces/CarkeekPark/ELC.htm</t>
  </si>
  <si>
    <t>(47.711529, -122.368666)</t>
  </si>
  <si>
    <t>http://www.seattle.gov/parks/parkspaces/sewardpark.htm</t>
  </si>
  <si>
    <t>(47.549617, -122.256361)</t>
  </si>
  <si>
    <t>Seattle Aquarium</t>
  </si>
  <si>
    <t>1483 Alaskan Way</t>
  </si>
  <si>
    <t>http://www.seattleaquarium.org/</t>
  </si>
  <si>
    <t>(47.607411, -122.342836)</t>
  </si>
  <si>
    <t>Discovery Park Enviro Learning Cntr</t>
  </si>
  <si>
    <t>http://www.seattle.gov/parks/Environment/discovparkindex.htm</t>
  </si>
  <si>
    <t>(47.658015, -122.40563)</t>
  </si>
  <si>
    <t>http://www.seattle.gov/parks/environment/camplong.htm</t>
  </si>
  <si>
    <t>(47.555612, -122.375075)</t>
  </si>
  <si>
    <t>Family Support Center</t>
  </si>
  <si>
    <t>International Family Center</t>
  </si>
  <si>
    <t>611 S Lane St</t>
  </si>
  <si>
    <t>Family Works Resource Center</t>
  </si>
  <si>
    <t>1501 N 45th St</t>
  </si>
  <si>
    <t>http://www.familyworksseattle.org</t>
  </si>
  <si>
    <t>New Holly Family Center</t>
  </si>
  <si>
    <t>7050 32nd Ave S</t>
  </si>
  <si>
    <t>http://www.atlanticstreet.org/programs/folder.2007-01-25.3793394326/newholly-family-center</t>
  </si>
  <si>
    <t>(47.53935, -122.29043)</t>
  </si>
  <si>
    <t>High Point Family Center</t>
  </si>
  <si>
    <t>6558 35th Ave SW</t>
  </si>
  <si>
    <t>http://www.highpointneighborhood.org/2008/06/26/volunteer-at-the-high-point-family-center/</t>
  </si>
  <si>
    <t>(47.54303, -122.37609)</t>
  </si>
  <si>
    <t>3200 NE 125th</t>
  </si>
  <si>
    <t>http://www.chs-wa.org/NSFC.html</t>
  </si>
  <si>
    <t>Southwest Family Center</t>
  </si>
  <si>
    <t>4555 Delridge Way SW</t>
  </si>
  <si>
    <t>http://www.swyfs.org/fam.htm</t>
  </si>
  <si>
    <t>(47.56204, -122.36348)</t>
  </si>
  <si>
    <t>Cascade Peoples Center</t>
  </si>
  <si>
    <t>309 PONTIUS AVE N</t>
  </si>
  <si>
    <t>http://cascadepeoplescenter.org</t>
  </si>
  <si>
    <t>(47.62111, -122.33218)</t>
  </si>
  <si>
    <t>8825 Rainier Ave S</t>
  </si>
  <si>
    <t>http://www.atlanticstreet.org/programs/folder.2007-01-25.3793394326/rainier-beach-family-center</t>
  </si>
  <si>
    <t>Farmers Markets</t>
  </si>
  <si>
    <t>1815 N 45TH ST</t>
  </si>
  <si>
    <t>http://www.fremontmarket.com/wallingford/index.html</t>
  </si>
  <si>
    <t>(47.660933, -122.335308)</t>
  </si>
  <si>
    <t>Lake City</t>
  </si>
  <si>
    <t>NE 127TH &amp; 30TH AVE NE</t>
  </si>
  <si>
    <t>http://www.seattlefarmersmarkets.org/markets/lake_city</t>
  </si>
  <si>
    <t>(47.721104, -122.296318)</t>
  </si>
  <si>
    <t>http://seattlefarmersmarkets.org/markets/magnolia</t>
  </si>
  <si>
    <t>(47.642146, -122.400694)</t>
  </si>
  <si>
    <t>University</t>
  </si>
  <si>
    <t>UNIVERSITY AVE NE &amp; NE 50TH ST</t>
  </si>
  <si>
    <t>http://seattlefarmersmarkets.org/markets/university</t>
  </si>
  <si>
    <t>(47.665149, -122.313533)</t>
  </si>
  <si>
    <t>N 34TH &amp; EVANSTON AVE N</t>
  </si>
  <si>
    <t>http://www.fremontmarket.com/fremont/index.html</t>
  </si>
  <si>
    <t>(47.650202, -122.353297)</t>
  </si>
  <si>
    <t>Broadway</t>
  </si>
  <si>
    <t>10th Ave E &amp; E Thomas St</t>
  </si>
  <si>
    <t>http://seattlefarmersmarkets.org/markets/broadway</t>
  </si>
  <si>
    <t>(47.620938, -122.320111)</t>
  </si>
  <si>
    <t>4801 RAINIER AVE S</t>
  </si>
  <si>
    <t>http://www.seattlefarmersmarkets.org/markets/columbia_city</t>
  </si>
  <si>
    <t>(47.559395, -122.286166)</t>
  </si>
  <si>
    <t>SW ALASKA ST &amp; CALIFORNIA AVE SW</t>
  </si>
  <si>
    <t>http://www.seattlefarmersmarkets.org/markets/west_seattle</t>
  </si>
  <si>
    <t>(47.56088, -122.387736)</t>
  </si>
  <si>
    <t>Madison Madrona</t>
  </si>
  <si>
    <t>M L KING JR WAY S &amp; E UNION ST</t>
  </si>
  <si>
    <t>http://www.fremontmarket.com/madison/index.html</t>
  </si>
  <si>
    <t>(47.61294, -122.2962)</t>
  </si>
  <si>
    <t>Phinney</t>
  </si>
  <si>
    <t>67TH AVE &amp; PHINNEY AVE N</t>
  </si>
  <si>
    <t>http://www.seattlefarmersmarkets.org/markets/phinney</t>
  </si>
  <si>
    <t>(47.677557, -122.353948)</t>
  </si>
  <si>
    <t>Ballard</t>
  </si>
  <si>
    <t>5300 BALLARD AVE NW</t>
  </si>
  <si>
    <t>http://www.fremontmarket.com/ballard/</t>
  </si>
  <si>
    <t>(47.666398, -122.383178)</t>
  </si>
  <si>
    <t>Ferry Terminal</t>
  </si>
  <si>
    <t>Fauntleroy Terminal</t>
  </si>
  <si>
    <t>4829 SW Barton</t>
  </si>
  <si>
    <t>http://www.wsdot.wa.gov/ferries/info_desk/terminals/index.cfm?terminal_id=9</t>
  </si>
  <si>
    <t>(47.523234, -122.393631)</t>
  </si>
  <si>
    <t>Seattle Main Terminal - Colman Dock</t>
  </si>
  <si>
    <t>801 Alaska Way</t>
  </si>
  <si>
    <t>http://www.wsdot.wa.gov/ferries/info_desk/terminals/index.cfm?terminal_id=7</t>
  </si>
  <si>
    <t>(47.602729, -122.33763)</t>
  </si>
  <si>
    <t>Firepits</t>
  </si>
  <si>
    <t>Alki Beack Park</t>
  </si>
  <si>
    <t>(47.586709, -122.400127)</t>
  </si>
  <si>
    <t>Fire Stations</t>
  </si>
  <si>
    <t>Fire Station #36</t>
  </si>
  <si>
    <t>3600 23RD AV SW</t>
  </si>
  <si>
    <t>http://www.seattle.gov/fleetsfacilities/firelevy/facilities/fs36/36.htm</t>
  </si>
  <si>
    <t>(47.571034, -122.361734)</t>
  </si>
  <si>
    <t>Fire Station #13</t>
  </si>
  <si>
    <t>3601 BEACON AV S</t>
  </si>
  <si>
    <t>http://www.seattle.gov/fleetsfacilities/firelevy/facilities/fs13/13.htm</t>
  </si>
  <si>
    <t>(47.571742, -122.308646)</t>
  </si>
  <si>
    <t>Fire Station #18</t>
  </si>
  <si>
    <t>1521 NW MARKET ST</t>
  </si>
  <si>
    <t>http://www.seattle.gov/fleetsfacilities/firelevy/facilities/fs18/18.htm</t>
  </si>
  <si>
    <t>(47.66839, -122.377331)</t>
  </si>
  <si>
    <t>Fire Station #22</t>
  </si>
  <si>
    <t>901 E ROANOKE ST</t>
  </si>
  <si>
    <t>http://www.seattle.gov/fleetsfacilities/firelevy/facilities/fs22/22.htm</t>
  </si>
  <si>
    <t>(47.642981, -122.32085)</t>
  </si>
  <si>
    <t>Fire Station #3</t>
  </si>
  <si>
    <t>1735 West Thurman</t>
  </si>
  <si>
    <t>http://www.seattle.gov/fire/firestations/stations.htm#sta3</t>
  </si>
  <si>
    <t>(47.6555, -122.37875)</t>
  </si>
  <si>
    <t>Fire Station #21</t>
  </si>
  <si>
    <t>7304 GREENWOOD AV N</t>
  </si>
  <si>
    <t>http://www.seattle.gov/fleetsfacilities/firelevy/facilities/fs21/21.htm</t>
  </si>
  <si>
    <t>(47.682034, -122.354972)</t>
  </si>
  <si>
    <t>Fire Station #24</t>
  </si>
  <si>
    <t>401 N 130TH ST</t>
  </si>
  <si>
    <t>http://www.seattle.gov/fleetsfacilities/firelevy/facilities/fs24/24.htm</t>
  </si>
  <si>
    <t>(47.723053, -122.353826)</t>
  </si>
  <si>
    <t>Fire Station #27</t>
  </si>
  <si>
    <t>1000 S MYRTLE ST</t>
  </si>
  <si>
    <t>http://www.seattle.gov/fleetsfacilities/firelevy/facilities/fs27/27.htm</t>
  </si>
  <si>
    <t>(47.53966, -122.319907)</t>
  </si>
  <si>
    <t>Fire Station #28</t>
  </si>
  <si>
    <t>5968 RAINIER AV S</t>
  </si>
  <si>
    <t>http://www.seattle.gov/fleetsfacilities/firelevy/facilities/fs28/28.htm</t>
  </si>
  <si>
    <t>(47.548476, -122.276503)</t>
  </si>
  <si>
    <t>Fire Station #30</t>
  </si>
  <si>
    <t>2931 S MOUNT BAKER BLVD</t>
  </si>
  <si>
    <t>(47.575614, -122.294701)</t>
  </si>
  <si>
    <t>Fire Station #31</t>
  </si>
  <si>
    <t>1319 N NORTHGATE WY</t>
  </si>
  <si>
    <t>http://www.seattle.gov/fleetsfacilities/firelevy/facilities/fs31/31.htm</t>
  </si>
  <si>
    <t>(47.704816, -122.341029)</t>
  </si>
  <si>
    <t>Fire Station #32</t>
  </si>
  <si>
    <t>3715 SW ALASKA ST</t>
  </si>
  <si>
    <t>http://www.seattle.gov/fleetsfacilities/firelevy/facilities/fs32/32.htm</t>
  </si>
  <si>
    <t>(47.560813, -122.379741)</t>
  </si>
  <si>
    <t>Fire Station #34</t>
  </si>
  <si>
    <t>633 32ND AV E</t>
  </si>
  <si>
    <t>http://www.seattle.gov/fleetsfacilities/firelevy/facilities/fs34/34.htm</t>
  </si>
  <si>
    <t>(47.626, -122.291334)</t>
  </si>
  <si>
    <t>Fire Station #35</t>
  </si>
  <si>
    <t>8729 15TH AV NW</t>
  </si>
  <si>
    <t>http://www.seattle.gov/fleetsfacilities/firelevy/facilities/fs35/35.htm</t>
  </si>
  <si>
    <t>(47.693288, -122.377173)</t>
  </si>
  <si>
    <t>Fire Station #38</t>
  </si>
  <si>
    <t>5503 33RD AV NE</t>
  </si>
  <si>
    <t>http://www.seattle.gov/fleetsfacilities/firelevy/facilities/fs38/38.htm</t>
  </si>
  <si>
    <t>(47.668721, -122.293007)</t>
  </si>
  <si>
    <t>Fire Station #39</t>
  </si>
  <si>
    <t>12705 30TH AV NE</t>
  </si>
  <si>
    <t>http://www.seattle.gov/fleetsfacilities/firelevy/facilities/fs39/39.htm</t>
  </si>
  <si>
    <t>(47.721342, -122.296691)</t>
  </si>
  <si>
    <t>Fire Station #41</t>
  </si>
  <si>
    <t>2416 34TH AV W</t>
  </si>
  <si>
    <t>http://www.seattle.gov/fleetsfacilities/firelevy/facilities/fs41/41.htm</t>
  </si>
  <si>
    <t>(47.640129, -122.400527)</t>
  </si>
  <si>
    <t>Fire Station #2</t>
  </si>
  <si>
    <t>301 Aurora Ave N</t>
  </si>
  <si>
    <t>http://www.seattle.gov/fleetsfacilities/firelevy/facilities/fs02/2.htm</t>
  </si>
  <si>
    <t>(47.616188, -122.344737)</t>
  </si>
  <si>
    <t>Fire Station #5</t>
  </si>
  <si>
    <t>925 ALASKAN WY</t>
  </si>
  <si>
    <t>http://www.seattle.gov/fire/firestations/stations.htm#sta5</t>
  </si>
  <si>
    <t>(47.603643, -122.338829)</t>
  </si>
  <si>
    <t>Fire Station #6</t>
  </si>
  <si>
    <t>101 23RD AV S</t>
  </si>
  <si>
    <t>http://www.seattle.gov/fleetsfacilities/firelevy/facilities/fs06/6.htm</t>
  </si>
  <si>
    <t>(47.601462, -122.302712)</t>
  </si>
  <si>
    <t>Fire Station #9</t>
  </si>
  <si>
    <t>3829 LINDEN AV N</t>
  </si>
  <si>
    <t>http://www.seattle.gov/fleetsfacilities/firelevy/facilities/fs09/9.htm</t>
  </si>
  <si>
    <t>(47.653625, -122.348885)</t>
  </si>
  <si>
    <t>Fire Station #10</t>
  </si>
  <si>
    <t>400 S WASHINGTON ST</t>
  </si>
  <si>
    <t>http://www.seattle.gov/fleetsfacilities/firelevy/facilities/fs10/10.htm</t>
  </si>
  <si>
    <t>(47.599846, -122.331979)</t>
  </si>
  <si>
    <t>Fire Station #11</t>
  </si>
  <si>
    <t>1514 SW HOLDEN ST</t>
  </si>
  <si>
    <t>http://www.seattle.gov/fleetsfacilities/firelevy/facilities/fs11/11.htm</t>
  </si>
  <si>
    <t>(47.533934, -122.354695)</t>
  </si>
  <si>
    <t>Fire Station #14</t>
  </si>
  <si>
    <t>3224 4TH AV S</t>
  </si>
  <si>
    <t>http://www.seattle.gov/fleetsfacilities/firelevy/facilities/fs14/14.htm</t>
  </si>
  <si>
    <t>(47.574617, -122.328559)</t>
  </si>
  <si>
    <t>Fire Station #16</t>
  </si>
  <si>
    <t>6846 OSWEGO PL NE</t>
  </si>
  <si>
    <t>http://www.seattle.gov/fleetsfacilities/firelevy/facilities/fs16/16.htm</t>
  </si>
  <si>
    <t>(47.679124, -122.323198)</t>
  </si>
  <si>
    <t>Fire Station #17</t>
  </si>
  <si>
    <t>4557 11th Avenue NE</t>
  </si>
  <si>
    <t>http://www.seattle.gov/fleetsfacilities/firelevy/facilities/fs17/17.htm</t>
  </si>
  <si>
    <t>(47.665167, -122.316659)</t>
  </si>
  <si>
    <t>Fire Station #20</t>
  </si>
  <si>
    <t>3205 13TH AV W</t>
  </si>
  <si>
    <t>http://www.seattle.gov/fleetsfacilities/firelevy/facilities/fs20/20.htm</t>
  </si>
  <si>
    <t>(47.648813, -122.373859)</t>
  </si>
  <si>
    <t>Fire Headquarters</t>
  </si>
  <si>
    <t>301 2nd Ave</t>
  </si>
  <si>
    <t>http://www.seattle.gov/fire/firestations/stations.htm#staHQ</t>
  </si>
  <si>
    <t>(47.59986, -122.33195)</t>
  </si>
  <si>
    <t>Fire Station #25</t>
  </si>
  <si>
    <t>1300 E PINE ST</t>
  </si>
  <si>
    <t>(47.615568, -122.315096)</t>
  </si>
  <si>
    <t>Fire Station #26</t>
  </si>
  <si>
    <t>800 S CLOVERDALE ST</t>
  </si>
  <si>
    <t>http://www.seattle.gov/fleetsfacilities/firelevy/facilities/fs26/26.htm</t>
  </si>
  <si>
    <t>(47.526718, -122.322376)</t>
  </si>
  <si>
    <t>Fire Station #29</t>
  </si>
  <si>
    <t>2139 FERRY AV SW</t>
  </si>
  <si>
    <t>http://www.seattle.gov/fleetsfacilities/firelevy/facilities/fs29/29.htm</t>
  </si>
  <si>
    <t>(47.584393, -122.38875)</t>
  </si>
  <si>
    <t>Fire Station #33</t>
  </si>
  <si>
    <t>9645 RENTON AV S</t>
  </si>
  <si>
    <t>http://www.seattle.gov/fleetsfacilities/firelevy/facilities/fs33/33.htm</t>
  </si>
  <si>
    <t>(47.515927, -122.268662)</t>
  </si>
  <si>
    <t>Fire Station #37</t>
  </si>
  <si>
    <t>7300 35TH AV SW</t>
  </si>
  <si>
    <t>http://www.seattle.gov/fleetsfacilities/firelevy/facilities/fs37/37.htm</t>
  </si>
  <si>
    <t>(47.537193, -122.376158)</t>
  </si>
  <si>
    <t>Fire Station #40</t>
  </si>
  <si>
    <t>9401 35TH AV NE</t>
  </si>
  <si>
    <t>http://www.seattle.gov/fleetsfacilities/firelevy/facilities/fs40/40.htm</t>
  </si>
  <si>
    <t>(47.696768, -122.290937)</t>
  </si>
  <si>
    <t>Fire Station #8</t>
  </si>
  <si>
    <t>110 LEE ST</t>
  </si>
  <si>
    <t>http://www.seattle.gov/fleetsfacilities/firelevy/facilities/fs08/8.htm</t>
  </si>
  <si>
    <t>(47.631175, -122.354985)</t>
  </si>
  <si>
    <t>Fishing</t>
  </si>
  <si>
    <t>(47.636742, -122.329689)</t>
  </si>
  <si>
    <t>(47.571152, -122.277143)</t>
  </si>
  <si>
    <t>1660 Harbor Ave. SW</t>
  </si>
  <si>
    <t>(47.588951, -122.378678)</t>
  </si>
  <si>
    <t>(47.681711, -122.331029)</t>
  </si>
  <si>
    <t>(47.647741, -122.324917)</t>
  </si>
  <si>
    <t>East Madison St. Dock</t>
  </si>
  <si>
    <t>E MADISON ST &amp; LAKE WASHINGTON BV E</t>
  </si>
  <si>
    <t>http://www.seattle.gov/parks/Boats/fishpier.htm</t>
  </si>
  <si>
    <t>(47.62602, -122.29244)</t>
  </si>
  <si>
    <t>Lake Union Walkway</t>
  </si>
  <si>
    <t>Fairview Ave N &amp; E Galer St</t>
  </si>
  <si>
    <t>(47.63226, -122.32607)</t>
  </si>
  <si>
    <t>Elliott Bay Park Fishing Pier</t>
  </si>
  <si>
    <t>3130 Alaskan Way W</t>
  </si>
  <si>
    <t>http://www.portseattle.org/community/resources/parks/index.shtml#elliottbay</t>
  </si>
  <si>
    <t>(47.61734, -122.35727)</t>
  </si>
  <si>
    <t>3659  42nd Ave. NE</t>
  </si>
  <si>
    <t>http://www.seattle.gov/parks/park_detail.asp?ID=475</t>
  </si>
  <si>
    <t>(47.655123, -122.283216)</t>
  </si>
  <si>
    <t>http://www.seattle.gov/parks/park_detail.asp?ID=3973</t>
  </si>
  <si>
    <t>(47.606778, -122.342196)</t>
  </si>
  <si>
    <t>Rev. Murphy Fishing Pier @ Seward Park</t>
  </si>
  <si>
    <t>http://www.seattle.gov/parks/environment/seward.htm</t>
  </si>
  <si>
    <t>(47.5492, -122.25748)</t>
  </si>
  <si>
    <t>Food Banks</t>
  </si>
  <si>
    <t>Downtown Food Bank</t>
  </si>
  <si>
    <t>1531 Western Ave 5th floor</t>
  </si>
  <si>
    <t>http://www.pikemarketseniorcenter.org/</t>
  </si>
  <si>
    <t>(47.60863, -122.341519)</t>
  </si>
  <si>
    <t>Beacon Avenue Food Bank</t>
  </si>
  <si>
    <t>6230 Beacon Ave S</t>
  </si>
  <si>
    <t>(47.546769, -122.300331)</t>
  </si>
  <si>
    <t>Bo Da Dao Trang</t>
  </si>
  <si>
    <t>3909 S Sunny View Dr</t>
  </si>
  <si>
    <t>http://acrs.org/programs/nutrition.htm</t>
  </si>
  <si>
    <t>(47.515561, -122.284441)</t>
  </si>
  <si>
    <t>Central Area Motivation Program</t>
  </si>
  <si>
    <t>722 18th Ave E</t>
  </si>
  <si>
    <t>http://www.campseattle.org/Home/Food+Bank/default.aspx</t>
  </si>
  <si>
    <t>(47.625456, -122.308541)</t>
  </si>
  <si>
    <t>Emergency Feeding Program</t>
  </si>
  <si>
    <t>2615 S Jackson St</t>
  </si>
  <si>
    <t>http://www.emergencyfeeding.org/</t>
  </si>
  <si>
    <t>(47.599165, -122.298464)</t>
  </si>
  <si>
    <t>Indo-China Chinese Elderly Association</t>
  </si>
  <si>
    <t>409 Maynard Ave S</t>
  </si>
  <si>
    <t>(47.5991, -122.325177)</t>
  </si>
  <si>
    <t>Lake City Food Bank</t>
  </si>
  <si>
    <t>12707 30th Ave NE</t>
  </si>
  <si>
    <t>http://www.northhelpline.org/</t>
  </si>
  <si>
    <t>(47.721181, -122.296462)</t>
  </si>
  <si>
    <t>Phinney Ridge Food Bank</t>
  </si>
  <si>
    <t>7500 Greenwood Ave N</t>
  </si>
  <si>
    <t>http://www.prlc.org/foodbank.htm</t>
  </si>
  <si>
    <t>(47.683311, -122.355178)</t>
  </si>
  <si>
    <t>Salvation Army Food Bank</t>
  </si>
  <si>
    <t>1101 Pike St</t>
  </si>
  <si>
    <t>http://salvationarmynw.org/volunteer/foodbank.asp</t>
  </si>
  <si>
    <t>(47.613412, -122.328816)</t>
  </si>
  <si>
    <t>611 12th Ave S #300</t>
  </si>
  <si>
    <t>http://www.seattleindiancenter.org/</t>
  </si>
  <si>
    <t>(47.597396, -122.317349)</t>
  </si>
  <si>
    <t>Tahanan Filipino Services</t>
  </si>
  <si>
    <t>5740 M L King Jr Way S</t>
  </si>
  <si>
    <t>http://www.filcomseattle.org/index.htm</t>
  </si>
  <si>
    <t>(47.550936, -122.28778)</t>
  </si>
  <si>
    <t>Volunteers Of America-Greenwood</t>
  </si>
  <si>
    <t>9747 Greenwood Ave N</t>
  </si>
  <si>
    <t>http://www.voaww.org/voa3f.cfm?SectionGroupsID=11&amp;SectionListsID=11&amp;PageID=234</t>
  </si>
  <si>
    <t>(47.699736, -122.355521)</t>
  </si>
  <si>
    <t>Spiritual Miracles Food Bank</t>
  </si>
  <si>
    <t>7422 South 126th Street</t>
  </si>
  <si>
    <t>http://www.seattle.gov/humanservices/emergencyservices/FoodBanksSeattleKingCounty.pdf</t>
  </si>
  <si>
    <t>(47.49142, -122.24084)</t>
  </si>
  <si>
    <t>Asian Counseling And Referral Services</t>
  </si>
  <si>
    <t>720 8th Ave S</t>
  </si>
  <si>
    <t>(47.596483, -122.322334)</t>
  </si>
  <si>
    <t>Ballard Food Bank</t>
  </si>
  <si>
    <t>7005 24th Ave NW</t>
  </si>
  <si>
    <t>http://www.ballardfoodbank.org</t>
  </si>
  <si>
    <t>(47.679582, -122.387661)</t>
  </si>
  <si>
    <t>Blessed Sacrament Food Bank</t>
  </si>
  <si>
    <t>5050 8th Ave NE</t>
  </si>
  <si>
    <t>http://www.blessed-sacrament.org/foodbank.html</t>
  </si>
  <si>
    <t>(47.665359, -122.319416)</t>
  </si>
  <si>
    <t>Cambodian Senior Club</t>
  </si>
  <si>
    <t>9800 8th Ave SW</t>
  </si>
  <si>
    <t>(47.515155, -122.345149)</t>
  </si>
  <si>
    <t>Cascade Immanuel Food Bank</t>
  </si>
  <si>
    <t>1215 Thomas St</t>
  </si>
  <si>
    <t>http://www.scn.org/frnf/immanuel.htm</t>
  </si>
  <si>
    <t>(47.620733, -122.332595)</t>
  </si>
  <si>
    <t>Chicken Soup Brigade</t>
  </si>
  <si>
    <t>1002 E Seneca St</t>
  </si>
  <si>
    <t>http://www.lifelongaidsalliance.org/csb</t>
  </si>
  <si>
    <t>(47.612259, -122.319318)</t>
  </si>
  <si>
    <t>El Centro De La Raza</t>
  </si>
  <si>
    <t>2524 16th Ave S</t>
  </si>
  <si>
    <t>http://www.elcentrodelaraza.com/programs/foodbank.htm</t>
  </si>
  <si>
    <t>(47.580786, -122.31198)</t>
  </si>
  <si>
    <t>Familyworks-Wallingford</t>
  </si>
  <si>
    <t>http://www.familyworksseattle.org/food_bank.htm</t>
  </si>
  <si>
    <t>(47.661302, -122.339139)</t>
  </si>
  <si>
    <t>Friendly Island Of Tonga Seniors</t>
  </si>
  <si>
    <t>(47.528846, -122.322996)</t>
  </si>
  <si>
    <t>Jewish Family Service Food Bank</t>
  </si>
  <si>
    <t>1601 16th Ave</t>
  </si>
  <si>
    <t>http://www.jfsseattle.org/services/emergency.html</t>
  </si>
  <si>
    <t>(47.615313, -122.311587)</t>
  </si>
  <si>
    <t>Korean Senior Club Ii</t>
  </si>
  <si>
    <t>153 14th Ave S</t>
  </si>
  <si>
    <t>(47.601242, -122.314268)</t>
  </si>
  <si>
    <t>Northwest Community Services</t>
  </si>
  <si>
    <t>4205 Rainier Ave S</t>
  </si>
  <si>
    <t>(47.565566, -122.288711)</t>
  </si>
  <si>
    <t>Operational Emergency Center</t>
  </si>
  <si>
    <t>11827 Renton Ave S</t>
  </si>
  <si>
    <t>http://www.oecagency.org/services.php</t>
  </si>
  <si>
    <t>(47.496876, -122.245348)</t>
  </si>
  <si>
    <t>Providence Regina House</t>
  </si>
  <si>
    <t>8201 10th Ave S</t>
  </si>
  <si>
    <t>http://www.providence.org/washington/regina_house/default.htm</t>
  </si>
  <si>
    <t>(47.529771, -122.320351)</t>
  </si>
  <si>
    <t>Puget Sound Labor Agency</t>
  </si>
  <si>
    <t>2800 1st Ave</t>
  </si>
  <si>
    <t>http://pslaonline.org/PSLA%20Preview/Our%20Services.htm</t>
  </si>
  <si>
    <t>(47.616432, -122.351499)</t>
  </si>
  <si>
    <t>Salvation Army White Center</t>
  </si>
  <si>
    <t>9050 16th Ave SW</t>
  </si>
  <si>
    <t>(47.522378, -122.354989)</t>
  </si>
  <si>
    <t>Samoan Senior Club</t>
  </si>
  <si>
    <t>Seattle Korean Elders Association</t>
  </si>
  <si>
    <t>104 17th Ave</t>
  </si>
  <si>
    <t>(47.601781, -122.310136)</t>
  </si>
  <si>
    <t>Society Of St. Vincent De Paul-Georgetown Service Center</t>
  </si>
  <si>
    <t>5950 4th Ave S</t>
  </si>
  <si>
    <t>http://www.stvincentdepaul-seattle.org/index.html</t>
  </si>
  <si>
    <t>(47.549814, -122.329456)</t>
  </si>
  <si>
    <t>The Food Bank At St. Marys</t>
  </si>
  <si>
    <t>611 20th Ave</t>
  </si>
  <si>
    <t>http://www.seniorservices.org/online/detail.asp?id=3249&amp;case=1</t>
  </si>
  <si>
    <t>(47.60728, -122.306445)</t>
  </si>
  <si>
    <t>University District Service League</t>
  </si>
  <si>
    <t>4731 15th Ave NE</t>
  </si>
  <si>
    <t>http://www.udistrictfoodbank.org/</t>
  </si>
  <si>
    <t>(47.66331, -122.312083)</t>
  </si>
  <si>
    <t>Vietnamese Friendship Association</t>
  </si>
  <si>
    <t>1017 S Jackson St</t>
  </si>
  <si>
    <t>(47.599102, -122.31938)</t>
  </si>
  <si>
    <t>West Seattle Food Bank</t>
  </si>
  <si>
    <t>http://www.westseattlefoodbank.org/</t>
  </si>
  <si>
    <t>(47.564761, -122.376998)</t>
  </si>
  <si>
    <t>Gardens</t>
  </si>
  <si>
    <t>Katie Blacks Garden</t>
  </si>
  <si>
    <t>12th Ave. S and S Atlantic St.</t>
  </si>
  <si>
    <t>http://www.seattle.gov/parks/park_detail.asp?ID=3122</t>
  </si>
  <si>
    <t>(47.590421, -122.317642)</t>
  </si>
  <si>
    <t>(47.513543, -122.266125)</t>
  </si>
  <si>
    <t>Bradner Gardens</t>
  </si>
  <si>
    <t>29th Ave. S. and South Grand St.</t>
  </si>
  <si>
    <t>http://www.seattle.gov/parks/park_detail.asp?ID=401</t>
  </si>
  <si>
    <t>(47.587441, -122.29543)</t>
  </si>
  <si>
    <t>(47.627312, -122.2952)</t>
  </si>
  <si>
    <t>Woodland Park Zoo Rose Garden</t>
  </si>
  <si>
    <t>(47.665499, -122.349939)</t>
  </si>
  <si>
    <t>(47.635268, -122.296911)</t>
  </si>
  <si>
    <t>1400 E. Galer St.</t>
  </si>
  <si>
    <t>(47.632063, -122.315708)</t>
  </si>
  <si>
    <t>Parsons Garden</t>
  </si>
  <si>
    <t>(47.629867, -122.366084)</t>
  </si>
  <si>
    <t>General Attractions</t>
  </si>
  <si>
    <t>305 Harrison St</t>
  </si>
  <si>
    <t>http://www.seattlecenter.com/</t>
  </si>
  <si>
    <t>Pike Place Market</t>
  </si>
  <si>
    <t>1st Ave &amp; Pike St</t>
  </si>
  <si>
    <t>http://www.pikeplacemarket.org/frameset.asp?flash=true</t>
  </si>
  <si>
    <t>(47.608798, -122.341212)</t>
  </si>
  <si>
    <t>Seattle Underground Tour</t>
  </si>
  <si>
    <t>608 1st Ave</t>
  </si>
  <si>
    <t>http://www.undergroundtour.com/</t>
  </si>
  <si>
    <t>(47.602191, -122.333468)</t>
  </si>
  <si>
    <t>Port Of Seattle</t>
  </si>
  <si>
    <t>2711 Alaskan Wy</t>
  </si>
  <si>
    <t>http://www.portseattle.org/</t>
  </si>
  <si>
    <t>(47.614, -122.353747)</t>
  </si>
  <si>
    <t>Ballard Locks</t>
  </si>
  <si>
    <t>3015 NW 54th St</t>
  </si>
  <si>
    <t>http://www.nws.usace.army.mil/PublicMenu/Menu.cfm?sitename=lwsc&amp;pagename=mainpage</t>
  </si>
  <si>
    <t>(47.667439, -122.396338)</t>
  </si>
  <si>
    <t>N 50th &amp; Fremont Ave N</t>
  </si>
  <si>
    <t>http://www.zoo.org/</t>
  </si>
  <si>
    <t>(47.667859, -122.35173)</t>
  </si>
  <si>
    <t>1483 Alaskan Wy</t>
  </si>
  <si>
    <t>http://www.seattleaquarium.org/NetCommunity/Page.aspx?pid=183</t>
  </si>
  <si>
    <t>(47.60788, -122.342426)</t>
  </si>
  <si>
    <t>Benaroya Hall</t>
  </si>
  <si>
    <t>200 University St</t>
  </si>
  <si>
    <t>http://www.seattlesymphony.org/benaroya/</t>
  </si>
  <si>
    <t>(47.607939, -122.337173)</t>
  </si>
  <si>
    <t>1st Ave &amp; Yesler St</t>
  </si>
  <si>
    <t>http://www.pioneersquare.org/</t>
  </si>
  <si>
    <t>(47.602016, -122.333848)</t>
  </si>
  <si>
    <t>Golf Courses</t>
  </si>
  <si>
    <t>4470 35th Ave SW</t>
  </si>
  <si>
    <t>http://www.seattlegolf.com/west-seattle.php</t>
  </si>
  <si>
    <t>(47.559869, -122.369712)</t>
  </si>
  <si>
    <t>2501 15th Avenue W</t>
  </si>
  <si>
    <t>http://www.seattlegolf.com/interbay.php</t>
  </si>
  <si>
    <t>(47.643753, -122.378455)</t>
  </si>
  <si>
    <t>10th Ave NE and NE 135th St</t>
  </si>
  <si>
    <t>http://www.seattlegolf.com/jackson-park.php</t>
  </si>
  <si>
    <t>(47.729254, -122.319103)</t>
  </si>
  <si>
    <t>http://www.seattlegolf.com/jefferson-park.php</t>
  </si>
  <si>
    <t>(47.567202, -122.305242)</t>
  </si>
  <si>
    <t>Health Centers - Community</t>
  </si>
  <si>
    <t>Uw Medicine - Belltown</t>
  </si>
  <si>
    <t>2505 2nd Ave Suite 200</t>
  </si>
  <si>
    <t>http://www.uwmedicine.washington.edu/facilities/NeighborhoodClinics/Clinics/Belltown</t>
  </si>
  <si>
    <t>(47.600582, -122.32989)</t>
  </si>
  <si>
    <t>Holly Park Community Clinic</t>
  </si>
  <si>
    <t>3815 S Othello St</t>
  </si>
  <si>
    <t>http://www.ichs.com/index.php?page=clinics</t>
  </si>
  <si>
    <t>(47.536852, -122.284054)</t>
  </si>
  <si>
    <t>Sea Mar South Park Dental Clinic</t>
  </si>
  <si>
    <t>8915 14th Ave S</t>
  </si>
  <si>
    <t>http://www.seamar.org/locations/seattle_d.htm</t>
  </si>
  <si>
    <t>(47.52338, -122.315104)</t>
  </si>
  <si>
    <t>Rainier Park Medical Clinic</t>
  </si>
  <si>
    <t>4400 37th Ave S</t>
  </si>
  <si>
    <t>http://psnhc.org/index.php?page=Clinic_Detail&amp;clinicID=18</t>
  </si>
  <si>
    <t>(47.563636, -122.285716)</t>
  </si>
  <si>
    <t>Country Doctor Community Health Clin</t>
  </si>
  <si>
    <t>500 19th Ave E</t>
  </si>
  <si>
    <t>http://www.countrydoctor.org</t>
  </si>
  <si>
    <t>(47.624076, -122.306924)</t>
  </si>
  <si>
    <t>Greenwood Medical Clinic</t>
  </si>
  <si>
    <t>415 N 85th St</t>
  </si>
  <si>
    <t>http://psnhc.org/index.php?page=Clinic_Detail&amp;clinicID=1</t>
  </si>
  <si>
    <t>(47.690412, -122.353376)</t>
  </si>
  <si>
    <t>Carolyn Downs Community Health Clinic</t>
  </si>
  <si>
    <t>2101 E Yesler Way</t>
  </si>
  <si>
    <t>http://www.countrydoctor.org/index.php?option=com_content&amp;task=view&amp;id=37&amp;Itemid=34</t>
  </si>
  <si>
    <t>(47.601321, -122.304768)</t>
  </si>
  <si>
    <t>International District Community Clinic</t>
  </si>
  <si>
    <t>http://www.ichs.com/</t>
  </si>
  <si>
    <t>(47.596473, -122.322909)</t>
  </si>
  <si>
    <t>Odessa Brown Childrens Clinic</t>
  </si>
  <si>
    <t>http://www.seattlechildrens.org/our_services/regional_services/odessa_brown/</t>
  </si>
  <si>
    <t>High Point Clinic</t>
  </si>
  <si>
    <t>6020 35th Ave SW</t>
  </si>
  <si>
    <t>http://psnhc.org/index.php?page=Clinic_Detail&amp;clinicID=11</t>
  </si>
  <si>
    <t>(47.548194, -122.377394)</t>
  </si>
  <si>
    <t>Georgetown Dental Clinic</t>
  </si>
  <si>
    <t>6200 13th Ave S</t>
  </si>
  <si>
    <t>http://psnhc.org/index.php?page=Clinic_Detail&amp;clinicID=16</t>
  </si>
  <si>
    <t>(47.547557, -122.315869)</t>
  </si>
  <si>
    <t>45th St Clinic</t>
  </si>
  <si>
    <t>1629 N 45th St</t>
  </si>
  <si>
    <t>http://psnhc.org/index.php?page=Clinic_Detail&amp;clinicID=2</t>
  </si>
  <si>
    <t>(47.661164, -122.3378)</t>
  </si>
  <si>
    <t>Central Area Dental Clinic</t>
  </si>
  <si>
    <t>http://psnhc.org/index.php?page=Clinic_Detail&amp;clinicID=8</t>
  </si>
  <si>
    <t>Seattle Indian Health Board Clinic</t>
  </si>
  <si>
    <t>http://www.sihb.org/</t>
  </si>
  <si>
    <t>(47.597212, -122.318378)</t>
  </si>
  <si>
    <t>Sea Mar South Park Medical Clinic</t>
  </si>
  <si>
    <t>8720 14th Ave S</t>
  </si>
  <si>
    <t>http://www.seamar.org/locations/seattle_m.htm</t>
  </si>
  <si>
    <t>(47.524898, -122.314718)</t>
  </si>
  <si>
    <t>Southeast Family Dental Clinic</t>
  </si>
  <si>
    <t>3800 S Myrtle St</t>
  </si>
  <si>
    <t>http://psnhc.org/index.php?page=Clinic_Detail&amp;clinicID=17</t>
  </si>
  <si>
    <t>(47.539687, -122.285332)</t>
  </si>
  <si>
    <t>Rainier Beach Medical Clinic</t>
  </si>
  <si>
    <t>8444 Rainier Ave S</t>
  </si>
  <si>
    <t>(47.526754, -122.269698)</t>
  </si>
  <si>
    <t>Pike Market Medical Clinic</t>
  </si>
  <si>
    <t>1930 Post Alley</t>
  </si>
  <si>
    <t>http://psnhc.org/index.php?page=Clinic_Detail&amp;clinicID=7</t>
  </si>
  <si>
    <t>(47.61064, -122.342498)</t>
  </si>
  <si>
    <t>Health Centers - Public</t>
  </si>
  <si>
    <t>North Seattle Dental Clinic</t>
  </si>
  <si>
    <t>http://www.kingcounty.gov/healthservices/health/locations/dental.aspx</t>
  </si>
  <si>
    <t>(47.718998, -122.295844)</t>
  </si>
  <si>
    <t>Downtown Public Health Center</t>
  </si>
  <si>
    <t>2124 4th Ave</t>
  </si>
  <si>
    <t>http://www.kingcounty.gov/healthservices/health/locations/downtown.aspx</t>
  </si>
  <si>
    <t>(47.614596, -122.342167)</t>
  </si>
  <si>
    <t>Columbia Public Health Center</t>
  </si>
  <si>
    <t>http://www.kingcounty.gov/healthservices/health/locations/columbia.aspx</t>
  </si>
  <si>
    <t>North Public Health Center</t>
  </si>
  <si>
    <t>10501 Meridian Ave N</t>
  </si>
  <si>
    <t>http://www.kingcounty.gov/healthservices/health/locations/north.aspx</t>
  </si>
  <si>
    <t>(47.705576, -122.334861)</t>
  </si>
  <si>
    <t>Heritage Trees</t>
  </si>
  <si>
    <t>Collection</t>
  </si>
  <si>
    <t>1410 NE 66th St</t>
  </si>
  <si>
    <t>http://www.seattle.gov/transportation/heritagetree.htm</t>
  </si>
  <si>
    <t>(47.67723, -122.312808)</t>
  </si>
  <si>
    <t>http://www.seattle.gov/transportation/docs/ht015.pdf</t>
  </si>
  <si>
    <t>(47.63918, -122.294317)</t>
  </si>
  <si>
    <t>Copper Beech</t>
  </si>
  <si>
    <t>(47.632281, -122.31574)</t>
  </si>
  <si>
    <t>2137 8th Ave W</t>
  </si>
  <si>
    <t>http://www.seattle.gov/transportation/docs/ht008.pdf</t>
  </si>
  <si>
    <t>(47.638878, -122.367944)</t>
  </si>
  <si>
    <t>Dawn Redwood</t>
  </si>
  <si>
    <t>2322 12th Ave E</t>
  </si>
  <si>
    <t>(47.64025, -122.316698)</t>
  </si>
  <si>
    <t>Douglas Fir</t>
  </si>
  <si>
    <t>3833 54th Ave SW</t>
  </si>
  <si>
    <t>(47.56938, -122.401782)</t>
  </si>
  <si>
    <t>Empress Tree</t>
  </si>
  <si>
    <t>5314 NE 42nd St</t>
  </si>
  <si>
    <t>(47.658911, -122.27039)</t>
  </si>
  <si>
    <t>English Elm</t>
  </si>
  <si>
    <t>1125 Harvard Ave E</t>
  </si>
  <si>
    <t>(47.62946, -122.322815)</t>
  </si>
  <si>
    <t>European White Elm</t>
  </si>
  <si>
    <t>2523 Eastlake Av E</t>
  </si>
  <si>
    <t>http://www.seattle.gov/transportation/docs/ht021.pdf</t>
  </si>
  <si>
    <t>(47.642965, -122.326127)</t>
  </si>
  <si>
    <t>Flowering Cherry</t>
  </si>
  <si>
    <t>9725 12th Ave NW</t>
  </si>
  <si>
    <t>(47.700919, -122.3718)</t>
  </si>
  <si>
    <t>European Fruiting Pear</t>
  </si>
  <si>
    <t>5614 Brooklyn Ave NE</t>
  </si>
  <si>
    <t>(47.669966, -122.313945)</t>
  </si>
  <si>
    <t>Giant Sequoia</t>
  </si>
  <si>
    <t>2840 40th Ave W</t>
  </si>
  <si>
    <t>http://www.seattle.gov/transportation/docs/ht014.pdf</t>
  </si>
  <si>
    <t>(47.646294, -122.407965)</t>
  </si>
  <si>
    <t>Giant Sequoia Ponderosa Pine</t>
  </si>
  <si>
    <t>8034 Wallingford Ave N</t>
  </si>
  <si>
    <t>http://www.seattle.gov/transportation/docs/ht019.pdf</t>
  </si>
  <si>
    <t>(47.687967, -122.336143)</t>
  </si>
  <si>
    <t>Golden Weeping Willow</t>
  </si>
  <si>
    <t>9220 Wallingford Ave N</t>
  </si>
  <si>
    <t>http://www.seattle.gov/transportation/docs/ht016.pdf</t>
  </si>
  <si>
    <t>(47.696625, -122.336211)</t>
  </si>
  <si>
    <t>Ponderosa Pine</t>
  </si>
  <si>
    <t>441 25th Ave E</t>
  </si>
  <si>
    <t>(47.62385, -122.30019)</t>
  </si>
  <si>
    <t>Japanese Maple</t>
  </si>
  <si>
    <t>2107 29th Ave W</t>
  </si>
  <si>
    <t>(47.637704, -122.394523)</t>
  </si>
  <si>
    <t>Japanese Umbrella Pine</t>
  </si>
  <si>
    <t>172 23rd Ave</t>
  </si>
  <si>
    <t>http://www.seattle.gov/transportation/docs/ht001.pdf</t>
  </si>
  <si>
    <t>(47.603336, -122.302064)</t>
  </si>
  <si>
    <t>Mountain Ash</t>
  </si>
  <si>
    <t>2552 35th Ave W</t>
  </si>
  <si>
    <t>(47.642762, -122.402007)</t>
  </si>
  <si>
    <t>Oregon White Oak</t>
  </si>
  <si>
    <t>730 Belmont Ave E</t>
  </si>
  <si>
    <t>(47.626077, -122.324491)</t>
  </si>
  <si>
    <t>Pacific Dogwood</t>
  </si>
  <si>
    <t>5703 Palatine Ave N</t>
  </si>
  <si>
    <t>(47.670601, -122.356816)</t>
  </si>
  <si>
    <t>Sawara Cypress</t>
  </si>
  <si>
    <t>6203 Palatine Ave N</t>
  </si>
  <si>
    <t>(47.674206, -122.356722)</t>
  </si>
  <si>
    <t>Tulip Tree</t>
  </si>
  <si>
    <t>5706 17th Ave NE</t>
  </si>
  <si>
    <t>(47.670413, -122.309464)</t>
  </si>
  <si>
    <t>747 16th Ave E</t>
  </si>
  <si>
    <t>http://www.seattle.gov/transportation/docs/ht018.pdf</t>
  </si>
  <si>
    <t>(47.626644, -122.311678)</t>
  </si>
  <si>
    <t>Western Red Cedar</t>
  </si>
  <si>
    <t>4129 NE 107th St</t>
  </si>
  <si>
    <t>(47.706188, -122.282118)</t>
  </si>
  <si>
    <t>Zelkova</t>
  </si>
  <si>
    <t>139 NW 104th St</t>
  </si>
  <si>
    <t>(47.704155, -122.359733)</t>
  </si>
  <si>
    <t>Big Leaf Maple</t>
  </si>
  <si>
    <t>10556 14th NW</t>
  </si>
  <si>
    <t>(47.70684, -122.37377)</t>
  </si>
  <si>
    <t>704 27th Ave E</t>
  </si>
  <si>
    <t>(47.60823, -122.29731)</t>
  </si>
  <si>
    <t>1810 18th Ave E</t>
  </si>
  <si>
    <t>(47.61806, -122.30883)</t>
  </si>
  <si>
    <t>Windmill Palm</t>
  </si>
  <si>
    <t>5416 40th Ave SW</t>
  </si>
  <si>
    <t>(47.55328, -122.38262)</t>
  </si>
  <si>
    <t>Weeping Cherry</t>
  </si>
  <si>
    <t>9653 50th Ave SW</t>
  </si>
  <si>
    <t>(47.51605, -122.39655)</t>
  </si>
  <si>
    <t>Catalpa</t>
  </si>
  <si>
    <t>1222 37th Ave E</t>
  </si>
  <si>
    <t>(47.63046, -122.28517)</t>
  </si>
  <si>
    <t>Fruiting Pear</t>
  </si>
  <si>
    <t>1117 SW Elmgrove</t>
  </si>
  <si>
    <t>(47.529975, -122.350158)</t>
  </si>
  <si>
    <t>Cork Oak</t>
  </si>
  <si>
    <t>2853 44th Ave W</t>
  </si>
  <si>
    <t>(47.64624, -122.41324)</t>
  </si>
  <si>
    <t>7217 Orchard Pl S</t>
  </si>
  <si>
    <t>(47.53781, -122.26849)</t>
  </si>
  <si>
    <t>102 NE 63rd St</t>
  </si>
  <si>
    <t>(47.67456, -122.32791)</t>
  </si>
  <si>
    <t>Sugar Maple</t>
  </si>
  <si>
    <t>615 17th Ave E</t>
  </si>
  <si>
    <t>(47.62499, -122.31031)</t>
  </si>
  <si>
    <t>1107 21st Ave E</t>
  </si>
  <si>
    <t>(47.62892, -122.30513)</t>
  </si>
  <si>
    <t>Weeping Flowering Cherry</t>
  </si>
  <si>
    <t>6749 12th Ave NW</t>
  </si>
  <si>
    <t>(47.679221, -122.372237)</t>
  </si>
  <si>
    <t>Plane Tree</t>
  </si>
  <si>
    <t>Bellevue Pl E and Belmont Ave E</t>
  </si>
  <si>
    <t>(47.627795, -122.324573)</t>
  </si>
  <si>
    <t>Northern Red Oak</t>
  </si>
  <si>
    <t>http://www.seattle.gov/transportation/docs/ht003.pdf</t>
  </si>
  <si>
    <t>(47.578162, -122.384386)</t>
  </si>
  <si>
    <t>Japanese Laceleaf Maple</t>
  </si>
  <si>
    <t>2700 24th Ave E</t>
  </si>
  <si>
    <t>http://www.seattle.gov/transportation/docs/ht002.pdf</t>
  </si>
  <si>
    <t>(47.645152, -122.301111)</t>
  </si>
  <si>
    <t>6531 40th Ave SW</t>
  </si>
  <si>
    <t>http://www.seattle.gov/transportation/docs/ht011.pdf</t>
  </si>
  <si>
    <t>(47.543825, -122.383481)</t>
  </si>
  <si>
    <t>Bay Laurel</t>
  </si>
  <si>
    <t>5031 University Way NE</t>
  </si>
  <si>
    <t>(47.665678, -122.313685)</t>
  </si>
  <si>
    <t>Black Walnut</t>
  </si>
  <si>
    <t>3814 20th Ave SW</t>
  </si>
  <si>
    <t>http://www.seattle.gov/transportation/docs/ht004.pdf</t>
  </si>
  <si>
    <t>(47.569638, -122.358813)</t>
  </si>
  <si>
    <t>Chinese Scholar Tree</t>
  </si>
  <si>
    <t>E Denny Wy and Nagle Pl</t>
  </si>
  <si>
    <t>http://www.seattle.gov/transportation/docs/ht013.pdf</t>
  </si>
  <si>
    <t>(47.616492, -122.318952)</t>
  </si>
  <si>
    <t>(47.512692, -122.265874)</t>
  </si>
  <si>
    <t>Purple Beech</t>
  </si>
  <si>
    <t>3008 39th Ave W</t>
  </si>
  <si>
    <t>http://www.seattle.gov/transportation/docs/ht017.pdf</t>
  </si>
  <si>
    <t>(47.647629, -122.406617)</t>
  </si>
  <si>
    <t>5898 Lake Washington Blvd S</t>
  </si>
  <si>
    <t>http://www.seattle.gov/transportation/docs/ht009.pdf</t>
  </si>
  <si>
    <t>(47.549716, -122.257225)</t>
  </si>
  <si>
    <t>English Walnut</t>
  </si>
  <si>
    <t>5946 22nd Ave S</t>
  </si>
  <si>
    <t>(47.548628, -122.305604)</t>
  </si>
  <si>
    <t>Western White Pine</t>
  </si>
  <si>
    <t>3320 Beacon Ave S</t>
  </si>
  <si>
    <t>(47.57342, -122.30846)</t>
  </si>
  <si>
    <t>1524 24th Ave E</t>
  </si>
  <si>
    <t>(47.63304, -122.30134)</t>
  </si>
  <si>
    <t>American Elm</t>
  </si>
  <si>
    <t>1028 NE Ravenna Blvd</t>
  </si>
  <si>
    <t>(47.672129, -122.316077)</t>
  </si>
  <si>
    <t>1707 NW 62nd St</t>
  </si>
  <si>
    <t>http://www.seattle.gov/transportation/docs/ht010.pdf</t>
  </si>
  <si>
    <t>(47.673669, -122.379259)</t>
  </si>
  <si>
    <t>1406 Orange Pl N</t>
  </si>
  <si>
    <t>http://www.seattle.gov/transportation/docs/ht020.pdf</t>
  </si>
  <si>
    <t>(47.63129, -122.353478)</t>
  </si>
  <si>
    <t>Blue Atlas Cedar</t>
  </si>
  <si>
    <t>2336 15th Ave S</t>
  </si>
  <si>
    <t>http://www.seattle.gov/transportation/docs/ht006.pdf</t>
  </si>
  <si>
    <t>(47.581744, -122.313122)</t>
  </si>
  <si>
    <t>5827 16th Ave NE</t>
  </si>
  <si>
    <t>(47.672288, -122.31119)</t>
  </si>
  <si>
    <t>Coast Redwood</t>
  </si>
  <si>
    <t>3013 S Mt Baker Blvd</t>
  </si>
  <si>
    <t>http://www.seattle.gov/transportation/docs/ht007.pdf</t>
  </si>
  <si>
    <t>(47.575887, -122.293647)</t>
  </si>
  <si>
    <t>Higher Education</t>
  </si>
  <si>
    <t>Seattle Central Community College</t>
  </si>
  <si>
    <t>1701 Broadway</t>
  </si>
  <si>
    <t>http://www.seattlecentral.org/</t>
  </si>
  <si>
    <t>(47.616768, -122.321353)</t>
  </si>
  <si>
    <t>South Seattle Community College</t>
  </si>
  <si>
    <t>6000 16th Ave SW</t>
  </si>
  <si>
    <t>http://southseattle.edu/</t>
  </si>
  <si>
    <t>(47.547, -122.35307)</t>
  </si>
  <si>
    <t>University Of Washington</t>
  </si>
  <si>
    <t>1600 NE Grant Ln</t>
  </si>
  <si>
    <t>http://www.washington.edu/</t>
  </si>
  <si>
    <t>(47.655388, -122.309602)</t>
  </si>
  <si>
    <t>Seattle Pacific University</t>
  </si>
  <si>
    <t>3307 3rd Ave W</t>
  </si>
  <si>
    <t>http://www.spu.edu</t>
  </si>
  <si>
    <t>(47.649128, -122.362208)</t>
  </si>
  <si>
    <t>Cornish College Of The Arts</t>
  </si>
  <si>
    <t>1000 Lenora St</t>
  </si>
  <si>
    <t>http://www.cornish.edu</t>
  </si>
  <si>
    <t>(47.618156, -122.336288)</t>
  </si>
  <si>
    <t>North Seattle Community College</t>
  </si>
  <si>
    <t>9600 College Way North</t>
  </si>
  <si>
    <t>http://www.northseattle.edu</t>
  </si>
  <si>
    <t>(47.699361, -122.334011)</t>
  </si>
  <si>
    <t>Seattle University</t>
  </si>
  <si>
    <t>901 12th Ave</t>
  </si>
  <si>
    <t>http://www.seattleu.edu</t>
  </si>
  <si>
    <t>(47.610653, -122.317111)</t>
  </si>
  <si>
    <t>High Schools</t>
  </si>
  <si>
    <t>3000 California Ave SW</t>
  </si>
  <si>
    <t>http://www.seattleschools.org/schools/wshs/</t>
  </si>
  <si>
    <t>(47.57678, -122.384592)</t>
  </si>
  <si>
    <t>Franklin</t>
  </si>
  <si>
    <t>3013 S Mt. Baker Blvd</t>
  </si>
  <si>
    <t>http://www.franklinquakers.org</t>
  </si>
  <si>
    <t>Roosevelt</t>
  </si>
  <si>
    <t>http://www.rhsseattle.org/</t>
  </si>
  <si>
    <t>Ingraham</t>
  </si>
  <si>
    <t>1819 N 135TH St</t>
  </si>
  <si>
    <t>http://www.ingrahamhigh.org</t>
  </si>
  <si>
    <t>(47.725699, -122.336837)</t>
  </si>
  <si>
    <t>1418 NW 65th St</t>
  </si>
  <si>
    <t>http://ballardbeavers.org/</t>
  </si>
  <si>
    <t>(47.67661, -122.374888)</t>
  </si>
  <si>
    <t>Cleveland</t>
  </si>
  <si>
    <t>5511 15th Ave S</t>
  </si>
  <si>
    <t>http://www.seattleschools.org/schools/cleveland/</t>
  </si>
  <si>
    <t>(47.55237, -122.31391)</t>
  </si>
  <si>
    <t>Garfield</t>
  </si>
  <si>
    <t>400 23rd Ave</t>
  </si>
  <si>
    <t>http://ghs.seattleschools.org/</t>
  </si>
  <si>
    <t>(47.605421, -122.301903)</t>
  </si>
  <si>
    <t>Nathan Hale</t>
  </si>
  <si>
    <t>http://www.seattleschools.org/schools/hale/</t>
  </si>
  <si>
    <t>(47.707628, -122.294532)</t>
  </si>
  <si>
    <t>Rainier Beach</t>
  </si>
  <si>
    <t>8815 Seward Pk S</t>
  </si>
  <si>
    <t>http://www.seattleschools.org/schools/rainierbeach/</t>
  </si>
  <si>
    <t>(47.524072, -122.265859)</t>
  </si>
  <si>
    <t>Chief Sealth</t>
  </si>
  <si>
    <t>5950 Delridge Wy SW</t>
  </si>
  <si>
    <t>http://www.seattleschools.org/schools/chiefsealth/</t>
  </si>
  <si>
    <t>(47.528631, -122.366155)</t>
  </si>
  <si>
    <t>Hospitals</t>
  </si>
  <si>
    <t>Kindred Hospital Seattle</t>
  </si>
  <si>
    <t>10631 8th Ave</t>
  </si>
  <si>
    <t>http://www.kindredhospitalseattle.com</t>
  </si>
  <si>
    <t>(47.507575, -122.345039)</t>
  </si>
  <si>
    <t>Navos</t>
  </si>
  <si>
    <t>2600 SW Holden St</t>
  </si>
  <si>
    <t>http://www.navos.org</t>
  </si>
  <si>
    <t>(47.534193, -122.366238)</t>
  </si>
  <si>
    <t>Veterans Hospital</t>
  </si>
  <si>
    <t>1660 S Columbian Way</t>
  </si>
  <si>
    <t>http://www.puget-sound.med.va.gov/</t>
  </si>
  <si>
    <t>(47.562454, -122.309169)</t>
  </si>
  <si>
    <t>Seattle Cancer Care Alliance</t>
  </si>
  <si>
    <t>825 Eastlake Ave E</t>
  </si>
  <si>
    <t>http://www.seattlecca.org/</t>
  </si>
  <si>
    <t>(47.626672, -122.329651)</t>
  </si>
  <si>
    <t>Swedish Medical Center - Ballard</t>
  </si>
  <si>
    <t>5300 Tallman Ave NW</t>
  </si>
  <si>
    <t>http://www.swedish.org/body.cfm?id=2052</t>
  </si>
  <si>
    <t>(47.668019, -122.380473)</t>
  </si>
  <si>
    <t>Swedish Medical Center - Cherry Hill</t>
  </si>
  <si>
    <t>500 17th Ave</t>
  </si>
  <si>
    <t>http://www.swedish.org/body.cfm?id=2030</t>
  </si>
  <si>
    <t>(47.607411, -122.311131)</t>
  </si>
  <si>
    <t>Swedish Medical Center - First Hill</t>
  </si>
  <si>
    <t>747 Broadway</t>
  </si>
  <si>
    <t>http://www.swedish.org/</t>
  </si>
  <si>
    <t>(47.608842, -122.321928)</t>
  </si>
  <si>
    <t>Group Health Hospital</t>
  </si>
  <si>
    <t>201 16th Ave E</t>
  </si>
  <si>
    <t>http://www.ghc.org/locations/medcenters/3/index.jhtml</t>
  </si>
  <si>
    <t>(47.619195, -122.311817)</t>
  </si>
  <si>
    <t>Virginia Mason Hospital</t>
  </si>
  <si>
    <t>1100 9th Ave</t>
  </si>
  <si>
    <t>https://www.virginiamason.org/home/</t>
  </si>
  <si>
    <t>(47.60953, -122.32793)</t>
  </si>
  <si>
    <t>Northwest Hospital &amp; Medical Center</t>
  </si>
  <si>
    <t>1550 N. 115th Street</t>
  </si>
  <si>
    <t>http://www.nwhospital.org</t>
  </si>
  <si>
    <t>(47.714248, -122.336888)</t>
  </si>
  <si>
    <t>Seattle Children'S</t>
  </si>
  <si>
    <t>4800 Sand Point Wy NE</t>
  </si>
  <si>
    <t>http://www.seattlechildrens.org</t>
  </si>
  <si>
    <t>(47.661131, -122.282298)</t>
  </si>
  <si>
    <t>Harborview Medical Center</t>
  </si>
  <si>
    <t>325 9th Ave</t>
  </si>
  <si>
    <t>http://www.uwmedicine.org/facilities/harborview</t>
  </si>
  <si>
    <t>(47.603993, -122.323769)</t>
  </si>
  <si>
    <t>University Of Washington Medical Center</t>
  </si>
  <si>
    <t>1959 NE Pacific St</t>
  </si>
  <si>
    <t>http://www.uwmedicine.org/facilities/uwmedicalcenter</t>
  </si>
  <si>
    <t>(47.650344, -122.309072)</t>
  </si>
  <si>
    <t>L. C. Smith Building (Smith Tower)</t>
  </si>
  <si>
    <t>506 2nd Ave</t>
  </si>
  <si>
    <t>http://seattle.gov/neighborhoods/preservation/l.htm</t>
  </si>
  <si>
    <t>(47.601931, -122.331753)</t>
  </si>
  <si>
    <t>Brooklyn Building</t>
  </si>
  <si>
    <t>1222 2nd Ave</t>
  </si>
  <si>
    <t>http://seattle.gov/neighborhoods/preservation/b.htm</t>
  </si>
  <si>
    <t>(47.607298, -122.336702)</t>
  </si>
  <si>
    <t>*St Clocks:  Bentons Jewelers</t>
  </si>
  <si>
    <t>3216 NE 45th St</t>
  </si>
  <si>
    <t>(47.661665, -122.291708)</t>
  </si>
  <si>
    <t>*Seward School</t>
  </si>
  <si>
    <t>2515 Boylston Ave E</t>
  </si>
  <si>
    <t>http://seattle.gov/neighborhoods/preservation/s.htm</t>
  </si>
  <si>
    <t>(47.642692, -122.324031)</t>
  </si>
  <si>
    <t>St Nicholas/Lakeside School</t>
  </si>
  <si>
    <t>1501 10th Ave E</t>
  </si>
  <si>
    <t>(47.63257, -122.320562)</t>
  </si>
  <si>
    <t>C. H. Black House / Gardens</t>
  </si>
  <si>
    <t>615 W Lee St</t>
  </si>
  <si>
    <t>http://seattle.gov/neighborhoods/preservation/c.htm</t>
  </si>
  <si>
    <t>(47.630891, -122.364991)</t>
  </si>
  <si>
    <t>Mcfee/Klockzien House</t>
  </si>
  <si>
    <t>524 W Highland Dr</t>
  </si>
  <si>
    <t>http://seattle.gov/neighborhoods/preservation/m.htm</t>
  </si>
  <si>
    <t>(47.629826, -122.364134)</t>
  </si>
  <si>
    <t>Bower/Bystrom House</t>
  </si>
  <si>
    <t>1022 Summit Ave E</t>
  </si>
  <si>
    <t>(47.62808, -122.325084)</t>
  </si>
  <si>
    <t>Anhalt Apartment Building</t>
  </si>
  <si>
    <t>1014 E Roy St</t>
  </si>
  <si>
    <t>http://seattle.gov/neighborhoods/preservation/a.htm</t>
  </si>
  <si>
    <t>(47.625165, -122.31917)</t>
  </si>
  <si>
    <t>Brehm Brothers House #1</t>
  </si>
  <si>
    <t>219 36th Ave E</t>
  </si>
  <si>
    <t>(47.620683, -122.287221)</t>
  </si>
  <si>
    <t>Bell Building</t>
  </si>
  <si>
    <t>2326 1st Ave</t>
  </si>
  <si>
    <t>(47.614135, -122.347193)</t>
  </si>
  <si>
    <t>Concord Elementary School</t>
  </si>
  <si>
    <t>723 S Concord St</t>
  </si>
  <si>
    <t>(47.523613, -122.324603)</t>
  </si>
  <si>
    <t>Seattle Empire Laundry Building</t>
  </si>
  <si>
    <t>2301 Western Ave/66 Bell St</t>
  </si>
  <si>
    <t>(47.612628, -122.347817)</t>
  </si>
  <si>
    <t>Guiry Hotel</t>
  </si>
  <si>
    <t>2104 1st Ave</t>
  </si>
  <si>
    <t>http://seattle.gov/neighborhoods/preservation/g.htm</t>
  </si>
  <si>
    <t>(47.611816, -122.344442)</t>
  </si>
  <si>
    <t>Lincoln Reservoir</t>
  </si>
  <si>
    <t>1000 E PINE ST</t>
  </si>
  <si>
    <t>(47.617756, -122.319136)</t>
  </si>
  <si>
    <t>El Rio Apts</t>
  </si>
  <si>
    <t>1922 9th Av</t>
  </si>
  <si>
    <t>http://seattle.gov/neighborhoods/preservation/e.htm</t>
  </si>
  <si>
    <t>(47.61635, -122.335129)</t>
  </si>
  <si>
    <t>New Richmond Laundry Building</t>
  </si>
  <si>
    <t>224 Pontius Ave N</t>
  </si>
  <si>
    <t>http://seattle.gov/neighborhoods/preservation/n.htm</t>
  </si>
  <si>
    <t>(47.620412, -122.331303)</t>
  </si>
  <si>
    <t>North East Library</t>
  </si>
  <si>
    <t>6801 35th Av NE</t>
  </si>
  <si>
    <t>(47.677873, -122.290712)</t>
  </si>
  <si>
    <t>Rosen House</t>
  </si>
  <si>
    <t>9017 Loyal Av NW</t>
  </si>
  <si>
    <t>http://seattle.gov/neighborhoods/preservation/r.htm</t>
  </si>
  <si>
    <t>(47.694514, -122.399935)</t>
  </si>
  <si>
    <t>Admiral Theater</t>
  </si>
  <si>
    <t>2343 California Ave SW</t>
  </si>
  <si>
    <t>(47.581977, -122.386898)</t>
  </si>
  <si>
    <t>Thompson/Laturner House</t>
  </si>
  <si>
    <t>3119 S Day St</t>
  </si>
  <si>
    <t>http://seattle.gov/neighborhoods/preservation/t.htm</t>
  </si>
  <si>
    <t>(47.590092, -122.291682)</t>
  </si>
  <si>
    <t>Seattle Buddhist Church</t>
  </si>
  <si>
    <t>1427 S Main St</t>
  </si>
  <si>
    <t>(47.599794, -122.313124)</t>
  </si>
  <si>
    <t>Pacific Medical Center/Former U.S. Marine Hospital</t>
  </si>
  <si>
    <t>1200 12th Ave S</t>
  </si>
  <si>
    <t>http://seattle.gov/neighborhoods/preservation/p.htm</t>
  </si>
  <si>
    <t>(47.592715, -122.316347)</t>
  </si>
  <si>
    <t>Kraus/Andersson House</t>
  </si>
  <si>
    <t>2812 Mount St Helens Pl S</t>
  </si>
  <si>
    <t>http://seattle.gov/neighborhoods/preservation/k.htm</t>
  </si>
  <si>
    <t>(47.578023, -122.286346)</t>
  </si>
  <si>
    <t>Cotterill House</t>
  </si>
  <si>
    <t>2501 Westview Dr W</t>
  </si>
  <si>
    <t>(47.640871, -122.370966)</t>
  </si>
  <si>
    <t>Ramsing House</t>
  </si>
  <si>
    <t>540 NE 80th St</t>
  </si>
  <si>
    <t>(47.68701, -122.321195)</t>
  </si>
  <si>
    <t>Olympic Warehouse And Cold Storage Building</t>
  </si>
  <si>
    <t>1205 Western Ave</t>
  </si>
  <si>
    <t>http://seattle.gov/neighborhoods/preservation/o.htm</t>
  </si>
  <si>
    <t>(47.605785, -122.339272)</t>
  </si>
  <si>
    <t>Puget Sound Bank (Bank Of California)</t>
  </si>
  <si>
    <t>815 2nd Ave</t>
  </si>
  <si>
    <t>(47.604007, -122.334546)</t>
  </si>
  <si>
    <t>Josephinum/New Washington Hotel</t>
  </si>
  <si>
    <t>1902 2nd Ave</t>
  </si>
  <si>
    <t>http://seattle.gov/neighborhoods/preservation/j.htm</t>
  </si>
  <si>
    <t>(47.611362, -122.340473)</t>
  </si>
  <si>
    <t>Coliseum Theatre Building</t>
  </si>
  <si>
    <t>5th Ave / Pike St</t>
  </si>
  <si>
    <t>(47.611031, -122.335487)</t>
  </si>
  <si>
    <t>Rainier Cold Storage/Ice/Seattle Brewing/Malting Co. Bldg</t>
  </si>
  <si>
    <t>6002 Airport Way S</t>
  </si>
  <si>
    <t>(47.549272, -122.316923)</t>
  </si>
  <si>
    <t>Charles Bussell House (Eman/Jacobsen)</t>
  </si>
  <si>
    <t>1630 36th Ave</t>
  </si>
  <si>
    <t>(47.616036, -122.286699)</t>
  </si>
  <si>
    <t>Green Lake Library</t>
  </si>
  <si>
    <t>7364 E Green Lake Wy N</t>
  </si>
  <si>
    <t>(47.681511, -122.326676)</t>
  </si>
  <si>
    <t>Queen Anne Library</t>
  </si>
  <si>
    <t>400 W Garfield St</t>
  </si>
  <si>
    <t>http://seattle.gov/neighborhoods/preservation/q.htm</t>
  </si>
  <si>
    <t>(47.633785, -122.362755)</t>
  </si>
  <si>
    <t>*Volunteer Park Conservatory</t>
  </si>
  <si>
    <t>http://seattle.gov/neighborhoods/preservation/v.htm</t>
  </si>
  <si>
    <t>(47.632131, -122.315754)</t>
  </si>
  <si>
    <t>*Cheasty Blvd South</t>
  </si>
  <si>
    <t>(47.568147, -122.29929)</t>
  </si>
  <si>
    <t>Seattle Monorail</t>
  </si>
  <si>
    <t>(47.611934, -122.336998)</t>
  </si>
  <si>
    <t>*Garfield High School</t>
  </si>
  <si>
    <t>(47.604496, -122.301983)</t>
  </si>
  <si>
    <t>Henry Owen Shuey House</t>
  </si>
  <si>
    <t>528 16th Ave NE</t>
  </si>
  <si>
    <t>http://seattle.gov/neighborhoods/preservation/h.htm</t>
  </si>
  <si>
    <t>(47.624158, -122.311043)</t>
  </si>
  <si>
    <t>Pantages House</t>
  </si>
  <si>
    <t>803 E Denny Way</t>
  </si>
  <si>
    <t>(47.618565, -122.321954)</t>
  </si>
  <si>
    <t>Seattle Fire Station #13</t>
  </si>
  <si>
    <t>3601 Beacon Ave S</t>
  </si>
  <si>
    <t>(47.571708, -122.308713)</t>
  </si>
  <si>
    <t>*Montlake Community Center</t>
  </si>
  <si>
    <t>(47.641715, -122.309963)</t>
  </si>
  <si>
    <t>Seattle Fire Station #6</t>
  </si>
  <si>
    <t>101 23rd Ave S</t>
  </si>
  <si>
    <t>(47.601488, -122.302767)</t>
  </si>
  <si>
    <t>William Tell Hotel</t>
  </si>
  <si>
    <t>2327 2nd Ave</t>
  </si>
  <si>
    <t>(47.61438, -122.34684)</t>
  </si>
  <si>
    <t>Women'S University Club</t>
  </si>
  <si>
    <t>1105 6th Ave</t>
  </si>
  <si>
    <t>(47.60781, -122.33186)</t>
  </si>
  <si>
    <t>Washington Athletic Club</t>
  </si>
  <si>
    <t>1325 6th Ave</t>
  </si>
  <si>
    <t>(47.60968, -122.33379)</t>
  </si>
  <si>
    <t>Terminal Sales Building</t>
  </si>
  <si>
    <t>1931 2nd Ave</t>
  </si>
  <si>
    <t>(47.61144, -122.34167)</t>
  </si>
  <si>
    <t>Brasa</t>
  </si>
  <si>
    <t>2107 3rd Ave</t>
  </si>
  <si>
    <t>(47.61319, -122.34282)</t>
  </si>
  <si>
    <t>320 Terry Ave N</t>
  </si>
  <si>
    <t>(47.6215, -122.33678)</t>
  </si>
  <si>
    <t>Fischer Studio Building</t>
  </si>
  <si>
    <t>1519 3rd Ave</t>
  </si>
  <si>
    <t>(47.61019, -122.33859)</t>
  </si>
  <si>
    <t>Montlake Bridge And Montlake Cut</t>
  </si>
  <si>
    <t>24th Ave E / E Montlake Pl E</t>
  </si>
  <si>
    <t>(47.647222, -122.304625)</t>
  </si>
  <si>
    <t>Salmon Bay Bridge</t>
  </si>
  <si>
    <t>RR lines over Lake WA Ship Canal</t>
  </si>
  <si>
    <t>(47.666898, -122.401946)</t>
  </si>
  <si>
    <t>Brill Trolley #798 Metro Trolley Barn</t>
  </si>
  <si>
    <t>no address available</t>
  </si>
  <si>
    <t>(47.590292, -122.324986)</t>
  </si>
  <si>
    <t>Excursion Boat Virginia V</t>
  </si>
  <si>
    <t>(47.660112, -122.375691)</t>
  </si>
  <si>
    <t>*Pacific-Ford Mckay Bldg</t>
  </si>
  <si>
    <t>601-15 Westlake Ave N</t>
  </si>
  <si>
    <t>(47.625398, -122.338817)</t>
  </si>
  <si>
    <t>Seattle Yacht Club</t>
  </si>
  <si>
    <t>1807 E Hamlin St</t>
  </si>
  <si>
    <t>(47.645313, -122.308599)</t>
  </si>
  <si>
    <t>Supply Laundry Building</t>
  </si>
  <si>
    <t>1265 Republican St</t>
  </si>
  <si>
    <t>(47.622921, -122.330739)</t>
  </si>
  <si>
    <t>University Presbyterian Church Inn</t>
  </si>
  <si>
    <t>4555 - 16th Ave NE</t>
  </si>
  <si>
    <t>http://seattle.gov/neighborhoods/preservation/u.htm</t>
  </si>
  <si>
    <t>(47.662669, -122.311182)</t>
  </si>
  <si>
    <t>Ellsworth Storey Historic Cottages Group #1</t>
  </si>
  <si>
    <t>1710 Lake Washington Blvd S</t>
  </si>
  <si>
    <t>(47.58657, -122.288065)</t>
  </si>
  <si>
    <t>Myron Ogden House</t>
  </si>
  <si>
    <t>702 35th Ave</t>
  </si>
  <si>
    <t>(47.608085, -122.287964)</t>
  </si>
  <si>
    <t>*St Clocks:  Hong Kong/Shanghai Banking Co.</t>
  </si>
  <si>
    <t>703 3rd Ave</t>
  </si>
  <si>
    <t>(47.603295, -122.33323)</t>
  </si>
  <si>
    <t>Eagles Temple Building</t>
  </si>
  <si>
    <t>1416 7th Ave</t>
  </si>
  <si>
    <t>(47.611152, -122.332466)</t>
  </si>
  <si>
    <t>1st Avenue Groups/Waterfront Center:  Globe Building</t>
  </si>
  <si>
    <t>1007 1st Ave</t>
  </si>
  <si>
    <t>http://seattle.gov/neighborhoods/preservation/f.htm</t>
  </si>
  <si>
    <t>(47.604752, -122.336694)</t>
  </si>
  <si>
    <t>*Joshua Green Building</t>
  </si>
  <si>
    <t>1425 4th Ave</t>
  </si>
  <si>
    <t>(47.609825, -122.336655)</t>
  </si>
  <si>
    <t>Barnes Building</t>
  </si>
  <si>
    <t>2320 1st Ave</t>
  </si>
  <si>
    <t>(47.613993, -122.346957)</t>
  </si>
  <si>
    <t>Epiphany Chapel</t>
  </si>
  <si>
    <t>3719 E Denny Way</t>
  </si>
  <si>
    <t>(47.617989, -122.286524)</t>
  </si>
  <si>
    <t>Capitol Hill United Methodist Church</t>
  </si>
  <si>
    <t>128 16th Ave E</t>
  </si>
  <si>
    <t>(47.619432, -122.311053)</t>
  </si>
  <si>
    <t>*St Josephs Church</t>
  </si>
  <si>
    <t>732 18th Ave E</t>
  </si>
  <si>
    <t>(47.626451, -122.308007)</t>
  </si>
  <si>
    <t>*Stevens School</t>
  </si>
  <si>
    <t>(47.63188, -122.307931)</t>
  </si>
  <si>
    <t>1005 E Roy St</t>
  </si>
  <si>
    <t>(47.625512, -122.319475)</t>
  </si>
  <si>
    <t>Magnolia Library</t>
  </si>
  <si>
    <t>2801 34th Av W</t>
  </si>
  <si>
    <t>(47.6453, -122.401388)</t>
  </si>
  <si>
    <t>Van Vorst Building</t>
  </si>
  <si>
    <t>415 Boren Av N</t>
  </si>
  <si>
    <t>(47.622608, -122.336223)</t>
  </si>
  <si>
    <t>Belltown Cottages</t>
  </si>
  <si>
    <t>2512, 2512A &amp; 2516 Elliott Ave</t>
  </si>
  <si>
    <t>(47.613872, -122.350797)</t>
  </si>
  <si>
    <t>West Queen Anne Walls</t>
  </si>
  <si>
    <t>8th Pl W / 7th Ave W</t>
  </si>
  <si>
    <t>http://seattle.gov/neighborhoods/preservation/w.htm</t>
  </si>
  <si>
    <t>(47.63109, -122.367698)</t>
  </si>
  <si>
    <t>Parsons Memorial Garden</t>
  </si>
  <si>
    <t>618 W Highland Dr</t>
  </si>
  <si>
    <t>(47.629887, -122.366089)</t>
  </si>
  <si>
    <t>1901 N Northlake Way</t>
  </si>
  <si>
    <t>(47.645489, -122.33484)</t>
  </si>
  <si>
    <t>Camlin Hotel</t>
  </si>
  <si>
    <t>1619 9th Av</t>
  </si>
  <si>
    <t>(47.613864, -122.332806)</t>
  </si>
  <si>
    <t>Queen Anne Water Tanks #1 And #2</t>
  </si>
  <si>
    <t>1410 1st Av N</t>
  </si>
  <si>
    <t>(47.631405, -122.355096)</t>
  </si>
  <si>
    <t>M.V. Malibu</t>
  </si>
  <si>
    <t>1111 Fairview Av N</t>
  </si>
  <si>
    <t>(47.62963, -122.330794)</t>
  </si>
  <si>
    <t>M.V. Thea Foss</t>
  </si>
  <si>
    <t>(47.629795, -122.330443)</t>
  </si>
  <si>
    <t>Bryant Elementary School</t>
  </si>
  <si>
    <t>(47.67186, -122.291925)</t>
  </si>
  <si>
    <t>Emerson Elementary School</t>
  </si>
  <si>
    <t>(47.514747, -122.258753)</t>
  </si>
  <si>
    <t>Space Needle</t>
  </si>
  <si>
    <t>219 4th Ave N</t>
  </si>
  <si>
    <t>(47.620507, -122.349288)</t>
  </si>
  <si>
    <t>Ford Assembly Plant</t>
  </si>
  <si>
    <t>1155 Valley St</t>
  </si>
  <si>
    <t>(47.625515, -122.333424)</t>
  </si>
  <si>
    <t>Dunlap Elementary School</t>
  </si>
  <si>
    <t>8621 48th Av S</t>
  </si>
  <si>
    <t>http://seattle.gov/neighborhoods/preservation/d.htm</t>
  </si>
  <si>
    <t>(47.525192, -122.27456)</t>
  </si>
  <si>
    <t>1932 1st Ave</t>
  </si>
  <si>
    <t>(47.611103, -122.342093)</t>
  </si>
  <si>
    <t>2318 4th Ave</t>
  </si>
  <si>
    <t>(47.616035, -122.344456)</t>
  </si>
  <si>
    <t>Old Fire Station #23</t>
  </si>
  <si>
    <t>722 18th Ave</t>
  </si>
  <si>
    <t>(47.608702, -122.308533)</t>
  </si>
  <si>
    <t>Twenty-Third Ave Houses Group</t>
  </si>
  <si>
    <t>820 23rd Ave</t>
  </si>
  <si>
    <t>(47.609485, -122.302402)</t>
  </si>
  <si>
    <t>Immaculate Conception Church</t>
  </si>
  <si>
    <t>820 18th Ave</t>
  </si>
  <si>
    <t>http://seattle.gov/neighborhoods/preservation/i.htm</t>
  </si>
  <si>
    <t>(47.60987, -122.308523)</t>
  </si>
  <si>
    <t>*Old Norway Hall</t>
  </si>
  <si>
    <t>2015 Boren Ave</t>
  </si>
  <si>
    <t>(47.6178, -122.334722)</t>
  </si>
  <si>
    <t>Dexter Horton Building</t>
  </si>
  <si>
    <t>710 2nd Ave</t>
  </si>
  <si>
    <t>(47.60357, -122.332767)</t>
  </si>
  <si>
    <t>Arctic Building</t>
  </si>
  <si>
    <t>306 Cherry St</t>
  </si>
  <si>
    <t>(47.603822, -122.331928)</t>
  </si>
  <si>
    <t>U.S. Assay Office/German House</t>
  </si>
  <si>
    <t>613 9th Ave</t>
  </si>
  <si>
    <t>(47.605867, -122.325424)</t>
  </si>
  <si>
    <t>Ymca Central Branch  South Building</t>
  </si>
  <si>
    <t>909 4th Ave</t>
  </si>
  <si>
    <t>http://seattle.gov/neighborhoods/preservation/y.htm</t>
  </si>
  <si>
    <t>(47.605539, -122.332829)</t>
  </si>
  <si>
    <t>Stimson/Green House</t>
  </si>
  <si>
    <t>1204 Minor Ave</t>
  </si>
  <si>
    <t>(47.61167, -122.325239)</t>
  </si>
  <si>
    <t>Summit School/Northwest School</t>
  </si>
  <si>
    <t>1415 Summit Ave</t>
  </si>
  <si>
    <t>(47.613407, -122.32587)</t>
  </si>
  <si>
    <t>Yesler Houses</t>
  </si>
  <si>
    <t>103 23rd Av</t>
  </si>
  <si>
    <t>(47.601912, -122.302782)</t>
  </si>
  <si>
    <t>Frederick And Nelson Bldg</t>
  </si>
  <si>
    <t>500 Pine St</t>
  </si>
  <si>
    <t>(47.612259, -122.336251)</t>
  </si>
  <si>
    <t>Lyon Building</t>
  </si>
  <si>
    <t>607 Third Avenue</t>
  </si>
  <si>
    <t>(47.60285, -122.331944)</t>
  </si>
  <si>
    <t>Fir Lodge/ Alki Homestead Restaurant</t>
  </si>
  <si>
    <t>2717 61st Av SW</t>
  </si>
  <si>
    <t>(47.578525, -122.411037)</t>
  </si>
  <si>
    <t>Log House Museum Building</t>
  </si>
  <si>
    <t>3003 61st Av SW</t>
  </si>
  <si>
    <t>(47.577569, -122.410943)</t>
  </si>
  <si>
    <t>Wintonia Hotel</t>
  </si>
  <si>
    <t>1431 Minor Ave</t>
  </si>
  <si>
    <t>(47.613577, -122.327842)</t>
  </si>
  <si>
    <t>Troy Laundry Building</t>
  </si>
  <si>
    <t>311-329 Fairview Ave North</t>
  </si>
  <si>
    <t>(47.621386, -122.335143)</t>
  </si>
  <si>
    <t>Seattle Times Building</t>
  </si>
  <si>
    <t>1120 John Street</t>
  </si>
  <si>
    <t>(47.620109, -122.335501)</t>
  </si>
  <si>
    <t>Jensen Block</t>
  </si>
  <si>
    <t>601-611 Eastlake Ave E</t>
  </si>
  <si>
    <t>(47.624547, -122.329524)</t>
  </si>
  <si>
    <t>Leamington Hotel And Apts</t>
  </si>
  <si>
    <t>317 Marion St</t>
  </si>
  <si>
    <t>(47.605016, -122.332381)</t>
  </si>
  <si>
    <t>*Kubota Gardens</t>
  </si>
  <si>
    <t>9727 Renton Ave S</t>
  </si>
  <si>
    <t>(47.512847, -122.266156)</t>
  </si>
  <si>
    <t>Fauntleroy Community Church And Ymca</t>
  </si>
  <si>
    <t>9260 California Ave SW</t>
  </si>
  <si>
    <t>(47.520812, -122.38681)</t>
  </si>
  <si>
    <t>Satterlee House</t>
  </si>
  <si>
    <t>4866 Beach Drive SW</t>
  </si>
  <si>
    <t>(47.558099, -122.40085)</t>
  </si>
  <si>
    <t>Harvard Mansion</t>
  </si>
  <si>
    <t>2706 Harvard Ave E</t>
  </si>
  <si>
    <t>(47.644729, -122.321725)</t>
  </si>
  <si>
    <t>Nelson/Steinbrueck House</t>
  </si>
  <si>
    <t>2622 Franklin Ave E</t>
  </si>
  <si>
    <t>(47.64389, -122.324261)</t>
  </si>
  <si>
    <t>*Hay School</t>
  </si>
  <si>
    <t>2100 4th Ave N</t>
  </si>
  <si>
    <t>(47.637919, -122.348908)</t>
  </si>
  <si>
    <t>N Queen Anne Dr Bridge</t>
  </si>
  <si>
    <t>Queen Anne Dr / Warren Ave N</t>
  </si>
  <si>
    <t>(47.642269, -122.352163)</t>
  </si>
  <si>
    <t>Bethany Presbyterian Church</t>
  </si>
  <si>
    <t>1818 Queen Anne Ave N</t>
  </si>
  <si>
    <t>(47.635266, -122.356579)</t>
  </si>
  <si>
    <t>University Methodist Episcopal Church And Parsonage</t>
  </si>
  <si>
    <t>4142 Brooklyn Ave NE</t>
  </si>
  <si>
    <t>(47.659601, -122.313987)</t>
  </si>
  <si>
    <t>*St Clocks:  Great American Food And Beverage Co.</t>
  </si>
  <si>
    <t>3119 Eastlake Ave E</t>
  </si>
  <si>
    <t>(47.64945, -122.323182)</t>
  </si>
  <si>
    <t>*Latona School</t>
  </si>
  <si>
    <t>401 NE 42nd St</t>
  </si>
  <si>
    <t>(47.656993, -122.324033)</t>
  </si>
  <si>
    <t>Good Shepherd Center</t>
  </si>
  <si>
    <t>4647 Sunnyside Ave N</t>
  </si>
  <si>
    <t>(47.663938, -122.331957)</t>
  </si>
  <si>
    <t>*Wallingford Center/Interlake</t>
  </si>
  <si>
    <t>4416 Wallingford Ave N/1815 N 45th St</t>
  </si>
  <si>
    <t>(47.660804, -122.335556)</t>
  </si>
  <si>
    <t>Wallingford Fire And Police Station</t>
  </si>
  <si>
    <t>(47.661092, -122.337735)</t>
  </si>
  <si>
    <t>George Washington Memorial (Aurora) Bridge</t>
  </si>
  <si>
    <t>Aurora Ave N / N 34th St</t>
  </si>
  <si>
    <t>(47.647039, -122.347268)</t>
  </si>
  <si>
    <t>Fremont Bridge</t>
  </si>
  <si>
    <t>Fremont Ave N / N 34th St</t>
  </si>
  <si>
    <t>(47.647647, -122.349776)</t>
  </si>
  <si>
    <t>Fremont Hotel</t>
  </si>
  <si>
    <t>3425 Fremont Ave N</t>
  </si>
  <si>
    <t>(47.650254, -122.350153)</t>
  </si>
  <si>
    <t>*B.F. Day School</t>
  </si>
  <si>
    <t>(47.654802, -122.349175)</t>
  </si>
  <si>
    <t>*University Heights Elementary School</t>
  </si>
  <si>
    <t>5031 University Wy NE</t>
  </si>
  <si>
    <t>(47.665737, -122.313601)</t>
  </si>
  <si>
    <t>Louisa Building</t>
  </si>
  <si>
    <t>5220 20th Ave NW</t>
  </si>
  <si>
    <t>(47.667393, -122.381912)</t>
  </si>
  <si>
    <t>Old Fire Station #18</t>
  </si>
  <si>
    <t>5427 Russell Ave NW</t>
  </si>
  <si>
    <t>(47.668315, -122.383124)</t>
  </si>
  <si>
    <t>New Age Christian Church</t>
  </si>
  <si>
    <t>1763 NW 62nd St</t>
  </si>
  <si>
    <t>(47.673589, -122.381662)</t>
  </si>
  <si>
    <t>Drake House</t>
  </si>
  <si>
    <t>6414 22nd Ave NW</t>
  </si>
  <si>
    <t>(47.675711, -122.384407)</t>
  </si>
  <si>
    <t>*Nathan Eckstein Junior High School</t>
  </si>
  <si>
    <t>3003 NE 75th St</t>
  </si>
  <si>
    <t>(47.682235, -122.294551)</t>
  </si>
  <si>
    <t>*St Clocks:  Greenwood Jewelers</t>
  </si>
  <si>
    <t>129 N 85th St</t>
  </si>
  <si>
    <t>(47.690368, -122.356625)</t>
  </si>
  <si>
    <t>Norvell House</t>
  </si>
  <si>
    <t>3306 NW 71st St</t>
  </si>
  <si>
    <t>(47.680403, -122.400107)</t>
  </si>
  <si>
    <t>*Queen Anne Boulevard</t>
  </si>
  <si>
    <t>(47.639602, -122.36025)</t>
  </si>
  <si>
    <t>*Duwamish Railroad Bridge</t>
  </si>
  <si>
    <t>RR Lines S of Spokane St Bridge over Duwamish Waterway</t>
  </si>
  <si>
    <t>(47.570031, -122.352125)</t>
  </si>
  <si>
    <t>*West Seattle High School</t>
  </si>
  <si>
    <t>4075 SW Stevens St</t>
  </si>
  <si>
    <t>(47.576874, -122.384589)</t>
  </si>
  <si>
    <t>(47.57839, -122.384999)</t>
  </si>
  <si>
    <t>Schmitz Park Bridge</t>
  </si>
  <si>
    <t>SW Admiral Way / SW Stevens St</t>
  </si>
  <si>
    <t>(47.577235, -122.403412)</t>
  </si>
  <si>
    <t>St James Cathedral Rectory / Site</t>
  </si>
  <si>
    <t>9th Ave &amp; Marion St</t>
  </si>
  <si>
    <t>(47.607577, -122.325833)</t>
  </si>
  <si>
    <t>1st Avenue Groups/Waterfront Center:  Hotel  Cecil</t>
  </si>
  <si>
    <t>1019-1023 1st Ave</t>
  </si>
  <si>
    <t>(47.605146, -122.336964)</t>
  </si>
  <si>
    <t>1st Avenue Groups/Waterfront Center:  Colonial Hotel</t>
  </si>
  <si>
    <t>94-96 Spring St</t>
  </si>
  <si>
    <t>(47.605537, -122.337297)</t>
  </si>
  <si>
    <t>1st Avenue Groups/Waterfront Center:  Colman Building</t>
  </si>
  <si>
    <t>801-821 1st Ave</t>
  </si>
  <si>
    <t>(47.605359, -122.337377)</t>
  </si>
  <si>
    <t>1st Avenue Groups/Waterfront Center:  Grand Pacific Hotel</t>
  </si>
  <si>
    <t>1117 1st Ave</t>
  </si>
  <si>
    <t>(47.605793, -122.337517)</t>
  </si>
  <si>
    <t>*St Clocks:  Myers Music</t>
  </si>
  <si>
    <t>1206 1st Ave</t>
  </si>
  <si>
    <t>http://seattle.gov/neighborhoods/preservation/</t>
  </si>
  <si>
    <t>(47.606364, -122.337554)</t>
  </si>
  <si>
    <t>*St Clocks:  Ben Bridge Jewelers</t>
  </si>
  <si>
    <t>409 Pike St</t>
  </si>
  <si>
    <t>(47.610217, -122.336228)</t>
  </si>
  <si>
    <t>E Republican St Stairway</t>
  </si>
  <si>
    <t>E Republican St / Bellevue Ave E</t>
  </si>
  <si>
    <t>(47.623125, -122.327442)</t>
  </si>
  <si>
    <t>Schooner Wawona</t>
  </si>
  <si>
    <t>1002 Valley St</t>
  </si>
  <si>
    <t>(47.62679, -122.335827)</t>
  </si>
  <si>
    <t>Seattle - Chief Of Suquamish Statue Tillicum Place</t>
  </si>
  <si>
    <t>intersection of 5th Ave., Denny Wy, and Cedar St</t>
  </si>
  <si>
    <t>(47.618399, -122.347434)</t>
  </si>
  <si>
    <t>Arboretum Aqueduct</t>
  </si>
  <si>
    <t>Lake Washington Blvd</t>
  </si>
  <si>
    <t>(47.639565, -122.297002)</t>
  </si>
  <si>
    <t>Tugboat Arthur Foss</t>
  </si>
  <si>
    <t>(47.654637, -122.368137)</t>
  </si>
  <si>
    <t>20th Ave Ne Bridge</t>
  </si>
  <si>
    <t>(47.671668, -122.306489)</t>
  </si>
  <si>
    <t>Egan House</t>
  </si>
  <si>
    <t>1500 Lakeview Blvd</t>
  </si>
  <si>
    <t>(47.63239, -122.32256)</t>
  </si>
  <si>
    <t>Washington Hall</t>
  </si>
  <si>
    <t>153 14th Ave</t>
  </si>
  <si>
    <t>(47.60285, -122.31458)</t>
  </si>
  <si>
    <t>Dr. Annie Russell House</t>
  </si>
  <si>
    <t>5721 8th Ave NE</t>
  </si>
  <si>
    <t>(47.67062, -122.32053)</t>
  </si>
  <si>
    <t>Ankeny House</t>
  </si>
  <si>
    <t>912 2nd Ave W</t>
  </si>
  <si>
    <t>(47.6271, -122.35893)</t>
  </si>
  <si>
    <t>Central Building</t>
  </si>
  <si>
    <t>810 Third Ave</t>
  </si>
  <si>
    <t>(47.60471, -122.33261)</t>
  </si>
  <si>
    <t>Sorrento Hotel</t>
  </si>
  <si>
    <t>900 Madison St</t>
  </si>
  <si>
    <t>(47.60898, -122.32693)</t>
  </si>
  <si>
    <t>Seattle Fire Station #37</t>
  </si>
  <si>
    <t>7302 35th Ave SW</t>
  </si>
  <si>
    <t>(47.537187, -122.376235)</t>
  </si>
  <si>
    <t>Seattle Fire Station #16</t>
  </si>
  <si>
    <t>6846 Oswego Pl NE</t>
  </si>
  <si>
    <t>(47.679082, -122.323253)</t>
  </si>
  <si>
    <t>Fort Lawton Chapel</t>
  </si>
  <si>
    <t>(47.655608, -122.412766)</t>
  </si>
  <si>
    <t>Querio House</t>
  </si>
  <si>
    <t>9326 7th Ave S</t>
  </si>
  <si>
    <t>(47.519734, -122.324666)</t>
  </si>
  <si>
    <t>*Mt Baker Presbyterian Church</t>
  </si>
  <si>
    <t>3201 Hunter Blvd S</t>
  </si>
  <si>
    <t>(47.574989, -122.28536)</t>
  </si>
  <si>
    <t>*Cooper Elementary School</t>
  </si>
  <si>
    <t>(47.563799, -122.363004)</t>
  </si>
  <si>
    <t>*California Avenue Substation</t>
  </si>
  <si>
    <t>4304 SW Dakota St.</t>
  </si>
  <si>
    <t>(47.566767, -122.387033)</t>
  </si>
  <si>
    <t>*Gibbs House</t>
  </si>
  <si>
    <t>1000 Warren Ave N</t>
  </si>
  <si>
    <t>(47.628383, -122.353671)</t>
  </si>
  <si>
    <t>*Golden Gardens Bath House</t>
  </si>
  <si>
    <t>8001 Seaview Ave NE</t>
  </si>
  <si>
    <t>(47.691776, -122.403969)</t>
  </si>
  <si>
    <t>*Seward Park Inn/Annex</t>
  </si>
  <si>
    <t>5900 Lake Washington Blvd S</t>
  </si>
  <si>
    <t>(47.549636, -122.256274)</t>
  </si>
  <si>
    <t>(47.62124, -122.349697)</t>
  </si>
  <si>
    <t>*Providence Hospital 1910 Bldg</t>
  </si>
  <si>
    <t>528 17th Ave</t>
  </si>
  <si>
    <t>(47.607071, -122.309672)</t>
  </si>
  <si>
    <t>*Hat N Boots</t>
  </si>
  <si>
    <t>6910 E Marginal Wy S</t>
  </si>
  <si>
    <t>(47.541164, -122.324067)</t>
  </si>
  <si>
    <t>*Roosevelt High School</t>
  </si>
  <si>
    <t>(47.677237, -122.312823)</t>
  </si>
  <si>
    <t>*Madison Middle School</t>
  </si>
  <si>
    <t>3429 45th Ave SW</t>
  </si>
  <si>
    <t>(47.572948, -122.390217)</t>
  </si>
  <si>
    <t>Fremont Library</t>
  </si>
  <si>
    <t>731 N 35th St</t>
  </si>
  <si>
    <t>(47.650045, -122.348446)</t>
  </si>
  <si>
    <t>University Library</t>
  </si>
  <si>
    <t>5009 Roosevelt Way</t>
  </si>
  <si>
    <t>(47.665249, -122.317913)</t>
  </si>
  <si>
    <t>Douglass-Truth Library</t>
  </si>
  <si>
    <t>2300 E Yesler Way</t>
  </si>
  <si>
    <t>(47.601917, -122.301954)</t>
  </si>
  <si>
    <t>West Seattle Library</t>
  </si>
  <si>
    <t>2306 42nd Av SW</t>
  </si>
  <si>
    <t>(47.582717, -122.384738)</t>
  </si>
  <si>
    <t>*Kinnear Park</t>
  </si>
  <si>
    <t>988 W Olympic Pl</t>
  </si>
  <si>
    <t>(47.627732, -122.367113)</t>
  </si>
  <si>
    <t>Lake City Library</t>
  </si>
  <si>
    <t>12501 28th Av NE</t>
  </si>
  <si>
    <t>(47.719593, -122.298092)</t>
  </si>
  <si>
    <t>Seattle Labor Temple</t>
  </si>
  <si>
    <t>(47.61683, -122.35176)</t>
  </si>
  <si>
    <t>Ward House</t>
  </si>
  <si>
    <t>520 E Denny Way</t>
  </si>
  <si>
    <t>(47.618676, -122.324366)</t>
  </si>
  <si>
    <t>*St Clocks:  West Earth Co.</t>
  </si>
  <si>
    <t>406 Dexter Ave N</t>
  </si>
  <si>
    <t>(47.622397, -122.342081)</t>
  </si>
  <si>
    <t>Del A Mar Apartment Building</t>
  </si>
  <si>
    <t>115 W Olympic Pl</t>
  </si>
  <si>
    <t>(47.626515, -122.358917)</t>
  </si>
  <si>
    <t>Bowen/Huston Bungalow</t>
  </si>
  <si>
    <t>715 W Prospect St</t>
  </si>
  <si>
    <t>(47.628611, -122.367061)</t>
  </si>
  <si>
    <t>Cowen Park Bridge</t>
  </si>
  <si>
    <t>15th Ave NE / Cowen Pl NE</t>
  </si>
  <si>
    <t>(47.67312, -122.311954)</t>
  </si>
  <si>
    <t>Chelsea Apartment Building</t>
  </si>
  <si>
    <t>620 W Olympic Pl</t>
  </si>
  <si>
    <t>(47.627943, -122.365644)</t>
  </si>
  <si>
    <t>Parsons House</t>
  </si>
  <si>
    <t>(47.629942, -122.36539)</t>
  </si>
  <si>
    <t>Stuart/Balcom House</t>
  </si>
  <si>
    <t>619 W Comstock St</t>
  </si>
  <si>
    <t>(47.63024, -122.365326)</t>
  </si>
  <si>
    <t>West Queen Anne Elementary School</t>
  </si>
  <si>
    <t>515 W Galer St</t>
  </si>
  <si>
    <t>(47.63189, -122.363798)</t>
  </si>
  <si>
    <t>P.P. Ferry House/Old Deanery Of St Marks Cathedral</t>
  </si>
  <si>
    <t>1531 10th Ave E</t>
  </si>
  <si>
    <t>(47.633153, -122.320646)</t>
  </si>
  <si>
    <t>Lake Union Steam Plant</t>
  </si>
  <si>
    <t>1179 Eastlake Ave E</t>
  </si>
  <si>
    <t>(47.63099, -122.327487)</t>
  </si>
  <si>
    <t>Black Property</t>
  </si>
  <si>
    <t>1319 12th Ave S</t>
  </si>
  <si>
    <t>(47.590929, -122.317658)</t>
  </si>
  <si>
    <t>Victorian Row Apartment Building</t>
  </si>
  <si>
    <t>1237 S King St</t>
  </si>
  <si>
    <t>(47.598587, -122.315663)</t>
  </si>
  <si>
    <t>Ellsworth Storey Historic Cottages Group #2</t>
  </si>
  <si>
    <t>1727 36th Ave S</t>
  </si>
  <si>
    <t>(47.586643, -122.287121)</t>
  </si>
  <si>
    <t>Beacon Hill 1st Baptist Church</t>
  </si>
  <si>
    <t>1607 S Forest St</t>
  </si>
  <si>
    <t>(47.577557, -122.311761)</t>
  </si>
  <si>
    <t>Old Fire Station #3</t>
  </si>
  <si>
    <t>301 Terry Ave</t>
  </si>
  <si>
    <t>(47.603887, -122.322289)</t>
  </si>
  <si>
    <t>Seattle 1st Baptist Church</t>
  </si>
  <si>
    <t>1121 Harvard Ave</t>
  </si>
  <si>
    <t>(47.612262, -122.322088)</t>
  </si>
  <si>
    <t>Old Fire Station #25</t>
  </si>
  <si>
    <t>1400 Harvard Ave</t>
  </si>
  <si>
    <t>(47.613183, -122.32175)</t>
  </si>
  <si>
    <t>Rainier Club</t>
  </si>
  <si>
    <t>810 4th Ave</t>
  </si>
  <si>
    <t>(47.605107, -122.331599)</t>
  </si>
  <si>
    <t>Trinity Parish Episcopal Church</t>
  </si>
  <si>
    <t>609 8th Ave</t>
  </si>
  <si>
    <t>(47.605212, -122.326432)</t>
  </si>
  <si>
    <t>Paramount Theatre And Building</t>
  </si>
  <si>
    <t>901 Pine St</t>
  </si>
  <si>
    <t>(47.613484, -122.331613)</t>
  </si>
  <si>
    <t>1st Avenue Groups/Waterfront Center:  National Building</t>
  </si>
  <si>
    <t>1006-1024 1st Ave</t>
  </si>
  <si>
    <t>(47.604626, -122.33728)</t>
  </si>
  <si>
    <t>1st Avenue Groups/Waterfront Center:  Beebe Building</t>
  </si>
  <si>
    <t>1013 1st Ave</t>
  </si>
  <si>
    <t>(47.604889, -122.336818)</t>
  </si>
  <si>
    <t>*Seattle Tower</t>
  </si>
  <si>
    <t>1212 3rd Ave</t>
  </si>
  <si>
    <t>(47.607558, -122.335416)</t>
  </si>
  <si>
    <t>Mann Building</t>
  </si>
  <si>
    <t>1411 3rd Ave</t>
  </si>
  <si>
    <t>(47.608818, -122.337382)</t>
  </si>
  <si>
    <t>*St Clocks:  Carrolls Jewelers</t>
  </si>
  <si>
    <t>1427 4th Ave</t>
  </si>
  <si>
    <t>(47.609914, -122.336871)</t>
  </si>
  <si>
    <t>Northern Bank And Trust/Seaboard Building</t>
  </si>
  <si>
    <t>1506 Westlake Ave</t>
  </si>
  <si>
    <t>(47.610571, -122.336492)</t>
  </si>
  <si>
    <t>Olympic Tower</t>
  </si>
  <si>
    <t>217 Pine St</t>
  </si>
  <si>
    <t>(47.610372, -122.33885)</t>
  </si>
  <si>
    <t>*St Clocks:  Century Square</t>
  </si>
  <si>
    <t>1529 4th Ave</t>
  </si>
  <si>
    <t>(47.610843, -122.337519)</t>
  </si>
  <si>
    <t>Bon Marche</t>
  </si>
  <si>
    <t>300 Pine St</t>
  </si>
  <si>
    <t>(47.611465, -122.338596)</t>
  </si>
  <si>
    <t>1st African Methodist Episcopal Church</t>
  </si>
  <si>
    <t>1522 14th Ave</t>
  </si>
  <si>
    <t>(47.614926, -122.313852)</t>
  </si>
  <si>
    <t>St Nicholas Russian Orthodox Cathedral</t>
  </si>
  <si>
    <t>1714 13th Ave</t>
  </si>
  <si>
    <t>(47.616957, -122.315182)</t>
  </si>
  <si>
    <t>Colman Building</t>
  </si>
  <si>
    <t>810 1st Ave</t>
  </si>
  <si>
    <t>(47.603556, -122.33569)</t>
  </si>
  <si>
    <t>Exchange Building</t>
  </si>
  <si>
    <t>821 2nd Ave</t>
  </si>
  <si>
    <t>(47.604057, -122.334881)</t>
  </si>
  <si>
    <t>Holyoke Building</t>
  </si>
  <si>
    <t>107 Spring St</t>
  </si>
  <si>
    <t>(47.605389, -122.336424)</t>
  </si>
  <si>
    <t>84 Union Building/U.S. Immigration Building</t>
  </si>
  <si>
    <t>84 Union St</t>
  </si>
  <si>
    <t>(47.607657, -122.339993)</t>
  </si>
  <si>
    <t>1411 4th Ave Building</t>
  </si>
  <si>
    <t>1411 4th Ave</t>
  </si>
  <si>
    <t>(47.609352, -122.336377)</t>
  </si>
  <si>
    <t>Great Northern Building</t>
  </si>
  <si>
    <t>1404 4th Ave</t>
  </si>
  <si>
    <t>(47.609522, -122.335578)</t>
  </si>
  <si>
    <t>J.S. Graham Store/Doyle Building</t>
  </si>
  <si>
    <t>119 Pine St</t>
  </si>
  <si>
    <t>(47.609976, -122.34001)</t>
  </si>
  <si>
    <t>Liggett/4th And Pike Building</t>
  </si>
  <si>
    <t>1424 4th Ave</t>
  </si>
  <si>
    <t>(47.610065, -122.336084)</t>
  </si>
  <si>
    <t>Hull Building</t>
  </si>
  <si>
    <t>2403 1st Ave</t>
  </si>
  <si>
    <t>(47.614052, -122.348282)</t>
  </si>
  <si>
    <t>New Pacific Apartment Building</t>
  </si>
  <si>
    <t>2602 1st Ave</t>
  </si>
  <si>
    <t>(47.615587, -122.349608)</t>
  </si>
  <si>
    <t>Decatur Building</t>
  </si>
  <si>
    <t>1521 6th Ave</t>
  </si>
  <si>
    <t>(47.611595, -122.335261)</t>
  </si>
  <si>
    <t>Shafer Building/6th And Pine Building</t>
  </si>
  <si>
    <t>515 Pine St</t>
  </si>
  <si>
    <t>(47.611865, -122.335508)</t>
  </si>
  <si>
    <t>Moore Theatre And Hotel Building</t>
  </si>
  <si>
    <t>1932 2nd Ave</t>
  </si>
  <si>
    <t>(47.611736, -122.341086)</t>
  </si>
  <si>
    <t>Schillestad Building</t>
  </si>
  <si>
    <t>2111 1st Ave</t>
  </si>
  <si>
    <t>(47.611988, -122.344692)</t>
  </si>
  <si>
    <t>Times Square Building</t>
  </si>
  <si>
    <t>414 Olive Way</t>
  </si>
  <si>
    <t>(47.612671, -122.337909)</t>
  </si>
  <si>
    <t>Brace/Moriarty House</t>
  </si>
  <si>
    <t>170 Prospect St</t>
  </si>
  <si>
    <t>(47.629195, -122.353045)</t>
  </si>
  <si>
    <t>Immanual Lutheran Church</t>
  </si>
  <si>
    <t>(47.620661, -122.33262)</t>
  </si>
  <si>
    <t>San Remo Apartment Building</t>
  </si>
  <si>
    <t>606 E Thomas St</t>
  </si>
  <si>
    <t>(47.621015, -122.323744)</t>
  </si>
  <si>
    <t>St Spiridon Russian Orthodox Cathedral</t>
  </si>
  <si>
    <t>400 Yale Ave N</t>
  </si>
  <si>
    <t>(47.622148, -122.330065)</t>
  </si>
  <si>
    <t>Maryland Apartments</t>
  </si>
  <si>
    <t>626 13th Ave E</t>
  </si>
  <si>
    <t>(47.624897, -122.315353)</t>
  </si>
  <si>
    <t>Moore Mansion</t>
  </si>
  <si>
    <t>811 14th Ave E</t>
  </si>
  <si>
    <t>(47.626508, -122.314924)</t>
  </si>
  <si>
    <t>Parker-Fersen House</t>
  </si>
  <si>
    <t>1409 E Prospect St</t>
  </si>
  <si>
    <t>(47.628202, -122.313934)</t>
  </si>
  <si>
    <t>Lake City School</t>
  </si>
  <si>
    <t>2611 NE 125th</t>
  </si>
  <si>
    <t>(47.719, -122.29966)</t>
  </si>
  <si>
    <t>Naval Reserve Armory</t>
  </si>
  <si>
    <t>860 Terry Ave</t>
  </si>
  <si>
    <t>(47.6078, -122.32527)</t>
  </si>
  <si>
    <t>Securities Building</t>
  </si>
  <si>
    <t>1904 3rd Ave</t>
  </si>
  <si>
    <t>(47.61229, -122.33903)</t>
  </si>
  <si>
    <t>Mgm Building</t>
  </si>
  <si>
    <t>2331 2nd Ave</t>
  </si>
  <si>
    <t>(47.61452, -122.34703)</t>
  </si>
  <si>
    <t>Coca Cola Building</t>
  </si>
  <si>
    <t>1313 E Columbia</t>
  </si>
  <si>
    <t>(47.6089, -122.31449)</t>
  </si>
  <si>
    <t>Lacey V Murrow Bridge &amp; E Portals Of The Mt Baker Tunnels</t>
  </si>
  <si>
    <t>(47.589893, -122.284405)</t>
  </si>
  <si>
    <t>(47.640001, -122.351921)</t>
  </si>
  <si>
    <t>Georgetown Steam Plant Sw Of King Co.</t>
  </si>
  <si>
    <t>south of King County airport/Boeing Field</t>
  </si>
  <si>
    <t>(47.550922, -122.31763)</t>
  </si>
  <si>
    <t>Fireboat Duwamish Hiram Chittenden Locks</t>
  </si>
  <si>
    <t>Hiram Chittenden Locks</t>
  </si>
  <si>
    <t>(47.66595, -122.394649)</t>
  </si>
  <si>
    <t>*Lake Washington Bicycle Path</t>
  </si>
  <si>
    <t>Interlaken Blvd between Delmar E and 24th Ave E</t>
  </si>
  <si>
    <t>(47.642177, -122.317121)</t>
  </si>
  <si>
    <t>Mcgraw Square/Mcgraw Place</t>
  </si>
  <si>
    <t>5th Ave / Stewart St</t>
  </si>
  <si>
    <t>(47.612959, -122.337589)</t>
  </si>
  <si>
    <t>Fourteenth Ave W Group</t>
  </si>
  <si>
    <t>2008 14th Ave W</t>
  </si>
  <si>
    <t>(47.636862, -122.37491)</t>
  </si>
  <si>
    <t>Sigma Kappa Mu Chapter Hse</t>
  </si>
  <si>
    <t>4510 22nd Ave NE</t>
  </si>
  <si>
    <t>(47.661602, -122.304425)</t>
  </si>
  <si>
    <t>Medical Dental Building</t>
  </si>
  <si>
    <t>509 Olive Way</t>
  </si>
  <si>
    <t>(47.612729, -122.336649)</t>
  </si>
  <si>
    <t>*Colman School (Former)</t>
  </si>
  <si>
    <t>2300 S Massachusetts St</t>
  </si>
  <si>
    <t>(47.589347, -122.301835)</t>
  </si>
  <si>
    <t>Wilsonian Apt Bldg Ballroom Gar</t>
  </si>
  <si>
    <t>4710 University Way NE</t>
  </si>
  <si>
    <t>(47.663221, -122.312668)</t>
  </si>
  <si>
    <t>Seattle Fire Station #41</t>
  </si>
  <si>
    <t>2416 34th Ave W</t>
  </si>
  <si>
    <t>(47.640152, -122.400642)</t>
  </si>
  <si>
    <t>Seattle Fire Station #17</t>
  </si>
  <si>
    <t>1010 NE 50th St</t>
  </si>
  <si>
    <t>(47.665158, -122.316762)</t>
  </si>
  <si>
    <t>Seattle Fire Station #14</t>
  </si>
  <si>
    <t>3224 4th Ave S</t>
  </si>
  <si>
    <t>(47.5746, -122.328561)</t>
  </si>
  <si>
    <t>Galbraith Hse/Seattle Mental Health</t>
  </si>
  <si>
    <t>1729 17th Ave</t>
  </si>
  <si>
    <t>(47.617361, -122.310517)</t>
  </si>
  <si>
    <t>*Laurelhurst Community Center</t>
  </si>
  <si>
    <t>(47.659159, -122.277921)</t>
  </si>
  <si>
    <t>Seattle Fire Station #38</t>
  </si>
  <si>
    <t>5503 33rd Ave NE</t>
  </si>
  <si>
    <t>(47.668707, -122.292954)</t>
  </si>
  <si>
    <t>*Seattle Art Museum At Volunteer Park</t>
  </si>
  <si>
    <t>1400 E Prospect St</t>
  </si>
  <si>
    <t>(47.630294, -122.314319)</t>
  </si>
  <si>
    <t>Hillcrest Apartment Building</t>
  </si>
  <si>
    <t>1616 E Howell St</t>
  </si>
  <si>
    <t>(47.617859, -122.310516)</t>
  </si>
  <si>
    <t>1st Church Of Christ Scientist</t>
  </si>
  <si>
    <t>1519 E Denny Wy</t>
  </si>
  <si>
    <t>(47.618027, -122.311823)</t>
  </si>
  <si>
    <t>James W Washington Jr. Home And Studio</t>
  </si>
  <si>
    <t>1816 26th Ave</t>
  </si>
  <si>
    <t>(47.61827, -122.298186)</t>
  </si>
  <si>
    <t>Brehm Brothers House #2</t>
  </si>
  <si>
    <t>221 36th Ave E</t>
  </si>
  <si>
    <t>(47.620841, -122.287218)</t>
  </si>
  <si>
    <t>Ellsworth Storey House #1</t>
  </si>
  <si>
    <t>260 Dorffel Dr E</t>
  </si>
  <si>
    <t>(47.621055, -122.284516)</t>
  </si>
  <si>
    <t>Samuel Hyde House</t>
  </si>
  <si>
    <t>3726 E Madison St</t>
  </si>
  <si>
    <t>(47.631837, -122.284484)</t>
  </si>
  <si>
    <t>Hebrew Academy/Old Forest Ridge Convent And Site</t>
  </si>
  <si>
    <t>1617 Interlaken Dr E</t>
  </si>
  <si>
    <t>(47.634743, -122.307953)</t>
  </si>
  <si>
    <t>Boyer/Lambert House</t>
  </si>
  <si>
    <t>1617 Boyer Ave E</t>
  </si>
  <si>
    <t>(47.633948, -122.299996)</t>
  </si>
  <si>
    <t>Fisher-Howell House</t>
  </si>
  <si>
    <t>2819 Franklin Ave E</t>
  </si>
  <si>
    <t>(47.646245, -122.324453)</t>
  </si>
  <si>
    <t>Fremont Trolley Barn/Red Hook Ale Brewery</t>
  </si>
  <si>
    <t>3400 Phinney Ave N</t>
  </si>
  <si>
    <t>(47.650557, -122.352854)</t>
  </si>
  <si>
    <t>Church Of The Blessed Sacrament And Rectory</t>
  </si>
  <si>
    <t>5041 9th Ave NE</t>
  </si>
  <si>
    <t>(47.666547, -122.318744)</t>
  </si>
  <si>
    <t>Ballard/Howe House</t>
  </si>
  <si>
    <t>22 W Highland Dr</t>
  </si>
  <si>
    <t>(47.629881, -122.357569)</t>
  </si>
  <si>
    <t>Handschy/Kistler House</t>
  </si>
  <si>
    <t>2433 9th Ave W</t>
  </si>
  <si>
    <t>(47.640558, -122.369276)</t>
  </si>
  <si>
    <t>Old Georgetown City Hall</t>
  </si>
  <si>
    <t>6202 13th Ave S</t>
  </si>
  <si>
    <t>(47.547565, -122.315819)</t>
  </si>
  <si>
    <t>Cleveland High School</t>
  </si>
  <si>
    <t>(47.552259, -122.314253)</t>
  </si>
  <si>
    <t>*Franklin High School</t>
  </si>
  <si>
    <t>3013 Mt. Baker Blvd S</t>
  </si>
  <si>
    <t>(47.576128, -122.293004)</t>
  </si>
  <si>
    <t>Flatiron Building</t>
  </si>
  <si>
    <t>551 1st Ave S</t>
  </si>
  <si>
    <t>(47.596805, -122.334427)</t>
  </si>
  <si>
    <t>Hoge Building</t>
  </si>
  <si>
    <t>705 2nd Ave</t>
  </si>
  <si>
    <t>(47.603022, -122.333669)</t>
  </si>
  <si>
    <t>Eastern Hotel</t>
  </si>
  <si>
    <t>506 Maynard Ave S</t>
  </si>
  <si>
    <t>(47.598025, -122.324683)</t>
  </si>
  <si>
    <t>Chinese Community Bulletin Board</t>
  </si>
  <si>
    <t>511 7th Ave S</t>
  </si>
  <si>
    <t>(47.598024, -122.324132)</t>
  </si>
  <si>
    <t>Old Main St School</t>
  </si>
  <si>
    <t>307 6th Ave S</t>
  </si>
  <si>
    <t>(47.599705, -122.326604)</t>
  </si>
  <si>
    <t>Victorian House</t>
  </si>
  <si>
    <t>1414 S Washington St</t>
  </si>
  <si>
    <t>(47.601099, -122.313448)</t>
  </si>
  <si>
    <t>Black Manufacturing Building</t>
  </si>
  <si>
    <t>1130 Rainier Ave S</t>
  </si>
  <si>
    <t>(47.593103, -122.308951)</t>
  </si>
  <si>
    <t>(47.601409, -122.309877)</t>
  </si>
  <si>
    <t>*Gatewood School</t>
  </si>
  <si>
    <t>(47.540291, -122.389415)</t>
  </si>
  <si>
    <t>Hainsworth/Gordon House</t>
  </si>
  <si>
    <t>2657 37th Ave SW</t>
  </si>
  <si>
    <t>(47.579995, -122.378408)</t>
  </si>
  <si>
    <t>Old Fire Station #33</t>
  </si>
  <si>
    <t>10235 62nd Ave S</t>
  </si>
  <si>
    <t>(47.508761, -122.256382)</t>
  </si>
  <si>
    <t>Pier 59</t>
  </si>
  <si>
    <t>1415 Alaskan Way</t>
  </si>
  <si>
    <t>(47.607401, -122.342524)</t>
  </si>
  <si>
    <t>South Park Branch</t>
  </si>
  <si>
    <t>8604 8th Ave S</t>
  </si>
  <si>
    <t>http://www.spl.org/default.asp?pageID=branch_open&amp;branchID=25</t>
  </si>
  <si>
    <t>(47.52627, -122.32259)</t>
  </si>
  <si>
    <t>12755 GREENWOOD AV N</t>
  </si>
  <si>
    <t>(47.723004, -122.356032)</t>
  </si>
  <si>
    <t>Delridge</t>
  </si>
  <si>
    <t>5423 DELRIDGE WAY SW</t>
  </si>
  <si>
    <t>(47.553047, -122.363319)</t>
  </si>
  <si>
    <t>7364 E GREEN LAKE DR N</t>
  </si>
  <si>
    <t>(47.681501, -122.326717)</t>
  </si>
  <si>
    <t>713 8TH AV S</t>
  </si>
  <si>
    <t>(47.596249, -122.322834)</t>
  </si>
  <si>
    <t>Mobile Services</t>
  </si>
  <si>
    <t>2025 9TH AV</t>
  </si>
  <si>
    <t>http://www.spl.org/default.asp?pageID=branch_mobile&amp;branchID=30</t>
  </si>
  <si>
    <t>(47.616804, -122.337025)</t>
  </si>
  <si>
    <t>12501 28TH AV NE</t>
  </si>
  <si>
    <t>(47.719861, -122.298087)</t>
  </si>
  <si>
    <t>Madrona\Sally Goldmark</t>
  </si>
  <si>
    <t>1134 33RD AV</t>
  </si>
  <si>
    <t>http://www.spl.org/default.asp?pageID=branch_open&amp;branchID=16</t>
  </si>
  <si>
    <t>(47.612674, -122.290014)</t>
  </si>
  <si>
    <t>2801 34TH AV W</t>
  </si>
  <si>
    <t>http://www.spl.org/default.asp?pageID=branch_open&amp;branchID=17</t>
  </si>
  <si>
    <t>(47.645316, -122.401344)</t>
  </si>
  <si>
    <t>2401 24TH AV E</t>
  </si>
  <si>
    <t>(47.639747, -122.301591)</t>
  </si>
  <si>
    <t>Newholly</t>
  </si>
  <si>
    <t>7058 32ND AV S</t>
  </si>
  <si>
    <t>(47.538994, -122.290951)</t>
  </si>
  <si>
    <t>North East</t>
  </si>
  <si>
    <t>6801 35TH AV NE</t>
  </si>
  <si>
    <t>(47.677854, -122.290711)</t>
  </si>
  <si>
    <t>10548 5TH AV NE</t>
  </si>
  <si>
    <t>(47.706193, -122.322677)</t>
  </si>
  <si>
    <t>400 W GARFIELD ST</t>
  </si>
  <si>
    <t>(47.633781, -122.362744)</t>
  </si>
  <si>
    <t>9125 RAINIER AV S</t>
  </si>
  <si>
    <t>(47.521356, -122.270465)</t>
  </si>
  <si>
    <t>Southwest</t>
  </si>
  <si>
    <t>9010 35TH AV SW</t>
  </si>
  <si>
    <t>(47.522442, -122.376182)</t>
  </si>
  <si>
    <t>Talking Book\  &amp; Braille</t>
  </si>
  <si>
    <t>2021 9TH AV</t>
  </si>
  <si>
    <t>http://www.wtbbl.org/</t>
  </si>
  <si>
    <t>(47.61668, -122.336823)</t>
  </si>
  <si>
    <t>5009 ROOSEVELT WY NE</t>
  </si>
  <si>
    <t>(47.665539, -122.317863)</t>
  </si>
  <si>
    <t>1501 N 45TH ST</t>
  </si>
  <si>
    <t>(47.661174, -122.339104)</t>
  </si>
  <si>
    <t>2306 42ND AV SW</t>
  </si>
  <si>
    <t>(47.582695, -122.384757)</t>
  </si>
  <si>
    <t>5614 22ND AV NW</t>
  </si>
  <si>
    <t>(47.669843, -122.384204)</t>
  </si>
  <si>
    <t>Beacon Hill</t>
  </si>
  <si>
    <t>2821 BEACON AV S</t>
  </si>
  <si>
    <t>(47.578046, -122.311407)</t>
  </si>
  <si>
    <t>425 HARVARD AV E</t>
  </si>
  <si>
    <t>(47.622914, -122.322451)</t>
  </si>
  <si>
    <t>Central</t>
  </si>
  <si>
    <t>1000 4TH AV</t>
  </si>
  <si>
    <t>(47.606485, -122.332968)</t>
  </si>
  <si>
    <t>Columbia</t>
  </si>
  <si>
    <t>4721 RAINIER AV S</t>
  </si>
  <si>
    <t>(47.559947, -122.286879)</t>
  </si>
  <si>
    <t>Douglas-Truth</t>
  </si>
  <si>
    <t>2300 E YESLER WAY</t>
  </si>
  <si>
    <t>(47.601903, -122.301832)</t>
  </si>
  <si>
    <t>731 N 35TH ST</t>
  </si>
  <si>
    <t>(47.650068, -122.3484)</t>
  </si>
  <si>
    <t>8016 GREENWOOD AV N</t>
  </si>
  <si>
    <t>(47.687497, -122.354965)</t>
  </si>
  <si>
    <t>High Point</t>
  </si>
  <si>
    <t>3411 SW RAYMOND ST</t>
  </si>
  <si>
    <t>(47.548042, -122.375814)</t>
  </si>
  <si>
    <t>Light Rail</t>
  </si>
  <si>
    <t>Rainier Beach Station</t>
  </si>
  <si>
    <t>http://www.soundtransit.org/x1606.xml</t>
  </si>
  <si>
    <t>(47.522394, -122.279391)</t>
  </si>
  <si>
    <t>Airport / Seatac Station</t>
  </si>
  <si>
    <t>http://www.soundtransit.org/x1173.xml</t>
  </si>
  <si>
    <t>(47.445381, -122.296898)</t>
  </si>
  <si>
    <t>Othello Station</t>
  </si>
  <si>
    <t>http://www.soundtransit.org/x1603.xml</t>
  </si>
  <si>
    <t>(47.537987, -122.281563)</t>
  </si>
  <si>
    <t>Mount Baker Station</t>
  </si>
  <si>
    <t>http://www.soundtransit.org/x1605.xml</t>
  </si>
  <si>
    <t>(47.57655, -122.297679)</t>
  </si>
  <si>
    <t>Sodo Station</t>
  </si>
  <si>
    <t>http://www.soundtransit.org/x1493.xml</t>
  </si>
  <si>
    <t>(47.581074, -122.32739)</t>
  </si>
  <si>
    <t>Pioneer Square Station</t>
  </si>
  <si>
    <t>http://www.soundtransit.org/x1183.xml</t>
  </si>
  <si>
    <t>(47.60256, -122.331216)</t>
  </si>
  <si>
    <t>Westlake Station</t>
  </si>
  <si>
    <t>http://www.soundtransit.org/x1179.xml</t>
  </si>
  <si>
    <t>(47.611572, -122.33672)</t>
  </si>
  <si>
    <t>Tukwila International Blvd Station</t>
  </si>
  <si>
    <t>http://www.soundtransit.org/x1647.xml</t>
  </si>
  <si>
    <t>(47.464031, -122.287996)</t>
  </si>
  <si>
    <t>Columbia City Station</t>
  </si>
  <si>
    <t>http://www.soundtransit.org/x1607.xml</t>
  </si>
  <si>
    <t>(47.559733, -122.292692)</t>
  </si>
  <si>
    <t>Beacon Hill Station</t>
  </si>
  <si>
    <t>http://www.soundtransit.org/x1584.xml</t>
  </si>
  <si>
    <t>(47.579328, -122.311533)</t>
  </si>
  <si>
    <t>Stadium Station</t>
  </si>
  <si>
    <t>http://www.soundtransit.org/x1491.xml</t>
  </si>
  <si>
    <t>(47.591108, -122.327172)</t>
  </si>
  <si>
    <t>International District Station</t>
  </si>
  <si>
    <t>http://www.soundtransit.org/x1185.xml</t>
  </si>
  <si>
    <t>(47.598355, -122.327992)</t>
  </si>
  <si>
    <t>University Street Station</t>
  </si>
  <si>
    <t>http://www.soundtransit.org/x1182.xml</t>
  </si>
  <si>
    <t>(47.60781, -122.33602)</t>
  </si>
  <si>
    <t>Middle Schools</t>
  </si>
  <si>
    <t>Mcclure</t>
  </si>
  <si>
    <t>1915 1st Ave W</t>
  </si>
  <si>
    <t>http://www.seattleschools.org/schools/mcclure/</t>
  </si>
  <si>
    <t>(47.636827, -122.358954)</t>
  </si>
  <si>
    <t>Hamilton International</t>
  </si>
  <si>
    <t>4400 Interlake Ave N</t>
  </si>
  <si>
    <t>http://www.seattleschools.org/schools/hamilton/</t>
  </si>
  <si>
    <t>(47.657081, -122.338026)</t>
  </si>
  <si>
    <t>Aki Kurose Academy</t>
  </si>
  <si>
    <t>3928 S Graham St</t>
  </si>
  <si>
    <t>http://www.akikurose.org/</t>
  </si>
  <si>
    <t>(47.546321, -122.281981)</t>
  </si>
  <si>
    <t>Mercer</t>
  </si>
  <si>
    <t>1600 S Columbian Wy</t>
  </si>
  <si>
    <t>http://www.seattleschools.org/schools/mercer/</t>
  </si>
  <si>
    <t>(47.564132, -122.312083)</t>
  </si>
  <si>
    <t>http://www.seattleschools.org/schools/madison/</t>
  </si>
  <si>
    <t>(47.572982, -122.390281)</t>
  </si>
  <si>
    <t>Denny International</t>
  </si>
  <si>
    <t>8402 30th Ave SW</t>
  </si>
  <si>
    <t>http://www.seattleschools.org/schools/denny/</t>
  </si>
  <si>
    <t>(47.527917, -122.370709)</t>
  </si>
  <si>
    <t>Eckstein</t>
  </si>
  <si>
    <t>http://www.ecksteineagles.org</t>
  </si>
  <si>
    <t>(47.682519, -122.294983)</t>
  </si>
  <si>
    <t>Washington</t>
  </si>
  <si>
    <t>2101 S Jackson St</t>
  </si>
  <si>
    <t>http://65.110.89.109/index.asp</t>
  </si>
  <si>
    <t>(47.597956, -122.30415)</t>
  </si>
  <si>
    <t>Whitman</t>
  </si>
  <si>
    <t>9201 15th Ave NW</t>
  </si>
  <si>
    <t>http://www.seattleschools.org/schools/whitman/</t>
  </si>
  <si>
    <t>(47.696752, -122.377602)</t>
  </si>
  <si>
    <t>Monorail</t>
  </si>
  <si>
    <t>http://www.seattlemonorail.com/</t>
  </si>
  <si>
    <t>(47.621256, -122.349731)</t>
  </si>
  <si>
    <t>Westlake Mall</t>
  </si>
  <si>
    <t>5th Ave &amp; Pine St</t>
  </si>
  <si>
    <t>(47.6119, -122.336842)</t>
  </si>
  <si>
    <t>Museums and Galleries</t>
  </si>
  <si>
    <t>Burke Museum</t>
  </si>
  <si>
    <t>17th Ave NE &amp; NE 45 St</t>
  </si>
  <si>
    <t>http://www.washington.edu/burkemuseum/</t>
  </si>
  <si>
    <t>(47.660606, -122.310622)</t>
  </si>
  <si>
    <t>The Center On Contemporary Art (Coca)</t>
  </si>
  <si>
    <t>6413 Seaview Ave NW</t>
  </si>
  <si>
    <t>http://www.cocaseattle.org/exhibitions.html</t>
  </si>
  <si>
    <t>(47.67528, -122.40836)</t>
  </si>
  <si>
    <t>Experience Music Project (Emp)</t>
  </si>
  <si>
    <t>325 5th Ave N</t>
  </si>
  <si>
    <t>http://www.empsfm.org/</t>
  </si>
  <si>
    <t>(47.62147, -122.348174)</t>
  </si>
  <si>
    <t>Henry Art Gallery</t>
  </si>
  <si>
    <t>4100 15th Ave NE</t>
  </si>
  <si>
    <t>http://www.henryart.org/events</t>
  </si>
  <si>
    <t>(47.65652, -122.311732)</t>
  </si>
  <si>
    <t>Museum Of Flight</t>
  </si>
  <si>
    <t>9404 E Marginal Wy S</t>
  </si>
  <si>
    <t>http://www.seattle.gov/tour/flight.htm</t>
  </si>
  <si>
    <t>(47.518588, -122.29728)</t>
  </si>
  <si>
    <t>Museum Of History And Industry</t>
  </si>
  <si>
    <t>http://www.seattlehistory.org/</t>
  </si>
  <si>
    <t>http://www.seattleartmuseum.org/visit/OSP/default.asp</t>
  </si>
  <si>
    <t>(47.616346, -122.353852)</t>
  </si>
  <si>
    <t>Science Fiction Museum</t>
  </si>
  <si>
    <t>Seattle Metropolitan Police Museum</t>
  </si>
  <si>
    <t>317 Third Avenue South</t>
  </si>
  <si>
    <t>(47.599456, -122.33066)</t>
  </si>
  <si>
    <t>Pacific Science Center</t>
  </si>
  <si>
    <t>200 Second Ave N</t>
  </si>
  <si>
    <t>http://www.pacsci.org/</t>
  </si>
  <si>
    <t>(47.619739, -122.351104)</t>
  </si>
  <si>
    <t>Seattle Art Museum</t>
  </si>
  <si>
    <t>1300 First Ave</t>
  </si>
  <si>
    <t>http://www.seattleartmuseum.org/visit/visitSAM.asp</t>
  </si>
  <si>
    <t>(47.607402, -122.33777)</t>
  </si>
  <si>
    <t>Nordic Heritage Museum</t>
  </si>
  <si>
    <t>3014 NW 67 St</t>
  </si>
  <si>
    <t>http://www.nordicmuseum.org/</t>
  </si>
  <si>
    <t>(47.677673, -122.396313)</t>
  </si>
  <si>
    <t>Maritime Discovery Center</t>
  </si>
  <si>
    <t>2205 Alaskan Way</t>
  </si>
  <si>
    <t>http://www.ody.org/</t>
  </si>
  <si>
    <t>(47.611373, -122.349474)</t>
  </si>
  <si>
    <t>Frye Art Museum</t>
  </si>
  <si>
    <t>704 Terry Ave</t>
  </si>
  <si>
    <t>http://fryemuseum.org/</t>
  </si>
  <si>
    <t>(47.60709, -122.324166)</t>
  </si>
  <si>
    <t>Seattle Asian Art Museum</t>
  </si>
  <si>
    <t>1400 East Prospect Street</t>
  </si>
  <si>
    <t>http://www.seattleartmuseum.org/visit/visitSAAM.asp</t>
  </si>
  <si>
    <t>(47.630297, -122.314199)</t>
  </si>
  <si>
    <t>Northwest African American Museum</t>
  </si>
  <si>
    <t>http://naamnw.org/</t>
  </si>
  <si>
    <t>(47.588741, -122.301854)</t>
  </si>
  <si>
    <t>Wing Luke Museum</t>
  </si>
  <si>
    <t>719 S King St</t>
  </si>
  <si>
    <t>http://www.wingluke.org/</t>
  </si>
  <si>
    <t>(47.598839, -122.32414)</t>
  </si>
  <si>
    <t>The Childrens Museum</t>
  </si>
  <si>
    <t>http://www.thechildrensmuseum.org/</t>
  </si>
  <si>
    <t>2721 1st Ave</t>
  </si>
  <si>
    <t>http://www.cocaseattle.org/index.htm</t>
  </si>
  <si>
    <t>(47.62231, -122.34194)</t>
  </si>
  <si>
    <t>The Center For Wooden Boats Maritime Museum</t>
  </si>
  <si>
    <t>1010 Valley St</t>
  </si>
  <si>
    <t>http://www.cwb.org/</t>
  </si>
  <si>
    <t>(47.626367, -122.336574)</t>
  </si>
  <si>
    <t>Sodo (South Of The Dome) Urban Art Corridor</t>
  </si>
  <si>
    <t>5th Ave S between Spkane St &amp; Royal Brougham</t>
  </si>
  <si>
    <t>http://urbanartworks.org/murals/sodo.htm</t>
  </si>
  <si>
    <t>(47.58336, -122.334202)</t>
  </si>
  <si>
    <t>Neighborhood Service Centers</t>
  </si>
  <si>
    <t>12525 28th Ave NE</t>
  </si>
  <si>
    <t>http://www.seattle.gov/neighborhoods/nsc/lakecity.htm</t>
  </si>
  <si>
    <t>5604 22nd Ave NW</t>
  </si>
  <si>
    <t>(47.669845, -122.384206)</t>
  </si>
  <si>
    <t>University District</t>
  </si>
  <si>
    <t>4534 University Way NE</t>
  </si>
  <si>
    <t>http://www.seattlefarmersmarkets.org/markets/u_district</t>
  </si>
  <si>
    <t>(47.662339, -122.312938)</t>
  </si>
  <si>
    <t>Southeast</t>
  </si>
  <si>
    <t>3815 S Othello St Ste 105</t>
  </si>
  <si>
    <t>http://www.seattle.gov/neighborhoods/nsc/southeast.htm</t>
  </si>
  <si>
    <t>(47.558315, -122.28553)</t>
  </si>
  <si>
    <t>2301 S. Jackson Street Suite 208</t>
  </si>
  <si>
    <t>(47.599089, -122.301985)</t>
  </si>
  <si>
    <t>Southwest (formerly Delridge)</t>
  </si>
  <si>
    <t>2801 S.W. Thistle St</t>
  </si>
  <si>
    <t>https://www.seattle.gov/neighborhoodservices/southwest.htm</t>
  </si>
  <si>
    <t>(47.553426, -122.363089)</t>
  </si>
  <si>
    <t>Off Leash Areas</t>
  </si>
  <si>
    <t>http://www.seattle.gov/parks/offleash_detail.asp?ID=409</t>
  </si>
  <si>
    <t>(47.563948, -122.276077)</t>
  </si>
  <si>
    <t>Sand Point/Magnuson Park</t>
  </si>
  <si>
    <t>http://www.seattle.gov/parks/offleash_detail.asp?ID=398</t>
  </si>
  <si>
    <t>(47.682704, -122.257095)</t>
  </si>
  <si>
    <t>http://www.seattle.gov/parks/offleash_detail.asp?ID=292</t>
  </si>
  <si>
    <t>(47.670424, -122.344309)</t>
  </si>
  <si>
    <t>Broen Ave and Pike St</t>
  </si>
  <si>
    <t>http://www.seattle.gov/parks/offleash_detail.asp?ID=4000</t>
  </si>
  <si>
    <t>(47.614124, -122.329092)</t>
  </si>
  <si>
    <t>2251 3rd Ave.</t>
  </si>
  <si>
    <t>http://www.seattle.gov/parks/offleash_detail.asp?ID=336</t>
  </si>
  <si>
    <t>(47.614346, -122.344776)</t>
  </si>
  <si>
    <t>Sam Smith Park/Blue Dog Pond</t>
  </si>
  <si>
    <t>Martin Luther King Jr. Way &amp; S Massachusetts St.</t>
  </si>
  <si>
    <t>http://www.seattle.gov/parks/offleash_detail.asp?ID=4242</t>
  </si>
  <si>
    <t>(47.588889, -122.298633)</t>
  </si>
  <si>
    <t>8806 8th Ave SW</t>
  </si>
  <si>
    <t>http://www.seattle.gov/parks/offleash_detail.asp?ID=468</t>
  </si>
  <si>
    <t>(47.525783, -122.341719)</t>
  </si>
  <si>
    <t>Beneath I-5, South of E Howe St</t>
  </si>
  <si>
    <t>http://www.seattle.gov/parks/offleash_detail.asp?ID=4446</t>
  </si>
  <si>
    <t>(47.634898, -122.323409)</t>
  </si>
  <si>
    <t>http://www.seattle.gov/parks/offleash_detail.asp?ID=361</t>
  </si>
  <si>
    <t>(47.721775, -122.326124)</t>
  </si>
  <si>
    <t>http://www.seattle.gov/parks/offleash_detail.asp?ID=433</t>
  </si>
  <si>
    <t>(47.593859, -122.318094)</t>
  </si>
  <si>
    <t>http://www.seattle.gov/parks/offleash_detail.asp?ID=243</t>
  </si>
  <si>
    <t>(47.690902, -122.400637)</t>
  </si>
  <si>
    <t>ParkNRide</t>
  </si>
  <si>
    <t>Prince Of Peace Lutheran Church</t>
  </si>
  <si>
    <t>14514 20th Ave NE</t>
  </si>
  <si>
    <t>http://transit.metrokc.gov/tops/parknride/pr-north-seattle.html</t>
  </si>
  <si>
    <t>(47.734031, -122.306827)</t>
  </si>
  <si>
    <t>Olson Pl And Meyers Wy Park And Ride</t>
  </si>
  <si>
    <t>9000 Olson Pl SW</t>
  </si>
  <si>
    <t>http://transit.metrokc.gov/tops/parknride/pr-south-seattle.html</t>
  </si>
  <si>
    <t>(47.521187, -122.33548)</t>
  </si>
  <si>
    <t>Sonrise Evangelical Church</t>
  </si>
  <si>
    <t>610 SW Roxbury</t>
  </si>
  <si>
    <t>(47.517554, -122.343341)</t>
  </si>
  <si>
    <t>Sw Spokane St</t>
  </si>
  <si>
    <t>3599 26th Ave SW</t>
  </si>
  <si>
    <t>(47.571901, -122.366894)</t>
  </si>
  <si>
    <t>Green Lake Park And Ride</t>
  </si>
  <si>
    <t>6601 8th Ave NE</t>
  </si>
  <si>
    <t>http://transit.metrokc.gov/tops/parknride/pr-seattle.html</t>
  </si>
  <si>
    <t>(47.676462, -122.320829)</t>
  </si>
  <si>
    <t>North Jackson Park Park And Ride</t>
  </si>
  <si>
    <t>5th Ave NE and NE 145th St</t>
  </si>
  <si>
    <t>(47.734479, -122.323219)</t>
  </si>
  <si>
    <t>North Seattle Park And Ride</t>
  </si>
  <si>
    <t>10001 1st Ave NE</t>
  </si>
  <si>
    <t>(47.701472, -122.328755)</t>
  </si>
  <si>
    <t>Northgate Park And Ride Garage</t>
  </si>
  <si>
    <t>(47.71009, -122.324644)</t>
  </si>
  <si>
    <t>Northgate Transit Center East</t>
  </si>
  <si>
    <t>3rd Ave NE and NE 103rd St</t>
  </si>
  <si>
    <t>(47.70316, -122.32584)</t>
  </si>
  <si>
    <t>Holy Family Church</t>
  </si>
  <si>
    <t>SW Roxbury St and 20th Ave SW</t>
  </si>
  <si>
    <t>(47.517546, -122.359523)</t>
  </si>
  <si>
    <t>Calvary Christian Assembly Church</t>
  </si>
  <si>
    <t>6810 8th Ave NE</t>
  </si>
  <si>
    <t>(47.678416, -122.319488)</t>
  </si>
  <si>
    <t>Northgate Transit Center</t>
  </si>
  <si>
    <t>10200 1st Ave NE</t>
  </si>
  <si>
    <t>(47.702249, -122.32725)</t>
  </si>
  <si>
    <t>Lamb Of God Church</t>
  </si>
  <si>
    <t>12509 27th Ave NE</t>
  </si>
  <si>
    <t>(47.71964, -122.29971)</t>
  </si>
  <si>
    <t>Northgate Mall P&amp;R Garage</t>
  </si>
  <si>
    <t>NE 103rd &amp; 1st Ave NE</t>
  </si>
  <si>
    <t>(47.70318, -122.32853)</t>
  </si>
  <si>
    <t>Northgate P&amp;R Garage</t>
  </si>
  <si>
    <t>300 NE Northgate Way</t>
  </si>
  <si>
    <t>(47.70911, -122.32529)</t>
  </si>
  <si>
    <t>South Jackson Park Park And Ride</t>
  </si>
  <si>
    <t>5th Ave NE and NE 133rd St</t>
  </si>
  <si>
    <t>(47.726165, -122.323863)</t>
  </si>
  <si>
    <t>Airport And Spokane Park And Ride</t>
  </si>
  <si>
    <t>Airport Wy S and S Spokane St</t>
  </si>
  <si>
    <t>(47.571971, -122.323091)</t>
  </si>
  <si>
    <t>(47.5600408806488, -122.31884514896)</t>
  </si>
  <si>
    <t>Banner Way Triangles</t>
  </si>
  <si>
    <t>http://www.seattle.gov/parks/park_detail.asp?ID=4073</t>
  </si>
  <si>
    <t>(47.685762, -122.32343)</t>
  </si>
  <si>
    <t>Waterway 19</t>
  </si>
  <si>
    <t>http://www.seattle.gov/parks/park_detail.asp?ID=4083</t>
  </si>
  <si>
    <t>(47.646349, -122.332567)</t>
  </si>
  <si>
    <t>S ATLANTIC ST\21ST AVE S</t>
  </si>
  <si>
    <t>http://www.seattle.gov/parks/park_detail.asp?ID=4243</t>
  </si>
  <si>
    <t>(47.589165, -122.30566)</t>
  </si>
  <si>
    <t>1059 NORTHGATE WAY</t>
  </si>
  <si>
    <t>(47.709155, -122.315554)</t>
  </si>
  <si>
    <t>http://www.seattle.gov/parks/park_detail.asp?ID=468</t>
  </si>
  <si>
    <t>(47.524762, -122.33989)</t>
  </si>
  <si>
    <t>(47.672596, -122.313074)</t>
  </si>
  <si>
    <t>Lake City Park</t>
  </si>
  <si>
    <t>12359 LAKE CITY WAY NE</t>
  </si>
  <si>
    <t>http://www.seattle.gov/parks/park_detail.asp?ID=487</t>
  </si>
  <si>
    <t>(47.71911, -122.295875)</t>
  </si>
  <si>
    <t>http://www.seattle.gov/parks/park_detail.asp?ID=494</t>
  </si>
  <si>
    <t>(47.641586, -122.34338)</t>
  </si>
  <si>
    <t>3650 RENTON AVE SOUTH</t>
  </si>
  <si>
    <t>http://www.seattle.gov/parks/park_detail.asp?ID=580</t>
  </si>
  <si>
    <t>(47.570461, -122.295537)</t>
  </si>
  <si>
    <t>(47.659309, -122.319072)</t>
  </si>
  <si>
    <t>925 4TH AVE N</t>
  </si>
  <si>
    <t>http://www.seattle.gov/parks/park_detail.asp?ID=763</t>
  </si>
  <si>
    <t>(47.627746, -122.349245)</t>
  </si>
  <si>
    <t>http://www.seattle.gov/parks/park_detail.asp?ID=1653</t>
  </si>
  <si>
    <t>(47.514542, -122.39438)</t>
  </si>
  <si>
    <t>St Marks Greenbelt</t>
  </si>
  <si>
    <t>http://www.seattle.gov/parks/park_detail.asp?ID=2848</t>
  </si>
  <si>
    <t>(47.63115, -122.322174)</t>
  </si>
  <si>
    <t>38TH AVE E / E MADISON ST</t>
  </si>
  <si>
    <t>http://www.seattle.gov/parks/park_detail.asp?ID=3096</t>
  </si>
  <si>
    <t>(47.632017, -122.283837)</t>
  </si>
  <si>
    <t>(47.617013, -122.319134)</t>
  </si>
  <si>
    <t>http://www.seattle.gov/parks/park_detail.asp?ID=3694</t>
  </si>
  <si>
    <t>(47.65205, -122.360602)</t>
  </si>
  <si>
    <t>http://www.seattle.gov/parks/park_detail.asp?ID=3759</t>
  </si>
  <si>
    <t>(47.607709, -122.296568)</t>
  </si>
  <si>
    <t>(47.636741, -122.329689)</t>
  </si>
  <si>
    <t>5199 PALMER CT NW</t>
  </si>
  <si>
    <t>http://www.seattle.gov/parks/park_detail.asp?ID=3902</t>
  </si>
  <si>
    <t>(47.666216, -122.358092)</t>
  </si>
  <si>
    <t>5TH AVE &amp; DENNY WAY</t>
  </si>
  <si>
    <t>http://www.seattle.gov/parks/park_detail.asp?ID=3909</t>
  </si>
  <si>
    <t>(47.618382, -122.347411)</t>
  </si>
  <si>
    <t>http://www.seattle.gov/parks/park_detail.asp?ID=3915</t>
  </si>
  <si>
    <t>(47.60042, -122.324494)</t>
  </si>
  <si>
    <t>http://www.seattle.gov/parks/park_detail.asp?ID=3919</t>
  </si>
  <si>
    <t>(47.577122, -122.310563)</t>
  </si>
  <si>
    <t>2915 S COLLEGE ST</t>
  </si>
  <si>
    <t>http://www.seattle.gov/parks/park_detail.asp?ID=3922</t>
  </si>
  <si>
    <t>(47.582697, -122.294616)</t>
  </si>
  <si>
    <t>http://www.seattle.gov/parks/park_detail.asp?ID=3928</t>
  </si>
  <si>
    <t>(47.573282, -122.282492)</t>
  </si>
  <si>
    <t>http://www.seattle.gov/parks/park_detail.asp?ID=3948</t>
  </si>
  <si>
    <t>(47.519093, -122.261484)</t>
  </si>
  <si>
    <t>HIGHLAND DR / 1ST AVE N</t>
  </si>
  <si>
    <t>http://www.seattle.gov/parks/park_detail.asp?ID=3979</t>
  </si>
  <si>
    <t>(47.629656, -122.355466)</t>
  </si>
  <si>
    <t>8735 19TH AVE NW</t>
  </si>
  <si>
    <t>http://www.seattle.gov/parks/park_detail.asp?ID=4070</t>
  </si>
  <si>
    <t>(47.693703, -122.381394)</t>
  </si>
  <si>
    <t>http://www.seattle.gov/parks/park_detail.asp?ID=4076</t>
  </si>
  <si>
    <t>(47.592857, -122.314435)</t>
  </si>
  <si>
    <t>South Day Street Park</t>
  </si>
  <si>
    <t>1400 LAKESIDE AVE S</t>
  </si>
  <si>
    <t>(47.590365, -122.285724)</t>
  </si>
  <si>
    <t>http://www.seattle.gov/parks/park_detail.asp?ID=4157</t>
  </si>
  <si>
    <t>(47.55437, -122.366001)</t>
  </si>
  <si>
    <t>http://www.seattle.gov/parks/park_detail.asp?ID=4161</t>
  </si>
  <si>
    <t>(47.672185, -122.406561)</t>
  </si>
  <si>
    <t>(47.589982, -122.297816)</t>
  </si>
  <si>
    <t>Taejon Park</t>
  </si>
  <si>
    <t>1144 STURGUS AVE S</t>
  </si>
  <si>
    <t>http://www.seattle.gov/parks/park_detail.asp?ID=4400</t>
  </si>
  <si>
    <t>(47.591919, -122.312163)</t>
  </si>
  <si>
    <t>723 N 35TH ST</t>
  </si>
  <si>
    <t>http://www.seattle.gov/parks/park_detail.asp?ID=4404</t>
  </si>
  <si>
    <t>(47.650088, -122.348825)</t>
  </si>
  <si>
    <t>http://www.seattle.gov/parks/park_detail.asp?ID=4411</t>
  </si>
  <si>
    <t>(47.662559, -122.303161)</t>
  </si>
  <si>
    <t>Hitts Hill Park</t>
  </si>
  <si>
    <t>http://www.seattle.gov/parks/park_detail.asp?ID=4413</t>
  </si>
  <si>
    <t>(47.554207, -122.28455)</t>
  </si>
  <si>
    <t>http://www.seattle.gov/parks/park_detail.asp?ID=4416</t>
  </si>
  <si>
    <t>(47.54499, -122.321583)</t>
  </si>
  <si>
    <t>4351 PALATINE AVE N</t>
  </si>
  <si>
    <t>http://www.seattle.gov/parks/park_detail.asp?ID=4424</t>
  </si>
  <si>
    <t>(47.661108, -122.356671)</t>
  </si>
  <si>
    <t>17th Ave NW &amp; NW 63rd St</t>
  </si>
  <si>
    <t>http://www.seattle.gov/parks/park_detail.asp?ID=4428</t>
  </si>
  <si>
    <t>(47.674186, -122.379116)</t>
  </si>
  <si>
    <t>23RD AVE W / W MARINA PL</t>
  </si>
  <si>
    <t>http://www.seattle.gov/parks/park_detail.asp?ID=4433</t>
  </si>
  <si>
    <t>(47.632602, -122.387681)</t>
  </si>
  <si>
    <t>http://www.seattle.gov/parks/park_detail.asp?ID=4441</t>
  </si>
  <si>
    <t>(47.639083, -122.276119)</t>
  </si>
  <si>
    <t>11700 19TH AVE NE</t>
  </si>
  <si>
    <t>http://www.seattle.gov/parks/park_detail.asp?ID=4444</t>
  </si>
  <si>
    <t>(47.714186, -122.308222)</t>
  </si>
  <si>
    <t>http://www.seattle.gov/parks/park_detail.asp?ID=4446</t>
  </si>
  <si>
    <t>http://www.seattle.gov/parks/park_detail.asp?ID=4453</t>
  </si>
  <si>
    <t>(47.536413, -122.390347)</t>
  </si>
  <si>
    <t>156 BOREN AVE</t>
  </si>
  <si>
    <t>http://www.seattle.gov/parks/park_detail.asp?ID=43</t>
  </si>
  <si>
    <t>(47.603132, -122.318981)</t>
  </si>
  <si>
    <t>Sw Queen Anne Greenbelt</t>
  </si>
  <si>
    <t>http://www.seattle.gov/parks/park_detail.asp?ID=234</t>
  </si>
  <si>
    <t>(47.633353, -122.373209)</t>
  </si>
  <si>
    <t>http://www.seattle.gov/parks/park_detail.asp?ID=239</t>
  </si>
  <si>
    <t>(47.703194, -122.381198)</t>
  </si>
  <si>
    <t>(47.692105, -122.403269)</t>
  </si>
  <si>
    <t>http://www.seattle.gov/parks/park_detail.asp?ID=246</t>
  </si>
  <si>
    <t>(47.66197, -122.401004)</t>
  </si>
  <si>
    <t>(47.679517, -122.382145)</t>
  </si>
  <si>
    <t>Duwamish Head Greenbelt</t>
  </si>
  <si>
    <t>http://www.seattle.gov/parks/park_detail.asp?ID=260</t>
  </si>
  <si>
    <t>(47.583406, -122.395546)</t>
  </si>
  <si>
    <t>3525 E TERRACE ST</t>
  </si>
  <si>
    <t>http://www.seattle.gov/parks/park_detail.asp?ID=263</t>
  </si>
  <si>
    <t>(47.604695, -122.287835)</t>
  </si>
  <si>
    <t>Piers 62 And 63</t>
  </si>
  <si>
    <t>http://www.seattle.gov/parks/park_detail.asp?ID=274</t>
  </si>
  <si>
    <t>(47.608657, -122.345238)</t>
  </si>
  <si>
    <t>http://www.seattle.gov/parks/park_detail.asp?ID=278</t>
  </si>
  <si>
    <t>(47.639775, -122.352314)</t>
  </si>
  <si>
    <t>Twelfth West And W Howe Park</t>
  </si>
  <si>
    <t>12th Ave W / W Howe St</t>
  </si>
  <si>
    <t>(47.636418, -122.373243)</t>
  </si>
  <si>
    <t>East Duwamish Greenbelt</t>
  </si>
  <si>
    <t>1827 11TH AVE SOUTH</t>
  </si>
  <si>
    <t>http://www.seattle.gov/parks/park_detail.asp?ID=283</t>
  </si>
  <si>
    <t>(47.586761, -122.318448)</t>
  </si>
  <si>
    <t>(47.668907, -122.344218)</t>
  </si>
  <si>
    <t>http://www.seattle.gov/parks/park_detail.asp?ID=296</t>
  </si>
  <si>
    <t>(47.625169, -122.293173)</t>
  </si>
  <si>
    <t>Marvins Garden</t>
  </si>
  <si>
    <t>http://www.seattle.gov/parks/park_detail.asp?ID=298</t>
  </si>
  <si>
    <t>(47.667976, -122.384972)</t>
  </si>
  <si>
    <t>(47.630425, -122.348402)</t>
  </si>
  <si>
    <t>(47.660498, -122.416228)</t>
  </si>
  <si>
    <t>(47.721559, -122.326993)</t>
  </si>
  <si>
    <t>http://www.seattle.gov/parks/park_detail.asp?ID=365</t>
  </si>
  <si>
    <t>(47.62205, -122.284731)</t>
  </si>
  <si>
    <t>(47.63561, -122.276692)</t>
  </si>
  <si>
    <t>http://www.seattle.gov/parks/park_detail.asp?ID=374</t>
  </si>
  <si>
    <t>(47.646019, -122.301265)</t>
  </si>
  <si>
    <t>(47.652204, -122.322489)</t>
  </si>
  <si>
    <t>http://www.seattle.gov/parks/park_detail.asp?ID=383</t>
  </si>
  <si>
    <t>(47.627081, -122.325708)</t>
  </si>
  <si>
    <t>1814 30TH AVE E</t>
  </si>
  <si>
    <t>http://www.seattle.gov/parks/park_detail.asp?ID=385</t>
  </si>
  <si>
    <t>(47.618021, -122.29294)</t>
  </si>
  <si>
    <t>(47.600705, -122.307463)</t>
  </si>
  <si>
    <t>100 LAKESIDE AV S</t>
  </si>
  <si>
    <t>http://www.seattle.gov/parks/park_detail.asp?ID=392</t>
  </si>
  <si>
    <t>(47.599506, -122.290256)</t>
  </si>
  <si>
    <t>6550 Sand Point Wy NE</t>
  </si>
  <si>
    <t>(47.680304, -122.255086)</t>
  </si>
  <si>
    <t>(47.585469, -122.288611)</t>
  </si>
  <si>
    <t>(47.506033, -122.247429)</t>
  </si>
  <si>
    <t>(47.52895, -122.262831)</t>
  </si>
  <si>
    <t>6961 37th Avenue S</t>
  </si>
  <si>
    <t>(47.539047, -122.286687)</t>
  </si>
  <si>
    <t>CALIFORNIA AVE SW / SW HILL ST</t>
  </si>
  <si>
    <t>http://www.seattle.gov/parks/park_detail.asp?ID=448</t>
  </si>
  <si>
    <t>(47.585641, -122.386696)</t>
  </si>
  <si>
    <t>http://www.seattle.gov/parks/park_detail.asp?ID=453</t>
  </si>
  <si>
    <t>(47.5192, -122.383222)</t>
  </si>
  <si>
    <t>(47.531177, -122.396012)</t>
  </si>
  <si>
    <t>(47.519496, -122.368882)</t>
  </si>
  <si>
    <t>http://www.seattle.gov/parks/park_detail.asp?ID=4448</t>
  </si>
  <si>
    <t>(47.661011, -122.406373)</t>
  </si>
  <si>
    <t>http://www.seattle.gov/parks/park_detail.asp?ID=2956</t>
  </si>
  <si>
    <t>(47.653962, -122.32243)</t>
  </si>
  <si>
    <t>ELLIOTT BAY MARINA TO PIER 91</t>
  </si>
  <si>
    <t>http://www.seattle.gov/parks/park_detail.asp?ID=3005</t>
  </si>
  <si>
    <t>(47.629555, -122.386693)</t>
  </si>
  <si>
    <t>http://www.seattle.gov/parks/park_detail.asp?ID=3023</t>
  </si>
  <si>
    <t>(47.636257, -122.308316)</t>
  </si>
  <si>
    <t>http://www.seattle.gov/parks/park_detail.asp?ID=3098</t>
  </si>
  <si>
    <t>(47.61875, -122.282003)</t>
  </si>
  <si>
    <t>(47.603091, -122.304648)</t>
  </si>
  <si>
    <t>(47.588907, -122.300842)</t>
  </si>
  <si>
    <t>http://www.seattle.gov/parks/park_detail.asp?ID=3695</t>
  </si>
  <si>
    <t>(47.641091, -122.321643)</t>
  </si>
  <si>
    <t>Union Bay Boglands #2</t>
  </si>
  <si>
    <t>http://www.seattle.gov/parks/park_detail.asp?ID=3751</t>
  </si>
  <si>
    <t>(47.656318, -122.286524)</t>
  </si>
  <si>
    <t>http://www.seattle.gov/parks/park_detail.asp?ID=3880</t>
  </si>
  <si>
    <t>(47.670304, -122.333769)</t>
  </si>
  <si>
    <t>http://www.seattle.gov/parks/park_detail.asp?ID=3899</t>
  </si>
  <si>
    <t>(47.688151, -122.294772)</t>
  </si>
  <si>
    <t>1ST AVE NW /  NW 52ND ST</t>
  </si>
  <si>
    <t>http://www.seattle.gov/parks/park_detail.asp?ID=3901</t>
  </si>
  <si>
    <t>(47.666686, -122.357602)</t>
  </si>
  <si>
    <t>http://www.seattle.gov/parks/park_detail.asp?ID=3905</t>
  </si>
  <si>
    <t>(47.632304, -122.282887)</t>
  </si>
  <si>
    <t>http://www.seattle.gov/parks/park_detail.asp?ID=3907</t>
  </si>
  <si>
    <t>(47.626809, -122.364152)</t>
  </si>
  <si>
    <t>http://www.seattle.gov/parks/park_detail.asp?ID=3910</t>
  </si>
  <si>
    <t>(47.611906, -122.325512)</t>
  </si>
  <si>
    <t>http://www.seattle.gov/parks/park_detail.asp?ID=3914</t>
  </si>
  <si>
    <t>(47.614318, -122.288745)</t>
  </si>
  <si>
    <t>5062 SW ADMIRAL WAY</t>
  </si>
  <si>
    <t>http://www.seattle.gov/parks/park_detail.asp?ID=3916</t>
  </si>
  <si>
    <t>(47.579565, -122.397063)</t>
  </si>
  <si>
    <t>Mcclellan Place</t>
  </si>
  <si>
    <t>http://www.seattle.gov/parks/park_detail.asp?ID=3918</t>
  </si>
  <si>
    <t>(47.578768, -122.311952)</t>
  </si>
  <si>
    <t>http://www.seattle.gov/parks/park_detail.asp?ID=3921</t>
  </si>
  <si>
    <t>(47.562715, -122.379834)</t>
  </si>
  <si>
    <t>Martin Luther King Jr Memorial</t>
  </si>
  <si>
    <t>http://www.seattle.gov/parks/park_detail.asp?ID=3923</t>
  </si>
  <si>
    <t>(47.582757, -122.297163)</t>
  </si>
  <si>
    <t>Katharine Colman Triangle</t>
  </si>
  <si>
    <t>http://www.seattle.gov/parks/park_detail.asp?ID=3942</t>
  </si>
  <si>
    <t>(47.520876, -122.38779)</t>
  </si>
  <si>
    <t>http://www.seattle.gov/parks/park_detail.asp?ID=3972</t>
  </si>
  <si>
    <t>(47.510321, -122.246841)</t>
  </si>
  <si>
    <t>Ne 60th Street Park</t>
  </si>
  <si>
    <t>5TH AVE NE/NE 60TH ST</t>
  </si>
  <si>
    <t>http://www.seattle.gov/parks/park_detail.asp?ID=3975</t>
  </si>
  <si>
    <t>(47.671728, -122.322634)</t>
  </si>
  <si>
    <t>http://www.seattle.gov/parks/park_detail.asp?ID=3977</t>
  </si>
  <si>
    <t>(47.62841, -122.328918)</t>
  </si>
  <si>
    <t>http://www.seattle.gov/parks/park_detail.asp?ID=3980</t>
  </si>
  <si>
    <t>(47.61833, -122.284838)</t>
  </si>
  <si>
    <t>http://www.seattle.gov/parks/park_detail.asp?ID=3981</t>
  </si>
  <si>
    <t>(47.619443, -122.283592)</t>
  </si>
  <si>
    <t>(47.640108, -122.365952)</t>
  </si>
  <si>
    <t>(47.640849, -122.37141)</t>
  </si>
  <si>
    <t>SW BRANDON ST/19TH AVE SW</t>
  </si>
  <si>
    <t>http://www.seattle.gov/parks/park_detail.asp?ID=3993</t>
  </si>
  <si>
    <t>(47.55187, -122.358556)</t>
  </si>
  <si>
    <t>http://www.seattle.gov/parks/park_detail.asp?ID=3997</t>
  </si>
  <si>
    <t>(47.717936, -122.355836)</t>
  </si>
  <si>
    <t>4275 NE 125TH ST</t>
  </si>
  <si>
    <t>http://www.seattle.gov/parks/park_detail.asp?ID=3998</t>
  </si>
  <si>
    <t>(47.718937, -122.28006)</t>
  </si>
  <si>
    <t>298 NW 53RD ST</t>
  </si>
  <si>
    <t>http://www.seattle.gov/parks/park_detail.asp?ID=3999</t>
  </si>
  <si>
    <t>(47.667567, -122.359434)</t>
  </si>
  <si>
    <t>http://www.seattle.gov/parks/park_detail.asp?ID=4000</t>
  </si>
  <si>
    <t>http://www.seattle.gov/parks/park_detail.asp?ID=4001</t>
  </si>
  <si>
    <t>(47.691145, -122.280809)</t>
  </si>
  <si>
    <t>http://www.seattle.gov/parks/park_detail.asp?ID=4005</t>
  </si>
  <si>
    <t>(47.615231, -122.284261)</t>
  </si>
  <si>
    <t>http://www.seattle.gov/parks/park_detail.asp?ID=4007</t>
  </si>
  <si>
    <t>(47.599362, -122.330086)</t>
  </si>
  <si>
    <t>Mcgilvra Place</t>
  </si>
  <si>
    <t>http://www.seattle.gov/parks/park_detail.asp?ID=4008</t>
  </si>
  <si>
    <t>(47.614233, -122.313032)</t>
  </si>
  <si>
    <t>MAGNOLIA BLVD W/W PARKMONT PL</t>
  </si>
  <si>
    <t>http://www.seattle.gov/parks/park_detail.asp?ID=4009</t>
  </si>
  <si>
    <t>(47.640142, -122.410083)</t>
  </si>
  <si>
    <t>http://www.seattle.gov/parks/park_detail.asp?ID=4011</t>
  </si>
  <si>
    <t>(47.651802, -122.357864)</t>
  </si>
  <si>
    <t>http://www.seattle.gov/parks/park_detail.asp?ID=4012</t>
  </si>
  <si>
    <t>(47.63769, -122.405566)</t>
  </si>
  <si>
    <t>http://www.seattle.gov/parks/park_detail.asp?ID=4014</t>
  </si>
  <si>
    <t>(47.510613, -122.250038)</t>
  </si>
  <si>
    <t>http://www.seattle.gov/parks/park_detail.asp?ID=4015</t>
  </si>
  <si>
    <t>(47.620311, -122.305711)</t>
  </si>
  <si>
    <t>http://www.seattle.gov/parks/park_detail.asp?ID=4016</t>
  </si>
  <si>
    <t>(47.619809, -122.313094)</t>
  </si>
  <si>
    <t>N 50TH ST / KEYSTONE PL N</t>
  </si>
  <si>
    <t>http://www.seattle.gov/parks/park_detail.asp?ID=4017</t>
  </si>
  <si>
    <t>(47.665198, -122.330874)</t>
  </si>
  <si>
    <t>http://www.seattle.gov/parks/park_detail.asp?ID=4018</t>
  </si>
  <si>
    <t>(47.684317, -122.333029)</t>
  </si>
  <si>
    <t>http://www.seattle.gov/parks/park_detail.asp?ID=4019</t>
  </si>
  <si>
    <t>(47.580737, -122.28642)</t>
  </si>
  <si>
    <t>http://www.seattle.gov/parks/park_detail.asp?ID=4022</t>
  </si>
  <si>
    <t>(47.626904, -122.327658)</t>
  </si>
  <si>
    <t>http://www.seattle.gov/parks/park_detail.asp?ID=4024</t>
  </si>
  <si>
    <t>(47.576058, -122.28372)</t>
  </si>
  <si>
    <t>http://www.seattle.gov/parks/park_detail.asp?ID=4028</t>
  </si>
  <si>
    <t>(47.671888, -122.312027)</t>
  </si>
  <si>
    <t>http://www.seattle.gov/parks/park_detail.asp?ID=4034</t>
  </si>
  <si>
    <t>(47.559792, -122.287395)</t>
  </si>
  <si>
    <t>625 NE BANNER PLACE</t>
  </si>
  <si>
    <t>http://www.seattle.gov/parks/park_detail.asp?ID=4045</t>
  </si>
  <si>
    <t>(47.682713, -122.320476)</t>
  </si>
  <si>
    <t>http://www.seattle.gov/parks/park_detail.asp?ID=4048</t>
  </si>
  <si>
    <t>(47.520795, -122.323649)</t>
  </si>
  <si>
    <t>3298 Perkins Lane W.</t>
  </si>
  <si>
    <t>http://www.seattle.gov/parks/park_detail.asp?ID=4049</t>
  </si>
  <si>
    <t>(47.650028, -122.415934)</t>
  </si>
  <si>
    <t>http://www.seattle.gov/parks/park_detail.asp?ID=4075</t>
  </si>
  <si>
    <t>(47.639849, -122.32975)</t>
  </si>
  <si>
    <t>http://www.seattle.gov/parks/park_detail.asp?ID=4080</t>
  </si>
  <si>
    <t>(47.668089, -122.30367)</t>
  </si>
  <si>
    <t>5200 35TH AVE SW</t>
  </si>
  <si>
    <t>(47.556242, -122.373161)</t>
  </si>
  <si>
    <t>http://www.seattle.gov/parks/park_detail.asp?ID=4159</t>
  </si>
  <si>
    <t>(47.577955, -122.317764)</t>
  </si>
  <si>
    <t>46TH AV NE/E LAURELHURST DR NE</t>
  </si>
  <si>
    <t>http://www.seattle.gov/parks/park_detail.asp?ID=4162</t>
  </si>
  <si>
    <t>(47.652696, -122.277487)</t>
  </si>
  <si>
    <t>3707 NE 135TH STREET</t>
  </si>
  <si>
    <t>http://www.seattle.gov/parks/park_detail.asp?ID=4167</t>
  </si>
  <si>
    <t>(47.725808, -122.288042)</t>
  </si>
  <si>
    <t>5701 22ND AVENUE NW</t>
  </si>
  <si>
    <t>http://www.seattle.gov/parks/park_detail.asp?ID=4278</t>
  </si>
  <si>
    <t>(47.670549, -122.385487)</t>
  </si>
  <si>
    <t>Noras Woods</t>
  </si>
  <si>
    <t>720 29TH AVE</t>
  </si>
  <si>
    <t>http://www.seattle.gov/parks/park_detail.asp?ID=4403</t>
  </si>
  <si>
    <t>(47.608732, -122.294573)</t>
  </si>
  <si>
    <t>2853 NW 58TH ST</t>
  </si>
  <si>
    <t>http://www.seattle.gov/parks/park_detail.asp?ID=4405</t>
  </si>
  <si>
    <t>(47.670709, -122.395214)</t>
  </si>
  <si>
    <t>8905 FREMONT AVE N</t>
  </si>
  <si>
    <t>http://www.seattle.gov/parks/park_detail.asp?ID=4408</t>
  </si>
  <si>
    <t>(47.693048, -122.350647)</t>
  </si>
  <si>
    <t>Fairmount Park</t>
  </si>
  <si>
    <t>(47.580238, -122.382219)</t>
  </si>
  <si>
    <t>Herrings House Park (Tulaltx)</t>
  </si>
  <si>
    <t>4540 West Marginal Way</t>
  </si>
  <si>
    <t>http://www.seattle.gov/parks/park_detail.asp?ID=4412</t>
  </si>
  <si>
    <t>(47.561514, -122.349545)</t>
  </si>
  <si>
    <t>2156 Elliott Ave</t>
  </si>
  <si>
    <t>http://www.seattle.gov/parks/park_detail.asp?ID=4415</t>
  </si>
  <si>
    <t>(47.613889, -122.350776)</t>
  </si>
  <si>
    <t>N 67th St / Linden Ave N</t>
  </si>
  <si>
    <t>http://www.seattle.gov/parks/park_detail.asp?ID=4419</t>
  </si>
  <si>
    <t>(47.678016, -122.347727)</t>
  </si>
  <si>
    <t>5TH AVE N / BLAINE ST</t>
  </si>
  <si>
    <t>http://www.seattle.gov/parks/park_detail.asp?ID=4421</t>
  </si>
  <si>
    <t>(47.635143, -122.347039)</t>
  </si>
  <si>
    <t>Maclean Park</t>
  </si>
  <si>
    <t>1920 TAYLOR AVE N</t>
  </si>
  <si>
    <t>http://www.seattle.gov/parks/park_detail.asp?ID=4422</t>
  </si>
  <si>
    <t>(47.636192, -122.345276)</t>
  </si>
  <si>
    <t>2401 E HOWELL ST</t>
  </si>
  <si>
    <t>http://www.seattle.gov/parks/park_detail.asp?ID=4426</t>
  </si>
  <si>
    <t>(47.617309, -122.300994)</t>
  </si>
  <si>
    <t>Union Bay Boglands #1</t>
  </si>
  <si>
    <t>http://www.seattle.gov/parks/park_detail.asp?ID=4431</t>
  </si>
  <si>
    <t>(47.657838, -122.287122)</t>
  </si>
  <si>
    <t>Counterbalance Park</t>
  </si>
  <si>
    <t>700 QUEEN ANNE AVE N</t>
  </si>
  <si>
    <t>http://www.seattle.gov/parks/park_detail.asp?ID=4438</t>
  </si>
  <si>
    <t>(47.625683, -122.356323)</t>
  </si>
  <si>
    <t>http://www.seattle.gov/parks/park_detail.asp?ID=4439</t>
  </si>
  <si>
    <t>(47.569133, -122.292012)</t>
  </si>
  <si>
    <t>10548 5TH AVE NE</t>
  </si>
  <si>
    <t>http://www.seattle.gov/parks/park_detail.asp?ID=4445</t>
  </si>
  <si>
    <t>(47.705194, -122.322424)</t>
  </si>
  <si>
    <t>Bitter Lake Open Space Park</t>
  </si>
  <si>
    <t>http://www.seattle.gov/parks/park_detail.asp?ID=4450</t>
  </si>
  <si>
    <t>(47.731181, -122.348583)</t>
  </si>
  <si>
    <t>http://www.seattle.gov/parks/park_detail.asp?ID=4452</t>
  </si>
  <si>
    <t>(47.654365, -122.320826)</t>
  </si>
  <si>
    <t>http://www.seattle.gov/parks/park_detail.asp?ID=322</t>
  </si>
  <si>
    <t>(47.631342, -122.355134)</t>
  </si>
  <si>
    <t>http://www.seattle.gov/parks/park_detail.asp?ID=323</t>
  </si>
  <si>
    <t>(47.600463, -122.333272)</t>
  </si>
  <si>
    <t>http://www.seattle.gov/parks/park_detail.asp?ID=325</t>
  </si>
  <si>
    <t>(47.602076, -122.333886)</t>
  </si>
  <si>
    <t>http://www.seattle.gov/parks/park_detail.asp?ID=326</t>
  </si>
  <si>
    <t>(47.601844, -122.330883)</t>
  </si>
  <si>
    <t>http://www.seattle.gov/parks/park_detail.asp?ID=331</t>
  </si>
  <si>
    <t>(47.644135, -122.359485)</t>
  </si>
  <si>
    <t>http://www.seattle.gov/parks/park_detail.asp?ID=332</t>
  </si>
  <si>
    <t>(47.611099, -122.33724)</t>
  </si>
  <si>
    <t>http://www.seattle.gov/parks/park_detail.asp?ID=333</t>
  </si>
  <si>
    <t>(47.718819, -122.295266)</t>
  </si>
  <si>
    <t>http://www.seattle.gov/parks/park_detail.asp?ID=334</t>
  </si>
  <si>
    <t>(47.613627, -122.337285)</t>
  </si>
  <si>
    <t>http://www.seattle.gov/parks/park_detail.asp?ID=336</t>
  </si>
  <si>
    <t>(47.614331, -122.344775)</t>
  </si>
  <si>
    <t>http://www.seattle.gov/parks/park_detail.asp?ID=338</t>
  </si>
  <si>
    <t>(47.610153, -122.343871)</t>
  </si>
  <si>
    <t>Mcgraw Square</t>
  </si>
  <si>
    <t>http://www.seattle.gov/parks/park_detail.asp?ID=339</t>
  </si>
  <si>
    <t>(47.61299, -122.337587)</t>
  </si>
  <si>
    <t>(47.629024, -122.359873)</t>
  </si>
  <si>
    <t>http://www.seattle.gov/parks/park_detail.asp?ID=343</t>
  </si>
  <si>
    <t>(47.635099, -122.390161)</t>
  </si>
  <si>
    <t>(47.627142, -122.337477)</t>
  </si>
  <si>
    <t>(47.605196, -122.295998)</t>
  </si>
  <si>
    <t>http://www.seattle.gov/parks/park_detail.asp?ID=346</t>
  </si>
  <si>
    <t>(47.625727, -122.324408)</t>
  </si>
  <si>
    <t>http://www.seattle.gov/parks/park_detail.asp?ID=348</t>
  </si>
  <si>
    <t>(47.604999, -122.320952)</t>
  </si>
  <si>
    <t>http://www.seattle.gov/parks/park_detail.asp?ID=349</t>
  </si>
  <si>
    <t>(47.609976, -122.32094)</t>
  </si>
  <si>
    <t>(47.608448, -122.308558)</t>
  </si>
  <si>
    <t>Grand Army Cemetery</t>
  </si>
  <si>
    <t>http://www.seattle.gov/parks/park_detail.asp?ID=354</t>
  </si>
  <si>
    <t>http://www.seattle.gov/parks/park_detail.asp?ID=356</t>
  </si>
  <si>
    <t>(47.619711, -122.290339)</t>
  </si>
  <si>
    <t>(47.622895, -122.301614)</t>
  </si>
  <si>
    <t>http://www.seattle.gov/parks/park_detail.asp?ID=358</t>
  </si>
  <si>
    <t>(47.598609, -122.325435)</t>
  </si>
  <si>
    <t>http://www.seattle.gov/parks/park_detail.asp?ID=359</t>
  </si>
  <si>
    <t>(47.617519, -122.280314)</t>
  </si>
  <si>
    <t>2800 S JACKSON ST</t>
  </si>
  <si>
    <t>(47.599557, -122.295868)</t>
  </si>
  <si>
    <t>(47.596897, -122.323412)</t>
  </si>
  <si>
    <t>http://www.seattle.gov/parks/park_detail.asp?ID=366</t>
  </si>
  <si>
    <t>(47.62939, -122.325705)</t>
  </si>
  <si>
    <t>(47.60093, -122.28655)</t>
  </si>
  <si>
    <t>(47.609298, -122.28268)</t>
  </si>
  <si>
    <t>Mccurdy (Horace) Park</t>
  </si>
  <si>
    <t>E HAMLIN ST / E PARK DR E</t>
  </si>
  <si>
    <t>(47.644951, -122.300955)</t>
  </si>
  <si>
    <t>http://www.seattle.gov/parks/park_detail.asp?ID=375</t>
  </si>
  <si>
    <t>(47.646219, -122.30982)</t>
  </si>
  <si>
    <t>(47.643723, -122.320185)</t>
  </si>
  <si>
    <t>(47.611801, -122.3124)</t>
  </si>
  <si>
    <t>http://www.seattle.gov/parks/park_detail.asp?ID=384</t>
  </si>
  <si>
    <t>(47.62379, -122.323444)</t>
  </si>
  <si>
    <t>http://www.seattle.gov/parks/park_detail.asp?ID=386</t>
  </si>
  <si>
    <t>(47.621036, -122.326216)</t>
  </si>
  <si>
    <t>(47.617053, -122.299142)</t>
  </si>
  <si>
    <t>(47.671402, -122.305705)</t>
  </si>
  <si>
    <t>Foster Island (Wash. Park)</t>
  </si>
  <si>
    <t>(47.636478, -122.294833)</t>
  </si>
  <si>
    <t>http://www.seattle.gov/parks/park_detail.asp?ID=395</t>
  </si>
  <si>
    <t>(47.600278, -122.304179)</t>
  </si>
  <si>
    <t>(47.592425, -122.303953)</t>
  </si>
  <si>
    <t>(47.630378, -122.315568)</t>
  </si>
  <si>
    <t>(47.587419, -122.295426)</t>
  </si>
  <si>
    <t>(47.553389, -122.296225)</t>
  </si>
  <si>
    <t>(47.564857, -122.278746)</t>
  </si>
  <si>
    <t>1302 10TH AVE NE</t>
  </si>
  <si>
    <t>http://www.seattle.gov/parks/park_detail.asp?ID=416</t>
  </si>
  <si>
    <t>(47.707034, -122.307629)</t>
  </si>
  <si>
    <t>RAINIER AVE S / S ITHACA ST</t>
  </si>
  <si>
    <t>http://www.seattle.gov/parks/park_detail.asp?ID=421</t>
  </si>
  <si>
    <t>(47.520135, -122.258376)</t>
  </si>
  <si>
    <t>(47.5543, -122.252449)</t>
  </si>
  <si>
    <t>(47.542398, -122.260054)</t>
  </si>
  <si>
    <t>(47.592681, -122.318451)</t>
  </si>
  <si>
    <t>(47.524193, -122.263223)</t>
  </si>
  <si>
    <t>(47.58671, -122.400127)</t>
  </si>
  <si>
    <t>(47.580672, -122.376895)</t>
  </si>
  <si>
    <t>http://www.seattle.gov/parks/park_detail.asp?ID=451</t>
  </si>
  <si>
    <t>(47.584928, -122.378909)</t>
  </si>
  <si>
    <t>(47.588951, -122.378676)</t>
  </si>
  <si>
    <t>9131 CALIFORNIA AVE SW</t>
  </si>
  <si>
    <t>http://www.seattle.gov/parks/park_detail.asp?ID=459</t>
  </si>
  <si>
    <t>(47.52133, -122.388277)</t>
  </si>
  <si>
    <t>4800 16TH AVE SW</t>
  </si>
  <si>
    <t>http://www.seattle.gov/parks/park_detail.asp?ID=462</t>
  </si>
  <si>
    <t>(47.558473, -122.356922)</t>
  </si>
  <si>
    <t>(47.539329, -122.348855)</t>
  </si>
  <si>
    <t>http://www.seattle.gov/parks/park_detail.asp?ID=465</t>
  </si>
  <si>
    <t>(47.574375, -122.400425)</t>
  </si>
  <si>
    <t>http://www.seattle.gov/parks/park_detail.asp?ID=466</t>
  </si>
  <si>
    <t>(47.500389, -122.374332)</t>
  </si>
  <si>
    <t>http://www.seattle.gov/parks/park_detail.asp?ID=473</t>
  </si>
  <si>
    <t>(47.563166, -122.404005)</t>
  </si>
  <si>
    <t>3659  42ND AV NE</t>
  </si>
  <si>
    <t>(47.655124, -122.283215)</t>
  </si>
  <si>
    <t>http://www.seattle.gov/parks/park_detail.asp?ID=485</t>
  </si>
  <si>
    <t>(47.505679, -122.387822)</t>
  </si>
  <si>
    <t>(47.67688, -122.30493)</t>
  </si>
  <si>
    <t>Cheasty Greenspace</t>
  </si>
  <si>
    <t>http://www.seattle.gov/parks/park_detail.asp?ID=489</t>
  </si>
  <si>
    <t>(47.578767, -122.301472)</t>
  </si>
  <si>
    <t>(47.685266, -122.299308)</t>
  </si>
  <si>
    <t>4304 SW DAKOTA ST</t>
  </si>
  <si>
    <t>http://www.seattle.gov/parks/park_detail.asp?ID=575</t>
  </si>
  <si>
    <t>(47.566844, -122.387164)</t>
  </si>
  <si>
    <t>http://www.seattle.gov/parks/park_detail.asp?ID=592</t>
  </si>
  <si>
    <t>(47.594089, -122.314377)</t>
  </si>
  <si>
    <t>(47.531156, -122.319694)</t>
  </si>
  <si>
    <t>3431 ARAPAHOE PLACE W</t>
  </si>
  <si>
    <t>http://www.seattle.gov/parks/park_detail.asp?ID=1556</t>
  </si>
  <si>
    <t>(47.65129, -122.409139)</t>
  </si>
  <si>
    <t>http://www.seattle.gov/parks/park_detail.asp?ID=1630</t>
  </si>
  <si>
    <t>(47.551071, -122.308342)</t>
  </si>
  <si>
    <t>(47.690119, -122.374794)</t>
  </si>
  <si>
    <t>http://www.seattle.gov/parks/park_detail.asp?ID=2927</t>
  </si>
  <si>
    <t>(47.568517, -122.409993)</t>
  </si>
  <si>
    <t>(47.573457, -122.417387)</t>
  </si>
  <si>
    <t>(47.568067, -122.311441)</t>
  </si>
  <si>
    <t>http://www.seattle.gov/parks/park_detail.asp?ID=237</t>
  </si>
  <si>
    <t>(47.541492, -122.39309)</t>
  </si>
  <si>
    <t>(47.710823, -122.37241)</t>
  </si>
  <si>
    <t>http://www.seattle.gov/parks/park_detail.asp?ID=244</t>
  </si>
  <si>
    <t>(47.72021, -122.298462)</t>
  </si>
  <si>
    <t>http://www.seattle.gov/parks/park_detail.asp?ID=245</t>
  </si>
  <si>
    <t>(47.668902, -122.361032)</t>
  </si>
  <si>
    <t>24TH AVE NW/NW 90TH ST</t>
  </si>
  <si>
    <t>http://www.seattle.gov/parks/park_detail.asp?ID=247</t>
  </si>
  <si>
    <t>(47.69471, -122.390258)</t>
  </si>
  <si>
    <t>(47.684034, -122.400938)</t>
  </si>
  <si>
    <t>http://www.seattle.gov/parks/park_detail.asp?ID=253</t>
  </si>
  <si>
    <t>(47.66833, -122.384495)</t>
  </si>
  <si>
    <t>Kubota Gardens Natural Area</t>
  </si>
  <si>
    <t>http://www.seattle.gov/parks/park_detail.asp?ID=262</t>
  </si>
  <si>
    <t>(47.511157, -122.267366)</t>
  </si>
  <si>
    <t>Longfellow Creek Greenspace</t>
  </si>
  <si>
    <t>http://www.seattle.gov/parks/park_detail.asp?ID=267</t>
  </si>
  <si>
    <t>(47.530167, -122.363435)</t>
  </si>
  <si>
    <t>http://www.seattle.gov/parks/park_detail.asp?ID=268</t>
  </si>
  <si>
    <t>(47.563782, -122.403424)</t>
  </si>
  <si>
    <t>600 NW 117TH ST</t>
  </si>
  <si>
    <t>http://www.seattle.gov/parks/park_detail.asp?ID=275</t>
  </si>
  <si>
    <t>(47.714678, -122.364699)</t>
  </si>
  <si>
    <t>http://www.seattle.gov/parks/park_detail.asp?ID=277</t>
  </si>
  <si>
    <t>(47.699037, -122.28962)</t>
  </si>
  <si>
    <t>http://www.seattle.gov/parks/park_detail.asp?ID=279</t>
  </si>
  <si>
    <t>(47.635866, -122.345011)</t>
  </si>
  <si>
    <t>West Duwamish Greenbelt</t>
  </si>
  <si>
    <t>http://www.seattle.gov/parks/park_detail.asp?ID=282</t>
  </si>
  <si>
    <t>(47.563271, -122.356966)</t>
  </si>
  <si>
    <t>(47.698541, -122.338736)</t>
  </si>
  <si>
    <t>http://www.seattle.gov/parks/park_detail.asp?ID=290</t>
  </si>
  <si>
    <t>(47.51783, -122.268561)</t>
  </si>
  <si>
    <t>1500 N 105TH STREET</t>
  </si>
  <si>
    <t>http://www.seattle.gov/parks/park_detail.asp?ID=291</t>
  </si>
  <si>
    <t>(47.705755, -122.336528)</t>
  </si>
  <si>
    <t>(47.645638, -122.334908)</t>
  </si>
  <si>
    <t>(47.570984, -122.412089)</t>
  </si>
  <si>
    <t>http://www.seattle.gov/parks/park_detail.asp?ID=297</t>
  </si>
  <si>
    <t>(47.731387, -122.294567)</t>
  </si>
  <si>
    <t>39TH SW / SW ORCHARD ST</t>
  </si>
  <si>
    <t>http://www.seattle.gov/parks/park_detail.asp?ID=300</t>
  </si>
  <si>
    <t>(47.538315, -122.380151)</t>
  </si>
  <si>
    <t>http://www.seattle.gov/parks/park_detail.asp?ID=301</t>
  </si>
  <si>
    <t>(47.733024, -122.364545)</t>
  </si>
  <si>
    <t>http://www.seattle.gov/parks/park_detail.asp?ID=305</t>
  </si>
  <si>
    <t>(47.639414, -122.406385)</t>
  </si>
  <si>
    <t>http://www.seattle.gov/parks/park_detail.asp?ID=306</t>
  </si>
  <si>
    <t>(47.602022, -122.329875)</t>
  </si>
  <si>
    <t>3330 W COMMODORE WAY</t>
  </si>
  <si>
    <t>http://www.seattle.gov/parks/park_detail.asp?ID=308</t>
  </si>
  <si>
    <t>(47.66538, -122.40014)</t>
  </si>
  <si>
    <t>http://www.seattle.gov/parks/park_detail.asp?ID=311</t>
  </si>
  <si>
    <t>(47.618767, -122.36087)</t>
  </si>
  <si>
    <t>http://www.seattle.gov/parks/park_detail.asp?ID=312</t>
  </si>
  <si>
    <t>(47.609472, -122.330904)</t>
  </si>
  <si>
    <t>(47.627316, -122.367205)</t>
  </si>
  <si>
    <t>Kinnear Place</t>
  </si>
  <si>
    <t>http://www.seattle.gov/parks/park_detail.asp?ID=315</t>
  </si>
  <si>
    <t>(47.626151, -122.356978)</t>
  </si>
  <si>
    <t>(47.655064, -122.391157)</t>
  </si>
  <si>
    <t>(47.633427, -122.397348)</t>
  </si>
  <si>
    <t>http://www.seattle.gov/parks/park_detail.asp?ID=320</t>
  </si>
  <si>
    <t>(47.629436, -122.366805)</t>
  </si>
  <si>
    <t>(47.643241, -122.353356)</t>
  </si>
  <si>
    <t>(47.6560301481679, -122.349221502422)</t>
  </si>
  <si>
    <t>(47.66729167168, -122.369684036369)</t>
  </si>
  <si>
    <t>(47.6597179137182, -122.361346842948)</t>
  </si>
  <si>
    <t>(47.6951336977073, -122.358700739135)</t>
  </si>
  <si>
    <t>(47.6954157512333, -122.378878432525)</t>
  </si>
  <si>
    <t>(47.6805383223391, -122.313978443867)</t>
  </si>
  <si>
    <t>(47.724209093647, -122.349314334665)</t>
  </si>
  <si>
    <t>(47.6841059362952, -122.38324017016)</t>
  </si>
  <si>
    <t>(47.6438017035719, -122.38678612823)</t>
  </si>
  <si>
    <t>East Magnolia Playfield</t>
  </si>
  <si>
    <t>http://www.seattle.gov/parks/park_detail.asp?ID=318</t>
  </si>
  <si>
    <t>(47.6405844763879, -122.391059670129)</t>
  </si>
  <si>
    <t>(47.6437458208129, -122.399472233563)</t>
  </si>
  <si>
    <t>(47.6361389994322, -122.353785822709)</t>
  </si>
  <si>
    <t>(47.6355140819519, -122.359503883522)</t>
  </si>
  <si>
    <t>(47.6598895174452, -122.278019181289)</t>
  </si>
  <si>
    <t>(47.6214052249468, -122.332354809849)</t>
  </si>
  <si>
    <t>(47.7057711129745, -122.293492857914)</t>
  </si>
  <si>
    <t>23rd Ave and E Cherry St</t>
  </si>
  <si>
    <t>(47.6070978006384, -122.301411867027)</t>
  </si>
  <si>
    <t>http://www.seattle.gov/parks/park_detail.asp?ID=371</t>
  </si>
  <si>
    <t>(47.6110216491653, -122.289885186905)</t>
  </si>
  <si>
    <t>400 19th Ave E</t>
  </si>
  <si>
    <t>(47.6214333231101, -122.306261412155)</t>
  </si>
  <si>
    <t>(47.6424066868121, -122.310081020631)</t>
  </si>
  <si>
    <t>Peppi'S Playground</t>
  </si>
  <si>
    <t>(47.6027234663951, -122.29060161753)</t>
  </si>
  <si>
    <t>Eastlake Ave E and E Roanoke St</t>
  </si>
  <si>
    <t>(47.6426009492446, -122.325256868431)</t>
  </si>
  <si>
    <t>(47.7164362240396, -122.314628211158)</t>
  </si>
  <si>
    <t>(47.6971318737822, -122.308131595437)</t>
  </si>
  <si>
    <t>(47.5862263145601, -122.315324628371)</t>
  </si>
  <si>
    <t>(47.548387353425, -122.282099579571)</t>
  </si>
  <si>
    <t>(47.5362144800422, -122.278104890608)</t>
  </si>
  <si>
    <t>S Lucile St and 13th Ave S</t>
  </si>
  <si>
    <t>http://www.seattle.gov/parks/park_detail.asp?ID=404</t>
  </si>
  <si>
    <t>(47.5520115483017, -122.315542025326)</t>
  </si>
  <si>
    <t>(47.587625380775, -122.301957035525)</t>
  </si>
  <si>
    <t>(47.5516197319685, -122.321395622454)</t>
  </si>
  <si>
    <t>Lakewood Plaground</t>
  </si>
  <si>
    <t>(47.5588308046035, -122.270059558155)</t>
  </si>
  <si>
    <t>Rainer Beach Playfield</t>
  </si>
  <si>
    <t>(47.5250409543704, -122.273135760829)</t>
  </si>
  <si>
    <t>(47.5618173265164, -122.286200070963)</t>
  </si>
  <si>
    <t>(47.5394460989017, -122.294067595442)</t>
  </si>
  <si>
    <t>9th Ave NE and NE 50th St.</t>
  </si>
  <si>
    <t>(47.6644474051006, -122.319312327795)</t>
  </si>
  <si>
    <t>(47.5189982440007, -122.284294216374)</t>
  </si>
  <si>
    <t>(47.7056715231328, -122.307833800029)</t>
  </si>
  <si>
    <t>S Norfolk St and 59th Ave S</t>
  </si>
  <si>
    <t>(47.5143120790222, -122.26006214919)</t>
  </si>
  <si>
    <t>(47.5784972617799, -122.40731233767)</t>
  </si>
  <si>
    <t>(47.6585444344469, -122.33744372477)</t>
  </si>
  <si>
    <t>(47.5628424487087, -122.364370690361)</t>
  </si>
  <si>
    <t>http://www.seattle.gov/parks/park_detail.asp?ID=452</t>
  </si>
  <si>
    <t>(47.5540408122029, -122.3805488504)</t>
  </si>
  <si>
    <t>1531 California Wy SW</t>
  </si>
  <si>
    <t>(47.5907475150499, -122.389069703111)</t>
  </si>
  <si>
    <t>(47.5782724270145, -122.384964699838)</t>
  </si>
  <si>
    <t>(47.527379719227, -122.349034022359)</t>
  </si>
  <si>
    <t>(47.5328049082455, -122.369545228851)</t>
  </si>
  <si>
    <t>South Park Playfield</t>
  </si>
  <si>
    <t>(47.5280159781691, -122.324158773464)</t>
  </si>
  <si>
    <t>http://www.seattle.gov/parks/park_detail.asp?ID=472</t>
  </si>
  <si>
    <t>(47.5628255450167, -122.374348206809)</t>
  </si>
  <si>
    <t>4102 NE 65th St</t>
  </si>
  <si>
    <t>(47.6752992033738, -122.283644144168)</t>
  </si>
  <si>
    <t>Burke-Gilman Playground</t>
  </si>
  <si>
    <t>(47.6666338602899, -122.282623001591)</t>
  </si>
  <si>
    <t>(47.6727858650181, -122.391549848962)</t>
  </si>
  <si>
    <t>(47.6641586884286, -122.332556754953)</t>
  </si>
  <si>
    <t>http://www.seattle.gov/parks/park_detail.asp?ID=3703</t>
  </si>
  <si>
    <t>(47.5751951223366, -122.416054352165)</t>
  </si>
  <si>
    <t>(47.6890145029702, -122.315612904851)</t>
  </si>
  <si>
    <t>3027 17th Ave W</t>
  </si>
  <si>
    <t>http://www.seattle.gov/parks/park_detail.asp?ID=3887</t>
  </si>
  <si>
    <t>(47.6472393920114, -122.379191275215)</t>
  </si>
  <si>
    <t>17th Ave E and E Union St</t>
  </si>
  <si>
    <t>(47.6131107170061, -122.310543098826)</t>
  </si>
  <si>
    <t>(47.5628975696743, -122.40712042032)</t>
  </si>
  <si>
    <t>http://www.seattle.gov/parks/park_detail.asp?ID=3926</t>
  </si>
  <si>
    <t>(47.5726945845554, -122.29071342709)</t>
  </si>
  <si>
    <t>(47.5401697408767, -122.373414932477)</t>
  </si>
  <si>
    <t>http://www.seattle.gov/parks/park_detail.asp?ID=3984</t>
  </si>
  <si>
    <t>(47.6455992268977, -122.359710617651)</t>
  </si>
  <si>
    <t>(47.7179550153166, -122.299373591493)</t>
  </si>
  <si>
    <t>http://www.seattle.gov/parks/park_detail.asp?ID=4006</t>
  </si>
  <si>
    <t>(47.6430148390685, -122.318346887431)</t>
  </si>
  <si>
    <t>(47.7077147290923, -122.292028169283)</t>
  </si>
  <si>
    <t>http://www.seattle.gov/parks/park_detail.asp?ID=4200</t>
  </si>
  <si>
    <t>(47.61913845141, -122.339143311923)</t>
  </si>
  <si>
    <t>21st Ave SW and Croft Pl SW</t>
  </si>
  <si>
    <t>http://www.seattle.gov/parks/park_detail.asp?ID=4201</t>
  </si>
  <si>
    <t>(47.5473683327228, -122.359946978632)</t>
  </si>
  <si>
    <t>http://www.seattle.gov/parks/park_detail.asp?ID=4241</t>
  </si>
  <si>
    <t>(47.5902217990605, -122.287892664034)</t>
  </si>
  <si>
    <t>Judge Charles M. Stokes Overlook</t>
  </si>
  <si>
    <t>S Judkins St and 20th Ave S</t>
  </si>
  <si>
    <t>http://www.seattle.gov/parks/park_detail.asp?ID=4244</t>
  </si>
  <si>
    <t>(47.5916324990486, -122.306962470517)</t>
  </si>
  <si>
    <t>http://www.seattle.gov/parks/park_detail.asp?ID=4245</t>
  </si>
  <si>
    <t>(47.589840775465, -122.303028784202)</t>
  </si>
  <si>
    <t>http://www.seattle.gov/parks/park_detail.asp?ID=4263</t>
  </si>
  <si>
    <t>(47.601261682324, -122.320082556586)</t>
  </si>
  <si>
    <t>http://www.seattle.gov/parks/park_detail.asp?ID=4427</t>
  </si>
  <si>
    <t>(47.589983069111, -122.292616071577)</t>
  </si>
  <si>
    <t>Kiwanis Ravine Overlook</t>
  </si>
  <si>
    <t>34th Ave W and W McCord Pl</t>
  </si>
  <si>
    <t>http://www.seattle.gov/parks/park_detail.asp?ID=4429</t>
  </si>
  <si>
    <t>(47.6602505167596, -122.403236804742)</t>
  </si>
  <si>
    <t>W Galer St west of the Magnolia Bridge</t>
  </si>
  <si>
    <t>http://www.seattle.gov/parks/park_detail.asp?ID=4451</t>
  </si>
  <si>
    <t>(47.6320488302181, -122.390232055055)</t>
  </si>
  <si>
    <t>35th Ave SW and SW Alaska St</t>
  </si>
  <si>
    <t>http://www.seattle.gov/parks/park_detail.asp?ID=4465</t>
  </si>
  <si>
    <t>(47.5602220495052, -122.375859155464)</t>
  </si>
  <si>
    <t>Pet License Sales</t>
  </si>
  <si>
    <t>Maple Leaf Veterinary Care Center</t>
  </si>
  <si>
    <t>1421 NE 80th St</t>
  </si>
  <si>
    <t>http://www.mapleleafvet.com</t>
  </si>
  <si>
    <t>(47.686515, -122.312366)</t>
  </si>
  <si>
    <t>Northgate Veterinary Clinic</t>
  </si>
  <si>
    <t>12345 15th Ave NE</t>
  </si>
  <si>
    <t>http://www.northgatevet.com</t>
  </si>
  <si>
    <t>(47.718912, -122.313191)</t>
  </si>
  <si>
    <t>Pet Care Center Veterinary Hospital</t>
  </si>
  <si>
    <t>2950 SW Avalon Way</t>
  </si>
  <si>
    <t>http://seattle.gov/animalshelter/licenses.htm#Purchase</t>
  </si>
  <si>
    <t>(47.56938, -122.371021)</t>
  </si>
  <si>
    <t>Rainier Beach Veterinary Hospital</t>
  </si>
  <si>
    <t>9238 Rainier Ave S</t>
  </si>
  <si>
    <t>(47.520126, -122.269138)</t>
  </si>
  <si>
    <t>Urban Vet</t>
  </si>
  <si>
    <t>1405 Elliott Ave W  Suite 100</t>
  </si>
  <si>
    <t>http://www.urbanvet.vetsourceweb.com</t>
  </si>
  <si>
    <t>(47.630343, -122.374113)</t>
  </si>
  <si>
    <t>West Seattle Animal Hospital</t>
  </si>
  <si>
    <t>4714 42nd Ave SW</t>
  </si>
  <si>
    <t>http://www.westseattleanimalsea.com</t>
  </si>
  <si>
    <t>(47.560244, -122.384954)</t>
  </si>
  <si>
    <t>Maple Leaf Pet Corner</t>
  </si>
  <si>
    <t>8300 Lake City Wy NE</t>
  </si>
  <si>
    <t>http://www.mapleleafpetcorner.com</t>
  </si>
  <si>
    <t>(47.68966, -122.30877)</t>
  </si>
  <si>
    <t>Seattle Animal Shelter</t>
  </si>
  <si>
    <t>2061 15th Ave W</t>
  </si>
  <si>
    <t>http://www.seattle.gov/animalshelter/licenses</t>
  </si>
  <si>
    <t>(47.63837, -122.37654)</t>
  </si>
  <si>
    <t>Magnolia Veterinary Hospital</t>
  </si>
  <si>
    <t>2201 34th Ave W</t>
  </si>
  <si>
    <t>http://www.magnoliavethospital.com</t>
  </si>
  <si>
    <t>(47.63938, -122.40141)</t>
  </si>
  <si>
    <t>Phinney Ridge Animal Hospital</t>
  </si>
  <si>
    <t>8205 Greenwood Ave N</t>
  </si>
  <si>
    <t>(47.68866, -122.35558)</t>
  </si>
  <si>
    <t>Sunset Hill Veterinary And Rehabilitation</t>
  </si>
  <si>
    <t>2403 NW Market St</t>
  </si>
  <si>
    <t>http://www.sunsethillvet.com</t>
  </si>
  <si>
    <t>(47.668397, -122.387878)</t>
  </si>
  <si>
    <t>Paws Cat City Adoption Center</t>
  </si>
  <si>
    <t>8503 Greenwood Ave N</t>
  </si>
  <si>
    <t>http://www.paws.org/cas/catcity</t>
  </si>
  <si>
    <t>(47.690723, -122.355517)</t>
  </si>
  <si>
    <t>Seattle Municipal Tower</t>
  </si>
  <si>
    <t>700 5th Ave.  Suite 4250</t>
  </si>
  <si>
    <t>(47.604994, -122.329875)</t>
  </si>
  <si>
    <t>Ballard Animal Hospital</t>
  </si>
  <si>
    <t>4368 Leary Way NW</t>
  </si>
  <si>
    <t>http://www.ballardanimalhospital.com</t>
  </si>
  <si>
    <t>(47.660611, -122.365663)</t>
  </si>
  <si>
    <t>Banfield: The Pet Hospital</t>
  </si>
  <si>
    <t>13000 Aurora Ave N</t>
  </si>
  <si>
    <t>http://www.banfield.net/hospital/view/657</t>
  </si>
  <si>
    <t>(47.723367, -122.343731)</t>
  </si>
  <si>
    <t>Carkeek Park Veterinary Hospital</t>
  </si>
  <si>
    <t>9756 Holman Rd NW</t>
  </si>
  <si>
    <t>http://www.carkeekparkvh.com</t>
  </si>
  <si>
    <t>(47.700658, -122.363672)</t>
  </si>
  <si>
    <t>Hawthorne Hills Veterinary Hospital</t>
  </si>
  <si>
    <t>4020 NE 55th St</t>
  </si>
  <si>
    <t>http://www.hhvh.net</t>
  </si>
  <si>
    <t>(47.66886, -122.283956)</t>
  </si>
  <si>
    <t>Lien Animal Clinic</t>
  </si>
  <si>
    <t>3710 SW Alaska St</t>
  </si>
  <si>
    <t>http://www.lienanimal.com</t>
  </si>
  <si>
    <t>(47.561217, -122.379296)</t>
  </si>
  <si>
    <t>Picnic Sites</t>
  </si>
  <si>
    <t>http://www.seattle.gov/parks/picnic_detail.asp?ID=293</t>
  </si>
  <si>
    <t>http://www.seattle.gov/parks/picnic_detail.asp?ID=409</t>
  </si>
  <si>
    <t>(47.564856, -122.278744)</t>
  </si>
  <si>
    <t>http://www.seattle.gov/parks/picnic_detail.asp?ID=243</t>
  </si>
  <si>
    <t>http://www.seattle.gov/parks/picnic_detail.asp?ID=433</t>
  </si>
  <si>
    <t>(47.592681, -122.318452)</t>
  </si>
  <si>
    <t>http://www.seattle.gov/parks/picnic_detail.asp?ID=397</t>
  </si>
  <si>
    <t>(47.592425, -122.303951)</t>
  </si>
  <si>
    <t>http://www.seattle.gov/parks/picnic_detail.asp?ID=370</t>
  </si>
  <si>
    <t>http://www.seattle.gov/parks/picnic_detail.asp?ID=317</t>
  </si>
  <si>
    <t>http://www.seattle.gov/parks/picnic_detail.asp?ID=473</t>
  </si>
  <si>
    <t>(47.563167, -122.404006)</t>
  </si>
  <si>
    <t>http://www.seattle.gov/parks/picnic_detail.asp?ID=347</t>
  </si>
  <si>
    <t>(47.695923, -122.272703)</t>
  </si>
  <si>
    <t>Ferdinand St Boat Launch</t>
  </si>
  <si>
    <t>S Ferdand St &amp; Lake Wash. Blvd S</t>
  </si>
  <si>
    <t>http://www.seattle.gov/parks/picnic_detail.asp?ID=</t>
  </si>
  <si>
    <t>(47.55828, -122.2633)</t>
  </si>
  <si>
    <t>8011 Fauntleroy Wy SW</t>
  </si>
  <si>
    <t>http://www.seattle.gov/parks/picnic_detail.asp?ID=460</t>
  </si>
  <si>
    <t>(47.531176, -122.396012)</t>
  </si>
  <si>
    <t>http://www.seattle.gov/parks/picnic_detail.asp?ID=440</t>
  </si>
  <si>
    <t>(47.524191, -122.263223)</t>
  </si>
  <si>
    <t>http://www.seattle.gov/parks/picnic_detail.asp?ID=445</t>
  </si>
  <si>
    <t>http://www.seattle.gov/parks/picnic_detail.asp?ID=292</t>
  </si>
  <si>
    <t>9000 8th Ave. SW</t>
  </si>
  <si>
    <t>http://www.seattle.gov/parks/picnic_detail.asp?ID=468</t>
  </si>
  <si>
    <t>(47.524763, -122.339892)</t>
  </si>
  <si>
    <t>http://www.seattle.gov/parks/picnic_detail.asp?ID=398</t>
  </si>
  <si>
    <t>(47.680304, -122.255084)</t>
  </si>
  <si>
    <t>http://www.seattle.gov/parks/picnic_detail.asp?ID=428</t>
  </si>
  <si>
    <t>http://www.seattle.gov/parks/picnic_detail.asp?ID=464</t>
  </si>
  <si>
    <t>(47.519496, -122.368881)</t>
  </si>
  <si>
    <t>http://www.seattle.gov/parks/picnic_detail.asp?ID=391</t>
  </si>
  <si>
    <t>(47.671404, -122.305705)</t>
  </si>
  <si>
    <t>http://www.seattle.gov/parks/picnic_detail.asp?ID=390</t>
  </si>
  <si>
    <t>(47.600704, -122.307464)</t>
  </si>
  <si>
    <t>http://www.seattle.gov/parks/picnic_detail.asp?ID=403</t>
  </si>
  <si>
    <t>(47.536214, -122.278106)</t>
  </si>
  <si>
    <t>http://www.seattle.gov/parks/picnic_detail.asp?ID=361</t>
  </si>
  <si>
    <t>(47.721559, -122.326992)</t>
  </si>
  <si>
    <t>http://www.seattle.gov/parks/picnic_detail.asp?ID=1104</t>
  </si>
  <si>
    <t>http://www.seattle.gov/parks/picnic_detail.asp?ID=436</t>
  </si>
  <si>
    <t>(47.518998, -122.284294)</t>
  </si>
  <si>
    <t>http://www.seattle.gov/parks/picnic_detail.asp?ID=240</t>
  </si>
  <si>
    <t>http://www.seattle.gov/parks/picnic_detail.asp?ID=3917</t>
  </si>
  <si>
    <t>Playfields</t>
  </si>
  <si>
    <t>Yesler Terrace Cc</t>
  </si>
  <si>
    <t>(47.601263, -122.320082)</t>
  </si>
  <si>
    <t>2806 3rd Ave. W</t>
  </si>
  <si>
    <t>(47.645599, -122.359709)</t>
  </si>
  <si>
    <t>10145 Rainier Ave. S</t>
  </si>
  <si>
    <t>(47.510319, -122.246841)</t>
  </si>
  <si>
    <t>Interbay Athletic Field</t>
  </si>
  <si>
    <t>3027 17th Ave. W</t>
  </si>
  <si>
    <t>(47.647239, -122.37919)</t>
  </si>
  <si>
    <t>(47.689014, -122.315614)</t>
  </si>
  <si>
    <t>(47.672786, -122.39155)</t>
  </si>
  <si>
    <t>(47.562825, -122.37435)</t>
  </si>
  <si>
    <t>(47.528017, -122.32416)</t>
  </si>
  <si>
    <t>(47.658554, -122.337434)</t>
  </si>
  <si>
    <t>(47.554041, -122.38055)</t>
  </si>
  <si>
    <t>(47.578273, -122.384965)</t>
  </si>
  <si>
    <t>(47.532805, -122.369544)</t>
  </si>
  <si>
    <t>4165 16th Ave S</t>
  </si>
  <si>
    <t>(47.659719, -122.361347)</t>
  </si>
  <si>
    <t>2601 W Smith St.</t>
  </si>
  <si>
    <t>(47.640585, -122.391058)</t>
  </si>
  <si>
    <t>(47.635513, -122.359503)</t>
  </si>
  <si>
    <t>(47.607025, -122.301386)</t>
  </si>
  <si>
    <t>(47.642407, -122.310083)</t>
  </si>
  <si>
    <t>S Lucile St. and 13th Ave. S</t>
  </si>
  <si>
    <t>(47.552012, -122.315544)</t>
  </si>
  <si>
    <t>(47.55883, -122.270061)</t>
  </si>
  <si>
    <t>1100 SW Cloverdale St.</t>
  </si>
  <si>
    <t>(47.527379, -122.349032)</t>
  </si>
  <si>
    <t>(47.575196, -122.416056)</t>
  </si>
  <si>
    <t>(47.540171, -122.373414)</t>
  </si>
  <si>
    <t>(47.551619, -122.321395)</t>
  </si>
  <si>
    <t>(47.56004, -122.318844)</t>
  </si>
  <si>
    <t>(47.52504, -122.273135)</t>
  </si>
  <si>
    <t>(47.664447, -122.319311)</t>
  </si>
  <si>
    <t>(47.6426, -122.325258)</t>
  </si>
  <si>
    <t>(47.621432, -122.306261)</t>
  </si>
  <si>
    <t>3211 E Spring St.</t>
  </si>
  <si>
    <t>(47.611022, -122.289887)</t>
  </si>
  <si>
    <t>(47.705784, -122.293495)</t>
  </si>
  <si>
    <t>(47.659889, -122.278019)</t>
  </si>
  <si>
    <t>West Magnolia Playfield</t>
  </si>
  <si>
    <t>(47.64339, -122.399506)</t>
  </si>
  <si>
    <t>(47.655065, -122.391158)</t>
  </si>
  <si>
    <t>(47.724209, -122.349314)</t>
  </si>
  <si>
    <t>(47.695417, -122.378878)</t>
  </si>
  <si>
    <t>(47.656031, -122.349223)</t>
  </si>
  <si>
    <t>Police Precincts</t>
  </si>
  <si>
    <t>North</t>
  </si>
  <si>
    <t>10049  COLLEGE WAY N</t>
  </si>
  <si>
    <t>http://www.seattle.gov/police/Precincts/North/default.htm</t>
  </si>
  <si>
    <t>(47.702929, -122.334707)</t>
  </si>
  <si>
    <t>West</t>
  </si>
  <si>
    <t>810  VIRGINIA ST</t>
  </si>
  <si>
    <t>http://www.seattle.gov/police/Precincts/West/default.htm</t>
  </si>
  <si>
    <t>(47.615921, -122.336591)</t>
  </si>
  <si>
    <t>2300  SW WEBSTER ST</t>
  </si>
  <si>
    <t>http://www.seattle.gov/police/Precincts/Southwest/default.htm</t>
  </si>
  <si>
    <t>(47.535895, -122.362016)</t>
  </si>
  <si>
    <t>South</t>
  </si>
  <si>
    <t>3001  S MYRTLE ST</t>
  </si>
  <si>
    <t>http://www.seattle.gov/police/Precincts/South/default.htm</t>
  </si>
  <si>
    <t>(47.538574, -122.293356)</t>
  </si>
  <si>
    <t>1519  12TH AVE</t>
  </si>
  <si>
    <t>http://www.seattle.gov/police/Precincts/East/default.htm</t>
  </si>
  <si>
    <t>(47.614945, -122.317119)</t>
  </si>
  <si>
    <t>Pools</t>
  </si>
  <si>
    <t>Ballard Pool</t>
  </si>
  <si>
    <t>1471 NW 67th St</t>
  </si>
  <si>
    <t>http://www.seattle.gov/parks/aquatics/ballardp.htm</t>
  </si>
  <si>
    <t>(47.67754, -122.376162)</t>
  </si>
  <si>
    <t>Helen Madison Pool</t>
  </si>
  <si>
    <t>13401 Meridian N.</t>
  </si>
  <si>
    <t>http://www.seattle.gov/parks/aquatics/madisonpool.htm</t>
  </si>
  <si>
    <t>(47.725801, -122.334656)</t>
  </si>
  <si>
    <t>Mounger Pool</t>
  </si>
  <si>
    <t>2535 32nd Ave. W</t>
  </si>
  <si>
    <t>http://www.seattle.gov/parks/aquatics/mounger.htm</t>
  </si>
  <si>
    <t>(47.6429, -122.39887)</t>
  </si>
  <si>
    <t>Southwest Pool</t>
  </si>
  <si>
    <t>http://www.seattle.gov/parks/aquatics/swpool.htm</t>
  </si>
  <si>
    <t>(47.528001, -122.369162)</t>
  </si>
  <si>
    <t>Colman Pool</t>
  </si>
  <si>
    <t>8603 Fauntleroy Way SW</t>
  </si>
  <si>
    <t>http://www.seattle.gov/parks/aquatics/colman.htm</t>
  </si>
  <si>
    <t>(47.530453, -122.400979)</t>
  </si>
  <si>
    <t>Evans Pool</t>
  </si>
  <si>
    <t>http://www.seattle.gov/parks/aquatics/Evanspool.htm</t>
  </si>
  <si>
    <t>(47.680183, -122.328438)</t>
  </si>
  <si>
    <t>Meadowbrook Pool</t>
  </si>
  <si>
    <t>10515 35th Ave NE</t>
  </si>
  <si>
    <t>http://www.seattle.gov/parks/aquatics/meadowbrookpool.htm</t>
  </si>
  <si>
    <t>(47.705342, -122.291624)</t>
  </si>
  <si>
    <t>Evers Pool</t>
  </si>
  <si>
    <t>500 23rd Ave</t>
  </si>
  <si>
    <t>http://www.seattle.gov/parks/aquatics/everspool.htm</t>
  </si>
  <si>
    <t>(47.606888, -122.302402)</t>
  </si>
  <si>
    <t>Queen Anne Pool</t>
  </si>
  <si>
    <t>http://www.seattle.gov/parks/aquatics/queenannepool.htm</t>
  </si>
  <si>
    <t>(47.636263, -122.35795)</t>
  </si>
  <si>
    <t>Rainier Beach Pool</t>
  </si>
  <si>
    <t>http://www.seattle.gov/parks/aquatics/rainierbeachpool.htm</t>
  </si>
  <si>
    <t>(47.524766, -122.270338)</t>
  </si>
  <si>
    <t>P-Patches</t>
  </si>
  <si>
    <t>Phinney Ridge</t>
  </si>
  <si>
    <t>3RD AVE NW &amp; NW 60TH ST</t>
  </si>
  <si>
    <t>http://www.seattle.gov/neighborhoods/ppatch/locations/24.htm</t>
  </si>
  <si>
    <t>(47.672398, -122.360435)</t>
  </si>
  <si>
    <t>8527 25TH AVE NW</t>
  </si>
  <si>
    <t>http://www.seattle.gov/neighborhoods/ppatch/locations/4.htm</t>
  </si>
  <si>
    <t>(47.691532, -122.389316)</t>
  </si>
  <si>
    <t>Brandon St. Orchard</t>
  </si>
  <si>
    <t>47TH AVE S &amp; S BRANDON ST</t>
  </si>
  <si>
    <t>http://www.seattle.gov/neighborhoods/ppatch/locations/49.htm</t>
  </si>
  <si>
    <t>(47.553208, -122.274221)</t>
  </si>
  <si>
    <t>3098 S GRAND ST</t>
  </si>
  <si>
    <t>http://www.seattle.gov/neighborhoods/ppatch/locations/13.htm</t>
  </si>
  <si>
    <t>(47.58682, -122.291627)</t>
  </si>
  <si>
    <t>Estelle Street</t>
  </si>
  <si>
    <t>RAINIER AVE S &amp; S ESTELLE ST</t>
  </si>
  <si>
    <t>http://www.seattle.gov/neighborhoods/ppatch/locations/23.htm</t>
  </si>
  <si>
    <t>(47.572481, -122.291516)</t>
  </si>
  <si>
    <t>N 40TH ST &amp; WOODLAND PARK AVE N</t>
  </si>
  <si>
    <t>http://www.seattle.gov/neighborhoods/ppatch/locations/32.htm</t>
  </si>
  <si>
    <t>(47.655142, -122.345114)</t>
  </si>
  <si>
    <t>Haller Lake</t>
  </si>
  <si>
    <t>13045 1ST AVE NE</t>
  </si>
  <si>
    <t>http://www.seattle.gov/neighborhoods/ppatch/locations/37.htm</t>
  </si>
  <si>
    <t>(47.724065, -122.329272)</t>
  </si>
  <si>
    <t>Hillman City</t>
  </si>
  <si>
    <t>46TH AVE S &amp; S LUCILE ST</t>
  </si>
  <si>
    <t>http://www.seattle.gov/neighborhoods/ppatch/locations/29.htm</t>
  </si>
  <si>
    <t>(47.552435, -122.274952)</t>
  </si>
  <si>
    <t>Interbay</t>
  </si>
  <si>
    <t>15TH AVE W &amp; W WHEELER ST</t>
  </si>
  <si>
    <t>http://www.seattle.gov/neighborhoods/ppatch/locations/11.htm</t>
  </si>
  <si>
    <t>(47.641264, -122.377006)</t>
  </si>
  <si>
    <t>Linden Orchard</t>
  </si>
  <si>
    <t>LINDEN AVE N &amp; N 67TH ST</t>
  </si>
  <si>
    <t>http://www.seattle.gov/neighborhoods/ppatch/locations/48.htm</t>
  </si>
  <si>
    <t>(47.678068, -122.347881)</t>
  </si>
  <si>
    <t>MAGNUSON PK (7400 SAND POINT WY NE)</t>
  </si>
  <si>
    <t>http://www.seattle.gov/neighborhoods/ppatch/locations/7.htm</t>
  </si>
  <si>
    <t>(47.68336, -122.258316)</t>
  </si>
  <si>
    <t>Pelican Tea Garden</t>
  </si>
  <si>
    <t>E MERCER ST &amp; 19TH AVE E</t>
  </si>
  <si>
    <t>http://www.seattle.gov/neighborhoods/ppatch/locations/41.htm</t>
  </si>
  <si>
    <t>(47.624822, -122.306637)</t>
  </si>
  <si>
    <t>3RD AVE N &amp; LYNN ST</t>
  </si>
  <si>
    <t>http://www.seattle.gov/neighborhoods/ppatch/locations/28.htm</t>
  </si>
  <si>
    <t>(47.638822, -122.352324)</t>
  </si>
  <si>
    <t>Republican</t>
  </si>
  <si>
    <t>20TH AVE E &amp; E REPUBLICAN ST</t>
  </si>
  <si>
    <t>http://www.seattle.gov/neighborhoods/ppatch/locations/20.htm</t>
  </si>
  <si>
    <t>(47.62335, -122.30632)</t>
  </si>
  <si>
    <t>Squire Park</t>
  </si>
  <si>
    <t>14TH AVE &amp; E FIR ST</t>
  </si>
  <si>
    <t>http://www.seattle.gov/neighborhoods/ppatch/locations/31.htm</t>
  </si>
  <si>
    <t>(47.602897, -122.313957)</t>
  </si>
  <si>
    <t>8TH AVE NE &amp; NE 40TH ST</t>
  </si>
  <si>
    <t>http://www.seattle.gov/neighborhoods/ppatch/locations/10.htm</t>
  </si>
  <si>
    <t>(47.656432, -122.320147)</t>
  </si>
  <si>
    <t>Spring Street Garden</t>
  </si>
  <si>
    <t>25th Ave &amp; E Spring St</t>
  </si>
  <si>
    <t>http://www.seattle.gov/neighborhoods/ppatch/locations/55.htm</t>
  </si>
  <si>
    <t>(47.61157, -122.30013)</t>
  </si>
  <si>
    <t>Hazel Heights</t>
  </si>
  <si>
    <t>Baker Ave NW &amp; NW 42nd St</t>
  </si>
  <si>
    <t>http://www.seattle.gov/neighborhoods/ppatch/locations/26.htm</t>
  </si>
  <si>
    <t>(47.65777, -122.3596)</t>
  </si>
  <si>
    <t>Hawkins Gardens</t>
  </si>
  <si>
    <t>E JEFFERSON ST &amp; MLK JR WAY</t>
  </si>
  <si>
    <t>http://www.seattle.gov/neighborhoods/ppatch/locations/54.htm</t>
  </si>
  <si>
    <t>(47.60671, -122.296423)</t>
  </si>
  <si>
    <t>Climbing Water</t>
  </si>
  <si>
    <t>S DEARBORN ST &amp; HIAWATHA PL S</t>
  </si>
  <si>
    <t>http://www.seattle.gov/neighborhoods/ppatch/locations/30.htm</t>
  </si>
  <si>
    <t>(47.595874, -122.310218)</t>
  </si>
  <si>
    <t>Ida Mia Garden</t>
  </si>
  <si>
    <t>http://www.seattle.gov/neighborhoods/ppatch/locations/25.htm</t>
  </si>
  <si>
    <t>(47.625702, -122.29166)</t>
  </si>
  <si>
    <t>Immaculate</t>
  </si>
  <si>
    <t>18TH AVE &amp; E COLUMBIA ST</t>
  </si>
  <si>
    <t>http://www.seattle.gov/neighborhoods/ppatch/locations/39.htm</t>
  </si>
  <si>
    <t>(47.609374, -122.308638)</t>
  </si>
  <si>
    <t>10TH AVE NE &amp; NE 133RD ST</t>
  </si>
  <si>
    <t>http://www.seattle.gov/neighborhoods/ppatch/locations/1.htm</t>
  </si>
  <si>
    <t>(47.724565, -122.318422)</t>
  </si>
  <si>
    <t>Judkins</t>
  </si>
  <si>
    <t>24TH AVE S &amp; S NORMAN ST</t>
  </si>
  <si>
    <t>http://www.seattle.gov/neighborhoods/ppatch/locations/19.htm</t>
  </si>
  <si>
    <t>(47.592726, -122.301661)</t>
  </si>
  <si>
    <t>7400 FAUNTLEROY WY SW</t>
  </si>
  <si>
    <t>http://www.seattle.gov/neighborhoods/ppatch/locations/50.htm</t>
  </si>
  <si>
    <t>(47.536141, -122.391114)</t>
  </si>
  <si>
    <t>Longfellow Creek</t>
  </si>
  <si>
    <t>25TH AVE SW &amp; SW THISTLE ST</t>
  </si>
  <si>
    <t>http://www.seattle.gov/neighborhoods/ppatch/locations/47.htm</t>
  </si>
  <si>
    <t>(47.528649, -122.364224)</t>
  </si>
  <si>
    <t>Mad P</t>
  </si>
  <si>
    <t>30TH AVE E &amp; E MERCER ST</t>
  </si>
  <si>
    <t>http://www.seattle.gov/neighborhoods/ppatch/locations/43.htm</t>
  </si>
  <si>
    <t>(47.624984, -122.292901)</t>
  </si>
  <si>
    <t>Maple Leaf</t>
  </si>
  <si>
    <t>5TH AVE NE &amp; NE 103RD ST</t>
  </si>
  <si>
    <t>http://www.seattle.gov/neighborhoods/ppatch/locations/53.htm</t>
  </si>
  <si>
    <t>(47.70314, -122.323148)</t>
  </si>
  <si>
    <t>Marra Farm</t>
  </si>
  <si>
    <t>5TH AVE S &amp; S DIRECTOR ST</t>
  </si>
  <si>
    <t>http://www.seattle.gov/neighborhoods/ppatch/locations/36.htm</t>
  </si>
  <si>
    <t>(47.521421, -122.327838)</t>
  </si>
  <si>
    <t>6430 CORSON AVE S</t>
  </si>
  <si>
    <t>http://www.seattle.gov/neighborhoods/ppatch/locations/52.htm</t>
  </si>
  <si>
    <t>(47.544994, -122.321275)</t>
  </si>
  <si>
    <t>Picardo Farm</t>
  </si>
  <si>
    <t>NE 82ND ST &amp; 26TH AVE NE</t>
  </si>
  <si>
    <t>http://www.seattle.gov/neighborhoods/ppatch/locations/5.htm</t>
  </si>
  <si>
    <t>(47.687661, -122.300644)</t>
  </si>
  <si>
    <t>Pinehurst</t>
  </si>
  <si>
    <t>11525 12TH AVE NE</t>
  </si>
  <si>
    <t>http://www.seattle.gov/neighborhoods/ppatch/locations/2.htm</t>
  </si>
  <si>
    <t>(47.712876, -122.315495)</t>
  </si>
  <si>
    <t>Queen Pea</t>
  </si>
  <si>
    <t>5TH AVE N &amp; BLAINE ST</t>
  </si>
  <si>
    <t>http://www.seattle.gov/neighborhoods/ppatch/locations/44.htm</t>
  </si>
  <si>
    <t>(47.635193, -122.347003)</t>
  </si>
  <si>
    <t>5200 RAVENNA AVE NE</t>
  </si>
  <si>
    <t>http://www.seattle.gov/neighborhoods/ppatch/locations/8.htm</t>
  </si>
  <si>
    <t>(47.666438, -122.303754)</t>
  </si>
  <si>
    <t>7012 12TH AVE NE</t>
  </si>
  <si>
    <t>http://www.seattle.gov/neighborhoods/ppatch/locations/42.htm</t>
  </si>
  <si>
    <t>(47.679912, -122.315315)</t>
  </si>
  <si>
    <t>Snoqualmie</t>
  </si>
  <si>
    <t>13TH AVE S &amp; S SNOQUALMIE ST</t>
  </si>
  <si>
    <t>http://www.seattle.gov/neighborhoods/ppatch/locations/14.htm</t>
  </si>
  <si>
    <t>(47.561961, -122.316487)</t>
  </si>
  <si>
    <t>Thistle</t>
  </si>
  <si>
    <t>M L KING JR WY S &amp; S CLOVERDALE ST</t>
  </si>
  <si>
    <t>http://www.seattle.gov/neighborhoods/ppatch/locations/18.htm</t>
  </si>
  <si>
    <t>(47.526581, -122.280193)</t>
  </si>
  <si>
    <t>Thomas Street Gardens</t>
  </si>
  <si>
    <t>1010 E THOMAS ST</t>
  </si>
  <si>
    <t>http://www.seattle.gov/neighborhoods/ppatch/locations/34.htm</t>
  </si>
  <si>
    <t>(47.621251, -122.31936)</t>
  </si>
  <si>
    <t>Thyme Patch</t>
  </si>
  <si>
    <t>http://www.seattle.gov/neighborhoods/ppatch/locations/45.htm</t>
  </si>
  <si>
    <t>(47.670686, -122.395211)</t>
  </si>
  <si>
    <t>University Heights</t>
  </si>
  <si>
    <t>5031 UNIVERSITY WAY NE</t>
  </si>
  <si>
    <t>http://www.seattle.gov/neighborhoods/ppatch/locations/17.htm</t>
  </si>
  <si>
    <t>(47.665648, -122.313305)</t>
  </si>
  <si>
    <t>Angel Morgan</t>
  </si>
  <si>
    <t>42ND AVE S &amp; S MORGAN ST</t>
  </si>
  <si>
    <t>http://www.seattle.gov/neighborhoods/ppatch/locations/51.htm</t>
  </si>
  <si>
    <t>(47.544212, -122.281012)</t>
  </si>
  <si>
    <t>Beacon Bluff</t>
  </si>
  <si>
    <t>S MASSACHUSETTS ST &amp; 15TH AVE S</t>
  </si>
  <si>
    <t>http://www.seattle.gov/neighborhoods/ppatch/locations/46.htm</t>
  </si>
  <si>
    <t>(47.588471, -122.31412)</t>
  </si>
  <si>
    <t>ELLIOTT AVE &amp; VINE ST</t>
  </si>
  <si>
    <t>http://www.seattle.gov/neighborhoods/ppatch/locations/27.htm</t>
  </si>
  <si>
    <t>(47.614005, -122.350958)</t>
  </si>
  <si>
    <t>29TH AVE S &amp; S GRAND ST</t>
  </si>
  <si>
    <t>http://www.seattle.gov/neighborhoods/ppatch/locations/22.htm</t>
  </si>
  <si>
    <t>(47.587068, -122.295444)</t>
  </si>
  <si>
    <t>Burke-Gilman Gardens</t>
  </si>
  <si>
    <t>5200 MITHUN PL NE</t>
  </si>
  <si>
    <t>http://www.seattle.gov/neighborhoods/ppatch/locations/6.htm</t>
  </si>
  <si>
    <t>(47.668034, -122.280758)</t>
  </si>
  <si>
    <t>MINOR AVE N &amp; THOMAS ST</t>
  </si>
  <si>
    <t>http://www.seattle.gov/neighborhoods/ppatch/locations/33.htm</t>
  </si>
  <si>
    <t>(47.620972, -122.33261)</t>
  </si>
  <si>
    <t>Courtland Place</t>
  </si>
  <si>
    <t>S SPOKANE ST &amp; 36TH AVE S</t>
  </si>
  <si>
    <t>http://www.seattle.gov/neighborhoods/ppatch/locations/40.htm</t>
  </si>
  <si>
    <t>(47.571574, -122.288553)</t>
  </si>
  <si>
    <t>5078 25TH AVE SW</t>
  </si>
  <si>
    <t>http://www.seattle.gov/neighborhoods/ppatch/locations/16.htm</t>
  </si>
  <si>
    <t>(47.555141, -122.363958)</t>
  </si>
  <si>
    <t>Eastlake</t>
  </si>
  <si>
    <t>2900 FAIRVIEW AVE E</t>
  </si>
  <si>
    <t>http://www.seattle.gov/neighborhoods/ppatch/locations/12.htm</t>
  </si>
  <si>
    <t>(47.647481, -122.325371)</t>
  </si>
  <si>
    <t>Evanston</t>
  </si>
  <si>
    <t>EVANSTON AVE N &amp; N 102ND ST</t>
  </si>
  <si>
    <t>http://www.seattle.gov/neighborhoods/ppatch/locations/3.htm</t>
  </si>
  <si>
    <t>(47.702559, -122.350726)</t>
  </si>
  <si>
    <t>Ferdinand</t>
  </si>
  <si>
    <t>COLUMBIA DR S &amp; S FERDINAND ST</t>
  </si>
  <si>
    <t>http://www.seattle.gov/neighborhoods/ppatch/locations/15.htm</t>
  </si>
  <si>
    <t>(47.557433, -122.305883)</t>
  </si>
  <si>
    <t>Good Shepherd</t>
  </si>
  <si>
    <t>BAGLEY AVE N &amp; N 47TH ST</t>
  </si>
  <si>
    <t>http://www.seattle.gov/neighborhoods/ppatch/locations/9.htm</t>
  </si>
  <si>
    <t>(47.663356, -122.33225)</t>
  </si>
  <si>
    <t>343 NW 88TH ST</t>
  </si>
  <si>
    <t>http://www.seattle.gov/neighborhoods/ppatch/locations/35.htm</t>
  </si>
  <si>
    <t>(47.692547, -122.362103)</t>
  </si>
  <si>
    <t>Gregs Garden</t>
  </si>
  <si>
    <t>14TH AVE NW &amp; NW 54TH ST</t>
  </si>
  <si>
    <t>http://www.seattle.gov/neighborhoods/ppatch/locations/38.htm</t>
  </si>
  <si>
    <t>(47.667706, -122.373876)</t>
  </si>
  <si>
    <t>Public Art</t>
  </si>
  <si>
    <t>Fremont Ave N &amp; N 34th St</t>
  </si>
  <si>
    <t>http://www.seattle.gov/arts/publicart/permanent.asp?cat=3&amp;view=2&amp;img=0&amp;item=9</t>
  </si>
  <si>
    <t>(47.64959, -122.34975)</t>
  </si>
  <si>
    <t>http://www.seattle.gov/arts/publicart/permanent.asp?cat=2&amp;view=2&amp;img=0&amp;item=11</t>
  </si>
  <si>
    <t>(47.72406, -122.34863)</t>
  </si>
  <si>
    <t>http://www.seattle.gov/arts/publicart/permanent.asp?cat=2&amp;view=2&amp;img=0&amp;item=13</t>
  </si>
  <si>
    <t>http://www.seattle.gov/arts/publicart/permanent.asp?cat=2&amp;view=2&amp;img=0&amp;item=14</t>
  </si>
  <si>
    <t>Longfellow Creek Trail</t>
  </si>
  <si>
    <t>http://www.seattle.gov/arts/publicart/permanent.asp?cat=3&amp;view=2&amp;img=0&amp;item=10</t>
  </si>
  <si>
    <t>(47.56473, -122.36546)</t>
  </si>
  <si>
    <t>High Point Branch Library</t>
  </si>
  <si>
    <t>3411 SW Raymond St</t>
  </si>
  <si>
    <t>http://www.seattle.gov/arts/publicart/permanent.asp?cat=5&amp;view=2&amp;img=0&amp;item=11</t>
  </si>
  <si>
    <t>http://www.seattle.gov/arts/publicart/permanent.asp?cat=2&amp;view=2&amp;img=0&amp;item=16</t>
  </si>
  <si>
    <t>http://www.seattle.gov/arts/publicart/permanent.asp?cat=2&amp;view=2&amp;img=0&amp;item=18</t>
  </si>
  <si>
    <t>http://www.seattle.gov/arts/publicart/permanent.asp?cat=2&amp;view=2&amp;img=0&amp;item=20</t>
  </si>
  <si>
    <t>(47.70544, -122.2918)</t>
  </si>
  <si>
    <t>5500 Phinney Ave N</t>
  </si>
  <si>
    <t>http://www.seattle.gov/arts/publicart/permanent.asp?view=2&amp;img=0&amp;cat=1&amp;item=7</t>
  </si>
  <si>
    <t>(47.668532, -122.353686)</t>
  </si>
  <si>
    <t>Occidental Ave S and S Main St</t>
  </si>
  <si>
    <t>http://www.seattle.gov/arts/publicart/permanent.asp?view=2&amp;img=0&amp;cat=1&amp;item=6</t>
  </si>
  <si>
    <t>(47.600268, -122.333128)</t>
  </si>
  <si>
    <t>http://www.seattle.gov/arts/publicart/permanent.asp?view=2&amp;img=0&amp;cat=1&amp;item=4</t>
  </si>
  <si>
    <t>(47.705211, -122.337812)</t>
  </si>
  <si>
    <t>http://www.seattle.gov/arts/publicart/permanent.asp?view=2&amp;img=0&amp;cat=1&amp;item=3</t>
  </si>
  <si>
    <t>(47.594141, -122.314212)</t>
  </si>
  <si>
    <t>Bergen Place Park</t>
  </si>
  <si>
    <t>http://www.seattle.gov/arts/publicart/permanent.asp?view=2&amp;img=0&amp;cat=1&amp;item=2</t>
  </si>
  <si>
    <t>(47.668408, -122.384436)</t>
  </si>
  <si>
    <t>Sixth Ave And Seneca St</t>
  </si>
  <si>
    <t>6th Ave and Seneca St</t>
  </si>
  <si>
    <t>http://www.seattle.gov/arts/publicart/permanent.asp?view=2&amp;img=0&amp;cat=9&amp;item=3</t>
  </si>
  <si>
    <t>(47.608578, -122.331945)</t>
  </si>
  <si>
    <t>http://www.seattle.gov/arts/publicart/permanent.asp?view=2&amp;img=0&amp;cat=9&amp;item=2</t>
  </si>
  <si>
    <t>100 University St</t>
  </si>
  <si>
    <t>http://www.seattle.gov/arts/publicart/permanent.asp?view=2&amp;img=0&amp;cat=9&amp;item=1</t>
  </si>
  <si>
    <t>Montlake Branch Library</t>
  </si>
  <si>
    <t>2401 24th Ave E</t>
  </si>
  <si>
    <t>http://www.seattle.gov/arts/publicart/permanent.asp?view=2&amp;img=0&amp;cat=5&amp;item=1</t>
  </si>
  <si>
    <t>(47.640565, -122.302393)</t>
  </si>
  <si>
    <t>http://www.seattle.gov/arts/publicart/permanent.asp?cat=2&amp;view=2&amp;img=0&amp;item=29</t>
  </si>
  <si>
    <t>(47.53939, -122.29536)</t>
  </si>
  <si>
    <t>http://www.seattle.gov/arts/publicart/permanent.asp?cat=2&amp;view=2&amp;img=0&amp;item=28</t>
  </si>
  <si>
    <t>Northgate Community Center</t>
  </si>
  <si>
    <t>http://www.seattle.gov/arts/publicart/permanent.asp?cat=2&amp;view=2&amp;img=0&amp;item=27</t>
  </si>
  <si>
    <t>(47.70533, -122.32265)</t>
  </si>
  <si>
    <t>http://www.seattle.gov/arts/publicart/permanent.asp?cat=2&amp;view=2&amp;img=0&amp;item=26</t>
  </si>
  <si>
    <t>http://www.seattle.gov/arts/publicart/permanent.asp?cat=2&amp;view=2&amp;img=0&amp;item=25</t>
  </si>
  <si>
    <t>http://www.seattle.gov/arts/publicart/permanent.asp?cat=2&amp;view=2&amp;img=0&amp;item=24</t>
  </si>
  <si>
    <t>http://www.seattle.gov/arts/publicart/permanent.asp?cat=2&amp;view=2&amp;img=0&amp;item=23</t>
  </si>
  <si>
    <t>http://www.seattle.gov/arts/publicart/permanent.asp?cat=2&amp;view=2&amp;img=0&amp;item=22</t>
  </si>
  <si>
    <t>International District - Chinatown Community Center</t>
  </si>
  <si>
    <t>http://www.seattle.gov/arts/publicart/permanent.asp?view=2&amp;img=0&amp;cat=2&amp;item=2</t>
  </si>
  <si>
    <t>http://www.seattle.gov/arts/publicart/permanent.asp?view=2&amp;img=0&amp;cat=1&amp;item=5</t>
  </si>
  <si>
    <t>Fauntleroy Creek</t>
  </si>
  <si>
    <t>Fauntleroy Wy SW and SW Henderson St</t>
  </si>
  <si>
    <t>http://www.seattle.gov/arts/publicart/permanent.asp?view=2&amp;img=0&amp;cat=6&amp;item=1</t>
  </si>
  <si>
    <t>(47.522441, -122.392431)</t>
  </si>
  <si>
    <t>Southwest Police Precinct</t>
  </si>
  <si>
    <t>2300 SW Webster</t>
  </si>
  <si>
    <t>http://www.seattle.gov/arts/publicart/permanent.asp?view=2&amp;img=0&amp;cat=7&amp;item=1</t>
  </si>
  <si>
    <t>(47.53578, -122.362049)</t>
  </si>
  <si>
    <t>http://www.seattle.gov/arts/publicart/permanent.asp?view=2&amp;img=0&amp;cat=7&amp;item=4</t>
  </si>
  <si>
    <t>Seattle City Hall</t>
  </si>
  <si>
    <t>600 4th Ave</t>
  </si>
  <si>
    <t>http://www.seattle.gov/arts/publicart/permanent.asp?view=2&amp;img=0&amp;cat=4&amp;item=2</t>
  </si>
  <si>
    <t>(47.603773, -122.329706)</t>
  </si>
  <si>
    <t>http://www.seattle.gov/arts/publicart/permanent.asp?view=2&amp;img=0&amp;cat=4&amp;item=6</t>
  </si>
  <si>
    <t>Seattle Justice Center</t>
  </si>
  <si>
    <t>600 5th Ave</t>
  </si>
  <si>
    <t>http://www.seattle.gov/arts/publicart/permanent.asp?view=2&amp;img=0&amp;cat=4&amp;item=9</t>
  </si>
  <si>
    <t>(47.604205, -122.329188)</t>
  </si>
  <si>
    <t>http://www.seattle.gov/arts/publicart/permanent.asp?view=2&amp;img=0&amp;cat=4&amp;item=14</t>
  </si>
  <si>
    <t>http://www.seattle.gov/arts/publicart/permanent.asp?view=2&amp;img=0&amp;cat=2&amp;item=3</t>
  </si>
  <si>
    <t>(47.56309, -122.364111)</t>
  </si>
  <si>
    <t>http://www.seattle.gov/arts/publicart/permanent.asp?view=2&amp;img=0&amp;cat=2&amp;item=7</t>
  </si>
  <si>
    <t>Central Library</t>
  </si>
  <si>
    <t>1000 4th Ave</t>
  </si>
  <si>
    <t>http://www.seattle.gov/arts/publicart/permanent.asp?view=2&amp;img=0&amp;cat=5&amp;item=4</t>
  </si>
  <si>
    <t>(47.606486, -122.332967)</t>
  </si>
  <si>
    <t>http://www.seattle.gov/arts/publicart/permanent.asp?view=2&amp;img=0&amp;cat=1&amp;item=1</t>
  </si>
  <si>
    <t>(47.617337, -122.357267)</t>
  </si>
  <si>
    <t>I-5 Colonnade Park</t>
  </si>
  <si>
    <t>Beneath I-5 at E Howe St</t>
  </si>
  <si>
    <t>http://www.seattle.gov/arts/publicart/permanent.asp?cat=1&amp;view=2&amp;img=0&amp;item=13</t>
  </si>
  <si>
    <t>(47.636, -122.323)</t>
  </si>
  <si>
    <t>Beacon Hill Branch Library</t>
  </si>
  <si>
    <t>http://www.seattle.gov/arts/publicart/permanent.asp?cat=5&amp;view=2&amp;img=0&amp;item=17</t>
  </si>
  <si>
    <t>Northgate Branch Library</t>
  </si>
  <si>
    <t>10548 5th Ave NE</t>
  </si>
  <si>
    <t>http://www.seattle.gov/arts/publicart/permanent.asp?cat=5&amp;view=2&amp;img=0&amp;item=23</t>
  </si>
  <si>
    <t>Columbia City Branch Library</t>
  </si>
  <si>
    <t>http://www.seattle.gov/arts/publicart/permanent.asp?cat=5&amp;view=2&amp;img=0&amp;item=20</t>
  </si>
  <si>
    <t>400 S Washington St</t>
  </si>
  <si>
    <t>http://www.seattle.gov/arts/publicart/permanent.asp?cat=7&amp;view=2&amp;img=0&amp;item=6</t>
  </si>
  <si>
    <t>(47.60102, -122.32873)</t>
  </si>
  <si>
    <t>http://www.seattle.gov/arts/publicart/permanent.asp?cat=8&amp;view=2&amp;img=0&amp;item=4</t>
  </si>
  <si>
    <t>(47.62208, -122.35398)</t>
  </si>
  <si>
    <t>http://www.seattle.gov/arts/publicart/permanent.asp?cat=2&amp;view=2&amp;img=0&amp;item=17</t>
  </si>
  <si>
    <t>http://www.seattle.gov/arts/publicart/permanent.asp?cat=2&amp;view=2&amp;img=0&amp;item=15</t>
  </si>
  <si>
    <t>Meadowbrook Pond</t>
  </si>
  <si>
    <t>107th St NE &amp; 35th Ave NE</t>
  </si>
  <si>
    <t>http://www.seattle.gov/arts/publicart/permanent.asp?cat=6&amp;view=2&amp;img=0&amp;item=17</t>
  </si>
  <si>
    <t>(47.50729, -122.37597)</t>
  </si>
  <si>
    <t>http://www.seattle.gov/arts/publicart/permanent.asp?view=2&amp;img=0&amp;cat=5&amp;item=9</t>
  </si>
  <si>
    <t>http://www.seattle.gov/arts/publicart/permanent.asp?view=2&amp;img=0&amp;cat=5&amp;item=8</t>
  </si>
  <si>
    <t>http://www.seattle.gov/arts/publicart/permanent.asp?view=2&amp;img=0&amp;cat=5&amp;item=6</t>
  </si>
  <si>
    <t>http://www.seattle.gov/arts/publicart/permanent.asp?view=2&amp;img=0&amp;cat=5&amp;item=5</t>
  </si>
  <si>
    <t>http://www.seattle.gov/arts/publicart/permanent.asp?view=2&amp;img=0&amp;cat=5&amp;item=3</t>
  </si>
  <si>
    <t>http://www.seattle.gov/arts/publicart/permanent.asp?view=2&amp;img=0&amp;cat=2&amp;item=1</t>
  </si>
  <si>
    <t>(47.540669, -122.374414)</t>
  </si>
  <si>
    <t>http://www.seattle.gov/arts/publicart/permanent.asp?view=2&amp;img=0&amp;cat=2&amp;item=6</t>
  </si>
  <si>
    <t>http://www.seattle.gov/arts/publicart/permanent.asp?view=2&amp;img=0&amp;cat=2&amp;item=5</t>
  </si>
  <si>
    <t>http://www.seattle.gov/arts/publicart/permanent.asp?view=2&amp;img=0&amp;cat=2&amp;item=4</t>
  </si>
  <si>
    <t>http://www.seattle.gov/arts/publicart/permanent.asp?view=2&amp;img=0&amp;cat=4&amp;item=15</t>
  </si>
  <si>
    <t>http://www.seattle.gov/arts/publicart/permanent.asp?view=2&amp;img=0&amp;cat=4&amp;item=10</t>
  </si>
  <si>
    <t>610 5th Ave</t>
  </si>
  <si>
    <t>http://www.seattle.gov/arts/publicart/permanent.asp?view=2&amp;img=0&amp;cat=4&amp;item=16</t>
  </si>
  <si>
    <t>http://www.seattle.gov/arts/publicart/permanent.asp?view=2&amp;img=0&amp;cat=4&amp;item=13</t>
  </si>
  <si>
    <t>http://www.seattle.gov/arts/publicart/permanent.asp?view=2&amp;img=0&amp;cat=4&amp;item=12</t>
  </si>
  <si>
    <t>http://www.seattle.gov/arts/publicart/permanent.asp?view=2&amp;img=0&amp;cat=4&amp;item=11</t>
  </si>
  <si>
    <t>http://www.seattle.gov/arts/publicart/permanent.asp?view=2&amp;img=0&amp;cat=4&amp;item=8</t>
  </si>
  <si>
    <t>http://www.seattle.gov/arts/publicart/permanent.asp?view=2&amp;img=0&amp;cat=4&amp;item=7</t>
  </si>
  <si>
    <t>http://www.seattle.gov/arts/publicart/permanent.asp?view=2&amp;img=0&amp;cat=4&amp;item=5</t>
  </si>
  <si>
    <t>http://www.seattle.gov/arts/publicart/permanent.asp?view=2&amp;img=0&amp;cat=4&amp;item=4</t>
  </si>
  <si>
    <t>http://www.seattle.gov/arts/publicart/permanent.asp?view=2&amp;img=0&amp;cat=4&amp;item=3</t>
  </si>
  <si>
    <t>http://www.seattle.gov/arts/publicart/permanent.asp?view=2&amp;img=0&amp;cat=4&amp;item=1</t>
  </si>
  <si>
    <t>Douglass-Truth Branch Library</t>
  </si>
  <si>
    <t>http://www.seattle.gov/arts/publicart/permanent.asp?view=2&amp;img=0&amp;cat=5&amp;item=10</t>
  </si>
  <si>
    <t>(47.601905, -122.301833)</t>
  </si>
  <si>
    <t>http://www.seattle.gov/arts/publicart/permanent.asp?view=2&amp;img=0&amp;cat=1&amp;item=10</t>
  </si>
  <si>
    <t>(47.600925, -122.307197)</t>
  </si>
  <si>
    <t>http://www.seattle.gov/arts/publicart/permanent.asp?view=2&amp;img=0&amp;cat=7&amp;item=3</t>
  </si>
  <si>
    <t>http://www.seattle.gov/arts/publicart/permanent.asp?view=2&amp;img=0&amp;cat=7&amp;item=2</t>
  </si>
  <si>
    <t>1635 11th Ave E</t>
  </si>
  <si>
    <t>http://www.seattle.gov/arts/publicart/permanent.asp?view=2&amp;img=0&amp;cat=6&amp;item=5</t>
  </si>
  <si>
    <t>(47.615449, -122.318367)</t>
  </si>
  <si>
    <t>Seattle City Light North Service Center</t>
  </si>
  <si>
    <t>1300 N 97th Street</t>
  </si>
  <si>
    <t>http://www.seattle.gov/arts/publicart/permanent.asp?view=2&amp;img=0&amp;cat=6&amp;item=4</t>
  </si>
  <si>
    <t>(47.699781, -122.341607)</t>
  </si>
  <si>
    <t>81 Vine Street</t>
  </si>
  <si>
    <t>81 Vine St</t>
  </si>
  <si>
    <t>http://www.seattle.gov/arts/publicart/permanent.asp?view=2&amp;img=0&amp;cat=6&amp;item=3</t>
  </si>
  <si>
    <t>(47.614549, -122.350243)</t>
  </si>
  <si>
    <t>Seattle Public Utilities Operations Control Center</t>
  </si>
  <si>
    <t>2700 Airport Wy S</t>
  </si>
  <si>
    <t>http://www.seattle.gov/arts/publicart/permanent.asp?view=2&amp;img=0&amp;cat=6&amp;item=2</t>
  </si>
  <si>
    <t>(47.579185, -122.320745)</t>
  </si>
  <si>
    <t>South Lake Union</t>
  </si>
  <si>
    <t>Westlake Avenue North from Galer Street to Crockett Street</t>
  </si>
  <si>
    <t>http://www.seattle.gov/arts/publicart/permanent.asp?view=2&amp;img=0&amp;cat=3&amp;item=2</t>
  </si>
  <si>
    <t>(47.626365, -122.336574)</t>
  </si>
  <si>
    <t>Belltown Neighborhood</t>
  </si>
  <si>
    <t>2nd Ave between Virginia St and Denny Wy</t>
  </si>
  <si>
    <t>http://www.seattle.gov/arts/publicart/permanent.asp?view=2&amp;img=0&amp;cat=3&amp;item=1</t>
  </si>
  <si>
    <t>(47.614906, -122.346888)</t>
  </si>
  <si>
    <t>Terminal 107</t>
  </si>
  <si>
    <t>4700 W Marginal Wy S</t>
  </si>
  <si>
    <t>http://www.seattle.gov/arts/publicart/permanent.asp?view=2&amp;img=0&amp;cat=3&amp;item=4</t>
  </si>
  <si>
    <t>(47.558868, -122.3386)</t>
  </si>
  <si>
    <t>West Seattle Cultural Trail Alki Point to Duwamish Head</t>
  </si>
  <si>
    <t>http://www.seattle.gov/arts/publicart/permanent.asp?view=2&amp;img=0&amp;cat=3&amp;item=3</t>
  </si>
  <si>
    <t>(47.58825, -122.395845)</t>
  </si>
  <si>
    <t>321 Mercer St</t>
  </si>
  <si>
    <t>http://www.seattle.gov/arts/publicart/permanent.asp?view=2&amp;img=0&amp;cat=8&amp;item=3</t>
  </si>
  <si>
    <t>(47.623946, -122.351434)</t>
  </si>
  <si>
    <t>200 2nd Ave N</t>
  </si>
  <si>
    <t>http://www.seattle.gov/arts/publicart/permanent.asp?view=2&amp;img=0&amp;cat=8&amp;item=2</t>
  </si>
  <si>
    <t>400 Broad St</t>
  </si>
  <si>
    <t>http://www.seattle.gov/arts/publicart/permanent.asp?view=2&amp;img=0&amp;cat=8&amp;item=1</t>
  </si>
  <si>
    <t>(47.620493, -122.349301)</t>
  </si>
  <si>
    <t>http://www.seattle.gov/arts/publicart/permanent.asp?view=2&amp;img=0&amp;cat=1&amp;item=9</t>
  </si>
  <si>
    <t>http://www.seattle.gov/arts/publicart/permanent.asp?view=2&amp;img=0&amp;cat=1&amp;item=8</t>
  </si>
  <si>
    <t>http://www.seattle.gov/arts/publicart/permanent.asp?view=2&amp;img=0&amp;cat=5&amp;item=7</t>
  </si>
  <si>
    <t>Southpart Branch Library</t>
  </si>
  <si>
    <t>http://www.seattle.gov/arts/publicart/permanent.asp?view=2&amp;img=0&amp;cat=5&amp;item=2</t>
  </si>
  <si>
    <t>(47.526265, -122.322595)</t>
  </si>
  <si>
    <t>7201 E Green Lake Dr N</t>
  </si>
  <si>
    <t>http://www.seattle.gov/arts/publicart/permanent.asp?cat=2&amp;view=2&amp;img=0&amp;item=52</t>
  </si>
  <si>
    <t>(47.68036, -122.326117)</t>
  </si>
  <si>
    <t>917 E Yesler Wy</t>
  </si>
  <si>
    <t>http://www.seattle.gov/arts/publicart/permanent.asp?cat=2&amp;view=2&amp;img=0&amp;item=30</t>
  </si>
  <si>
    <t>(47.60153, -122.31986)</t>
  </si>
  <si>
    <t>http://www.seattle.gov/arts/publicart/permanent.asp?cat=2&amp;view=2&amp;img=0&amp;item=31</t>
  </si>
  <si>
    <t>http://www.seattle.gov/arts/publicart/permanent.asp?cat=2&amp;view=2&amp;img=0&amp;item=32</t>
  </si>
  <si>
    <t>http://www.seattle.gov/arts/publicart/permanent.asp?cat=2&amp;view=2&amp;img=0&amp;item=33</t>
  </si>
  <si>
    <t>Kreielsheimer Promenade At Mccaw Hall</t>
  </si>
  <si>
    <t>(47.62395, -122.35143)</t>
  </si>
  <si>
    <t>12301 Lake City Wy NE</t>
  </si>
  <si>
    <t>http://www.seattle.gov/arts/publicart/permanent.asp?cat=9&amp;view=2&amp;img=0&amp;item=4</t>
  </si>
  <si>
    <t>(47.71806, -122.29621)</t>
  </si>
  <si>
    <t>International District Branch Library</t>
  </si>
  <si>
    <t>713 8th Ave S</t>
  </si>
  <si>
    <t>http://www.seattle.gov/arts/publicart/permanent.asp?cat=5&amp;view=2&amp;img=0&amp;item=12</t>
  </si>
  <si>
    <t>http://www.seattle.gov/arts/publicart/permanent.asp?cat=4&amp;view=2&amp;img=0&amp;item=17</t>
  </si>
  <si>
    <t>(47.56364, -122.28572)</t>
  </si>
  <si>
    <t>http://www.seattle.gov/arts/publicart/permanent.asp?cat=7&amp;view=2&amp;img=0&amp;item=5</t>
  </si>
  <si>
    <t>http://www.seattle.gov/arts/publicart/permanent.asp?cat=7&amp;view=2&amp;img=0&amp;item=7</t>
  </si>
  <si>
    <t>http://www.seattle.gov/arts/publicart/permanent.asp?cat=2&amp;view=2&amp;img=0&amp;item=10</t>
  </si>
  <si>
    <t>(47.6417, -122.30995)</t>
  </si>
  <si>
    <t>http://www.seattle.gov/arts/publicart/permanent.asp?cat=2&amp;view=2&amp;img=0&amp;item=9</t>
  </si>
  <si>
    <t>http://www.seattle.gov/arts/publicart/permanent.asp?cat=2&amp;view=2&amp;img=0&amp;item=8</t>
  </si>
  <si>
    <t>(47.65915, -122.27793)</t>
  </si>
  <si>
    <t>Lake City Branch Library</t>
  </si>
  <si>
    <t>12501 28th Ave NE</t>
  </si>
  <si>
    <t>http://www.seattle.gov/arts/publicart/permanent.asp?cat=5&amp;view=2&amp;img=0&amp;item=22</t>
  </si>
  <si>
    <t>Greenwood Branch Library</t>
  </si>
  <si>
    <t>8016 Greenwood Ave N</t>
  </si>
  <si>
    <t>http://www.seattle.gov/arts/publicart/permanent.asp?cat=5&amp;view=2&amp;img=0&amp;item=21</t>
  </si>
  <si>
    <t>Capitol Hill Branch Library</t>
  </si>
  <si>
    <t>425 Harvard Ave E</t>
  </si>
  <si>
    <t>http://www.seattle.gov/arts/publicart/permanent.asp?cat=5&amp;view=2&amp;img=0&amp;item=13</t>
  </si>
  <si>
    <t>Ballard Branch Library</t>
  </si>
  <si>
    <t>5614 22nd Ave NW</t>
  </si>
  <si>
    <t>http://www.seattle.gov/arts/publicart/permanent.asp?cat=5&amp;view=2&amp;img=0&amp;item=14</t>
  </si>
  <si>
    <t>http://www.seattle.gov/arts/publicart/permanent.asp?cat=5&amp;view=2&amp;img=0&amp;item=16</t>
  </si>
  <si>
    <t>Broadview Branch Library</t>
  </si>
  <si>
    <t>12755 Greenwood Ave N</t>
  </si>
  <si>
    <t>http://www.seattle.gov/arts/publicart/permanent.asp?cat=5&amp;view=2&amp;img=0&amp;item=18</t>
  </si>
  <si>
    <t>http://www.seattle.gov/arts/publicart/permanent.asp?cat=5&amp;view=2&amp;img=0&amp;item=19</t>
  </si>
  <si>
    <t>http://www.seattle.gov/arts/publicart/permanent.asp?cat=1&amp;view=2&amp;img=0&amp;item=11</t>
  </si>
  <si>
    <t>(47.6762, -122.26355)</t>
  </si>
  <si>
    <t>1400 K L King JR WAY S</t>
  </si>
  <si>
    <t>http://www.seattle.gov/arts/publicart/permanent.asp?cat=1&amp;view=2&amp;img=0&amp;item=12</t>
  </si>
  <si>
    <t>(47.59058, -122.29672)</t>
  </si>
  <si>
    <t>Public Spaces</t>
  </si>
  <si>
    <t>1300 1st Ave</t>
  </si>
  <si>
    <t>http://www.seattle.gov/DPD/Planning/Center_City/PrivatelyOwnedPublicSpaces/default.asp</t>
  </si>
  <si>
    <t>(47.6074, -122.33777)</t>
  </si>
  <si>
    <t>1111 Third Avenue Building</t>
  </si>
  <si>
    <t>1111 3rd Ave</t>
  </si>
  <si>
    <t>(47.60655, -122.33533)</t>
  </si>
  <si>
    <t>(47.60794, -122.33717)</t>
  </si>
  <si>
    <t>Wells Fargo Center</t>
  </si>
  <si>
    <t>999 3rd Ave</t>
  </si>
  <si>
    <t>(47.60505, -122.33427)</t>
  </si>
  <si>
    <t>Enso</t>
  </si>
  <si>
    <t>2201 9th Ave</t>
  </si>
  <si>
    <t>(47.61811, -122.33908)</t>
  </si>
  <si>
    <t>Columbia Center</t>
  </si>
  <si>
    <t>701 5th Ave</t>
  </si>
  <si>
    <t>(47.60454, -122.33072)</t>
  </si>
  <si>
    <t>Sheraton Hotel</t>
  </si>
  <si>
    <t>1400 6th Ave</t>
  </si>
  <si>
    <t>(47.61087, -122.33339)</t>
  </si>
  <si>
    <t>Plaza 600 Building</t>
  </si>
  <si>
    <t>600 Stewart St</t>
  </si>
  <si>
    <t>(47.61391, -122.33725)</t>
  </si>
  <si>
    <t>Park Place</t>
  </si>
  <si>
    <t>1200 6TH AVE</t>
  </si>
  <si>
    <t>(47.60909, -122.33202)</t>
  </si>
  <si>
    <t>720 Olive Way</t>
  </si>
  <si>
    <t>(47.61418, -122.33485)</t>
  </si>
  <si>
    <t>Four Seasons Hotel</t>
  </si>
  <si>
    <t>99 Union St</t>
  </si>
  <si>
    <t>(47.60773, -122.33934)</t>
  </si>
  <si>
    <t>Washington State Convention Center</t>
  </si>
  <si>
    <t>701 Pike St</t>
  </si>
  <si>
    <t>(47.61195, -122.33167)</t>
  </si>
  <si>
    <t>City Centre Building</t>
  </si>
  <si>
    <t>1420 5th Ave</t>
  </si>
  <si>
    <t>(47.61054, -122.33466)</t>
  </si>
  <si>
    <t>Century Square Tower</t>
  </si>
  <si>
    <t>1501 4th Ave</t>
  </si>
  <si>
    <t>(47.61022, -122.33745)</t>
  </si>
  <si>
    <t>One Union Square/Two Union Square</t>
  </si>
  <si>
    <t>621 Union St</t>
  </si>
  <si>
    <t>(47.61043, -122.33206)</t>
  </si>
  <si>
    <t>Bank Of America Fifth Avenue Plaza</t>
  </si>
  <si>
    <t>800 5th Ave</t>
  </si>
  <si>
    <t>(47.60573, -122.33028)</t>
  </si>
  <si>
    <t>1600 Qwest Plaza</t>
  </si>
  <si>
    <t>1600 7th Ave</t>
  </si>
  <si>
    <t>(47.61316, -122.3343)</t>
  </si>
  <si>
    <t>Horizon House</t>
  </si>
  <si>
    <t>900 University St</t>
  </si>
  <si>
    <t>(47.61088, -122.32932)</t>
  </si>
  <si>
    <t>700 5th Ave</t>
  </si>
  <si>
    <t>(47.60501, -122.32988)</t>
  </si>
  <si>
    <t>Sixth &amp; Lenora Building</t>
  </si>
  <si>
    <t>2033 6th Ave</t>
  </si>
  <si>
    <t>(47.61481, -122.33969)</t>
  </si>
  <si>
    <t>Safeco Plaza</t>
  </si>
  <si>
    <t>1001 4th Ave</t>
  </si>
  <si>
    <t>(47.60615, -122.33388)</t>
  </si>
  <si>
    <t>Crowne Plaza Hotel</t>
  </si>
  <si>
    <t>1113 6th Ave</t>
  </si>
  <si>
    <t>(47.60809, -122.33212)</t>
  </si>
  <si>
    <t>Washington Mutual Tower</t>
  </si>
  <si>
    <t>1201 3rd Ave</t>
  </si>
  <si>
    <t>(47.60723, -122.33611)</t>
  </si>
  <si>
    <t>1000 2nd Avenue</t>
  </si>
  <si>
    <t>Westin Building</t>
  </si>
  <si>
    <t>2001 6th Ave</t>
  </si>
  <si>
    <t>(47.61438, -122.33871)</t>
  </si>
  <si>
    <t>Idx Tower</t>
  </si>
  <si>
    <t>925 4th Ave</t>
  </si>
  <si>
    <t>(47.60549, -122.33319)</t>
  </si>
  <si>
    <t>Public Toilets</t>
  </si>
  <si>
    <t>2021 NW Market St</t>
  </si>
  <si>
    <t>(47.66845, -122.38335)</t>
  </si>
  <si>
    <t>University Way</t>
  </si>
  <si>
    <t>NE corner of 5031 University Wy NE property</t>
  </si>
  <si>
    <t>SW Alaska St and California Av SW</t>
  </si>
  <si>
    <t>(47.561264, -122.387136)</t>
  </si>
  <si>
    <t>2nd Ave W and W. Thomas St</t>
  </si>
  <si>
    <t>(47.621118, -122.353355)</t>
  </si>
  <si>
    <t>Lake City Way NE and NE 125th St</t>
  </si>
  <si>
    <t>(47.71941, -122.294774)</t>
  </si>
  <si>
    <t>Key Arena</t>
  </si>
  <si>
    <t>334 1st Ave N</t>
  </si>
  <si>
    <t>http://www.seattlecenter.com/events/location/detail.asp?VE_VenueNum=440</t>
  </si>
  <si>
    <t>(47.622118, -122.353982)</t>
  </si>
  <si>
    <t>Seattle Childrens Theatre</t>
  </si>
  <si>
    <t>201 Thomas St</t>
  </si>
  <si>
    <t>http://www.sct.org/index.aspx</t>
  </si>
  <si>
    <t>(47.620502, -122.352286)</t>
  </si>
  <si>
    <t>(47.619541, -122.351666)</t>
  </si>
  <si>
    <t>Fisher Pavillion</t>
  </si>
  <si>
    <t>200 Thomas St</t>
  </si>
  <si>
    <t>http://www.seattlecenter.com</t>
  </si>
  <si>
    <t>(47.621138, -122.352169)</t>
  </si>
  <si>
    <t>Experience Music Project</t>
  </si>
  <si>
    <t>(47.621485, -122.348216)</t>
  </si>
  <si>
    <t>Seattle Center House</t>
  </si>
  <si>
    <t>http://www.seattlecenter.com/events/location/detail.asp?VE_VenueNum=534</t>
  </si>
  <si>
    <t>(47.62144, -122.350841)</t>
  </si>
  <si>
    <t>Intiman Theater</t>
  </si>
  <si>
    <t>201 Mercer St</t>
  </si>
  <si>
    <t>http://www.intiman.org/</t>
  </si>
  <si>
    <t>(47.623947, -122.352414)</t>
  </si>
  <si>
    <t>Pacific Northwest Ballet</t>
  </si>
  <si>
    <t>301 Mercer St</t>
  </si>
  <si>
    <t>http://www.pnb.org/</t>
  </si>
  <si>
    <t>(47.623971, -122.35149)</t>
  </si>
  <si>
    <t>Kcts Television</t>
  </si>
  <si>
    <t>401 Mercer St</t>
  </si>
  <si>
    <t>http://www.kcts9.org/</t>
  </si>
  <si>
    <t>(47.62392, -122.348314)</t>
  </si>
  <si>
    <t>International Fountain</t>
  </si>
  <si>
    <t>http://www.seattlecenter.com/attractions/fountain_detail.asp?FO_FountainNum=1</t>
  </si>
  <si>
    <t>(47.622517, -122.35201)</t>
  </si>
  <si>
    <t>Seattle Center Monorail</t>
  </si>
  <si>
    <t>370 Thomas St</t>
  </si>
  <si>
    <t>(47.621241, -122.349722)</t>
  </si>
  <si>
    <t>Seattle Storm Team Shop</t>
  </si>
  <si>
    <t>312 1st Ave N</t>
  </si>
  <si>
    <t>(47.621588, -122.355099)</t>
  </si>
  <si>
    <t>Seattle Center Pavillion</t>
  </si>
  <si>
    <t>150 Thomas St</t>
  </si>
  <si>
    <t>(47.621121, -122.353232)</t>
  </si>
  <si>
    <t>Seattle Repertory Theater</t>
  </si>
  <si>
    <t>155 Mercer St</t>
  </si>
  <si>
    <t>http://www.seattlerep.org/</t>
  </si>
  <si>
    <t>(47.623903, -122.353617)</t>
  </si>
  <si>
    <t>Northwest Rooms</t>
  </si>
  <si>
    <t>354 1st Ave N</t>
  </si>
  <si>
    <t>(47.623084, -122.354)</t>
  </si>
  <si>
    <t>Memorial Stadium</t>
  </si>
  <si>
    <t>401 5th Ave N</t>
  </si>
  <si>
    <t>http://www.seattlecenter.com/events/location/detail.asp?ve_venuenum=595</t>
  </si>
  <si>
    <t>(47.622807, -122.349894)</t>
  </si>
  <si>
    <t>Marion Oliver Mccaw Hall</t>
  </si>
  <si>
    <t>http://www.seattlecenter.com/events/location/detail.asp?VE_VenueNum=520</t>
  </si>
  <si>
    <t>(47.623956, -122.350543)</t>
  </si>
  <si>
    <t>http://www.spaceneedle.com/</t>
  </si>
  <si>
    <t>(47.620504, -122.349282)</t>
  </si>
  <si>
    <t>South Lake Union Trolley</t>
  </si>
  <si>
    <t>2201 Westlake Station</t>
  </si>
  <si>
    <t>Westlake Ave &amp; 9th Ave</t>
  </si>
  <si>
    <t>http://www.seattlestreetcar.org/map/</t>
  </si>
  <si>
    <t>(47.61805, -122.33847)</t>
  </si>
  <si>
    <t>Westlake &amp; Mercer Station</t>
  </si>
  <si>
    <t>Westlake Ave N &amp; Mercer St</t>
  </si>
  <si>
    <t>(47.624639, -122.338549)</t>
  </si>
  <si>
    <t>Lake Union Park/Uw Medicine Station</t>
  </si>
  <si>
    <t>(47.62572, -122.337031)</t>
  </si>
  <si>
    <t>Pan Pacific Hotel Seattle Station</t>
  </si>
  <si>
    <t>Westlake Ave &amp; Denny Wy</t>
  </si>
  <si>
    <t>(47.618624, -122.338347)</t>
  </si>
  <si>
    <t>Evergreen Bank Station</t>
  </si>
  <si>
    <t>Westlake Ave N and Thomas St</t>
  </si>
  <si>
    <t>(47.620934, -122.338582)</t>
  </si>
  <si>
    <t>Group Health Station</t>
  </si>
  <si>
    <t>Terry Ave N &amp; Thomas St</t>
  </si>
  <si>
    <t>(47.6209, -122.337074)</t>
  </si>
  <si>
    <t>Terry &amp; Mercer Station</t>
  </si>
  <si>
    <t>Terry Ave N &amp; Mercer St</t>
  </si>
  <si>
    <t>(47.623296, -122.337042)</t>
  </si>
  <si>
    <t>Fred Hutchinson Cancer Center Station</t>
  </si>
  <si>
    <t>Fairview Ave N &amp; Campus Drive</t>
  </si>
  <si>
    <t>(47.627715, -122.332174)</t>
  </si>
  <si>
    <t>Pacific Place Station/Westlake Hub</t>
  </si>
  <si>
    <t>Westlake Ave &amp; Olive Way</t>
  </si>
  <si>
    <t>(47.612937, -122.337348)</t>
  </si>
  <si>
    <t>Seattle Childrens Hospital Station</t>
  </si>
  <si>
    <t>Westlake Ave &amp; 7th Ave</t>
  </si>
  <si>
    <t>(47.61528, -122.337842)</t>
  </si>
  <si>
    <t>Tennis Courts</t>
  </si>
  <si>
    <t>2000 MLK Jr. Way S</t>
  </si>
  <si>
    <t>http://www.seattle.gov/parks/park_detail.asp?ID=426</t>
  </si>
  <si>
    <t>(47.584876, -122.29742)</t>
  </si>
  <si>
    <t>(47.705672, -122.307836)</t>
  </si>
  <si>
    <t>(47.680538, -122.313977)</t>
  </si>
  <si>
    <t>(47.540163, -122.397762)</t>
  </si>
  <si>
    <t>(47.675299, -122.283644)</t>
  </si>
  <si>
    <t>(47.676879, -122.304931)</t>
  </si>
  <si>
    <t>(47.589982, -122.297814)</t>
  </si>
  <si>
    <t>(47.536414, -122.390347)</t>
  </si>
  <si>
    <t>2800 1st Ave. W</t>
  </si>
  <si>
    <t>(47.644135, -122.359484)</t>
  </si>
  <si>
    <t>(47.600931, -122.286548)</t>
  </si>
  <si>
    <t>Traffic Cameras</t>
  </si>
  <si>
    <t>35th Avenue SW and Fauntleroy Way SW</t>
  </si>
  <si>
    <t>http://www.seattle.gov/trafficcams/35th_fauntleroy.htm</t>
  </si>
  <si>
    <t>(47.565038, -122.376192)</t>
  </si>
  <si>
    <t>W Marginal Way at S Chelan St</t>
  </si>
  <si>
    <t>http://www.seattle.gov/trafficcams/Marginal_Chelan.htm</t>
  </si>
  <si>
    <t>(47.572095, -122.360011)</t>
  </si>
  <si>
    <t>3rd Ave S at S Lander St</t>
  </si>
  <si>
    <t>http://www.seattle.gov/trafficcams/3rd_Lander.htm</t>
  </si>
  <si>
    <t>(47.579807, -122.32999)</t>
  </si>
  <si>
    <t>6th Ave S at S Spokane St</t>
  </si>
  <si>
    <t>http://www.seattle.gov/trafficcams/6th_Spokane.htm</t>
  </si>
  <si>
    <t>(47.571713, -122.325985)</t>
  </si>
  <si>
    <t>4th and Atlantic</t>
  </si>
  <si>
    <t>http://www.seattle.gov/trafficcams/4th_atlantic.htm</t>
  </si>
  <si>
    <t>(47.590302, -122.328841)</t>
  </si>
  <si>
    <t>4th Ave South at I-90 Ramps</t>
  </si>
  <si>
    <t>http://www.seattle.gov/trafficcams/4thave_i90.htm</t>
  </si>
  <si>
    <t>(47.594286, -122.329052)</t>
  </si>
  <si>
    <t>Fairview and Mercer St</t>
  </si>
  <si>
    <t>http://www.seattle.gov/trafficcams/fairview_mercer.htm</t>
  </si>
  <si>
    <t>(47.624539, -122.334291)</t>
  </si>
  <si>
    <t>Aurora Ave and Mercer St</t>
  </si>
  <si>
    <t>http://www.seattle.gov/trafficcams/aurora_mercer.htm</t>
  </si>
  <si>
    <t>(47.6245, -122.343659)</t>
  </si>
  <si>
    <t>Northgate Way and 5th Ave NE</t>
  </si>
  <si>
    <t>http://www.seattle.gov/trafficcams/northgate_5thb.htm</t>
  </si>
  <si>
    <t>(47.708597, -122.323074)</t>
  </si>
  <si>
    <t>(47.708594, -122.323277)</t>
  </si>
  <si>
    <t>I-5 at Pine Street</t>
  </si>
  <si>
    <t>http://www.seattle.gov/trafficcams/i5_pine.htm</t>
  </si>
  <si>
    <t>(47.614455, -122.329823)</t>
  </si>
  <si>
    <t>SR 520 at Montlake Blvd</t>
  </si>
  <si>
    <t>http://www.seattle.gov/trafficcams/sr520_montlake.htm</t>
  </si>
  <si>
    <t>(47.644416, -122.30417)</t>
  </si>
  <si>
    <t>I-5 at Lake City Way</t>
  </si>
  <si>
    <t>http://www.seattle.gov/trafficcams/i5_lakecityway.htm</t>
  </si>
  <si>
    <t>(47.681385, -122.320986)</t>
  </si>
  <si>
    <t>I-5 at NE 145th Street</t>
  </si>
  <si>
    <t>http://www.seattle.gov/trafficcams/i5_145th.htm</t>
  </si>
  <si>
    <t>(47.734067, -122.325597)</t>
  </si>
  <si>
    <t>125th at Lakecity Way</t>
  </si>
  <si>
    <t>http://www.seattle.gov/trafficcams/125th_lakecity.htm</t>
  </si>
  <si>
    <t>(47.71928, -122.295031)</t>
  </si>
  <si>
    <t>Lake City Way at 145th</t>
  </si>
  <si>
    <t>http://www.seattle.gov/trafficcams/lakecity_145th.htm</t>
  </si>
  <si>
    <t>(47.733753, -122.292435)</t>
  </si>
  <si>
    <t>E Marginal Way at S Hudson St</t>
  </si>
  <si>
    <t>http://www.seattle.gov/trafficcams/Marginal_Hudson.htm</t>
  </si>
  <si>
    <t>(47.557411, -122.339113)</t>
  </si>
  <si>
    <t>West Seattle Bridge Mid-span</t>
  </si>
  <si>
    <t>http://www.seattle.gov/trafficcams/WSB_Mid-span.htm</t>
  </si>
  <si>
    <t>(47.571481, -122.363502)</t>
  </si>
  <si>
    <t>1st Ave S at S Holgate St</t>
  </si>
  <si>
    <t>http://www.seattle.gov/trafficcams/1st_Holgate.htm</t>
  </si>
  <si>
    <t>(47.586104, -122.335124)</t>
  </si>
  <si>
    <t>Royal Brougham at Safeco Field</t>
  </si>
  <si>
    <t>http://www.seattle.gov/trafficcams/royal_safeco.htm</t>
  </si>
  <si>
    <t>(47.592394, -122.333266)</t>
  </si>
  <si>
    <t>Fairview and Valley St</t>
  </si>
  <si>
    <t>http://www.seattle.gov/trafficcams/fairview_valley.htm</t>
  </si>
  <si>
    <t>(47.625958, -122.334542)</t>
  </si>
  <si>
    <t>NE Northgate Way and 1st Ave NE</t>
  </si>
  <si>
    <t>http://www.seattle.gov/trafficcams/northgate_1st.htm</t>
  </si>
  <si>
    <t>(47.708628, -122.328636)</t>
  </si>
  <si>
    <t>Montlake Blvd NE at NE Pacific St</t>
  </si>
  <si>
    <t>http://www.seattle.gov/trafficcams/Montlake_Pacific.htm</t>
  </si>
  <si>
    <t>(47.651073, -122.30465)</t>
  </si>
  <si>
    <t>Aurora Ave N and 87th St</t>
  </si>
  <si>
    <t>http://www.seattle.gov/trafficcams/aurora_87th.htm</t>
  </si>
  <si>
    <t>(47.69201, -122.344541)</t>
  </si>
  <si>
    <t>Aurora Ave N and 105th St</t>
  </si>
  <si>
    <t>http://www.seattle.gov/trafficcams/aurora_105th.htm</t>
  </si>
  <si>
    <t>(47.705049, -122.344697)</t>
  </si>
  <si>
    <t>Aurora Ave N and 145th St</t>
  </si>
  <si>
    <t>http://www.seattle.gov/trafficcams/aurora_145thb.htm</t>
  </si>
  <si>
    <t>(47.733879, -122.345093)</t>
  </si>
  <si>
    <t>Montlake Blvd NE at Lake Washington Blvd</t>
  </si>
  <si>
    <t>http://www.seattle.gov/trafficcams/Montlake_LakeWash.htm</t>
  </si>
  <si>
    <t>(47.644011, -122.30415)</t>
  </si>
  <si>
    <t>Montlake Blvd NE at 25th Ave NE</t>
  </si>
  <si>
    <t>http://www.seattle.gov/trafficcams/Montlake_25th.htm</t>
  </si>
  <si>
    <t>(47.65898, -122.30114)</t>
  </si>
  <si>
    <t>Aurora Ave N and Winona Ave N</t>
  </si>
  <si>
    <t>http://www.seattle.gov/trafficcams/aurora_winona.htm</t>
  </si>
  <si>
    <t>(47.681802, -122.346392)</t>
  </si>
  <si>
    <t>Aurora Ave N and 85th St</t>
  </si>
  <si>
    <t>http://www.seattle.gov/trafficcams/aurora_85th.htm</t>
  </si>
  <si>
    <t>(47.69065, -122.344518)</t>
  </si>
  <si>
    <t>Aurora Ave N and 103rd St</t>
  </si>
  <si>
    <t>http://www.seattle.gov/trafficcams/aurora_103rd.htm</t>
  </si>
  <si>
    <t>(47.703601, -122.344679)</t>
  </si>
  <si>
    <t>Aurora Ave N and 130th St</t>
  </si>
  <si>
    <t>http://www.seattle.gov/trafficcams/aurora_130thb.htm</t>
  </si>
  <si>
    <t>(47.722915, -122.344766)</t>
  </si>
  <si>
    <t>http://www.seattle.gov/trafficcams/aurora_130tha.htm</t>
  </si>
  <si>
    <t>(47.723323, -122.344981)</t>
  </si>
  <si>
    <t>http://www.seattle.gov/trafficcams/aurora_145tha.htm</t>
  </si>
  <si>
    <t>(47.73429, -122.345105)</t>
  </si>
  <si>
    <t>Aurora Ave N at Aloha S</t>
  </si>
  <si>
    <t>http://www.seattle.gov/trafficcams/Aurora_Aloha.htm</t>
  </si>
  <si>
    <t>(47.627142, -122.343553)</t>
  </si>
  <si>
    <t>Alaskan Way S at S Washington St</t>
  </si>
  <si>
    <t>http://www.seattle.gov/trafficcams/alaskan_wash.htm</t>
  </si>
  <si>
    <t>(47.600875, -122.33598)</t>
  </si>
  <si>
    <t>NE 45th St at Union Bay Place NE</t>
  </si>
  <si>
    <t>http://www.seattle.gov/trafficcams/45_Union_Bay.htm</t>
  </si>
  <si>
    <t>(47.661239, -122.292855)</t>
  </si>
  <si>
    <t>SR-99 at West Marginal Way</t>
  </si>
  <si>
    <t>http://www.seattle.gov/trafficcams/sr99_westmarginal.htm</t>
  </si>
  <si>
    <t>(47.538958, -122.334664)</t>
  </si>
  <si>
    <t>SR-99 at Michigan Street</t>
  </si>
  <si>
    <t>http://www.seattle.gov/trafficcams/sr99_michigan.htm</t>
  </si>
  <si>
    <t>(47.54554, -122.333347)</t>
  </si>
  <si>
    <t>I-5 at Mid-Boeing Field</t>
  </si>
  <si>
    <t>http://www.seattle.gov/trafficcams/I5_Boeing.htm</t>
  </si>
  <si>
    <t>(47.52294, -122.291273)</t>
  </si>
  <si>
    <t>I-5 at Albro Place</t>
  </si>
  <si>
    <t>http://www.seattle.gov/trafficcams/i5_albro.htm</t>
  </si>
  <si>
    <t>(47.548715, -122.311985)</t>
  </si>
  <si>
    <t>I-5 at Spokane Street</t>
  </si>
  <si>
    <t>http://www.seattle.gov/trafficcams/i5_spokane.htm</t>
  </si>
  <si>
    <t>(47.571453, -122.320755)</t>
  </si>
  <si>
    <t>I-90 Midspan</t>
  </si>
  <si>
    <t>http://www.seattle.gov/trafficcams/i90_midspan.htm</t>
  </si>
  <si>
    <t>(47.590148, -122.268192)</t>
  </si>
  <si>
    <t>I-90 at 18th Avenue South</t>
  </si>
  <si>
    <t>http://www.seattle.gov/trafficcams/i90_18th.htm</t>
  </si>
  <si>
    <t>(47.589393, -122.309477)</t>
  </si>
  <si>
    <t>I-5 at Holgate Street</t>
  </si>
  <si>
    <t>http://www.seattle.gov/trafficcams/i5_holgate.htm</t>
  </si>
  <si>
    <t>(47.586386, -122.32072)</t>
  </si>
  <si>
    <t>I-5/I-90 Interchange</t>
  </si>
  <si>
    <t>http://www.seattle.gov/trafficcams/i5_i90.htm</t>
  </si>
  <si>
    <t>(47.593365, -122.322192)</t>
  </si>
  <si>
    <t>I-5 at Yesler Way</t>
  </si>
  <si>
    <t>http://www.seattle.gov/trafficcams/i5_yesler.htm</t>
  </si>
  <si>
    <t>(47.601668, -122.324898)</t>
  </si>
  <si>
    <t>Harbor Island</t>
  </si>
  <si>
    <t>http://www.seattle.gov/trafficcams/harbor_island.htm</t>
  </si>
  <si>
    <t>(47.571733, -122.349782)</t>
  </si>
  <si>
    <t>Alaskan Way at Terminal 42</t>
  </si>
  <si>
    <t>http://www.seattle.gov/trafficcams/alaskan_terminal42.htm</t>
  </si>
  <si>
    <t>(47.594305, -122.335154)</t>
  </si>
  <si>
    <t>Alaskan Way at Royal Brougham</t>
  </si>
  <si>
    <t>http://www.seattle.gov/trafficcams/alaskan_royal.htm</t>
  </si>
  <si>
    <t>(47.592394, -122.336546)</t>
  </si>
  <si>
    <t>I-5 at Mercer Street</t>
  </si>
  <si>
    <t>http://www.seattle.gov/trafficcams/i5_mercer.htm</t>
  </si>
  <si>
    <t>(47.624222, -122.328323)</t>
  </si>
  <si>
    <t>I-5 at Roanoke Street</t>
  </si>
  <si>
    <t>(47.643234, -122.323198)</t>
  </si>
  <si>
    <t>SR 520 Midspan</t>
  </si>
  <si>
    <t>http://www.seattle.gov/trafficcams/sr520_midspan.htm</t>
  </si>
  <si>
    <t>(47.644568, -122.284455)</t>
  </si>
  <si>
    <t>North on Montlake Blvd at SR520</t>
  </si>
  <si>
    <t>http://www.seattle.gov/trafficcams/montlake_north.htm</t>
  </si>
  <si>
    <t>(47.644414, -122.304372)</t>
  </si>
  <si>
    <t>I-5 at NE 45th Street</t>
  </si>
  <si>
    <t>http://www.seattle.gov/trafficcams/i5_45th.htm</t>
  </si>
  <si>
    <t>(47.661199, -122.322414)</t>
  </si>
  <si>
    <t>I-5 at NE 85th Street</t>
  </si>
  <si>
    <t>http://www.seattle.gov/trafficcams/i5_85th.htm</t>
  </si>
  <si>
    <t>(47.690709, -122.329912)</t>
  </si>
  <si>
    <t>I-5 at Northgate Way</t>
  </si>
  <si>
    <t>http://www.seattle.gov/trafficcams/i5_northgate.htm</t>
  </si>
  <si>
    <t>(47.708652, -122.330136)</t>
  </si>
  <si>
    <t>Lake City Way at 15th</t>
  </si>
  <si>
    <t>http://www.seattle.gov/trafficcams/lakecity_15th.htm</t>
  </si>
  <si>
    <t>(47.687515, -122.312175)</t>
  </si>
  <si>
    <t>15th Ave Ne at 80th</t>
  </si>
  <si>
    <t>http://www.seattle.gov/trafficcams/15th_80th.htm</t>
  </si>
  <si>
    <t>(47.686688, -122.313358)</t>
  </si>
  <si>
    <t>Lakecity Way at 125th</t>
  </si>
  <si>
    <t>http://www.seattle.gov/trafficcams/lakecity_125th.htm</t>
  </si>
  <si>
    <t>(47.719278, -122.295234)</t>
  </si>
  <si>
    <t>145th at Lake City Way</t>
  </si>
  <si>
    <t>http://www.seattle.gov/trafficcams/145th_lakecity.htm</t>
  </si>
  <si>
    <t>(47.733755, -122.292232)</t>
  </si>
  <si>
    <t>4th Ave S at S Michigan S</t>
  </si>
  <si>
    <t>http://www.seattle.gov/trafficcams/4th_Michigan.htm</t>
  </si>
  <si>
    <t>(47.545334, -122.329591)</t>
  </si>
  <si>
    <t>1st Ave S at E Marginal Way S</t>
  </si>
  <si>
    <t>http://www.seattle.gov/trafficcams/1st_Marginal.htm</t>
  </si>
  <si>
    <t>(47.548269, -122.334313)</t>
  </si>
  <si>
    <t>Fauntleroy Way SW and SW Alaska</t>
  </si>
  <si>
    <t>http://www.seattle.gov/trafficcams/fauntleroy_alaska.htm</t>
  </si>
  <si>
    <t>(47.561064, -122.376216)</t>
  </si>
  <si>
    <t>West Seattle Bridge at Delridge Exit</t>
  </si>
  <si>
    <t>http://www.seattle.gov/trafficcams/WSB_Delridge.htm</t>
  </si>
  <si>
    <t>(47.567063, -122.35676)</t>
  </si>
  <si>
    <t>Transfer Stations</t>
  </si>
  <si>
    <t>South Recycling\&amp; Disposal Station</t>
  </si>
  <si>
    <t>8105 5th Ave S</t>
  </si>
  <si>
    <t>http://www.seattle.gov/util/Services/Garbage/Recycling_&amp;_Disposal_Stations/DirectionstoSouthStation/index.htm</t>
  </si>
  <si>
    <t>(47.530415, -122.330852)</t>
  </si>
  <si>
    <t>South Household\Hazardous\Waste Facility</t>
  </si>
  <si>
    <t>http://www.seattle.gov/util/Services/Garbage/SpecialorHazardousItems/HouseholdHazardousWaste/index.htm</t>
  </si>
  <si>
    <t>(47.531341, -122.330932)</t>
  </si>
  <si>
    <t>Aurora Household\Hazardous\Waste Facility</t>
  </si>
  <si>
    <t>12500 STONE WAY N</t>
  </si>
  <si>
    <t>(47.718645, -122.344463)</t>
  </si>
  <si>
    <t>North Recycling\&amp; Disposal Station</t>
  </si>
  <si>
    <t>1350 N 34TH ST</t>
  </si>
  <si>
    <t>http://www.seattle.gov/util/Services/Garbage/Recycling_&amp;_Disposal_Stations/DirectionstoNorthStation/index.htm</t>
  </si>
  <si>
    <t>(47.648561, -122.342271)</t>
  </si>
  <si>
    <t>Viewpoints</t>
  </si>
  <si>
    <t>3701 Beach Dr. Sw</t>
  </si>
  <si>
    <t>(47.570983, -122.412091)</t>
  </si>
  <si>
    <t>(47.608656, -122.345237)</t>
  </si>
  <si>
    <t>7531 34th Ave. Nw</t>
  </si>
  <si>
    <t>1590 Nw 90th St.</t>
  </si>
  <si>
    <t>8498 Seaview Pl Nw</t>
  </si>
  <si>
    <t>950 Nw Carkeek Park Rd.</t>
  </si>
  <si>
    <t>63rd Ave. Sw And Beach Dr. Sw</t>
  </si>
  <si>
    <t>(47.573458, -122.417387)</t>
  </si>
  <si>
    <t>(47.603132, -122.318982)</t>
  </si>
  <si>
    <t>(47.590364, -122.285725)</t>
  </si>
  <si>
    <t>E Lynn St. And Fairview Ave. E</t>
  </si>
  <si>
    <t>(47.639849, -122.329749)</t>
  </si>
  <si>
    <t>625 Ne Banner Way</t>
  </si>
  <si>
    <t>(47.682712, -122.320475)</t>
  </si>
  <si>
    <t>Mt. Claire Park</t>
  </si>
  <si>
    <t>2534 Mount Claire Dr. S</t>
  </si>
  <si>
    <t>Mcgilvra Boulevard</t>
  </si>
  <si>
    <t>http://www.seattle.gov/parks/park_detail.asp?ID=4013</t>
  </si>
  <si>
    <t>(47.626925, -122.282116)</t>
  </si>
  <si>
    <t>199 N Canal St.</t>
  </si>
  <si>
    <t>(47.651801, -122.357863)</t>
  </si>
  <si>
    <t>Boren Ave. And Pike St.</t>
  </si>
  <si>
    <t>(47.614124, -122.329091)</t>
  </si>
  <si>
    <t>4503 Beach Dr. Sw</t>
  </si>
  <si>
    <t>Don Armeni Park</t>
  </si>
  <si>
    <t>1222 Harbor Ave. Sw</t>
  </si>
  <si>
    <t>2301 Ne Northlake Way</t>
  </si>
  <si>
    <t>(47.649983, -122.330536)</t>
  </si>
  <si>
    <t>W Ewing St. And 3rd Ave. W</t>
  </si>
  <si>
    <t>(47.652049, -122.360603)</t>
  </si>
  <si>
    <t>4000 Beach Dr. Sw</t>
  </si>
  <si>
    <t>(47.568517, -122.409994)</t>
  </si>
  <si>
    <t>925 4th Ave. N</t>
  </si>
  <si>
    <t>(47.627747, -122.349245)</t>
  </si>
  <si>
    <t>(47.531156, -122.319695)</t>
  </si>
  <si>
    <t>3rd Ave. Nw To Ne 145th St</t>
  </si>
  <si>
    <t>http://www.seattle.gov/parks/park_detail.asp?ID=476</t>
  </si>
  <si>
    <t>(47.681597, -122.284567)</t>
  </si>
  <si>
    <t>3659  42nd Ave. Ne</t>
  </si>
  <si>
    <t>7017 Beach Dr. Sw</t>
  </si>
  <si>
    <t>8011 Fauntleroy Way Sw</t>
  </si>
  <si>
    <t>1660 Harbor Ave Sw</t>
  </si>
  <si>
    <t>3600 Admiral Way Sw</t>
  </si>
  <si>
    <t>1702 Alki Ave. Sw</t>
  </si>
  <si>
    <t>Rainier Ave. S And S Ithaca St.</t>
  </si>
  <si>
    <t>(47.520136, -122.258375)</t>
  </si>
  <si>
    <t>29th Ave. S. And South Grand St.</t>
  </si>
  <si>
    <t>(47.587418, -122.295424)</t>
  </si>
  <si>
    <t>7400 Sand Point Way Ne</t>
  </si>
  <si>
    <t>(47.665379, -122.400141)</t>
  </si>
  <si>
    <t>(47.652203, -122.32249)</t>
  </si>
  <si>
    <t>NE Pacific St. and NE 40th St</t>
  </si>
  <si>
    <t>http://www.seattle.gov/parks/park_detail.asp?ID=4029</t>
  </si>
  <si>
    <t>(47.65543, -122.323616)</t>
  </si>
  <si>
    <t>4035 Beach Dr. SW</t>
  </si>
  <si>
    <t>http://www.seattle.gov/parks/park_detail.asp?ID=3966</t>
  </si>
  <si>
    <t>(47.567576, -122.409648)</t>
  </si>
  <si>
    <t>Roanoke St. Mini Park</t>
  </si>
  <si>
    <t>E Roanoke St. And Fairview Ave. E</t>
  </si>
  <si>
    <t>http://www.seattle.gov/parks/park_detail.asp?ID=9064</t>
  </si>
  <si>
    <t>(47.643193, -122.329327)</t>
  </si>
  <si>
    <t>35th Ave Sw &amp; Sw Alaska St</t>
  </si>
  <si>
    <t>(47.560223, -122.375861)</t>
  </si>
  <si>
    <t>699 Ne Northlake Way</t>
  </si>
  <si>
    <t>(47.654365, -122.320825)</t>
  </si>
  <si>
    <t xml:space="preserve"> West Galer St - West of Magnolia Bridge</t>
  </si>
  <si>
    <t>(47.632049, -122.390234)</t>
  </si>
  <si>
    <t>Beneath I-5 South Of E. Howe St. Between Lakeview Blvd. And Franklin Ave. E.</t>
  </si>
  <si>
    <t>(47.634897, -122.32341)</t>
  </si>
  <si>
    <t>3070 S. Bradford St</t>
  </si>
  <si>
    <t>(47.569134, -122.292014)</t>
  </si>
  <si>
    <t>Smith Cove</t>
  </si>
  <si>
    <t>23rd Ave W And West Marina Pl</t>
  </si>
  <si>
    <t>(47.632602, -122.387679)</t>
  </si>
  <si>
    <t>34th Ave. W And W Mccord Pl</t>
  </si>
  <si>
    <t>(47.66025, -122.403237)</t>
  </si>
  <si>
    <t>2401 E Howell St.</t>
  </si>
  <si>
    <t>(47.617309, -122.300993)</t>
  </si>
  <si>
    <t>4351 Palatine Ave. N</t>
  </si>
  <si>
    <t>5th Ave. N And Blaine St.</t>
  </si>
  <si>
    <t>(47.635142, -122.347038)</t>
  </si>
  <si>
    <t>(47.561514, -122.349547)</t>
  </si>
  <si>
    <t>1144 Sturgus Ave. S</t>
  </si>
  <si>
    <t>(47.59192, -122.312163)</t>
  </si>
  <si>
    <t>1401 23rd Ave. S</t>
  </si>
  <si>
    <t>(47.589841, -122.303028)</t>
  </si>
  <si>
    <t>Judge Charles M Stokes Overlook</t>
  </si>
  <si>
    <t>S Judkins St And 20th Ave S</t>
  </si>
  <si>
    <t>(47.591632, -122.306962)</t>
  </si>
  <si>
    <t>1400 Lake Washington Blvd. S</t>
  </si>
  <si>
    <t>(47.590222, -122.287892)</t>
  </si>
  <si>
    <t>Northwest 60th St. Viewpoint</t>
  </si>
  <si>
    <t>6001 Seaview Ave. Nw</t>
  </si>
  <si>
    <t>(47.672184, -122.40656)</t>
  </si>
  <si>
    <t>2300 23rd Ave. Ne</t>
  </si>
  <si>
    <t>(47.639084, -122.276118)</t>
  </si>
  <si>
    <t>Mt. Baker Ridge Viewpoint</t>
  </si>
  <si>
    <t>(47.589982, -122.292618)</t>
  </si>
  <si>
    <t>1920 Taylor Ave. N</t>
  </si>
  <si>
    <t>(47.636191, -122.345276)</t>
  </si>
  <si>
    <t>723 N 35th St.</t>
  </si>
  <si>
    <t>(47.650087, -122.348826)</t>
  </si>
  <si>
    <t>12th Ave. S Viewpoint</t>
  </si>
  <si>
    <t>12th Ave. S And S Forest St.</t>
  </si>
  <si>
    <t>(47.577953, -122.317765)</t>
  </si>
  <si>
    <t>4721 Rainier Ave. S</t>
  </si>
  <si>
    <t>(47.559792, -122.287394)</t>
  </si>
  <si>
    <t>Eastmont Way W And Westmont Way W</t>
  </si>
  <si>
    <t>(47.637689, -122.405566)</t>
  </si>
  <si>
    <t>2548 Delmar Dr. E</t>
  </si>
  <si>
    <t>(47.643015, -122.318348)</t>
  </si>
  <si>
    <t>Martin Luther King, Jr. Memorial</t>
  </si>
  <si>
    <t>2200 Martin Luther King Jr. Way</t>
  </si>
  <si>
    <t>(47.582756, -122.297165)</t>
  </si>
  <si>
    <t>E Newton St. And Fairview Ave. E</t>
  </si>
  <si>
    <t>600 Ne Northlake Way</t>
  </si>
  <si>
    <t>(47.653963, -122.322428)</t>
  </si>
  <si>
    <t>904 Sturgus Ave. S</t>
  </si>
  <si>
    <t>(47.59409, -122.314376)</t>
  </si>
  <si>
    <t>11399 Seola Beach Dr. Sw</t>
  </si>
  <si>
    <t>(47.50039, -122.374332)</t>
  </si>
  <si>
    <t>1531 California Way Sw</t>
  </si>
  <si>
    <t>Mccurdy Park</t>
  </si>
  <si>
    <t>E Hamlin St. And E Park Dr. E</t>
  </si>
  <si>
    <t>(47.64495, -122.300956)</t>
  </si>
  <si>
    <t>1740 E Howell Pl.</t>
  </si>
  <si>
    <t>(47.617518, -122.280313)</t>
  </si>
  <si>
    <t>2001 Western Ave.</t>
  </si>
  <si>
    <t>(47.610153, -122.343869)</t>
  </si>
  <si>
    <t>2815 W Park Dr. E</t>
  </si>
  <si>
    <t>(47.646219, -122.309821)</t>
  </si>
  <si>
    <t>E. Madison St. And E. Howe St.</t>
  </si>
  <si>
    <t>340 37th Ave. E</t>
  </si>
  <si>
    <t>(47.62205, -122.284732)</t>
  </si>
  <si>
    <t>9300 51st Ave. Ne</t>
  </si>
  <si>
    <t>7th Ave. W And W Highland Dr.</t>
  </si>
  <si>
    <t>(47.629437, -122.366807)</t>
  </si>
  <si>
    <t>2501 15th Ave. W</t>
  </si>
  <si>
    <t>(47.618766, -122.360872)</t>
  </si>
  <si>
    <t>Wading Pools</t>
  </si>
  <si>
    <t>http://www.seattle.gov/parks/wadingpools_detail.asp?ID=410</t>
  </si>
  <si>
    <t>http://www.seattle.gov/parks/wadingpools_detail.asp?ID=458</t>
  </si>
  <si>
    <t>http://www.seattle.gov/parks/wadingpools_detail.asp?ID=329</t>
  </si>
  <si>
    <t>http://www.seattle.gov/parks/wadingpools_detail.asp?ID=242</t>
  </si>
  <si>
    <t>http://www.seattle.gov/parks/wadingpools_detail.asp?ID=307</t>
  </si>
  <si>
    <t>http://www.seattle.gov/parks/wadingpools_detail.asp?ID=373</t>
  </si>
  <si>
    <t>http://www.seattle.gov/parks/wadingpools_detail.asp?ID=456</t>
  </si>
  <si>
    <t>http://www.seattle.gov/parks/wadingpools_detail.asp?ID=397</t>
  </si>
  <si>
    <t>http://www.seattle.gov/parks/wadingpools_detail.asp?ID=460</t>
  </si>
  <si>
    <t>http://www.seattle.gov/parks/wadingpools_detail.asp?ID=361</t>
  </si>
  <si>
    <t>Peppis Playground</t>
  </si>
  <si>
    <t>http://www.seattle.gov/parks/wadingpools_detail.asp?ID=378</t>
  </si>
  <si>
    <t>(47.602723, -122.290601)</t>
  </si>
  <si>
    <t>http://www.seattle.gov/parks/wadingpools_detail.asp?ID=345</t>
  </si>
  <si>
    <t>http://www.seattle.gov/parks/wadingpools_detail.asp?ID=391</t>
  </si>
  <si>
    <t>http://www.seattle.gov/parks/wadingpools_detail.asp?ID=250</t>
  </si>
  <si>
    <t>http://www.seattle.gov/parks/wadingpools_detail.asp?ID=467</t>
  </si>
  <si>
    <t>http://www.seattle.gov/parks/wadingpools_detail.asp?ID=431</t>
  </si>
  <si>
    <t>http://www.seattle.gov/parks/wadingpools_detail.asp?ID=399</t>
  </si>
  <si>
    <t>http://www.seattle.gov/parks/wadingpools_detail.asp?ID=449</t>
  </si>
  <si>
    <t>http://www.seattle.gov/parks/wadingpools_detail.asp?ID=398</t>
  </si>
  <si>
    <t>http://www.seattle.gov/parks/wadingpools_detail.asp?ID=390</t>
  </si>
  <si>
    <t>http://www.seattle.gov/parks/wadingpools_detail.asp?ID=444</t>
  </si>
  <si>
    <t>http://www.seattle.gov/parks/wadingpools_detail.asp?ID=400</t>
  </si>
  <si>
    <t>http://www.seattle.gov/parks/wadingpools_detail.asp?ID=288</t>
  </si>
  <si>
    <t>http://www.seattle.gov/parks/wadingpools_detail.asp?ID=450</t>
  </si>
  <si>
    <t>http://www.seattle.gov/parks/wadingpools_detail.asp?ID=251</t>
  </si>
  <si>
    <t>5701 22nd Ave. NW</t>
  </si>
  <si>
    <t>http://www.seattle.gov/parks/wadingpools_detail.asp?ID=4278</t>
  </si>
  <si>
    <t>(47.670549, -122.385486)</t>
  </si>
  <si>
    <t>http://www.seattle.gov/parks/wadingpools_detail.asp?ID=499</t>
  </si>
  <si>
    <t>http://www.seattle.gov/parks/wadingpools_detail.asp?ID=457</t>
  </si>
  <si>
    <t>Waterfront</t>
  </si>
  <si>
    <t>(47.724763, -122.349554)</t>
  </si>
  <si>
    <t>(47.712382, -122.379627)</t>
  </si>
  <si>
    <t>(47.572454, -122.414034)</t>
  </si>
  <si>
    <t>(47.568247, -122.409506)</t>
  </si>
  <si>
    <t>(47.639196, -122.275416)</t>
  </si>
  <si>
    <t>(47.59026, -122.285154)</t>
  </si>
  <si>
    <t>(47.60755, -122.343523)</t>
  </si>
  <si>
    <t>(47.564199, -122.407006)</t>
  </si>
  <si>
    <t>(47.653756, -122.322732)</t>
  </si>
  <si>
    <t>(47.531368, -122.319672)</t>
  </si>
  <si>
    <t>(47.654931, -122.283498)</t>
  </si>
  <si>
    <t>(47.54045, -122.397242)</t>
  </si>
  <si>
    <t>(47.530305, -122.401197)</t>
  </si>
  <si>
    <t>(47.58844, -122.378515)</t>
  </si>
  <si>
    <t>(47.587223, -122.396921)</t>
  </si>
  <si>
    <t>(47.52381, -122.262723)</t>
  </si>
  <si>
    <t>(47.541861, -122.260023)</t>
  </si>
  <si>
    <t>Stanley Sayres Memorial Park</t>
  </si>
  <si>
    <t>3800 LAKE WASHINGTON BLVD</t>
  </si>
  <si>
    <t>(47.570482, -122.276515)</t>
  </si>
  <si>
    <t>(47.520349, -122.259288)</t>
  </si>
  <si>
    <t>(47.557472, -122.248351)</t>
  </si>
  <si>
    <t>(47.681047, -122.246913)</t>
  </si>
  <si>
    <t>http://www.seattle.gov/parks/park_detail.asp?ID=16548</t>
  </si>
  <si>
    <t>(47.661819, -122.434761)</t>
  </si>
  <si>
    <t>23RD AVE W at W MARINA PL</t>
  </si>
  <si>
    <t>(47.631718, -122.387589)</t>
  </si>
  <si>
    <t>(47.619939, -122.280166)</t>
  </si>
  <si>
    <t>(47.593656, -122.382736)</t>
  </si>
  <si>
    <t>(47.631596, -122.386069)</t>
  </si>
  <si>
    <t>(47.568512, -122.409774)</t>
  </si>
  <si>
    <t>(47.563455, -122.406258)</t>
  </si>
  <si>
    <t>(47.693083, -122.405277)</t>
  </si>
  <si>
    <t>(47.680074, -122.329126)</t>
  </si>
  <si>
    <t>(47.645995, -122.289473)</t>
  </si>
  <si>
    <t>(47.652352, -122.322254)</t>
  </si>
  <si>
    <t>(47.642289, -122.3122)</t>
  </si>
  <si>
    <t>(47.646509, -122.310697)</t>
  </si>
  <si>
    <t>(47.646662, -122.301441)</t>
  </si>
  <si>
    <t>(47.611041, -122.281711)</t>
  </si>
  <si>
    <t>(47.635981, -122.275765)</t>
  </si>
  <si>
    <t>(47.601011, -122.284675)</t>
  </si>
  <si>
    <t>(47.617517, -122.279807)</t>
  </si>
  <si>
    <t>(47.696938, -122.272868)</t>
  </si>
  <si>
    <t>(47.627908, -122.337669)</t>
  </si>
  <si>
    <t>(47.631825, -122.390185)</t>
  </si>
  <si>
    <t>(47.631796, -122.396293)</t>
  </si>
  <si>
    <t>(47.619198, -122.361815)</t>
  </si>
  <si>
    <t>(47.570955, -122.411181)</t>
  </si>
  <si>
    <t>http://www.seattle.gov/parks/park_detail.asp?ID=412</t>
  </si>
  <si>
    <t>(47.606365, -122.28347)</t>
  </si>
  <si>
    <t>(47.586017, -122.286292)</t>
  </si>
  <si>
    <t>(47.529504, -122.263215)</t>
  </si>
  <si>
    <t>(47.584297, -122.28765)</t>
  </si>
  <si>
    <t>http://www.seattle.gov/parks/park_detail.asp?ID=413</t>
  </si>
  <si>
    <t>(47.561358, -122.264912)</t>
  </si>
  <si>
    <t>Water Taxi</t>
  </si>
  <si>
    <t>West Seattle - Seacrest Park</t>
  </si>
  <si>
    <t>http://www.kingcounty.gov/transportation/kcdot/Marine/WaterTaxi.aspx</t>
  </si>
  <si>
    <t>(47.58968, -122.379744)</t>
  </si>
  <si>
    <t>Downton Seattle - Pier 55</t>
  </si>
  <si>
    <t>(47.604845, -122.340887)</t>
  </si>
  <si>
    <t>Park</t>
  </si>
  <si>
    <t>1901 SW Genesee Park St</t>
  </si>
  <si>
    <t>4316 S Genesee Park St.</t>
  </si>
  <si>
    <t>3518 SW Genesee Park St.</t>
  </si>
  <si>
    <t>Genesee Park Park Park &amp; Playfield</t>
  </si>
  <si>
    <t>26th Ave SW &amp; SW Genesee Park St</t>
  </si>
  <si>
    <t>Acreage</t>
  </si>
  <si>
    <t>San Point</t>
  </si>
  <si>
    <t>Montkae</t>
  </si>
  <si>
    <t>Greenlake</t>
  </si>
  <si>
    <t>Geologists say the Vashon Glacial Ice Sheet, which also formed Puget Sound and other area lakes, formed Green Lake 50,000 years ago. Dredgings of Green Lake have produced volcanic ash from an eruption of Glacier Peak that occurred about 6,700 years ago. The lake was included in the Olmsted Brothers’ comprehensive parks plan, and was given to the City by the State of Washington in 1905. In recent years, Green Lake has suffered from stagnation and pollution problems, as well as algae blooms.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</si>
</sst>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1">
    <dxf>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3</xdr:col>
      <xdr:colOff>238125</xdr:colOff>
      <xdr:row>5</xdr:row>
      <xdr:rowOff>171450</xdr:rowOff>
    </xdr:to>
    <xdr:pic>
      <xdr:nvPicPr>
        <xdr:cNvPr id="2" name="Picture 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61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238125</xdr:colOff>
      <xdr:row>6</xdr:row>
      <xdr:rowOff>171450</xdr:rowOff>
    </xdr:to>
    <xdr:pic>
      <xdr:nvPicPr>
        <xdr:cNvPr id="3" name="Picture 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19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238125</xdr:colOff>
      <xdr:row>7</xdr:row>
      <xdr:rowOff>171450</xdr:rowOff>
    </xdr:to>
    <xdr:pic>
      <xdr:nvPicPr>
        <xdr:cNvPr id="4" name="Picture 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14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238125</xdr:colOff>
      <xdr:row>9</xdr:row>
      <xdr:rowOff>171450</xdr:rowOff>
    </xdr:to>
    <xdr:pic>
      <xdr:nvPicPr>
        <xdr:cNvPr id="5" name="Picture 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28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238125</xdr:colOff>
      <xdr:row>10</xdr:row>
      <xdr:rowOff>171450</xdr:rowOff>
    </xdr:to>
    <xdr:pic>
      <xdr:nvPicPr>
        <xdr:cNvPr id="6" name="Picture 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85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238125</xdr:colOff>
      <xdr:row>11</xdr:row>
      <xdr:rowOff>171450</xdr:rowOff>
    </xdr:to>
    <xdr:pic>
      <xdr:nvPicPr>
        <xdr:cNvPr id="7" name="Picture 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62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238125</xdr:colOff>
      <xdr:row>15</xdr:row>
      <xdr:rowOff>171450</xdr:rowOff>
    </xdr:to>
    <xdr:pic>
      <xdr:nvPicPr>
        <xdr:cNvPr id="8" name="Picture 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04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238125</xdr:colOff>
      <xdr:row>17</xdr:row>
      <xdr:rowOff>171450</xdr:rowOff>
    </xdr:to>
    <xdr:pic>
      <xdr:nvPicPr>
        <xdr:cNvPr id="9" name="Picture 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3144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238125</xdr:colOff>
      <xdr:row>20</xdr:row>
      <xdr:rowOff>171450</xdr:rowOff>
    </xdr:to>
    <xdr:pic>
      <xdr:nvPicPr>
        <xdr:cNvPr id="10" name="Picture 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43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238125</xdr:colOff>
      <xdr:row>22</xdr:row>
      <xdr:rowOff>171450</xdr:rowOff>
    </xdr:to>
    <xdr:pic>
      <xdr:nvPicPr>
        <xdr:cNvPr id="11" name="Picture 1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14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238125</xdr:colOff>
      <xdr:row>25</xdr:row>
      <xdr:rowOff>171450</xdr:rowOff>
    </xdr:to>
    <xdr:pic>
      <xdr:nvPicPr>
        <xdr:cNvPr id="12" name="Picture 1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9621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238125</xdr:colOff>
      <xdr:row>26</xdr:row>
      <xdr:rowOff>171450</xdr:rowOff>
    </xdr:to>
    <xdr:pic>
      <xdr:nvPicPr>
        <xdr:cNvPr id="13" name="Picture 1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38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238125</xdr:colOff>
      <xdr:row>27</xdr:row>
      <xdr:rowOff>171450</xdr:rowOff>
    </xdr:to>
    <xdr:pic>
      <xdr:nvPicPr>
        <xdr:cNvPr id="14" name="Picture 1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133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238125</xdr:colOff>
      <xdr:row>29</xdr:row>
      <xdr:rowOff>171450</xdr:rowOff>
    </xdr:to>
    <xdr:pic>
      <xdr:nvPicPr>
        <xdr:cNvPr id="15" name="Picture 1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305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238125</xdr:colOff>
      <xdr:row>31</xdr:row>
      <xdr:rowOff>171450</xdr:rowOff>
    </xdr:to>
    <xdr:pic>
      <xdr:nvPicPr>
        <xdr:cNvPr id="16" name="Picture 1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33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238125</xdr:colOff>
      <xdr:row>33</xdr:row>
      <xdr:rowOff>171450</xdr:rowOff>
    </xdr:to>
    <xdr:pic>
      <xdr:nvPicPr>
        <xdr:cNvPr id="17" name="Picture 1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686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238125</xdr:colOff>
      <xdr:row>34</xdr:row>
      <xdr:rowOff>171450</xdr:rowOff>
    </xdr:to>
    <xdr:pic>
      <xdr:nvPicPr>
        <xdr:cNvPr id="18" name="Picture 1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81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0</xdr:rowOff>
    </xdr:from>
    <xdr:to>
      <xdr:col>3</xdr:col>
      <xdr:colOff>238125</xdr:colOff>
      <xdr:row>36</xdr:row>
      <xdr:rowOff>171450</xdr:rowOff>
    </xdr:to>
    <xdr:pic>
      <xdr:nvPicPr>
        <xdr:cNvPr id="19" name="Picture 1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9527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xdr:row>
      <xdr:rowOff>0</xdr:rowOff>
    </xdr:from>
    <xdr:to>
      <xdr:col>3</xdr:col>
      <xdr:colOff>238125</xdr:colOff>
      <xdr:row>37</xdr:row>
      <xdr:rowOff>171450</xdr:rowOff>
    </xdr:to>
    <xdr:pic>
      <xdr:nvPicPr>
        <xdr:cNvPr id="20" name="Picture 1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28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238125</xdr:colOff>
      <xdr:row>40</xdr:row>
      <xdr:rowOff>171450</xdr:rowOff>
    </xdr:to>
    <xdr:pic>
      <xdr:nvPicPr>
        <xdr:cNvPr id="21" name="Picture 2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57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238125</xdr:colOff>
      <xdr:row>41</xdr:row>
      <xdr:rowOff>171450</xdr:rowOff>
    </xdr:to>
    <xdr:pic>
      <xdr:nvPicPr>
        <xdr:cNvPr id="22" name="Picture 2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3337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3</xdr:col>
      <xdr:colOff>238125</xdr:colOff>
      <xdr:row>42</xdr:row>
      <xdr:rowOff>171450</xdr:rowOff>
    </xdr:to>
    <xdr:pic>
      <xdr:nvPicPr>
        <xdr:cNvPr id="23" name="Picture 2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390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xdr:row>
      <xdr:rowOff>0</xdr:rowOff>
    </xdr:from>
    <xdr:to>
      <xdr:col>3</xdr:col>
      <xdr:colOff>238125</xdr:colOff>
      <xdr:row>48</xdr:row>
      <xdr:rowOff>171450</xdr:rowOff>
    </xdr:to>
    <xdr:pic>
      <xdr:nvPicPr>
        <xdr:cNvPr id="24" name="Picture 2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038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xdr:row>
      <xdr:rowOff>0</xdr:rowOff>
    </xdr:from>
    <xdr:to>
      <xdr:col>3</xdr:col>
      <xdr:colOff>238125</xdr:colOff>
      <xdr:row>51</xdr:row>
      <xdr:rowOff>171450</xdr:rowOff>
    </xdr:to>
    <xdr:pic>
      <xdr:nvPicPr>
        <xdr:cNvPr id="25" name="Picture 2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305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xdr:row>
      <xdr:rowOff>0</xdr:rowOff>
    </xdr:from>
    <xdr:to>
      <xdr:col>3</xdr:col>
      <xdr:colOff>238125</xdr:colOff>
      <xdr:row>54</xdr:row>
      <xdr:rowOff>171450</xdr:rowOff>
    </xdr:to>
    <xdr:pic>
      <xdr:nvPicPr>
        <xdr:cNvPr id="26" name="Picture 2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52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238125</xdr:colOff>
      <xdr:row>58</xdr:row>
      <xdr:rowOff>171450</xdr:rowOff>
    </xdr:to>
    <xdr:pic>
      <xdr:nvPicPr>
        <xdr:cNvPr id="27" name="Picture 2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914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238125</xdr:colOff>
      <xdr:row>61</xdr:row>
      <xdr:rowOff>171450</xdr:rowOff>
    </xdr:to>
    <xdr:pic>
      <xdr:nvPicPr>
        <xdr:cNvPr id="28" name="Picture 2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143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xdr:row>
      <xdr:rowOff>0</xdr:rowOff>
    </xdr:from>
    <xdr:to>
      <xdr:col>3</xdr:col>
      <xdr:colOff>238125</xdr:colOff>
      <xdr:row>65</xdr:row>
      <xdr:rowOff>171450</xdr:rowOff>
    </xdr:to>
    <xdr:pic>
      <xdr:nvPicPr>
        <xdr:cNvPr id="29" name="Picture 2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448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xdr:row>
      <xdr:rowOff>0</xdr:rowOff>
    </xdr:from>
    <xdr:to>
      <xdr:col>3</xdr:col>
      <xdr:colOff>238125</xdr:colOff>
      <xdr:row>67</xdr:row>
      <xdr:rowOff>171450</xdr:rowOff>
    </xdr:to>
    <xdr:pic>
      <xdr:nvPicPr>
        <xdr:cNvPr id="30" name="Picture 2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581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238125</xdr:colOff>
      <xdr:row>68</xdr:row>
      <xdr:rowOff>171450</xdr:rowOff>
    </xdr:to>
    <xdr:pic>
      <xdr:nvPicPr>
        <xdr:cNvPr id="31" name="Picture 3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676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xdr:row>
      <xdr:rowOff>0</xdr:rowOff>
    </xdr:from>
    <xdr:to>
      <xdr:col>3</xdr:col>
      <xdr:colOff>238125</xdr:colOff>
      <xdr:row>74</xdr:row>
      <xdr:rowOff>171450</xdr:rowOff>
    </xdr:to>
    <xdr:pic>
      <xdr:nvPicPr>
        <xdr:cNvPr id="32" name="Picture 3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172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79</xdr:row>
      <xdr:rowOff>0</xdr:rowOff>
    </xdr:from>
    <xdr:to>
      <xdr:col>3</xdr:col>
      <xdr:colOff>238125</xdr:colOff>
      <xdr:row>79</xdr:row>
      <xdr:rowOff>171450</xdr:rowOff>
    </xdr:to>
    <xdr:pic>
      <xdr:nvPicPr>
        <xdr:cNvPr id="33" name="Picture 3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553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80</xdr:row>
      <xdr:rowOff>0</xdr:rowOff>
    </xdr:from>
    <xdr:to>
      <xdr:col>3</xdr:col>
      <xdr:colOff>238125</xdr:colOff>
      <xdr:row>80</xdr:row>
      <xdr:rowOff>171450</xdr:rowOff>
    </xdr:to>
    <xdr:pic>
      <xdr:nvPicPr>
        <xdr:cNvPr id="34" name="Picture 3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667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81</xdr:row>
      <xdr:rowOff>0</xdr:rowOff>
    </xdr:from>
    <xdr:to>
      <xdr:col>3</xdr:col>
      <xdr:colOff>238125</xdr:colOff>
      <xdr:row>81</xdr:row>
      <xdr:rowOff>171450</xdr:rowOff>
    </xdr:to>
    <xdr:pic>
      <xdr:nvPicPr>
        <xdr:cNvPr id="35" name="Picture 3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743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82</xdr:row>
      <xdr:rowOff>0</xdr:rowOff>
    </xdr:from>
    <xdr:to>
      <xdr:col>3</xdr:col>
      <xdr:colOff>238125</xdr:colOff>
      <xdr:row>82</xdr:row>
      <xdr:rowOff>171450</xdr:rowOff>
    </xdr:to>
    <xdr:pic>
      <xdr:nvPicPr>
        <xdr:cNvPr id="36" name="Picture 3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819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85</xdr:row>
      <xdr:rowOff>0</xdr:rowOff>
    </xdr:from>
    <xdr:to>
      <xdr:col>3</xdr:col>
      <xdr:colOff>238125</xdr:colOff>
      <xdr:row>85</xdr:row>
      <xdr:rowOff>171450</xdr:rowOff>
    </xdr:to>
    <xdr:pic>
      <xdr:nvPicPr>
        <xdr:cNvPr id="37" name="Picture 3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124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88</xdr:row>
      <xdr:rowOff>0</xdr:rowOff>
    </xdr:from>
    <xdr:to>
      <xdr:col>3</xdr:col>
      <xdr:colOff>238125</xdr:colOff>
      <xdr:row>88</xdr:row>
      <xdr:rowOff>171450</xdr:rowOff>
    </xdr:to>
    <xdr:pic>
      <xdr:nvPicPr>
        <xdr:cNvPr id="38" name="Picture 3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353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94</xdr:row>
      <xdr:rowOff>0</xdr:rowOff>
    </xdr:from>
    <xdr:to>
      <xdr:col>3</xdr:col>
      <xdr:colOff>238125</xdr:colOff>
      <xdr:row>94</xdr:row>
      <xdr:rowOff>171450</xdr:rowOff>
    </xdr:to>
    <xdr:pic>
      <xdr:nvPicPr>
        <xdr:cNvPr id="39" name="Picture 3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734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95</xdr:row>
      <xdr:rowOff>0</xdr:rowOff>
    </xdr:from>
    <xdr:to>
      <xdr:col>3</xdr:col>
      <xdr:colOff>238125</xdr:colOff>
      <xdr:row>95</xdr:row>
      <xdr:rowOff>171450</xdr:rowOff>
    </xdr:to>
    <xdr:pic>
      <xdr:nvPicPr>
        <xdr:cNvPr id="40" name="Picture 3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810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101</xdr:row>
      <xdr:rowOff>0</xdr:rowOff>
    </xdr:from>
    <xdr:to>
      <xdr:col>3</xdr:col>
      <xdr:colOff>238125</xdr:colOff>
      <xdr:row>101</xdr:row>
      <xdr:rowOff>171450</xdr:rowOff>
    </xdr:to>
    <xdr:pic>
      <xdr:nvPicPr>
        <xdr:cNvPr id="41" name="Picture 4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248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102</xdr:row>
      <xdr:rowOff>0</xdr:rowOff>
    </xdr:from>
    <xdr:to>
      <xdr:col>3</xdr:col>
      <xdr:colOff>238125</xdr:colOff>
      <xdr:row>102</xdr:row>
      <xdr:rowOff>171450</xdr:rowOff>
    </xdr:to>
    <xdr:pic>
      <xdr:nvPicPr>
        <xdr:cNvPr id="42" name="Picture 4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343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104</xdr:row>
      <xdr:rowOff>0</xdr:rowOff>
    </xdr:from>
    <xdr:to>
      <xdr:col>3</xdr:col>
      <xdr:colOff>238125</xdr:colOff>
      <xdr:row>104</xdr:row>
      <xdr:rowOff>171450</xdr:rowOff>
    </xdr:to>
    <xdr:pic>
      <xdr:nvPicPr>
        <xdr:cNvPr id="43" name="Picture 4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458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105</xdr:row>
      <xdr:rowOff>0</xdr:rowOff>
    </xdr:from>
    <xdr:to>
      <xdr:col>3</xdr:col>
      <xdr:colOff>238125</xdr:colOff>
      <xdr:row>105</xdr:row>
      <xdr:rowOff>171450</xdr:rowOff>
    </xdr:to>
    <xdr:pic>
      <xdr:nvPicPr>
        <xdr:cNvPr id="44" name="Picture 4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5534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106</xdr:row>
      <xdr:rowOff>0</xdr:rowOff>
    </xdr:from>
    <xdr:to>
      <xdr:col>3</xdr:col>
      <xdr:colOff>238125</xdr:colOff>
      <xdr:row>106</xdr:row>
      <xdr:rowOff>171450</xdr:rowOff>
    </xdr:to>
    <xdr:pic>
      <xdr:nvPicPr>
        <xdr:cNvPr id="45" name="Picture 4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629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107</xdr:row>
      <xdr:rowOff>0</xdr:rowOff>
    </xdr:from>
    <xdr:to>
      <xdr:col>3</xdr:col>
      <xdr:colOff>238125</xdr:colOff>
      <xdr:row>107</xdr:row>
      <xdr:rowOff>171450</xdr:rowOff>
    </xdr:to>
    <xdr:pic>
      <xdr:nvPicPr>
        <xdr:cNvPr id="46" name="Picture 4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705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108</xdr:row>
      <xdr:rowOff>0</xdr:rowOff>
    </xdr:from>
    <xdr:to>
      <xdr:col>3</xdr:col>
      <xdr:colOff>238125</xdr:colOff>
      <xdr:row>108</xdr:row>
      <xdr:rowOff>171450</xdr:rowOff>
    </xdr:to>
    <xdr:pic>
      <xdr:nvPicPr>
        <xdr:cNvPr id="47" name="Picture 4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782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110</xdr:row>
      <xdr:rowOff>0</xdr:rowOff>
    </xdr:from>
    <xdr:to>
      <xdr:col>3</xdr:col>
      <xdr:colOff>238125</xdr:colOff>
      <xdr:row>110</xdr:row>
      <xdr:rowOff>171450</xdr:rowOff>
    </xdr:to>
    <xdr:pic>
      <xdr:nvPicPr>
        <xdr:cNvPr id="48" name="Picture 4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8877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113</xdr:row>
      <xdr:rowOff>0</xdr:rowOff>
    </xdr:from>
    <xdr:to>
      <xdr:col>3</xdr:col>
      <xdr:colOff>238125</xdr:colOff>
      <xdr:row>113</xdr:row>
      <xdr:rowOff>171450</xdr:rowOff>
    </xdr:to>
    <xdr:pic>
      <xdr:nvPicPr>
        <xdr:cNvPr id="49" name="Picture 4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163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116</xdr:row>
      <xdr:rowOff>0</xdr:rowOff>
    </xdr:from>
    <xdr:to>
      <xdr:col>3</xdr:col>
      <xdr:colOff>238125</xdr:colOff>
      <xdr:row>116</xdr:row>
      <xdr:rowOff>171450</xdr:rowOff>
    </xdr:to>
    <xdr:pic>
      <xdr:nvPicPr>
        <xdr:cNvPr id="50" name="Picture 4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467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118</xdr:row>
      <xdr:rowOff>0</xdr:rowOff>
    </xdr:from>
    <xdr:to>
      <xdr:col>3</xdr:col>
      <xdr:colOff>238125</xdr:colOff>
      <xdr:row>118</xdr:row>
      <xdr:rowOff>171450</xdr:rowOff>
    </xdr:to>
    <xdr:pic>
      <xdr:nvPicPr>
        <xdr:cNvPr id="51" name="Picture 5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601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120</xdr:row>
      <xdr:rowOff>0</xdr:rowOff>
    </xdr:from>
    <xdr:to>
      <xdr:col>3</xdr:col>
      <xdr:colOff>238125</xdr:colOff>
      <xdr:row>120</xdr:row>
      <xdr:rowOff>171450</xdr:rowOff>
    </xdr:to>
    <xdr:pic>
      <xdr:nvPicPr>
        <xdr:cNvPr id="52" name="Picture 5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791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122</xdr:row>
      <xdr:rowOff>0</xdr:rowOff>
    </xdr:from>
    <xdr:to>
      <xdr:col>3</xdr:col>
      <xdr:colOff>238125</xdr:colOff>
      <xdr:row>122</xdr:row>
      <xdr:rowOff>171450</xdr:rowOff>
    </xdr:to>
    <xdr:pic>
      <xdr:nvPicPr>
        <xdr:cNvPr id="53" name="Picture 5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867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123</xdr:row>
      <xdr:rowOff>0</xdr:rowOff>
    </xdr:from>
    <xdr:to>
      <xdr:col>3</xdr:col>
      <xdr:colOff>238125</xdr:colOff>
      <xdr:row>123</xdr:row>
      <xdr:rowOff>171450</xdr:rowOff>
    </xdr:to>
    <xdr:pic>
      <xdr:nvPicPr>
        <xdr:cNvPr id="54" name="Picture 5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9631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132</xdr:row>
      <xdr:rowOff>0</xdr:rowOff>
    </xdr:from>
    <xdr:to>
      <xdr:col>3</xdr:col>
      <xdr:colOff>238125</xdr:colOff>
      <xdr:row>132</xdr:row>
      <xdr:rowOff>171450</xdr:rowOff>
    </xdr:to>
    <xdr:pic>
      <xdr:nvPicPr>
        <xdr:cNvPr id="55" name="Picture 5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0744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133</xdr:row>
      <xdr:rowOff>0</xdr:rowOff>
    </xdr:from>
    <xdr:to>
      <xdr:col>3</xdr:col>
      <xdr:colOff>238125</xdr:colOff>
      <xdr:row>133</xdr:row>
      <xdr:rowOff>171450</xdr:rowOff>
    </xdr:to>
    <xdr:pic>
      <xdr:nvPicPr>
        <xdr:cNvPr id="56" name="Picture 5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08204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134</xdr:row>
      <xdr:rowOff>0</xdr:rowOff>
    </xdr:from>
    <xdr:to>
      <xdr:col>3</xdr:col>
      <xdr:colOff>238125</xdr:colOff>
      <xdr:row>134</xdr:row>
      <xdr:rowOff>171450</xdr:rowOff>
    </xdr:to>
    <xdr:pic>
      <xdr:nvPicPr>
        <xdr:cNvPr id="57" name="Picture 5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0915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136</xdr:row>
      <xdr:rowOff>0</xdr:rowOff>
    </xdr:from>
    <xdr:to>
      <xdr:col>3</xdr:col>
      <xdr:colOff>238125</xdr:colOff>
      <xdr:row>136</xdr:row>
      <xdr:rowOff>171450</xdr:rowOff>
    </xdr:to>
    <xdr:pic>
      <xdr:nvPicPr>
        <xdr:cNvPr id="58" name="Picture 5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049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139</xdr:row>
      <xdr:rowOff>0</xdr:rowOff>
    </xdr:from>
    <xdr:to>
      <xdr:col>3</xdr:col>
      <xdr:colOff>238125</xdr:colOff>
      <xdr:row>139</xdr:row>
      <xdr:rowOff>171450</xdr:rowOff>
    </xdr:to>
    <xdr:pic>
      <xdr:nvPicPr>
        <xdr:cNvPr id="59" name="Picture 5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239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140</xdr:row>
      <xdr:rowOff>0</xdr:rowOff>
    </xdr:from>
    <xdr:to>
      <xdr:col>3</xdr:col>
      <xdr:colOff>238125</xdr:colOff>
      <xdr:row>140</xdr:row>
      <xdr:rowOff>171450</xdr:rowOff>
    </xdr:to>
    <xdr:pic>
      <xdr:nvPicPr>
        <xdr:cNvPr id="60" name="Picture 5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315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238125</xdr:colOff>
      <xdr:row>141</xdr:row>
      <xdr:rowOff>171450</xdr:rowOff>
    </xdr:to>
    <xdr:pic>
      <xdr:nvPicPr>
        <xdr:cNvPr id="61" name="Picture 6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391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238125</xdr:colOff>
      <xdr:row>142</xdr:row>
      <xdr:rowOff>171450</xdr:rowOff>
    </xdr:to>
    <xdr:pic>
      <xdr:nvPicPr>
        <xdr:cNvPr id="62" name="Picture 6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468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238125</xdr:colOff>
      <xdr:row>144</xdr:row>
      <xdr:rowOff>171450</xdr:rowOff>
    </xdr:to>
    <xdr:pic>
      <xdr:nvPicPr>
        <xdr:cNvPr id="63" name="Picture 6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639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145</xdr:row>
      <xdr:rowOff>0</xdr:rowOff>
    </xdr:from>
    <xdr:to>
      <xdr:col>3</xdr:col>
      <xdr:colOff>238125</xdr:colOff>
      <xdr:row>145</xdr:row>
      <xdr:rowOff>171450</xdr:rowOff>
    </xdr:to>
    <xdr:pic>
      <xdr:nvPicPr>
        <xdr:cNvPr id="64" name="Picture 6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696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146</xdr:row>
      <xdr:rowOff>0</xdr:rowOff>
    </xdr:from>
    <xdr:to>
      <xdr:col>3</xdr:col>
      <xdr:colOff>238125</xdr:colOff>
      <xdr:row>146</xdr:row>
      <xdr:rowOff>171450</xdr:rowOff>
    </xdr:to>
    <xdr:pic>
      <xdr:nvPicPr>
        <xdr:cNvPr id="65" name="Picture 6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772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147</xdr:row>
      <xdr:rowOff>0</xdr:rowOff>
    </xdr:from>
    <xdr:to>
      <xdr:col>3</xdr:col>
      <xdr:colOff>238125</xdr:colOff>
      <xdr:row>147</xdr:row>
      <xdr:rowOff>171450</xdr:rowOff>
    </xdr:to>
    <xdr:pic>
      <xdr:nvPicPr>
        <xdr:cNvPr id="66" name="Picture 6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887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148</xdr:row>
      <xdr:rowOff>0</xdr:rowOff>
    </xdr:from>
    <xdr:to>
      <xdr:col>3</xdr:col>
      <xdr:colOff>238125</xdr:colOff>
      <xdr:row>148</xdr:row>
      <xdr:rowOff>171450</xdr:rowOff>
    </xdr:to>
    <xdr:pic>
      <xdr:nvPicPr>
        <xdr:cNvPr id="67" name="Picture 6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9634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238125</xdr:colOff>
      <xdr:row>157</xdr:row>
      <xdr:rowOff>171450</xdr:rowOff>
    </xdr:to>
    <xdr:pic>
      <xdr:nvPicPr>
        <xdr:cNvPr id="68" name="Picture 6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26301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159</xdr:row>
      <xdr:rowOff>0</xdr:rowOff>
    </xdr:from>
    <xdr:to>
      <xdr:col>3</xdr:col>
      <xdr:colOff>238125</xdr:colOff>
      <xdr:row>159</xdr:row>
      <xdr:rowOff>171450</xdr:rowOff>
    </xdr:to>
    <xdr:pic>
      <xdr:nvPicPr>
        <xdr:cNvPr id="69" name="Picture 6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2782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161</xdr:row>
      <xdr:rowOff>0</xdr:rowOff>
    </xdr:from>
    <xdr:to>
      <xdr:col>3</xdr:col>
      <xdr:colOff>238125</xdr:colOff>
      <xdr:row>161</xdr:row>
      <xdr:rowOff>171450</xdr:rowOff>
    </xdr:to>
    <xdr:pic>
      <xdr:nvPicPr>
        <xdr:cNvPr id="70" name="Picture 6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2954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162</xdr:row>
      <xdr:rowOff>0</xdr:rowOff>
    </xdr:from>
    <xdr:to>
      <xdr:col>3</xdr:col>
      <xdr:colOff>238125</xdr:colOff>
      <xdr:row>162</xdr:row>
      <xdr:rowOff>171450</xdr:rowOff>
    </xdr:to>
    <xdr:pic>
      <xdr:nvPicPr>
        <xdr:cNvPr id="71" name="Picture 7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3030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163</xdr:row>
      <xdr:rowOff>0</xdr:rowOff>
    </xdr:from>
    <xdr:to>
      <xdr:col>3</xdr:col>
      <xdr:colOff>238125</xdr:colOff>
      <xdr:row>163</xdr:row>
      <xdr:rowOff>171450</xdr:rowOff>
    </xdr:to>
    <xdr:pic>
      <xdr:nvPicPr>
        <xdr:cNvPr id="72" name="Picture 7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31064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172</xdr:row>
      <xdr:rowOff>0</xdr:rowOff>
    </xdr:from>
    <xdr:to>
      <xdr:col>3</xdr:col>
      <xdr:colOff>238125</xdr:colOff>
      <xdr:row>172</xdr:row>
      <xdr:rowOff>171450</xdr:rowOff>
    </xdr:to>
    <xdr:pic>
      <xdr:nvPicPr>
        <xdr:cNvPr id="73" name="Picture 7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37731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176</xdr:row>
      <xdr:rowOff>0</xdr:rowOff>
    </xdr:from>
    <xdr:to>
      <xdr:col>3</xdr:col>
      <xdr:colOff>238125</xdr:colOff>
      <xdr:row>176</xdr:row>
      <xdr:rowOff>171450</xdr:rowOff>
    </xdr:to>
    <xdr:pic>
      <xdr:nvPicPr>
        <xdr:cNvPr id="74" name="Picture 7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173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182</xdr:row>
      <xdr:rowOff>0</xdr:rowOff>
    </xdr:from>
    <xdr:to>
      <xdr:col>3</xdr:col>
      <xdr:colOff>238125</xdr:colOff>
      <xdr:row>182</xdr:row>
      <xdr:rowOff>171450</xdr:rowOff>
    </xdr:to>
    <xdr:pic>
      <xdr:nvPicPr>
        <xdr:cNvPr id="75" name="Picture 7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592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185</xdr:row>
      <xdr:rowOff>0</xdr:rowOff>
    </xdr:from>
    <xdr:to>
      <xdr:col>3</xdr:col>
      <xdr:colOff>238125</xdr:colOff>
      <xdr:row>185</xdr:row>
      <xdr:rowOff>171450</xdr:rowOff>
    </xdr:to>
    <xdr:pic>
      <xdr:nvPicPr>
        <xdr:cNvPr id="76" name="Picture 7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820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186</xdr:row>
      <xdr:rowOff>0</xdr:rowOff>
    </xdr:from>
    <xdr:to>
      <xdr:col>3</xdr:col>
      <xdr:colOff>238125</xdr:colOff>
      <xdr:row>186</xdr:row>
      <xdr:rowOff>171450</xdr:rowOff>
    </xdr:to>
    <xdr:pic>
      <xdr:nvPicPr>
        <xdr:cNvPr id="77" name="Picture 7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897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187</xdr:row>
      <xdr:rowOff>0</xdr:rowOff>
    </xdr:from>
    <xdr:to>
      <xdr:col>3</xdr:col>
      <xdr:colOff>238125</xdr:colOff>
      <xdr:row>187</xdr:row>
      <xdr:rowOff>171450</xdr:rowOff>
    </xdr:to>
    <xdr:pic>
      <xdr:nvPicPr>
        <xdr:cNvPr id="78" name="Picture 7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992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188</xdr:row>
      <xdr:rowOff>0</xdr:rowOff>
    </xdr:from>
    <xdr:to>
      <xdr:col>3</xdr:col>
      <xdr:colOff>238125</xdr:colOff>
      <xdr:row>188</xdr:row>
      <xdr:rowOff>171450</xdr:rowOff>
    </xdr:to>
    <xdr:pic>
      <xdr:nvPicPr>
        <xdr:cNvPr id="79" name="Picture 7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068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190</xdr:row>
      <xdr:rowOff>0</xdr:rowOff>
    </xdr:from>
    <xdr:to>
      <xdr:col>3</xdr:col>
      <xdr:colOff>238125</xdr:colOff>
      <xdr:row>190</xdr:row>
      <xdr:rowOff>171450</xdr:rowOff>
    </xdr:to>
    <xdr:pic>
      <xdr:nvPicPr>
        <xdr:cNvPr id="80" name="Picture 7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1447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191</xdr:row>
      <xdr:rowOff>0</xdr:rowOff>
    </xdr:from>
    <xdr:to>
      <xdr:col>3</xdr:col>
      <xdr:colOff>238125</xdr:colOff>
      <xdr:row>191</xdr:row>
      <xdr:rowOff>171450</xdr:rowOff>
    </xdr:to>
    <xdr:pic>
      <xdr:nvPicPr>
        <xdr:cNvPr id="81" name="Picture 8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240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194</xdr:row>
      <xdr:rowOff>0</xdr:rowOff>
    </xdr:from>
    <xdr:to>
      <xdr:col>3</xdr:col>
      <xdr:colOff>238125</xdr:colOff>
      <xdr:row>194</xdr:row>
      <xdr:rowOff>171450</xdr:rowOff>
    </xdr:to>
    <xdr:pic>
      <xdr:nvPicPr>
        <xdr:cNvPr id="82" name="Picture 8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487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195</xdr:row>
      <xdr:rowOff>0</xdr:rowOff>
    </xdr:from>
    <xdr:to>
      <xdr:col>3</xdr:col>
      <xdr:colOff>238125</xdr:colOff>
      <xdr:row>195</xdr:row>
      <xdr:rowOff>171450</xdr:rowOff>
    </xdr:to>
    <xdr:pic>
      <xdr:nvPicPr>
        <xdr:cNvPr id="83" name="Picture 8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601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197</xdr:row>
      <xdr:rowOff>0</xdr:rowOff>
    </xdr:from>
    <xdr:to>
      <xdr:col>3</xdr:col>
      <xdr:colOff>238125</xdr:colOff>
      <xdr:row>197</xdr:row>
      <xdr:rowOff>171450</xdr:rowOff>
    </xdr:to>
    <xdr:pic>
      <xdr:nvPicPr>
        <xdr:cNvPr id="84" name="Picture 8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7162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198</xdr:row>
      <xdr:rowOff>0</xdr:rowOff>
    </xdr:from>
    <xdr:to>
      <xdr:col>3</xdr:col>
      <xdr:colOff>238125</xdr:colOff>
      <xdr:row>198</xdr:row>
      <xdr:rowOff>171450</xdr:rowOff>
    </xdr:to>
    <xdr:pic>
      <xdr:nvPicPr>
        <xdr:cNvPr id="85" name="Picture 8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811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199</xdr:row>
      <xdr:rowOff>0</xdr:rowOff>
    </xdr:from>
    <xdr:to>
      <xdr:col>3</xdr:col>
      <xdr:colOff>238125</xdr:colOff>
      <xdr:row>199</xdr:row>
      <xdr:rowOff>171450</xdr:rowOff>
    </xdr:to>
    <xdr:pic>
      <xdr:nvPicPr>
        <xdr:cNvPr id="86" name="Picture 8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5868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203</xdr:row>
      <xdr:rowOff>0</xdr:rowOff>
    </xdr:from>
    <xdr:to>
      <xdr:col>3</xdr:col>
      <xdr:colOff>238125</xdr:colOff>
      <xdr:row>203</xdr:row>
      <xdr:rowOff>171450</xdr:rowOff>
    </xdr:to>
    <xdr:pic>
      <xdr:nvPicPr>
        <xdr:cNvPr id="87" name="Picture 8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6135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204</xdr:row>
      <xdr:rowOff>0</xdr:rowOff>
    </xdr:from>
    <xdr:to>
      <xdr:col>3</xdr:col>
      <xdr:colOff>238125</xdr:colOff>
      <xdr:row>204</xdr:row>
      <xdr:rowOff>171450</xdr:rowOff>
    </xdr:to>
    <xdr:pic>
      <xdr:nvPicPr>
        <xdr:cNvPr id="88" name="Picture 8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6230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208</xdr:row>
      <xdr:rowOff>0</xdr:rowOff>
    </xdr:from>
    <xdr:to>
      <xdr:col>3</xdr:col>
      <xdr:colOff>238125</xdr:colOff>
      <xdr:row>208</xdr:row>
      <xdr:rowOff>171450</xdr:rowOff>
    </xdr:to>
    <xdr:pic>
      <xdr:nvPicPr>
        <xdr:cNvPr id="89" name="Picture 8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6592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210</xdr:row>
      <xdr:rowOff>0</xdr:rowOff>
    </xdr:from>
    <xdr:to>
      <xdr:col>3</xdr:col>
      <xdr:colOff>238125</xdr:colOff>
      <xdr:row>210</xdr:row>
      <xdr:rowOff>171450</xdr:rowOff>
    </xdr:to>
    <xdr:pic>
      <xdr:nvPicPr>
        <xdr:cNvPr id="90" name="Picture 8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6725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215</xdr:row>
      <xdr:rowOff>0</xdr:rowOff>
    </xdr:from>
    <xdr:to>
      <xdr:col>3</xdr:col>
      <xdr:colOff>238125</xdr:colOff>
      <xdr:row>215</xdr:row>
      <xdr:rowOff>171450</xdr:rowOff>
    </xdr:to>
    <xdr:pic>
      <xdr:nvPicPr>
        <xdr:cNvPr id="91" name="Picture 9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221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217</xdr:row>
      <xdr:rowOff>0</xdr:rowOff>
    </xdr:from>
    <xdr:to>
      <xdr:col>3</xdr:col>
      <xdr:colOff>238125</xdr:colOff>
      <xdr:row>217</xdr:row>
      <xdr:rowOff>171450</xdr:rowOff>
    </xdr:to>
    <xdr:pic>
      <xdr:nvPicPr>
        <xdr:cNvPr id="92" name="Picture 9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373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218</xdr:row>
      <xdr:rowOff>0</xdr:rowOff>
    </xdr:from>
    <xdr:to>
      <xdr:col>3</xdr:col>
      <xdr:colOff>238125</xdr:colOff>
      <xdr:row>218</xdr:row>
      <xdr:rowOff>171450</xdr:rowOff>
    </xdr:to>
    <xdr:pic>
      <xdr:nvPicPr>
        <xdr:cNvPr id="93" name="Picture 9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487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219</xdr:row>
      <xdr:rowOff>0</xdr:rowOff>
    </xdr:from>
    <xdr:to>
      <xdr:col>3</xdr:col>
      <xdr:colOff>238125</xdr:colOff>
      <xdr:row>219</xdr:row>
      <xdr:rowOff>171450</xdr:rowOff>
    </xdr:to>
    <xdr:pic>
      <xdr:nvPicPr>
        <xdr:cNvPr id="94" name="Picture 9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564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222</xdr:row>
      <xdr:rowOff>0</xdr:rowOff>
    </xdr:from>
    <xdr:to>
      <xdr:col>3</xdr:col>
      <xdr:colOff>238125</xdr:colOff>
      <xdr:row>222</xdr:row>
      <xdr:rowOff>171450</xdr:rowOff>
    </xdr:to>
    <xdr:pic>
      <xdr:nvPicPr>
        <xdr:cNvPr id="95" name="Picture 9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792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224</xdr:row>
      <xdr:rowOff>0</xdr:rowOff>
    </xdr:from>
    <xdr:to>
      <xdr:col>3</xdr:col>
      <xdr:colOff>238125</xdr:colOff>
      <xdr:row>224</xdr:row>
      <xdr:rowOff>171450</xdr:rowOff>
    </xdr:to>
    <xdr:pic>
      <xdr:nvPicPr>
        <xdr:cNvPr id="96" name="Picture 9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7983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225</xdr:row>
      <xdr:rowOff>0</xdr:rowOff>
    </xdr:from>
    <xdr:to>
      <xdr:col>3</xdr:col>
      <xdr:colOff>238125</xdr:colOff>
      <xdr:row>225</xdr:row>
      <xdr:rowOff>171450</xdr:rowOff>
    </xdr:to>
    <xdr:pic>
      <xdr:nvPicPr>
        <xdr:cNvPr id="97" name="Picture 9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80784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226</xdr:row>
      <xdr:rowOff>0</xdr:rowOff>
    </xdr:from>
    <xdr:to>
      <xdr:col>3</xdr:col>
      <xdr:colOff>238125</xdr:colOff>
      <xdr:row>226</xdr:row>
      <xdr:rowOff>171450</xdr:rowOff>
    </xdr:to>
    <xdr:pic>
      <xdr:nvPicPr>
        <xdr:cNvPr id="98" name="Picture 9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8154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227</xdr:row>
      <xdr:rowOff>0</xdr:rowOff>
    </xdr:from>
    <xdr:to>
      <xdr:col>3</xdr:col>
      <xdr:colOff>238125</xdr:colOff>
      <xdr:row>227</xdr:row>
      <xdr:rowOff>171450</xdr:rowOff>
    </xdr:to>
    <xdr:pic>
      <xdr:nvPicPr>
        <xdr:cNvPr id="99" name="Picture 9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8230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229</xdr:row>
      <xdr:rowOff>0</xdr:rowOff>
    </xdr:from>
    <xdr:to>
      <xdr:col>3</xdr:col>
      <xdr:colOff>238125</xdr:colOff>
      <xdr:row>229</xdr:row>
      <xdr:rowOff>171450</xdr:rowOff>
    </xdr:to>
    <xdr:pic>
      <xdr:nvPicPr>
        <xdr:cNvPr id="100" name="Picture 9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84404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230</xdr:row>
      <xdr:rowOff>0</xdr:rowOff>
    </xdr:from>
    <xdr:to>
      <xdr:col>3</xdr:col>
      <xdr:colOff>238125</xdr:colOff>
      <xdr:row>230</xdr:row>
      <xdr:rowOff>171450</xdr:rowOff>
    </xdr:to>
    <xdr:pic>
      <xdr:nvPicPr>
        <xdr:cNvPr id="101" name="Picture 10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8516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234</xdr:row>
      <xdr:rowOff>0</xdr:rowOff>
    </xdr:from>
    <xdr:to>
      <xdr:col>3</xdr:col>
      <xdr:colOff>238125</xdr:colOff>
      <xdr:row>234</xdr:row>
      <xdr:rowOff>171450</xdr:rowOff>
    </xdr:to>
    <xdr:pic>
      <xdr:nvPicPr>
        <xdr:cNvPr id="102" name="Picture 10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87642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237</xdr:row>
      <xdr:rowOff>0</xdr:rowOff>
    </xdr:from>
    <xdr:to>
      <xdr:col>3</xdr:col>
      <xdr:colOff>238125</xdr:colOff>
      <xdr:row>237</xdr:row>
      <xdr:rowOff>171450</xdr:rowOff>
    </xdr:to>
    <xdr:pic>
      <xdr:nvPicPr>
        <xdr:cNvPr id="103" name="Picture 10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9030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238</xdr:row>
      <xdr:rowOff>0</xdr:rowOff>
    </xdr:from>
    <xdr:to>
      <xdr:col>3</xdr:col>
      <xdr:colOff>238125</xdr:colOff>
      <xdr:row>238</xdr:row>
      <xdr:rowOff>171450</xdr:rowOff>
    </xdr:to>
    <xdr:pic>
      <xdr:nvPicPr>
        <xdr:cNvPr id="104" name="Picture 10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91071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241</xdr:row>
      <xdr:rowOff>0</xdr:rowOff>
    </xdr:from>
    <xdr:to>
      <xdr:col>3</xdr:col>
      <xdr:colOff>238125</xdr:colOff>
      <xdr:row>241</xdr:row>
      <xdr:rowOff>171450</xdr:rowOff>
    </xdr:to>
    <xdr:pic>
      <xdr:nvPicPr>
        <xdr:cNvPr id="105" name="Picture 10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9278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242</xdr:row>
      <xdr:rowOff>0</xdr:rowOff>
    </xdr:from>
    <xdr:to>
      <xdr:col>3</xdr:col>
      <xdr:colOff>238125</xdr:colOff>
      <xdr:row>242</xdr:row>
      <xdr:rowOff>171450</xdr:rowOff>
    </xdr:to>
    <xdr:pic>
      <xdr:nvPicPr>
        <xdr:cNvPr id="106" name="Picture 10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9354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243</xdr:row>
      <xdr:rowOff>0</xdr:rowOff>
    </xdr:from>
    <xdr:to>
      <xdr:col>3</xdr:col>
      <xdr:colOff>238125</xdr:colOff>
      <xdr:row>243</xdr:row>
      <xdr:rowOff>171450</xdr:rowOff>
    </xdr:to>
    <xdr:pic>
      <xdr:nvPicPr>
        <xdr:cNvPr id="107" name="Picture 10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9431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251</xdr:row>
      <xdr:rowOff>0</xdr:rowOff>
    </xdr:from>
    <xdr:to>
      <xdr:col>3</xdr:col>
      <xdr:colOff>238125</xdr:colOff>
      <xdr:row>251</xdr:row>
      <xdr:rowOff>171450</xdr:rowOff>
    </xdr:to>
    <xdr:pic>
      <xdr:nvPicPr>
        <xdr:cNvPr id="108" name="Picture 10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0977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252</xdr:row>
      <xdr:rowOff>0</xdr:rowOff>
    </xdr:from>
    <xdr:to>
      <xdr:col>3</xdr:col>
      <xdr:colOff>238125</xdr:colOff>
      <xdr:row>252</xdr:row>
      <xdr:rowOff>171450</xdr:rowOff>
    </xdr:to>
    <xdr:pic>
      <xdr:nvPicPr>
        <xdr:cNvPr id="109" name="Picture 10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193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253</xdr:row>
      <xdr:rowOff>0</xdr:rowOff>
    </xdr:from>
    <xdr:to>
      <xdr:col>3</xdr:col>
      <xdr:colOff>238125</xdr:colOff>
      <xdr:row>253</xdr:row>
      <xdr:rowOff>171450</xdr:rowOff>
    </xdr:to>
    <xdr:pic>
      <xdr:nvPicPr>
        <xdr:cNvPr id="110" name="Picture 10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269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254</xdr:row>
      <xdr:rowOff>0</xdr:rowOff>
    </xdr:from>
    <xdr:to>
      <xdr:col>3</xdr:col>
      <xdr:colOff>238125</xdr:colOff>
      <xdr:row>254</xdr:row>
      <xdr:rowOff>171450</xdr:rowOff>
    </xdr:to>
    <xdr:pic>
      <xdr:nvPicPr>
        <xdr:cNvPr id="111" name="Picture 11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402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258</xdr:row>
      <xdr:rowOff>0</xdr:rowOff>
    </xdr:from>
    <xdr:to>
      <xdr:col>3</xdr:col>
      <xdr:colOff>238125</xdr:colOff>
      <xdr:row>258</xdr:row>
      <xdr:rowOff>171450</xdr:rowOff>
    </xdr:to>
    <xdr:pic>
      <xdr:nvPicPr>
        <xdr:cNvPr id="112" name="Picture 11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707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260</xdr:row>
      <xdr:rowOff>0</xdr:rowOff>
    </xdr:from>
    <xdr:to>
      <xdr:col>3</xdr:col>
      <xdr:colOff>238125</xdr:colOff>
      <xdr:row>260</xdr:row>
      <xdr:rowOff>171450</xdr:rowOff>
    </xdr:to>
    <xdr:pic>
      <xdr:nvPicPr>
        <xdr:cNvPr id="113" name="Picture 11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0935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262</xdr:row>
      <xdr:rowOff>0</xdr:rowOff>
    </xdr:from>
    <xdr:to>
      <xdr:col>3</xdr:col>
      <xdr:colOff>238125</xdr:colOff>
      <xdr:row>262</xdr:row>
      <xdr:rowOff>171450</xdr:rowOff>
    </xdr:to>
    <xdr:pic>
      <xdr:nvPicPr>
        <xdr:cNvPr id="114" name="Picture 11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1145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265</xdr:row>
      <xdr:rowOff>0</xdr:rowOff>
    </xdr:from>
    <xdr:to>
      <xdr:col>3</xdr:col>
      <xdr:colOff>238125</xdr:colOff>
      <xdr:row>265</xdr:row>
      <xdr:rowOff>171450</xdr:rowOff>
    </xdr:to>
    <xdr:pic>
      <xdr:nvPicPr>
        <xdr:cNvPr id="115" name="Picture 11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1374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268</xdr:row>
      <xdr:rowOff>0</xdr:rowOff>
    </xdr:from>
    <xdr:to>
      <xdr:col>3</xdr:col>
      <xdr:colOff>238125</xdr:colOff>
      <xdr:row>268</xdr:row>
      <xdr:rowOff>171450</xdr:rowOff>
    </xdr:to>
    <xdr:pic>
      <xdr:nvPicPr>
        <xdr:cNvPr id="116" name="Picture 11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1602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274</xdr:row>
      <xdr:rowOff>0</xdr:rowOff>
    </xdr:from>
    <xdr:to>
      <xdr:col>3</xdr:col>
      <xdr:colOff>238125</xdr:colOff>
      <xdr:row>274</xdr:row>
      <xdr:rowOff>171450</xdr:rowOff>
    </xdr:to>
    <xdr:pic>
      <xdr:nvPicPr>
        <xdr:cNvPr id="117" name="Picture 11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2059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277</xdr:row>
      <xdr:rowOff>0</xdr:rowOff>
    </xdr:from>
    <xdr:to>
      <xdr:col>3</xdr:col>
      <xdr:colOff>238125</xdr:colOff>
      <xdr:row>277</xdr:row>
      <xdr:rowOff>171450</xdr:rowOff>
    </xdr:to>
    <xdr:pic>
      <xdr:nvPicPr>
        <xdr:cNvPr id="118" name="Picture 11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2326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285</xdr:row>
      <xdr:rowOff>0</xdr:rowOff>
    </xdr:from>
    <xdr:to>
      <xdr:col>3</xdr:col>
      <xdr:colOff>238125</xdr:colOff>
      <xdr:row>285</xdr:row>
      <xdr:rowOff>171450</xdr:rowOff>
    </xdr:to>
    <xdr:pic>
      <xdr:nvPicPr>
        <xdr:cNvPr id="119" name="Picture 11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2860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286</xdr:row>
      <xdr:rowOff>0</xdr:rowOff>
    </xdr:from>
    <xdr:to>
      <xdr:col>3</xdr:col>
      <xdr:colOff>238125</xdr:colOff>
      <xdr:row>286</xdr:row>
      <xdr:rowOff>171450</xdr:rowOff>
    </xdr:to>
    <xdr:pic>
      <xdr:nvPicPr>
        <xdr:cNvPr id="120" name="Picture 11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2936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293</xdr:row>
      <xdr:rowOff>0</xdr:rowOff>
    </xdr:from>
    <xdr:to>
      <xdr:col>3</xdr:col>
      <xdr:colOff>238125</xdr:colOff>
      <xdr:row>293</xdr:row>
      <xdr:rowOff>171450</xdr:rowOff>
    </xdr:to>
    <xdr:pic>
      <xdr:nvPicPr>
        <xdr:cNvPr id="121" name="Picture 12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34124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297</xdr:row>
      <xdr:rowOff>0</xdr:rowOff>
    </xdr:from>
    <xdr:to>
      <xdr:col>3</xdr:col>
      <xdr:colOff>238125</xdr:colOff>
      <xdr:row>297</xdr:row>
      <xdr:rowOff>171450</xdr:rowOff>
    </xdr:to>
    <xdr:pic>
      <xdr:nvPicPr>
        <xdr:cNvPr id="122" name="Picture 12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3755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302</xdr:row>
      <xdr:rowOff>0</xdr:rowOff>
    </xdr:from>
    <xdr:to>
      <xdr:col>3</xdr:col>
      <xdr:colOff>238125</xdr:colOff>
      <xdr:row>302</xdr:row>
      <xdr:rowOff>171450</xdr:rowOff>
    </xdr:to>
    <xdr:pic>
      <xdr:nvPicPr>
        <xdr:cNvPr id="123" name="Picture 12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4136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303</xdr:row>
      <xdr:rowOff>0</xdr:rowOff>
    </xdr:from>
    <xdr:to>
      <xdr:col>3</xdr:col>
      <xdr:colOff>238125</xdr:colOff>
      <xdr:row>303</xdr:row>
      <xdr:rowOff>171450</xdr:rowOff>
    </xdr:to>
    <xdr:pic>
      <xdr:nvPicPr>
        <xdr:cNvPr id="124" name="Picture 12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4231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309</xdr:row>
      <xdr:rowOff>0</xdr:rowOff>
    </xdr:from>
    <xdr:to>
      <xdr:col>3</xdr:col>
      <xdr:colOff>238125</xdr:colOff>
      <xdr:row>309</xdr:row>
      <xdr:rowOff>171450</xdr:rowOff>
    </xdr:to>
    <xdr:pic>
      <xdr:nvPicPr>
        <xdr:cNvPr id="125" name="Picture 12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4707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311</xdr:row>
      <xdr:rowOff>0</xdr:rowOff>
    </xdr:from>
    <xdr:to>
      <xdr:col>3</xdr:col>
      <xdr:colOff>238125</xdr:colOff>
      <xdr:row>311</xdr:row>
      <xdr:rowOff>171450</xdr:rowOff>
    </xdr:to>
    <xdr:pic>
      <xdr:nvPicPr>
        <xdr:cNvPr id="126" name="Picture 12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48602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313</xdr:row>
      <xdr:rowOff>0</xdr:rowOff>
    </xdr:from>
    <xdr:to>
      <xdr:col>3</xdr:col>
      <xdr:colOff>238125</xdr:colOff>
      <xdr:row>313</xdr:row>
      <xdr:rowOff>171450</xdr:rowOff>
    </xdr:to>
    <xdr:pic>
      <xdr:nvPicPr>
        <xdr:cNvPr id="127" name="Picture 12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012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314</xdr:row>
      <xdr:rowOff>0</xdr:rowOff>
    </xdr:from>
    <xdr:to>
      <xdr:col>3</xdr:col>
      <xdr:colOff>238125</xdr:colOff>
      <xdr:row>314</xdr:row>
      <xdr:rowOff>171450</xdr:rowOff>
    </xdr:to>
    <xdr:pic>
      <xdr:nvPicPr>
        <xdr:cNvPr id="128" name="Picture 12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069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315</xdr:row>
      <xdr:rowOff>0</xdr:rowOff>
    </xdr:from>
    <xdr:to>
      <xdr:col>3</xdr:col>
      <xdr:colOff>238125</xdr:colOff>
      <xdr:row>315</xdr:row>
      <xdr:rowOff>171450</xdr:rowOff>
    </xdr:to>
    <xdr:pic>
      <xdr:nvPicPr>
        <xdr:cNvPr id="129" name="Picture 12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146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316</xdr:row>
      <xdr:rowOff>0</xdr:rowOff>
    </xdr:from>
    <xdr:to>
      <xdr:col>3</xdr:col>
      <xdr:colOff>238125</xdr:colOff>
      <xdr:row>316</xdr:row>
      <xdr:rowOff>171450</xdr:rowOff>
    </xdr:to>
    <xdr:pic>
      <xdr:nvPicPr>
        <xdr:cNvPr id="130" name="Picture 12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260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318</xdr:row>
      <xdr:rowOff>0</xdr:rowOff>
    </xdr:from>
    <xdr:to>
      <xdr:col>3</xdr:col>
      <xdr:colOff>238125</xdr:colOff>
      <xdr:row>318</xdr:row>
      <xdr:rowOff>171450</xdr:rowOff>
    </xdr:to>
    <xdr:pic>
      <xdr:nvPicPr>
        <xdr:cNvPr id="131" name="Picture 13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393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319</xdr:row>
      <xdr:rowOff>0</xdr:rowOff>
    </xdr:from>
    <xdr:to>
      <xdr:col>3</xdr:col>
      <xdr:colOff>238125</xdr:colOff>
      <xdr:row>319</xdr:row>
      <xdr:rowOff>171450</xdr:rowOff>
    </xdr:to>
    <xdr:pic>
      <xdr:nvPicPr>
        <xdr:cNvPr id="132" name="Picture 13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5450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333</xdr:row>
      <xdr:rowOff>0</xdr:rowOff>
    </xdr:from>
    <xdr:to>
      <xdr:col>3</xdr:col>
      <xdr:colOff>238125</xdr:colOff>
      <xdr:row>333</xdr:row>
      <xdr:rowOff>171450</xdr:rowOff>
    </xdr:to>
    <xdr:pic>
      <xdr:nvPicPr>
        <xdr:cNvPr id="133" name="Picture 13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6536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338</xdr:row>
      <xdr:rowOff>0</xdr:rowOff>
    </xdr:from>
    <xdr:to>
      <xdr:col>3</xdr:col>
      <xdr:colOff>238125</xdr:colOff>
      <xdr:row>338</xdr:row>
      <xdr:rowOff>171450</xdr:rowOff>
    </xdr:to>
    <xdr:pic>
      <xdr:nvPicPr>
        <xdr:cNvPr id="134" name="Picture 13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6917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339</xdr:row>
      <xdr:rowOff>0</xdr:rowOff>
    </xdr:from>
    <xdr:to>
      <xdr:col>3</xdr:col>
      <xdr:colOff>238125</xdr:colOff>
      <xdr:row>339</xdr:row>
      <xdr:rowOff>171450</xdr:rowOff>
    </xdr:to>
    <xdr:pic>
      <xdr:nvPicPr>
        <xdr:cNvPr id="135" name="Picture 13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6974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343</xdr:row>
      <xdr:rowOff>0</xdr:rowOff>
    </xdr:from>
    <xdr:to>
      <xdr:col>3</xdr:col>
      <xdr:colOff>238125</xdr:colOff>
      <xdr:row>343</xdr:row>
      <xdr:rowOff>171450</xdr:rowOff>
    </xdr:to>
    <xdr:pic>
      <xdr:nvPicPr>
        <xdr:cNvPr id="136" name="Picture 13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3177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344</xdr:row>
      <xdr:rowOff>0</xdr:rowOff>
    </xdr:from>
    <xdr:to>
      <xdr:col>3</xdr:col>
      <xdr:colOff>238125</xdr:colOff>
      <xdr:row>344</xdr:row>
      <xdr:rowOff>171450</xdr:rowOff>
    </xdr:to>
    <xdr:pic>
      <xdr:nvPicPr>
        <xdr:cNvPr id="137" name="Picture 13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374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345</xdr:row>
      <xdr:rowOff>0</xdr:rowOff>
    </xdr:from>
    <xdr:to>
      <xdr:col>3</xdr:col>
      <xdr:colOff>238125</xdr:colOff>
      <xdr:row>345</xdr:row>
      <xdr:rowOff>171450</xdr:rowOff>
    </xdr:to>
    <xdr:pic>
      <xdr:nvPicPr>
        <xdr:cNvPr id="138" name="Picture 13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451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348</xdr:row>
      <xdr:rowOff>0</xdr:rowOff>
    </xdr:from>
    <xdr:to>
      <xdr:col>3</xdr:col>
      <xdr:colOff>238125</xdr:colOff>
      <xdr:row>348</xdr:row>
      <xdr:rowOff>171450</xdr:rowOff>
    </xdr:to>
    <xdr:pic>
      <xdr:nvPicPr>
        <xdr:cNvPr id="139" name="Picture 13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622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349</xdr:row>
      <xdr:rowOff>0</xdr:rowOff>
    </xdr:from>
    <xdr:to>
      <xdr:col>3</xdr:col>
      <xdr:colOff>238125</xdr:colOff>
      <xdr:row>349</xdr:row>
      <xdr:rowOff>171450</xdr:rowOff>
    </xdr:to>
    <xdr:pic>
      <xdr:nvPicPr>
        <xdr:cNvPr id="140" name="Picture 13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6796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352</xdr:row>
      <xdr:rowOff>0</xdr:rowOff>
    </xdr:from>
    <xdr:to>
      <xdr:col>3</xdr:col>
      <xdr:colOff>238125</xdr:colOff>
      <xdr:row>352</xdr:row>
      <xdr:rowOff>171450</xdr:rowOff>
    </xdr:to>
    <xdr:pic>
      <xdr:nvPicPr>
        <xdr:cNvPr id="141" name="Picture 14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7927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353</xdr:row>
      <xdr:rowOff>0</xdr:rowOff>
    </xdr:from>
    <xdr:to>
      <xdr:col>3</xdr:col>
      <xdr:colOff>238125</xdr:colOff>
      <xdr:row>353</xdr:row>
      <xdr:rowOff>171450</xdr:rowOff>
    </xdr:to>
    <xdr:pic>
      <xdr:nvPicPr>
        <xdr:cNvPr id="142" name="Picture 14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003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356</xdr:row>
      <xdr:rowOff>0</xdr:rowOff>
    </xdr:from>
    <xdr:to>
      <xdr:col>3</xdr:col>
      <xdr:colOff>238125</xdr:colOff>
      <xdr:row>356</xdr:row>
      <xdr:rowOff>171450</xdr:rowOff>
    </xdr:to>
    <xdr:pic>
      <xdr:nvPicPr>
        <xdr:cNvPr id="143" name="Picture 14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232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360</xdr:row>
      <xdr:rowOff>0</xdr:rowOff>
    </xdr:from>
    <xdr:to>
      <xdr:col>3</xdr:col>
      <xdr:colOff>238125</xdr:colOff>
      <xdr:row>360</xdr:row>
      <xdr:rowOff>171450</xdr:rowOff>
    </xdr:to>
    <xdr:pic>
      <xdr:nvPicPr>
        <xdr:cNvPr id="144" name="Picture 14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594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364</xdr:row>
      <xdr:rowOff>0</xdr:rowOff>
    </xdr:from>
    <xdr:to>
      <xdr:col>3</xdr:col>
      <xdr:colOff>238125</xdr:colOff>
      <xdr:row>364</xdr:row>
      <xdr:rowOff>171450</xdr:rowOff>
    </xdr:to>
    <xdr:pic>
      <xdr:nvPicPr>
        <xdr:cNvPr id="145" name="Picture 14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8607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365</xdr:row>
      <xdr:rowOff>0</xdr:rowOff>
    </xdr:from>
    <xdr:to>
      <xdr:col>3</xdr:col>
      <xdr:colOff>238125</xdr:colOff>
      <xdr:row>365</xdr:row>
      <xdr:rowOff>171450</xdr:rowOff>
    </xdr:to>
    <xdr:pic>
      <xdr:nvPicPr>
        <xdr:cNvPr id="146" name="Picture 14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936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368</xdr:row>
      <xdr:rowOff>0</xdr:rowOff>
    </xdr:from>
    <xdr:to>
      <xdr:col>3</xdr:col>
      <xdr:colOff>238125</xdr:colOff>
      <xdr:row>368</xdr:row>
      <xdr:rowOff>171450</xdr:rowOff>
    </xdr:to>
    <xdr:pic>
      <xdr:nvPicPr>
        <xdr:cNvPr id="147" name="Picture 14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9165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371</xdr:row>
      <xdr:rowOff>0</xdr:rowOff>
    </xdr:from>
    <xdr:to>
      <xdr:col>3</xdr:col>
      <xdr:colOff>238125</xdr:colOff>
      <xdr:row>371</xdr:row>
      <xdr:rowOff>171450</xdr:rowOff>
    </xdr:to>
    <xdr:pic>
      <xdr:nvPicPr>
        <xdr:cNvPr id="148" name="Picture 14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9451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375</xdr:row>
      <xdr:rowOff>0</xdr:rowOff>
    </xdr:from>
    <xdr:to>
      <xdr:col>3</xdr:col>
      <xdr:colOff>238125</xdr:colOff>
      <xdr:row>375</xdr:row>
      <xdr:rowOff>171450</xdr:rowOff>
    </xdr:to>
    <xdr:pic>
      <xdr:nvPicPr>
        <xdr:cNvPr id="149" name="Picture 14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97751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376</xdr:row>
      <xdr:rowOff>0</xdr:rowOff>
    </xdr:from>
    <xdr:to>
      <xdr:col>3</xdr:col>
      <xdr:colOff>238125</xdr:colOff>
      <xdr:row>376</xdr:row>
      <xdr:rowOff>171450</xdr:rowOff>
    </xdr:to>
    <xdr:pic>
      <xdr:nvPicPr>
        <xdr:cNvPr id="150" name="Picture 14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9851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380</xdr:row>
      <xdr:rowOff>0</xdr:rowOff>
    </xdr:from>
    <xdr:to>
      <xdr:col>3</xdr:col>
      <xdr:colOff>238125</xdr:colOff>
      <xdr:row>380</xdr:row>
      <xdr:rowOff>171450</xdr:rowOff>
    </xdr:to>
    <xdr:pic>
      <xdr:nvPicPr>
        <xdr:cNvPr id="151" name="Picture 15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137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381</xdr:row>
      <xdr:rowOff>0</xdr:rowOff>
    </xdr:from>
    <xdr:to>
      <xdr:col>3</xdr:col>
      <xdr:colOff>238125</xdr:colOff>
      <xdr:row>381</xdr:row>
      <xdr:rowOff>171450</xdr:rowOff>
    </xdr:to>
    <xdr:pic>
      <xdr:nvPicPr>
        <xdr:cNvPr id="152" name="Picture 15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213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382</xdr:row>
      <xdr:rowOff>0</xdr:rowOff>
    </xdr:from>
    <xdr:to>
      <xdr:col>3</xdr:col>
      <xdr:colOff>238125</xdr:colOff>
      <xdr:row>382</xdr:row>
      <xdr:rowOff>171450</xdr:rowOff>
    </xdr:to>
    <xdr:pic>
      <xdr:nvPicPr>
        <xdr:cNvPr id="153" name="Picture 15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289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385</xdr:row>
      <xdr:rowOff>0</xdr:rowOff>
    </xdr:from>
    <xdr:to>
      <xdr:col>3</xdr:col>
      <xdr:colOff>238125</xdr:colOff>
      <xdr:row>385</xdr:row>
      <xdr:rowOff>171450</xdr:rowOff>
    </xdr:to>
    <xdr:pic>
      <xdr:nvPicPr>
        <xdr:cNvPr id="154" name="Picture 15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518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388</xdr:row>
      <xdr:rowOff>0</xdr:rowOff>
    </xdr:from>
    <xdr:to>
      <xdr:col>3</xdr:col>
      <xdr:colOff>238125</xdr:colOff>
      <xdr:row>388</xdr:row>
      <xdr:rowOff>171450</xdr:rowOff>
    </xdr:to>
    <xdr:pic>
      <xdr:nvPicPr>
        <xdr:cNvPr id="155" name="Picture 15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784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389</xdr:row>
      <xdr:rowOff>0</xdr:rowOff>
    </xdr:from>
    <xdr:to>
      <xdr:col>3</xdr:col>
      <xdr:colOff>238125</xdr:colOff>
      <xdr:row>389</xdr:row>
      <xdr:rowOff>171450</xdr:rowOff>
    </xdr:to>
    <xdr:pic>
      <xdr:nvPicPr>
        <xdr:cNvPr id="156" name="Picture 15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08419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394</xdr:row>
      <xdr:rowOff>0</xdr:rowOff>
    </xdr:from>
    <xdr:to>
      <xdr:col>3</xdr:col>
      <xdr:colOff>238125</xdr:colOff>
      <xdr:row>394</xdr:row>
      <xdr:rowOff>171450</xdr:rowOff>
    </xdr:to>
    <xdr:pic>
      <xdr:nvPicPr>
        <xdr:cNvPr id="157" name="Picture 15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1184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397</xdr:row>
      <xdr:rowOff>0</xdr:rowOff>
    </xdr:from>
    <xdr:to>
      <xdr:col>3</xdr:col>
      <xdr:colOff>238125</xdr:colOff>
      <xdr:row>397</xdr:row>
      <xdr:rowOff>171450</xdr:rowOff>
    </xdr:to>
    <xdr:pic>
      <xdr:nvPicPr>
        <xdr:cNvPr id="158" name="Picture 15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14325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400</xdr:row>
      <xdr:rowOff>0</xdr:rowOff>
    </xdr:from>
    <xdr:to>
      <xdr:col>3</xdr:col>
      <xdr:colOff>238125</xdr:colOff>
      <xdr:row>400</xdr:row>
      <xdr:rowOff>171450</xdr:rowOff>
    </xdr:to>
    <xdr:pic>
      <xdr:nvPicPr>
        <xdr:cNvPr id="159" name="Picture 15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16420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401</xdr:row>
      <xdr:rowOff>0</xdr:rowOff>
    </xdr:from>
    <xdr:to>
      <xdr:col>3</xdr:col>
      <xdr:colOff>238125</xdr:colOff>
      <xdr:row>401</xdr:row>
      <xdr:rowOff>171450</xdr:rowOff>
    </xdr:to>
    <xdr:pic>
      <xdr:nvPicPr>
        <xdr:cNvPr id="160" name="Picture 15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17182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404</xdr:row>
      <xdr:rowOff>0</xdr:rowOff>
    </xdr:from>
    <xdr:to>
      <xdr:col>3</xdr:col>
      <xdr:colOff>238125</xdr:colOff>
      <xdr:row>404</xdr:row>
      <xdr:rowOff>171450</xdr:rowOff>
    </xdr:to>
    <xdr:pic>
      <xdr:nvPicPr>
        <xdr:cNvPr id="161" name="Picture 16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1946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405</xdr:row>
      <xdr:rowOff>0</xdr:rowOff>
    </xdr:from>
    <xdr:to>
      <xdr:col>3</xdr:col>
      <xdr:colOff>238125</xdr:colOff>
      <xdr:row>405</xdr:row>
      <xdr:rowOff>171450</xdr:rowOff>
    </xdr:to>
    <xdr:pic>
      <xdr:nvPicPr>
        <xdr:cNvPr id="162" name="Picture 16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0040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407</xdr:row>
      <xdr:rowOff>0</xdr:rowOff>
    </xdr:from>
    <xdr:to>
      <xdr:col>3</xdr:col>
      <xdr:colOff>238125</xdr:colOff>
      <xdr:row>407</xdr:row>
      <xdr:rowOff>171450</xdr:rowOff>
    </xdr:to>
    <xdr:pic>
      <xdr:nvPicPr>
        <xdr:cNvPr id="163" name="Picture 16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1564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410</xdr:row>
      <xdr:rowOff>0</xdr:rowOff>
    </xdr:from>
    <xdr:to>
      <xdr:col>3</xdr:col>
      <xdr:colOff>238125</xdr:colOff>
      <xdr:row>410</xdr:row>
      <xdr:rowOff>171450</xdr:rowOff>
    </xdr:to>
    <xdr:pic>
      <xdr:nvPicPr>
        <xdr:cNvPr id="164" name="Picture 16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3278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411</xdr:row>
      <xdr:rowOff>0</xdr:rowOff>
    </xdr:from>
    <xdr:to>
      <xdr:col>3</xdr:col>
      <xdr:colOff>238125</xdr:colOff>
      <xdr:row>411</xdr:row>
      <xdr:rowOff>171450</xdr:rowOff>
    </xdr:to>
    <xdr:pic>
      <xdr:nvPicPr>
        <xdr:cNvPr id="165" name="Picture 16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4231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412</xdr:row>
      <xdr:rowOff>0</xdr:rowOff>
    </xdr:from>
    <xdr:to>
      <xdr:col>3</xdr:col>
      <xdr:colOff>238125</xdr:colOff>
      <xdr:row>412</xdr:row>
      <xdr:rowOff>171450</xdr:rowOff>
    </xdr:to>
    <xdr:pic>
      <xdr:nvPicPr>
        <xdr:cNvPr id="166" name="Picture 16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5183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413</xdr:row>
      <xdr:rowOff>0</xdr:rowOff>
    </xdr:from>
    <xdr:to>
      <xdr:col>3</xdr:col>
      <xdr:colOff>238125</xdr:colOff>
      <xdr:row>413</xdr:row>
      <xdr:rowOff>171450</xdr:rowOff>
    </xdr:to>
    <xdr:pic>
      <xdr:nvPicPr>
        <xdr:cNvPr id="167" name="Picture 166"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594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414</xdr:row>
      <xdr:rowOff>0</xdr:rowOff>
    </xdr:from>
    <xdr:to>
      <xdr:col>3</xdr:col>
      <xdr:colOff>238125</xdr:colOff>
      <xdr:row>414</xdr:row>
      <xdr:rowOff>171450</xdr:rowOff>
    </xdr:to>
    <xdr:pic>
      <xdr:nvPicPr>
        <xdr:cNvPr id="168" name="Picture 167"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6707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417</xdr:row>
      <xdr:rowOff>0</xdr:rowOff>
    </xdr:from>
    <xdr:to>
      <xdr:col>3</xdr:col>
      <xdr:colOff>238125</xdr:colOff>
      <xdr:row>417</xdr:row>
      <xdr:rowOff>171450</xdr:rowOff>
    </xdr:to>
    <xdr:pic>
      <xdr:nvPicPr>
        <xdr:cNvPr id="169" name="Picture 168"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2975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418</xdr:row>
      <xdr:rowOff>0</xdr:rowOff>
    </xdr:from>
    <xdr:to>
      <xdr:col>3</xdr:col>
      <xdr:colOff>238125</xdr:colOff>
      <xdr:row>418</xdr:row>
      <xdr:rowOff>171450</xdr:rowOff>
    </xdr:to>
    <xdr:pic>
      <xdr:nvPicPr>
        <xdr:cNvPr id="170" name="Picture 169"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30708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420</xdr:row>
      <xdr:rowOff>0</xdr:rowOff>
    </xdr:from>
    <xdr:to>
      <xdr:col>3</xdr:col>
      <xdr:colOff>238125</xdr:colOff>
      <xdr:row>420</xdr:row>
      <xdr:rowOff>171450</xdr:rowOff>
    </xdr:to>
    <xdr:pic>
      <xdr:nvPicPr>
        <xdr:cNvPr id="171" name="Picture 170"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32232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422</xdr:row>
      <xdr:rowOff>0</xdr:rowOff>
    </xdr:from>
    <xdr:to>
      <xdr:col>3</xdr:col>
      <xdr:colOff>238125</xdr:colOff>
      <xdr:row>422</xdr:row>
      <xdr:rowOff>171450</xdr:rowOff>
    </xdr:to>
    <xdr:pic>
      <xdr:nvPicPr>
        <xdr:cNvPr id="172" name="Picture 171"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33565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428</xdr:row>
      <xdr:rowOff>0</xdr:rowOff>
    </xdr:from>
    <xdr:to>
      <xdr:col>3</xdr:col>
      <xdr:colOff>238125</xdr:colOff>
      <xdr:row>428</xdr:row>
      <xdr:rowOff>171450</xdr:rowOff>
    </xdr:to>
    <xdr:pic>
      <xdr:nvPicPr>
        <xdr:cNvPr id="173" name="Picture 172"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38709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430</xdr:row>
      <xdr:rowOff>0</xdr:rowOff>
    </xdr:from>
    <xdr:to>
      <xdr:col>3</xdr:col>
      <xdr:colOff>238125</xdr:colOff>
      <xdr:row>430</xdr:row>
      <xdr:rowOff>171450</xdr:rowOff>
    </xdr:to>
    <xdr:pic>
      <xdr:nvPicPr>
        <xdr:cNvPr id="174" name="Picture 173"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40233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435</xdr:row>
      <xdr:rowOff>0</xdr:rowOff>
    </xdr:from>
    <xdr:to>
      <xdr:col>3</xdr:col>
      <xdr:colOff>238125</xdr:colOff>
      <xdr:row>435</xdr:row>
      <xdr:rowOff>171450</xdr:rowOff>
    </xdr:to>
    <xdr:pic>
      <xdr:nvPicPr>
        <xdr:cNvPr id="175" name="Picture 174"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446145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436</xdr:row>
      <xdr:rowOff>0</xdr:rowOff>
    </xdr:from>
    <xdr:to>
      <xdr:col>3</xdr:col>
      <xdr:colOff>238125</xdr:colOff>
      <xdr:row>436</xdr:row>
      <xdr:rowOff>171450</xdr:rowOff>
    </xdr:to>
    <xdr:pic>
      <xdr:nvPicPr>
        <xdr:cNvPr id="176" name="Picture 175" descr="Photos avail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45186000"/>
          <a:ext cx="2381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name="List_of_parks_in_Seattle"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istall" firstBackgroundRefresh="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8" Type="http://schemas.openxmlformats.org/officeDocument/2006/relationships/hyperlink" Target="http://www.seattle.gov/parks/listall.asp" TargetMode="External"/><Relationship Id="rId13" Type="http://schemas.openxmlformats.org/officeDocument/2006/relationships/hyperlink" Target="http://www.seattle.gov/parks/listall.asp" TargetMode="External"/><Relationship Id="rId18" Type="http://schemas.openxmlformats.org/officeDocument/2006/relationships/hyperlink" Target="http://www.seattle.gov/parks/listall.asp" TargetMode="External"/><Relationship Id="rId3" Type="http://schemas.openxmlformats.org/officeDocument/2006/relationships/hyperlink" Target="http://www.seattle.gov/parks/listall.asp" TargetMode="External"/><Relationship Id="rId21" Type="http://schemas.openxmlformats.org/officeDocument/2006/relationships/hyperlink" Target="http://www.seattle.gov/parks/listall.asp" TargetMode="External"/><Relationship Id="rId7" Type="http://schemas.openxmlformats.org/officeDocument/2006/relationships/hyperlink" Target="http://www.seattle.gov/parks/listall.asp" TargetMode="External"/><Relationship Id="rId12" Type="http://schemas.openxmlformats.org/officeDocument/2006/relationships/hyperlink" Target="http://www.seattle.gov/parks/listall.asp" TargetMode="External"/><Relationship Id="rId17" Type="http://schemas.openxmlformats.org/officeDocument/2006/relationships/hyperlink" Target="http://www.seattle.gov/parks/listall.asp" TargetMode="External"/><Relationship Id="rId25" Type="http://schemas.openxmlformats.org/officeDocument/2006/relationships/queryTable" Target="../queryTables/queryTable2.xml"/><Relationship Id="rId2" Type="http://schemas.openxmlformats.org/officeDocument/2006/relationships/hyperlink" Target="http://www.seattle.gov/parks/listall.asp" TargetMode="External"/><Relationship Id="rId16" Type="http://schemas.openxmlformats.org/officeDocument/2006/relationships/hyperlink" Target="http://www.seattle.gov/parks/listall.asp" TargetMode="External"/><Relationship Id="rId20" Type="http://schemas.openxmlformats.org/officeDocument/2006/relationships/hyperlink" Target="http://www.seattle.gov/parks/listall.asp" TargetMode="External"/><Relationship Id="rId1" Type="http://schemas.openxmlformats.org/officeDocument/2006/relationships/hyperlink" Target="http://www.seattle.gov/parks/listall.asp" TargetMode="External"/><Relationship Id="rId6" Type="http://schemas.openxmlformats.org/officeDocument/2006/relationships/hyperlink" Target="http://www.seattle.gov/parks/listall.asp" TargetMode="External"/><Relationship Id="rId11" Type="http://schemas.openxmlformats.org/officeDocument/2006/relationships/hyperlink" Target="http://www.seattle.gov/parks/listall.asp" TargetMode="External"/><Relationship Id="rId24" Type="http://schemas.openxmlformats.org/officeDocument/2006/relationships/drawing" Target="../drawings/drawing1.xml"/><Relationship Id="rId5" Type="http://schemas.openxmlformats.org/officeDocument/2006/relationships/hyperlink" Target="http://www.seattle.gov/parks/listall.asp" TargetMode="External"/><Relationship Id="rId15" Type="http://schemas.openxmlformats.org/officeDocument/2006/relationships/hyperlink" Target="http://www.seattle.gov/parks/listall.asp" TargetMode="External"/><Relationship Id="rId23" Type="http://schemas.openxmlformats.org/officeDocument/2006/relationships/hyperlink" Target="http://www.seattle.gov/parks/listall.asp" TargetMode="External"/><Relationship Id="rId10" Type="http://schemas.openxmlformats.org/officeDocument/2006/relationships/hyperlink" Target="http://www.seattle.gov/parks/listall.asp" TargetMode="External"/><Relationship Id="rId19" Type="http://schemas.openxmlformats.org/officeDocument/2006/relationships/hyperlink" Target="http://www.seattle.gov/parks/listall.asp" TargetMode="External"/><Relationship Id="rId4" Type="http://schemas.openxmlformats.org/officeDocument/2006/relationships/hyperlink" Target="http://www.seattle.gov/parks/listall.asp" TargetMode="External"/><Relationship Id="rId9" Type="http://schemas.openxmlformats.org/officeDocument/2006/relationships/hyperlink" Target="http://www.seattle.gov/parks/listall.asp" TargetMode="External"/><Relationship Id="rId14" Type="http://schemas.openxmlformats.org/officeDocument/2006/relationships/hyperlink" Target="http://www.seattle.gov/parks/listall.asp" TargetMode="External"/><Relationship Id="rId22" Type="http://schemas.openxmlformats.org/officeDocument/2006/relationships/hyperlink" Target="http://www.seattle.gov/parks/listall.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tabSelected="1" workbookViewId="0">
      <selection activeCell="B6" sqref="B6"/>
    </sheetView>
  </sheetViews>
  <sheetFormatPr defaultRowHeight="15" x14ac:dyDescent="0.25"/>
  <cols>
    <col min="1" max="1" width="32" bestFit="1" customWidth="1"/>
    <col min="2" max="2" width="47.7109375" bestFit="1" customWidth="1"/>
    <col min="3" max="3" width="7.85546875" bestFit="1" customWidth="1"/>
    <col min="4" max="4" width="19.5703125" bestFit="1" customWidth="1"/>
    <col min="5" max="5" width="7.42578125" bestFit="1" customWidth="1"/>
    <col min="6" max="6" width="255.7109375" bestFit="1" customWidth="1"/>
    <col min="7" max="7" width="77.5703125" bestFit="1" customWidth="1"/>
    <col min="8" max="8" width="245.140625" bestFit="1" customWidth="1"/>
    <col min="9" max="9" width="55" bestFit="1" customWidth="1"/>
    <col min="10" max="10" width="16.42578125" bestFit="1" customWidth="1"/>
    <col min="11" max="11" width="8.28515625" bestFit="1" customWidth="1"/>
    <col min="12" max="12" width="13.7109375" bestFit="1" customWidth="1"/>
    <col min="13" max="13" width="19.28515625" bestFit="1" customWidth="1"/>
    <col min="14" max="14" width="30.42578125" bestFit="1" customWidth="1"/>
    <col min="15" max="15" width="8.28515625" bestFit="1" customWidth="1"/>
    <col min="16" max="16" width="22" bestFit="1" customWidth="1"/>
    <col min="17" max="17" width="14.85546875" bestFit="1" customWidth="1"/>
    <col min="18" max="18" width="10.85546875" bestFit="1" customWidth="1"/>
    <col min="19" max="19" width="9.5703125" bestFit="1" customWidth="1"/>
    <col min="20" max="20" width="11.140625" bestFit="1" customWidth="1"/>
    <col min="21" max="21" width="13.140625" bestFit="1" customWidth="1"/>
    <col min="22" max="22" width="10.85546875" bestFit="1" customWidth="1"/>
  </cols>
  <sheetData>
    <row r="1" spans="1:22" s="2" customFormat="1" x14ac:dyDescent="0.25">
      <c r="A1" s="2" t="s">
        <v>137</v>
      </c>
      <c r="B1" s="2" t="s">
        <v>993</v>
      </c>
      <c r="C1" s="2" t="s">
        <v>6299</v>
      </c>
      <c r="D1" s="2" t="s">
        <v>576</v>
      </c>
      <c r="E1" s="2" t="s">
        <v>589</v>
      </c>
      <c r="F1" s="2" t="s">
        <v>578</v>
      </c>
      <c r="G1" s="2" t="s">
        <v>138</v>
      </c>
      <c r="H1" s="2" t="s">
        <v>139</v>
      </c>
      <c r="I1" s="2" t="s">
        <v>994</v>
      </c>
      <c r="J1" s="2" t="s">
        <v>1045</v>
      </c>
      <c r="K1" s="2" t="s">
        <v>1191</v>
      </c>
      <c r="L1" s="2" t="s">
        <v>1222</v>
      </c>
      <c r="M1" s="2" t="s">
        <v>1466</v>
      </c>
      <c r="N1" s="2" t="s">
        <v>2361</v>
      </c>
      <c r="O1" s="2" t="s">
        <v>2746</v>
      </c>
      <c r="P1" s="2" t="s">
        <v>4173</v>
      </c>
      <c r="Q1" s="2" t="s">
        <v>4265</v>
      </c>
      <c r="R1" s="2" t="s">
        <v>5085</v>
      </c>
      <c r="S1" s="2" t="s">
        <v>5435</v>
      </c>
      <c r="T1" s="2" t="s">
        <v>6056</v>
      </c>
      <c r="U1" s="2" t="s">
        <v>6197</v>
      </c>
      <c r="V1" s="2" t="s">
        <v>6230</v>
      </c>
    </row>
    <row r="2" spans="1:22" x14ac:dyDescent="0.25">
      <c r="A2" t="s">
        <v>1</v>
      </c>
      <c r="B2" t="s">
        <v>635</v>
      </c>
      <c r="C2">
        <v>135.9</v>
      </c>
      <c r="D2" t="s">
        <v>577</v>
      </c>
      <c r="E2">
        <v>1902</v>
      </c>
      <c r="F2" t="s">
        <v>580</v>
      </c>
      <c r="G2" t="s">
        <v>2</v>
      </c>
      <c r="H2" t="s">
        <v>141</v>
      </c>
      <c r="I2" t="s">
        <v>1261</v>
      </c>
      <c r="J2">
        <v>0</v>
      </c>
      <c r="K2">
        <v>0</v>
      </c>
      <c r="L2">
        <v>1</v>
      </c>
      <c r="M2">
        <v>0</v>
      </c>
      <c r="N2">
        <v>0</v>
      </c>
      <c r="O2">
        <v>0</v>
      </c>
      <c r="P2">
        <v>0</v>
      </c>
      <c r="Q2">
        <v>0</v>
      </c>
      <c r="R2">
        <v>0</v>
      </c>
      <c r="S2">
        <v>1</v>
      </c>
      <c r="T2">
        <v>1</v>
      </c>
      <c r="U2">
        <v>0</v>
      </c>
      <c r="V2">
        <v>1</v>
      </c>
    </row>
    <row r="3" spans="1:22" x14ac:dyDescent="0.25">
      <c r="A3" t="s">
        <v>4</v>
      </c>
      <c r="B3" t="s">
        <v>655</v>
      </c>
      <c r="C3">
        <v>0.1</v>
      </c>
      <c r="D3" t="s">
        <v>590</v>
      </c>
      <c r="E3">
        <v>1905</v>
      </c>
      <c r="F3" t="s">
        <v>579</v>
      </c>
      <c r="G3" t="s">
        <v>5</v>
      </c>
      <c r="H3" t="s">
        <v>140</v>
      </c>
      <c r="I3" t="s">
        <v>1315</v>
      </c>
      <c r="J3">
        <v>0</v>
      </c>
      <c r="K3">
        <v>0</v>
      </c>
      <c r="L3">
        <v>1</v>
      </c>
      <c r="M3">
        <v>1</v>
      </c>
      <c r="N3">
        <v>0</v>
      </c>
      <c r="O3">
        <v>0</v>
      </c>
      <c r="P3">
        <v>0</v>
      </c>
      <c r="Q3">
        <v>0</v>
      </c>
      <c r="R3">
        <v>1</v>
      </c>
      <c r="S3">
        <v>0</v>
      </c>
      <c r="T3">
        <v>1</v>
      </c>
      <c r="U3">
        <v>0</v>
      </c>
      <c r="V3">
        <v>1</v>
      </c>
    </row>
    <row r="4" spans="1:22" x14ac:dyDescent="0.25">
      <c r="A4" t="s">
        <v>195</v>
      </c>
      <c r="B4" t="s">
        <v>671</v>
      </c>
      <c r="C4">
        <v>7.2</v>
      </c>
      <c r="D4" t="s">
        <v>581</v>
      </c>
      <c r="G4" t="s">
        <v>67</v>
      </c>
      <c r="I4" t="s">
        <v>1427</v>
      </c>
      <c r="J4">
        <v>0</v>
      </c>
      <c r="K4">
        <v>0</v>
      </c>
      <c r="L4">
        <v>0</v>
      </c>
      <c r="M4">
        <v>0</v>
      </c>
      <c r="N4">
        <v>0</v>
      </c>
      <c r="O4">
        <v>0</v>
      </c>
      <c r="P4">
        <v>0</v>
      </c>
      <c r="Q4">
        <v>0</v>
      </c>
      <c r="R4">
        <v>0</v>
      </c>
      <c r="S4">
        <v>0</v>
      </c>
      <c r="T4">
        <v>0</v>
      </c>
      <c r="U4">
        <v>0</v>
      </c>
      <c r="V4">
        <v>0</v>
      </c>
    </row>
    <row r="5" spans="1:22" x14ac:dyDescent="0.25">
      <c r="A5" t="s">
        <v>6</v>
      </c>
      <c r="B5" t="s">
        <v>677</v>
      </c>
      <c r="C5">
        <v>4.0999999999999996</v>
      </c>
      <c r="I5" t="s">
        <v>1053</v>
      </c>
      <c r="J5">
        <v>1</v>
      </c>
      <c r="K5">
        <v>0</v>
      </c>
      <c r="L5">
        <v>0</v>
      </c>
      <c r="M5">
        <v>1</v>
      </c>
      <c r="N5">
        <v>0</v>
      </c>
      <c r="O5">
        <v>0</v>
      </c>
      <c r="P5">
        <v>0</v>
      </c>
      <c r="Q5">
        <v>0</v>
      </c>
      <c r="R5">
        <v>0</v>
      </c>
      <c r="S5">
        <v>0</v>
      </c>
      <c r="T5">
        <v>0</v>
      </c>
      <c r="U5">
        <v>0</v>
      </c>
      <c r="V5">
        <v>0</v>
      </c>
    </row>
    <row r="6" spans="1:22" x14ac:dyDescent="0.25">
      <c r="A6" t="s">
        <v>7</v>
      </c>
      <c r="B6" t="s">
        <v>679</v>
      </c>
      <c r="C6">
        <v>12.5</v>
      </c>
      <c r="G6" t="s">
        <v>8</v>
      </c>
      <c r="I6" t="s">
        <v>6094</v>
      </c>
      <c r="J6">
        <v>0</v>
      </c>
      <c r="K6">
        <v>0</v>
      </c>
      <c r="L6">
        <v>0</v>
      </c>
      <c r="M6">
        <v>0</v>
      </c>
      <c r="N6">
        <v>0</v>
      </c>
      <c r="O6">
        <v>0</v>
      </c>
      <c r="P6">
        <v>0</v>
      </c>
      <c r="Q6">
        <v>0</v>
      </c>
      <c r="R6">
        <v>0</v>
      </c>
      <c r="S6">
        <v>0</v>
      </c>
      <c r="T6">
        <v>1</v>
      </c>
      <c r="U6">
        <v>0</v>
      </c>
      <c r="V6">
        <v>0</v>
      </c>
    </row>
    <row r="7" spans="1:22" x14ac:dyDescent="0.25">
      <c r="A7" t="s">
        <v>9</v>
      </c>
      <c r="B7" t="s">
        <v>680</v>
      </c>
      <c r="C7">
        <v>7.37</v>
      </c>
      <c r="D7" t="s">
        <v>581</v>
      </c>
      <c r="E7">
        <v>1901</v>
      </c>
      <c r="F7" t="s">
        <v>582</v>
      </c>
      <c r="G7" t="s">
        <v>10</v>
      </c>
      <c r="H7" t="s">
        <v>142</v>
      </c>
      <c r="I7" t="s">
        <v>1591</v>
      </c>
      <c r="J7">
        <v>0</v>
      </c>
      <c r="K7">
        <v>0</v>
      </c>
      <c r="L7">
        <v>0</v>
      </c>
      <c r="M7">
        <v>0</v>
      </c>
      <c r="N7">
        <v>0</v>
      </c>
      <c r="O7">
        <v>0</v>
      </c>
      <c r="P7">
        <v>0</v>
      </c>
      <c r="Q7">
        <v>0</v>
      </c>
      <c r="R7">
        <v>0</v>
      </c>
      <c r="S7">
        <v>1</v>
      </c>
      <c r="T7">
        <v>0</v>
      </c>
      <c r="U7">
        <v>0</v>
      </c>
      <c r="V7">
        <v>0</v>
      </c>
    </row>
    <row r="8" spans="1:22" x14ac:dyDescent="0.25">
      <c r="A8" t="s">
        <v>11</v>
      </c>
      <c r="B8" t="s">
        <v>683</v>
      </c>
      <c r="C8">
        <v>216</v>
      </c>
      <c r="D8" t="s">
        <v>584</v>
      </c>
      <c r="E8">
        <v>1918</v>
      </c>
      <c r="F8" t="s">
        <v>583</v>
      </c>
      <c r="G8" t="s">
        <v>12</v>
      </c>
      <c r="I8" t="s">
        <v>1265</v>
      </c>
      <c r="J8">
        <v>0</v>
      </c>
      <c r="K8">
        <v>0</v>
      </c>
      <c r="L8">
        <v>0</v>
      </c>
      <c r="M8">
        <v>1</v>
      </c>
      <c r="N8">
        <v>0</v>
      </c>
      <c r="O8">
        <v>0</v>
      </c>
      <c r="P8">
        <v>0</v>
      </c>
      <c r="Q8">
        <v>0</v>
      </c>
      <c r="R8">
        <v>1</v>
      </c>
      <c r="S8">
        <v>0</v>
      </c>
      <c r="T8">
        <v>1</v>
      </c>
      <c r="U8">
        <v>0</v>
      </c>
      <c r="V8">
        <v>1</v>
      </c>
    </row>
    <row r="9" spans="1:22" x14ac:dyDescent="0.25">
      <c r="A9" t="s">
        <v>13</v>
      </c>
      <c r="B9" t="s">
        <v>687</v>
      </c>
      <c r="C9">
        <v>1.9</v>
      </c>
      <c r="D9" t="s">
        <v>586</v>
      </c>
      <c r="E9">
        <v>1926</v>
      </c>
      <c r="F9" t="s">
        <v>585</v>
      </c>
      <c r="G9" t="s">
        <v>14</v>
      </c>
      <c r="I9" t="s">
        <v>1180</v>
      </c>
      <c r="J9">
        <v>1</v>
      </c>
      <c r="K9">
        <v>0</v>
      </c>
      <c r="L9">
        <v>0</v>
      </c>
      <c r="M9">
        <v>1</v>
      </c>
      <c r="N9">
        <v>0</v>
      </c>
      <c r="O9">
        <v>0</v>
      </c>
      <c r="P9">
        <v>0</v>
      </c>
      <c r="Q9">
        <v>0</v>
      </c>
      <c r="R9">
        <v>0</v>
      </c>
      <c r="S9">
        <v>0</v>
      </c>
      <c r="T9">
        <v>0</v>
      </c>
      <c r="U9">
        <v>0</v>
      </c>
      <c r="V9">
        <v>0</v>
      </c>
    </row>
    <row r="10" spans="1:22" x14ac:dyDescent="0.25">
      <c r="A10" t="s">
        <v>15</v>
      </c>
      <c r="B10" t="s">
        <v>693</v>
      </c>
      <c r="C10">
        <v>1.3</v>
      </c>
      <c r="D10" t="s">
        <v>447</v>
      </c>
      <c r="E10">
        <v>1916</v>
      </c>
      <c r="F10" t="s">
        <v>591</v>
      </c>
      <c r="G10" t="s">
        <v>16</v>
      </c>
      <c r="I10" t="s">
        <v>4881</v>
      </c>
      <c r="J10">
        <v>0</v>
      </c>
      <c r="K10">
        <v>0</v>
      </c>
      <c r="L10">
        <v>0</v>
      </c>
      <c r="M10">
        <v>0</v>
      </c>
      <c r="N10">
        <v>0</v>
      </c>
      <c r="O10">
        <v>0</v>
      </c>
      <c r="P10">
        <v>0</v>
      </c>
      <c r="Q10">
        <v>0</v>
      </c>
      <c r="R10">
        <v>0</v>
      </c>
      <c r="S10">
        <v>0</v>
      </c>
      <c r="T10">
        <v>0</v>
      </c>
      <c r="U10">
        <v>0</v>
      </c>
      <c r="V10">
        <v>0</v>
      </c>
    </row>
    <row r="11" spans="1:22" x14ac:dyDescent="0.25">
      <c r="A11" t="s">
        <v>17</v>
      </c>
      <c r="B11" t="s">
        <v>698</v>
      </c>
      <c r="C11">
        <v>24.3</v>
      </c>
      <c r="G11" t="s">
        <v>18</v>
      </c>
      <c r="I11" t="s">
        <v>1410</v>
      </c>
      <c r="J11">
        <v>0</v>
      </c>
      <c r="K11">
        <v>0</v>
      </c>
      <c r="L11">
        <v>0</v>
      </c>
      <c r="M11">
        <v>0</v>
      </c>
      <c r="N11">
        <v>0</v>
      </c>
      <c r="O11">
        <v>0</v>
      </c>
      <c r="P11">
        <v>0</v>
      </c>
      <c r="Q11">
        <v>0</v>
      </c>
      <c r="R11">
        <v>0</v>
      </c>
      <c r="S11">
        <v>0</v>
      </c>
      <c r="T11">
        <v>0</v>
      </c>
      <c r="U11">
        <v>0</v>
      </c>
      <c r="V11">
        <v>1</v>
      </c>
    </row>
    <row r="12" spans="1:22" x14ac:dyDescent="0.25">
      <c r="A12" t="s">
        <v>19</v>
      </c>
      <c r="B12" t="s">
        <v>705</v>
      </c>
      <c r="C12">
        <v>8.4</v>
      </c>
      <c r="G12" t="s">
        <v>20</v>
      </c>
      <c r="I12" t="s">
        <v>1056</v>
      </c>
      <c r="J12">
        <v>1</v>
      </c>
      <c r="K12">
        <v>0</v>
      </c>
      <c r="L12">
        <v>0</v>
      </c>
      <c r="M12">
        <v>1</v>
      </c>
      <c r="N12">
        <v>0</v>
      </c>
      <c r="O12">
        <v>0</v>
      </c>
      <c r="P12">
        <v>0</v>
      </c>
      <c r="Q12">
        <v>0</v>
      </c>
      <c r="R12">
        <v>0</v>
      </c>
      <c r="S12">
        <v>0</v>
      </c>
      <c r="T12">
        <v>0</v>
      </c>
      <c r="U12">
        <v>0</v>
      </c>
      <c r="V12">
        <v>0</v>
      </c>
    </row>
    <row r="13" spans="1:22" x14ac:dyDescent="0.25">
      <c r="A13" t="s">
        <v>21</v>
      </c>
      <c r="B13" t="s">
        <v>717</v>
      </c>
      <c r="C13">
        <v>4.63</v>
      </c>
      <c r="G13" t="s">
        <v>22</v>
      </c>
      <c r="I13" t="s">
        <v>1164</v>
      </c>
      <c r="J13">
        <v>1</v>
      </c>
      <c r="K13">
        <v>0</v>
      </c>
      <c r="L13">
        <v>0</v>
      </c>
      <c r="M13">
        <v>0</v>
      </c>
      <c r="N13">
        <v>0</v>
      </c>
      <c r="O13">
        <v>0</v>
      </c>
      <c r="P13">
        <v>0</v>
      </c>
      <c r="Q13">
        <v>0</v>
      </c>
      <c r="R13">
        <v>0</v>
      </c>
      <c r="S13">
        <v>0</v>
      </c>
      <c r="T13">
        <v>0</v>
      </c>
      <c r="U13">
        <v>0</v>
      </c>
      <c r="V13">
        <v>0</v>
      </c>
    </row>
    <row r="14" spans="1:22" x14ac:dyDescent="0.25">
      <c r="A14" t="s">
        <v>23</v>
      </c>
      <c r="B14" t="s">
        <v>716</v>
      </c>
      <c r="C14">
        <v>0.19</v>
      </c>
      <c r="D14" t="s">
        <v>593</v>
      </c>
      <c r="E14">
        <v>1908</v>
      </c>
      <c r="F14" t="s">
        <v>592</v>
      </c>
      <c r="G14" t="s">
        <v>24</v>
      </c>
      <c r="I14" t="s">
        <v>1464</v>
      </c>
      <c r="J14">
        <v>0</v>
      </c>
      <c r="K14">
        <v>0</v>
      </c>
      <c r="L14">
        <v>0</v>
      </c>
      <c r="M14">
        <v>0</v>
      </c>
      <c r="N14">
        <v>0</v>
      </c>
      <c r="O14">
        <v>0</v>
      </c>
      <c r="P14">
        <v>0</v>
      </c>
      <c r="Q14">
        <v>0</v>
      </c>
      <c r="R14">
        <v>0</v>
      </c>
      <c r="S14">
        <v>0</v>
      </c>
      <c r="T14">
        <v>1</v>
      </c>
      <c r="U14">
        <v>0</v>
      </c>
      <c r="V14">
        <v>1</v>
      </c>
    </row>
    <row r="15" spans="1:22" x14ac:dyDescent="0.25">
      <c r="A15" t="s">
        <v>25</v>
      </c>
      <c r="B15" t="s">
        <v>718</v>
      </c>
      <c r="C15">
        <v>512.5</v>
      </c>
      <c r="D15" t="s">
        <v>595</v>
      </c>
      <c r="E15">
        <v>1972</v>
      </c>
      <c r="F15" t="s">
        <v>596</v>
      </c>
      <c r="G15" t="s">
        <v>26</v>
      </c>
      <c r="I15" t="s">
        <v>1167</v>
      </c>
      <c r="J15">
        <v>1</v>
      </c>
      <c r="K15">
        <v>0</v>
      </c>
      <c r="L15">
        <v>0</v>
      </c>
      <c r="M15">
        <v>1</v>
      </c>
      <c r="N15">
        <v>0</v>
      </c>
      <c r="O15">
        <v>0</v>
      </c>
      <c r="P15">
        <v>0</v>
      </c>
      <c r="Q15">
        <v>0</v>
      </c>
      <c r="R15">
        <v>0</v>
      </c>
      <c r="S15">
        <v>0</v>
      </c>
      <c r="T15">
        <v>1</v>
      </c>
      <c r="U15">
        <v>0</v>
      </c>
      <c r="V15">
        <v>1</v>
      </c>
    </row>
    <row r="16" spans="1:22" x14ac:dyDescent="0.25">
      <c r="A16" t="s">
        <v>27</v>
      </c>
      <c r="B16" t="s">
        <v>724</v>
      </c>
      <c r="C16">
        <v>7.1</v>
      </c>
      <c r="G16" t="s">
        <v>28</v>
      </c>
      <c r="I16" t="s">
        <v>4497</v>
      </c>
      <c r="J16">
        <v>0</v>
      </c>
      <c r="K16">
        <v>0</v>
      </c>
      <c r="L16">
        <v>0</v>
      </c>
      <c r="M16">
        <v>0</v>
      </c>
      <c r="N16">
        <v>0</v>
      </c>
      <c r="O16">
        <v>0</v>
      </c>
      <c r="P16">
        <v>0</v>
      </c>
      <c r="Q16">
        <v>0</v>
      </c>
      <c r="R16">
        <v>0</v>
      </c>
      <c r="S16">
        <v>0</v>
      </c>
      <c r="T16">
        <v>0</v>
      </c>
      <c r="U16">
        <v>0</v>
      </c>
      <c r="V16">
        <v>1</v>
      </c>
    </row>
    <row r="17" spans="1:22" x14ac:dyDescent="0.25">
      <c r="A17" t="s">
        <v>259</v>
      </c>
      <c r="B17" t="s">
        <v>731</v>
      </c>
      <c r="C17">
        <v>17.399999999999999</v>
      </c>
      <c r="G17" t="s">
        <v>104</v>
      </c>
      <c r="I17" t="s">
        <v>1461</v>
      </c>
      <c r="J17">
        <v>0</v>
      </c>
      <c r="K17">
        <v>0</v>
      </c>
      <c r="L17">
        <v>0</v>
      </c>
      <c r="M17">
        <v>0</v>
      </c>
      <c r="N17">
        <v>0</v>
      </c>
      <c r="O17">
        <v>0</v>
      </c>
      <c r="P17">
        <v>0</v>
      </c>
      <c r="Q17">
        <v>0</v>
      </c>
      <c r="R17">
        <v>0</v>
      </c>
      <c r="S17">
        <v>0</v>
      </c>
      <c r="T17">
        <v>1</v>
      </c>
      <c r="U17">
        <v>0</v>
      </c>
      <c r="V17">
        <v>1</v>
      </c>
    </row>
    <row r="18" spans="1:22" x14ac:dyDescent="0.25">
      <c r="A18" t="s">
        <v>29</v>
      </c>
      <c r="B18" t="s">
        <v>734</v>
      </c>
      <c r="C18">
        <v>0.8</v>
      </c>
      <c r="G18" t="s">
        <v>30</v>
      </c>
      <c r="I18" t="s">
        <v>1240</v>
      </c>
      <c r="J18">
        <v>0</v>
      </c>
      <c r="K18">
        <v>0</v>
      </c>
      <c r="L18">
        <v>0</v>
      </c>
      <c r="M18">
        <v>0</v>
      </c>
      <c r="N18">
        <v>0</v>
      </c>
      <c r="O18">
        <v>0</v>
      </c>
      <c r="P18">
        <v>0</v>
      </c>
      <c r="Q18">
        <v>0</v>
      </c>
      <c r="R18">
        <v>0</v>
      </c>
      <c r="S18">
        <v>0</v>
      </c>
      <c r="T18">
        <v>1</v>
      </c>
      <c r="U18">
        <v>0</v>
      </c>
      <c r="V18">
        <v>1</v>
      </c>
    </row>
    <row r="19" spans="1:22" x14ac:dyDescent="0.25">
      <c r="A19" t="s">
        <v>31</v>
      </c>
      <c r="B19" t="s">
        <v>735</v>
      </c>
      <c r="C19">
        <v>32.9</v>
      </c>
      <c r="D19" t="s">
        <v>577</v>
      </c>
      <c r="E19">
        <v>1971</v>
      </c>
      <c r="F19" t="s">
        <v>619</v>
      </c>
      <c r="I19" t="s">
        <v>4519</v>
      </c>
      <c r="J19">
        <v>0</v>
      </c>
      <c r="K19">
        <v>0</v>
      </c>
      <c r="L19">
        <v>0</v>
      </c>
      <c r="M19">
        <v>0</v>
      </c>
      <c r="N19">
        <v>0</v>
      </c>
      <c r="O19">
        <v>0</v>
      </c>
      <c r="P19">
        <v>0</v>
      </c>
      <c r="Q19">
        <v>0</v>
      </c>
      <c r="R19">
        <v>0</v>
      </c>
      <c r="S19">
        <v>0</v>
      </c>
      <c r="T19">
        <v>0</v>
      </c>
      <c r="U19">
        <v>0</v>
      </c>
      <c r="V19">
        <v>0</v>
      </c>
    </row>
    <row r="20" spans="1:22" x14ac:dyDescent="0.25">
      <c r="A20" t="s">
        <v>32</v>
      </c>
      <c r="B20" t="s">
        <v>742</v>
      </c>
      <c r="C20">
        <v>5.2</v>
      </c>
      <c r="D20" t="s">
        <v>615</v>
      </c>
      <c r="E20">
        <v>1976</v>
      </c>
      <c r="F20" t="s">
        <v>616</v>
      </c>
      <c r="G20" t="s">
        <v>33</v>
      </c>
      <c r="I20" t="s">
        <v>4888</v>
      </c>
      <c r="J20">
        <v>0</v>
      </c>
      <c r="K20">
        <v>0</v>
      </c>
      <c r="L20">
        <v>0</v>
      </c>
      <c r="M20">
        <v>0</v>
      </c>
      <c r="N20">
        <v>0</v>
      </c>
      <c r="O20">
        <v>0</v>
      </c>
      <c r="P20">
        <v>0</v>
      </c>
      <c r="Q20">
        <v>0</v>
      </c>
      <c r="R20">
        <v>0</v>
      </c>
      <c r="S20">
        <v>0</v>
      </c>
      <c r="T20">
        <v>0</v>
      </c>
      <c r="U20">
        <v>0</v>
      </c>
      <c r="V20">
        <v>0</v>
      </c>
    </row>
    <row r="21" spans="1:22" x14ac:dyDescent="0.25">
      <c r="A21" t="s">
        <v>34</v>
      </c>
      <c r="B21" t="s">
        <v>744</v>
      </c>
      <c r="C21">
        <v>0.56000000000000005</v>
      </c>
      <c r="D21" t="s">
        <v>588</v>
      </c>
      <c r="I21" t="s">
        <v>4439</v>
      </c>
      <c r="J21">
        <v>0</v>
      </c>
      <c r="K21">
        <v>0</v>
      </c>
      <c r="L21">
        <v>0</v>
      </c>
      <c r="M21">
        <v>0</v>
      </c>
      <c r="N21">
        <v>0</v>
      </c>
      <c r="O21">
        <v>0</v>
      </c>
      <c r="P21">
        <v>0</v>
      </c>
      <c r="Q21">
        <v>0</v>
      </c>
      <c r="R21">
        <v>0</v>
      </c>
      <c r="S21">
        <v>0</v>
      </c>
      <c r="T21">
        <v>1</v>
      </c>
      <c r="U21">
        <v>0</v>
      </c>
      <c r="V21">
        <v>0</v>
      </c>
    </row>
    <row r="22" spans="1:22" x14ac:dyDescent="0.25">
      <c r="A22" t="s">
        <v>36</v>
      </c>
      <c r="B22" t="s">
        <v>748</v>
      </c>
      <c r="C22">
        <v>19.100000000000001</v>
      </c>
      <c r="D22" t="s">
        <v>611</v>
      </c>
      <c r="G22" t="s">
        <v>37</v>
      </c>
      <c r="I22" t="s">
        <v>1414</v>
      </c>
      <c r="J22">
        <v>0</v>
      </c>
      <c r="K22">
        <v>0</v>
      </c>
      <c r="L22">
        <v>0</v>
      </c>
      <c r="M22">
        <v>1</v>
      </c>
      <c r="N22">
        <v>0</v>
      </c>
      <c r="O22">
        <v>0</v>
      </c>
      <c r="P22">
        <v>0</v>
      </c>
      <c r="Q22">
        <v>0</v>
      </c>
      <c r="R22">
        <v>1</v>
      </c>
      <c r="S22">
        <v>0</v>
      </c>
      <c r="T22">
        <v>1</v>
      </c>
      <c r="U22">
        <v>0</v>
      </c>
      <c r="V22">
        <v>0</v>
      </c>
    </row>
    <row r="23" spans="1:22" x14ac:dyDescent="0.25">
      <c r="A23" t="s">
        <v>38</v>
      </c>
      <c r="B23" t="s">
        <v>749</v>
      </c>
      <c r="C23">
        <v>57.7</v>
      </c>
      <c r="D23" t="s">
        <v>613</v>
      </c>
      <c r="E23">
        <v>1960</v>
      </c>
      <c r="F23" t="s">
        <v>614</v>
      </c>
      <c r="I23" t="s">
        <v>1647</v>
      </c>
      <c r="J23">
        <v>0</v>
      </c>
      <c r="K23">
        <v>0</v>
      </c>
      <c r="L23">
        <v>0</v>
      </c>
      <c r="M23">
        <v>1</v>
      </c>
      <c r="N23">
        <v>0</v>
      </c>
      <c r="O23">
        <v>0</v>
      </c>
      <c r="P23">
        <v>0</v>
      </c>
      <c r="Q23">
        <v>0</v>
      </c>
      <c r="R23">
        <v>1</v>
      </c>
      <c r="S23">
        <v>0</v>
      </c>
      <c r="T23">
        <v>0</v>
      </c>
      <c r="U23">
        <v>0</v>
      </c>
      <c r="V23">
        <v>0</v>
      </c>
    </row>
    <row r="24" spans="1:22" x14ac:dyDescent="0.25">
      <c r="A24" t="s">
        <v>39</v>
      </c>
      <c r="B24" t="s">
        <v>753</v>
      </c>
      <c r="C24">
        <v>87.8</v>
      </c>
      <c r="G24" t="s">
        <v>40</v>
      </c>
      <c r="I24" t="s">
        <v>1081</v>
      </c>
      <c r="J24">
        <v>0</v>
      </c>
      <c r="K24">
        <v>0</v>
      </c>
      <c r="L24">
        <v>0</v>
      </c>
      <c r="M24">
        <v>1</v>
      </c>
      <c r="N24">
        <v>0</v>
      </c>
      <c r="O24">
        <v>0</v>
      </c>
      <c r="P24">
        <v>0</v>
      </c>
      <c r="Q24">
        <v>1</v>
      </c>
      <c r="R24">
        <v>0</v>
      </c>
      <c r="S24">
        <v>0</v>
      </c>
      <c r="T24">
        <v>1</v>
      </c>
      <c r="U24">
        <v>0</v>
      </c>
      <c r="V24">
        <v>1</v>
      </c>
    </row>
    <row r="25" spans="1:22" x14ac:dyDescent="0.25">
      <c r="A25" t="s">
        <v>41</v>
      </c>
      <c r="B25" t="s">
        <v>755</v>
      </c>
      <c r="C25">
        <v>323.7</v>
      </c>
      <c r="D25" t="s">
        <v>6302</v>
      </c>
      <c r="E25">
        <v>1905</v>
      </c>
      <c r="F25" t="s">
        <v>6303</v>
      </c>
      <c r="G25" t="s">
        <v>42</v>
      </c>
      <c r="I25" t="s">
        <v>1097</v>
      </c>
      <c r="J25">
        <v>1</v>
      </c>
      <c r="K25">
        <v>0</v>
      </c>
      <c r="L25">
        <v>0</v>
      </c>
      <c r="M25">
        <v>1</v>
      </c>
      <c r="N25">
        <v>0</v>
      </c>
      <c r="O25">
        <v>0</v>
      </c>
      <c r="P25">
        <v>0</v>
      </c>
      <c r="Q25">
        <v>0</v>
      </c>
      <c r="R25">
        <v>0</v>
      </c>
      <c r="S25">
        <v>0</v>
      </c>
      <c r="T25">
        <v>0</v>
      </c>
      <c r="U25">
        <v>1</v>
      </c>
      <c r="V25">
        <v>1</v>
      </c>
    </row>
    <row r="26" spans="1:22" x14ac:dyDescent="0.25">
      <c r="A26" t="s">
        <v>287</v>
      </c>
      <c r="B26" t="s">
        <v>758</v>
      </c>
      <c r="C26">
        <v>16.899999999999999</v>
      </c>
      <c r="I26" t="s">
        <v>1417</v>
      </c>
      <c r="J26">
        <v>0</v>
      </c>
      <c r="K26">
        <v>0</v>
      </c>
      <c r="L26">
        <v>0</v>
      </c>
      <c r="M26">
        <v>0</v>
      </c>
      <c r="N26">
        <v>0</v>
      </c>
      <c r="O26">
        <v>0</v>
      </c>
      <c r="P26">
        <v>0</v>
      </c>
      <c r="Q26">
        <v>0</v>
      </c>
      <c r="R26">
        <v>0</v>
      </c>
      <c r="S26">
        <v>0</v>
      </c>
      <c r="T26">
        <v>1</v>
      </c>
      <c r="U26">
        <v>0</v>
      </c>
      <c r="V26">
        <v>0</v>
      </c>
    </row>
    <row r="27" spans="1:22" x14ac:dyDescent="0.25">
      <c r="A27" t="s">
        <v>44</v>
      </c>
      <c r="B27" t="s">
        <v>765</v>
      </c>
      <c r="C27">
        <v>0.3</v>
      </c>
      <c r="G27" t="s">
        <v>45</v>
      </c>
      <c r="I27" t="s">
        <v>4747</v>
      </c>
      <c r="J27">
        <v>0</v>
      </c>
      <c r="K27">
        <v>0</v>
      </c>
      <c r="L27">
        <v>0</v>
      </c>
      <c r="M27">
        <v>0</v>
      </c>
      <c r="N27">
        <v>0</v>
      </c>
      <c r="O27">
        <v>0</v>
      </c>
      <c r="P27">
        <v>0</v>
      </c>
      <c r="Q27">
        <v>0</v>
      </c>
      <c r="R27">
        <v>0</v>
      </c>
      <c r="S27">
        <v>0</v>
      </c>
      <c r="T27">
        <v>0</v>
      </c>
      <c r="U27">
        <v>0</v>
      </c>
      <c r="V27">
        <v>0</v>
      </c>
    </row>
    <row r="28" spans="1:22" x14ac:dyDescent="0.25">
      <c r="A28" t="s">
        <v>46</v>
      </c>
      <c r="B28" t="s">
        <v>772</v>
      </c>
      <c r="C28">
        <v>7.5</v>
      </c>
      <c r="D28" t="s">
        <v>598</v>
      </c>
      <c r="E28">
        <v>2005</v>
      </c>
      <c r="F28" t="s">
        <v>597</v>
      </c>
      <c r="G28" t="s">
        <v>47</v>
      </c>
      <c r="I28" t="s">
        <v>4287</v>
      </c>
      <c r="J28">
        <v>0</v>
      </c>
      <c r="K28">
        <v>0</v>
      </c>
      <c r="L28">
        <v>0</v>
      </c>
      <c r="M28">
        <v>0</v>
      </c>
      <c r="N28">
        <v>0</v>
      </c>
      <c r="O28">
        <v>0</v>
      </c>
      <c r="P28">
        <v>0</v>
      </c>
      <c r="Q28">
        <v>1</v>
      </c>
      <c r="R28">
        <v>0</v>
      </c>
      <c r="S28">
        <v>0</v>
      </c>
      <c r="T28">
        <v>1</v>
      </c>
      <c r="U28">
        <v>0</v>
      </c>
      <c r="V28">
        <v>0</v>
      </c>
    </row>
    <row r="29" spans="1:22" x14ac:dyDescent="0.25">
      <c r="A29" t="s">
        <v>48</v>
      </c>
      <c r="B29" t="s">
        <v>775</v>
      </c>
      <c r="C29">
        <v>51.7</v>
      </c>
      <c r="D29" t="s">
        <v>581</v>
      </c>
      <c r="E29">
        <v>1903</v>
      </c>
      <c r="F29" t="s">
        <v>599</v>
      </c>
      <c r="G29" t="s">
        <v>49</v>
      </c>
      <c r="I29" t="s">
        <v>4530</v>
      </c>
      <c r="J29">
        <v>0</v>
      </c>
      <c r="K29">
        <v>0</v>
      </c>
      <c r="L29">
        <v>0</v>
      </c>
      <c r="M29">
        <v>0</v>
      </c>
      <c r="N29">
        <v>0</v>
      </c>
      <c r="O29">
        <v>0</v>
      </c>
      <c r="P29">
        <v>0</v>
      </c>
      <c r="Q29">
        <v>0</v>
      </c>
      <c r="R29">
        <v>0</v>
      </c>
      <c r="S29">
        <v>0</v>
      </c>
      <c r="T29">
        <v>0</v>
      </c>
      <c r="U29">
        <v>0</v>
      </c>
      <c r="V29">
        <v>0</v>
      </c>
    </row>
    <row r="30" spans="1:22" x14ac:dyDescent="0.25">
      <c r="A30" t="s">
        <v>319</v>
      </c>
      <c r="B30" t="s">
        <v>779</v>
      </c>
      <c r="C30">
        <v>0</v>
      </c>
      <c r="G30" t="s">
        <v>106</v>
      </c>
      <c r="I30" t="s">
        <v>1236</v>
      </c>
      <c r="J30">
        <v>0</v>
      </c>
      <c r="K30">
        <v>0</v>
      </c>
      <c r="L30">
        <v>0</v>
      </c>
      <c r="M30">
        <v>0</v>
      </c>
      <c r="N30">
        <v>0</v>
      </c>
      <c r="O30">
        <v>1</v>
      </c>
      <c r="P30">
        <v>0</v>
      </c>
      <c r="Q30">
        <v>0</v>
      </c>
      <c r="R30">
        <v>0</v>
      </c>
      <c r="S30">
        <v>0</v>
      </c>
      <c r="T30">
        <v>0</v>
      </c>
      <c r="U30">
        <v>0</v>
      </c>
      <c r="V30">
        <v>0</v>
      </c>
    </row>
    <row r="31" spans="1:22" x14ac:dyDescent="0.25">
      <c r="A31" t="s">
        <v>51</v>
      </c>
      <c r="B31" t="s">
        <v>780</v>
      </c>
      <c r="C31">
        <v>45.2</v>
      </c>
      <c r="G31" t="s">
        <v>52</v>
      </c>
      <c r="I31" t="s">
        <v>1071</v>
      </c>
      <c r="J31">
        <v>1</v>
      </c>
      <c r="K31">
        <v>0</v>
      </c>
      <c r="L31">
        <v>0</v>
      </c>
      <c r="M31">
        <v>1</v>
      </c>
      <c r="N31">
        <v>0</v>
      </c>
      <c r="O31">
        <v>0</v>
      </c>
      <c r="P31">
        <v>0</v>
      </c>
      <c r="Q31">
        <v>0</v>
      </c>
      <c r="R31">
        <v>0</v>
      </c>
      <c r="S31">
        <v>0</v>
      </c>
      <c r="T31">
        <v>1</v>
      </c>
      <c r="U31">
        <v>0</v>
      </c>
      <c r="V31">
        <v>0</v>
      </c>
    </row>
    <row r="32" spans="1:22" x14ac:dyDescent="0.25">
      <c r="A32" t="s">
        <v>53</v>
      </c>
      <c r="B32" t="s">
        <v>787</v>
      </c>
      <c r="C32">
        <v>1.26</v>
      </c>
      <c r="G32" t="s">
        <v>54</v>
      </c>
      <c r="I32" t="s">
        <v>1174</v>
      </c>
      <c r="J32">
        <v>0</v>
      </c>
      <c r="K32">
        <v>0</v>
      </c>
      <c r="L32">
        <v>0</v>
      </c>
      <c r="M32">
        <v>0</v>
      </c>
      <c r="N32">
        <v>0</v>
      </c>
      <c r="O32">
        <v>0</v>
      </c>
      <c r="P32">
        <v>0</v>
      </c>
      <c r="Q32">
        <v>0</v>
      </c>
      <c r="R32">
        <v>0</v>
      </c>
      <c r="S32">
        <v>0</v>
      </c>
      <c r="T32">
        <v>1</v>
      </c>
      <c r="U32">
        <v>0</v>
      </c>
      <c r="V32">
        <v>0</v>
      </c>
    </row>
    <row r="33" spans="1:22" x14ac:dyDescent="0.25">
      <c r="A33" t="s">
        <v>55</v>
      </c>
      <c r="B33" t="s">
        <v>790</v>
      </c>
      <c r="C33">
        <v>14.1</v>
      </c>
      <c r="D33" t="s">
        <v>617</v>
      </c>
      <c r="E33">
        <v>1889</v>
      </c>
      <c r="F33" t="s">
        <v>618</v>
      </c>
      <c r="G33" t="s">
        <v>56</v>
      </c>
      <c r="I33" t="s">
        <v>1421</v>
      </c>
      <c r="J33">
        <v>0</v>
      </c>
      <c r="K33">
        <v>0</v>
      </c>
      <c r="L33">
        <v>0</v>
      </c>
      <c r="M33">
        <v>0</v>
      </c>
      <c r="N33">
        <v>0</v>
      </c>
      <c r="O33">
        <v>0</v>
      </c>
      <c r="P33">
        <v>0</v>
      </c>
      <c r="Q33">
        <v>0</v>
      </c>
      <c r="R33">
        <v>0</v>
      </c>
      <c r="S33">
        <v>0</v>
      </c>
      <c r="T33">
        <v>1</v>
      </c>
      <c r="U33">
        <v>0</v>
      </c>
      <c r="V33">
        <v>0</v>
      </c>
    </row>
    <row r="34" spans="1:22" x14ac:dyDescent="0.25">
      <c r="A34" t="s">
        <v>57</v>
      </c>
      <c r="B34" t="s">
        <v>792</v>
      </c>
      <c r="C34">
        <v>1</v>
      </c>
      <c r="D34" t="s">
        <v>620</v>
      </c>
      <c r="E34">
        <v>1974</v>
      </c>
      <c r="F34" t="s">
        <v>621</v>
      </c>
      <c r="G34" t="s">
        <v>58</v>
      </c>
      <c r="I34" t="s">
        <v>4397</v>
      </c>
      <c r="J34">
        <v>0</v>
      </c>
      <c r="K34">
        <v>0</v>
      </c>
      <c r="L34">
        <v>0</v>
      </c>
      <c r="M34">
        <v>0</v>
      </c>
      <c r="N34">
        <v>0</v>
      </c>
      <c r="O34">
        <v>0</v>
      </c>
      <c r="P34">
        <v>0</v>
      </c>
      <c r="Q34">
        <v>0</v>
      </c>
      <c r="R34">
        <v>0</v>
      </c>
      <c r="S34">
        <v>0</v>
      </c>
      <c r="T34">
        <v>0</v>
      </c>
      <c r="U34">
        <v>0</v>
      </c>
      <c r="V34">
        <v>0</v>
      </c>
    </row>
    <row r="35" spans="1:22" x14ac:dyDescent="0.25">
      <c r="A35" t="s">
        <v>59</v>
      </c>
      <c r="B35" t="s">
        <v>793</v>
      </c>
      <c r="C35">
        <v>34.200000000000003</v>
      </c>
      <c r="D35" t="s">
        <v>590</v>
      </c>
      <c r="E35">
        <v>1987</v>
      </c>
      <c r="F35" t="s">
        <v>600</v>
      </c>
      <c r="G35" t="s">
        <v>60</v>
      </c>
      <c r="I35" t="s">
        <v>1457</v>
      </c>
      <c r="J35">
        <v>0</v>
      </c>
      <c r="K35">
        <v>0</v>
      </c>
      <c r="L35">
        <v>0</v>
      </c>
      <c r="M35">
        <v>0</v>
      </c>
      <c r="N35">
        <v>0</v>
      </c>
      <c r="O35">
        <v>1</v>
      </c>
      <c r="P35">
        <v>0</v>
      </c>
      <c r="Q35">
        <v>0</v>
      </c>
      <c r="R35">
        <v>0</v>
      </c>
      <c r="S35">
        <v>0</v>
      </c>
      <c r="T35">
        <v>0</v>
      </c>
      <c r="U35">
        <v>0</v>
      </c>
      <c r="V35">
        <v>0</v>
      </c>
    </row>
    <row r="36" spans="1:22" x14ac:dyDescent="0.25">
      <c r="A36" t="s">
        <v>339</v>
      </c>
      <c r="B36" t="s">
        <v>796</v>
      </c>
      <c r="C36">
        <v>0.53</v>
      </c>
      <c r="D36" t="s">
        <v>601</v>
      </c>
      <c r="E36">
        <v>2003</v>
      </c>
      <c r="F36" t="s">
        <v>602</v>
      </c>
      <c r="I36" t="s">
        <v>4697</v>
      </c>
      <c r="J36">
        <v>0</v>
      </c>
      <c r="K36">
        <v>0</v>
      </c>
      <c r="L36">
        <v>0</v>
      </c>
      <c r="M36">
        <v>0</v>
      </c>
      <c r="N36">
        <v>0</v>
      </c>
      <c r="O36">
        <v>0</v>
      </c>
      <c r="P36">
        <v>0</v>
      </c>
      <c r="Q36">
        <v>0</v>
      </c>
      <c r="R36">
        <v>0</v>
      </c>
      <c r="S36">
        <v>0</v>
      </c>
      <c r="T36">
        <v>1</v>
      </c>
      <c r="U36">
        <v>0</v>
      </c>
      <c r="V36">
        <v>0</v>
      </c>
    </row>
    <row r="37" spans="1:22" x14ac:dyDescent="0.25">
      <c r="A37" t="s">
        <v>340</v>
      </c>
      <c r="B37" t="s">
        <v>797</v>
      </c>
      <c r="C37">
        <v>12</v>
      </c>
      <c r="D37" t="s">
        <v>5586</v>
      </c>
      <c r="G37" t="s">
        <v>109</v>
      </c>
      <c r="I37" t="s">
        <v>1308</v>
      </c>
      <c r="J37">
        <v>0</v>
      </c>
      <c r="K37">
        <v>0</v>
      </c>
      <c r="L37">
        <v>0</v>
      </c>
      <c r="M37">
        <v>0</v>
      </c>
      <c r="N37">
        <v>0</v>
      </c>
      <c r="O37">
        <v>0</v>
      </c>
      <c r="P37">
        <v>0</v>
      </c>
      <c r="Q37">
        <v>0</v>
      </c>
      <c r="R37">
        <v>0</v>
      </c>
      <c r="S37">
        <v>0</v>
      </c>
      <c r="T37">
        <v>1</v>
      </c>
      <c r="U37">
        <v>0</v>
      </c>
      <c r="V37">
        <v>1</v>
      </c>
    </row>
    <row r="38" spans="1:22" x14ac:dyDescent="0.25">
      <c r="A38" t="s">
        <v>61</v>
      </c>
      <c r="B38" t="s">
        <v>801</v>
      </c>
      <c r="C38">
        <v>4.5</v>
      </c>
      <c r="G38" t="s">
        <v>62</v>
      </c>
      <c r="I38" t="s">
        <v>4494</v>
      </c>
      <c r="J38">
        <v>0</v>
      </c>
      <c r="K38">
        <v>0</v>
      </c>
      <c r="L38">
        <v>0</v>
      </c>
      <c r="M38">
        <v>0</v>
      </c>
      <c r="N38">
        <v>0</v>
      </c>
      <c r="O38">
        <v>0</v>
      </c>
      <c r="P38">
        <v>0</v>
      </c>
      <c r="Q38">
        <v>0</v>
      </c>
      <c r="R38">
        <v>0</v>
      </c>
      <c r="S38">
        <v>0</v>
      </c>
      <c r="T38">
        <v>1</v>
      </c>
      <c r="U38">
        <v>0</v>
      </c>
      <c r="V38">
        <v>0</v>
      </c>
    </row>
    <row r="39" spans="1:22" x14ac:dyDescent="0.25">
      <c r="A39" t="s">
        <v>63</v>
      </c>
      <c r="B39" t="s">
        <v>809</v>
      </c>
      <c r="C39">
        <v>18.5</v>
      </c>
      <c r="D39" t="s">
        <v>623</v>
      </c>
      <c r="E39">
        <v>1909</v>
      </c>
      <c r="F39" t="s">
        <v>622</v>
      </c>
      <c r="G39" t="s">
        <v>64</v>
      </c>
      <c r="I39" t="s">
        <v>1269</v>
      </c>
      <c r="J39">
        <v>0</v>
      </c>
      <c r="K39">
        <v>0</v>
      </c>
      <c r="L39">
        <v>0</v>
      </c>
      <c r="M39">
        <v>1</v>
      </c>
      <c r="N39">
        <v>0</v>
      </c>
      <c r="O39">
        <v>0</v>
      </c>
      <c r="P39">
        <v>0</v>
      </c>
      <c r="Q39">
        <v>0</v>
      </c>
      <c r="R39">
        <v>0</v>
      </c>
      <c r="S39">
        <v>0</v>
      </c>
      <c r="T39">
        <v>1</v>
      </c>
      <c r="U39">
        <v>0</v>
      </c>
      <c r="V39">
        <v>1</v>
      </c>
    </row>
    <row r="40" spans="1:22" x14ac:dyDescent="0.25">
      <c r="A40" t="s">
        <v>65</v>
      </c>
      <c r="B40" t="s">
        <v>813</v>
      </c>
      <c r="C40">
        <v>135.4</v>
      </c>
      <c r="G40" t="s">
        <v>66</v>
      </c>
      <c r="I40" t="s">
        <v>1254</v>
      </c>
      <c r="J40">
        <v>0</v>
      </c>
      <c r="K40">
        <v>0</v>
      </c>
      <c r="L40">
        <v>0</v>
      </c>
      <c r="M40">
        <v>0</v>
      </c>
      <c r="N40">
        <v>0</v>
      </c>
      <c r="O40">
        <v>0</v>
      </c>
      <c r="P40">
        <v>0</v>
      </c>
      <c r="Q40">
        <v>0</v>
      </c>
      <c r="R40">
        <v>1</v>
      </c>
      <c r="S40">
        <v>0</v>
      </c>
      <c r="T40">
        <v>1</v>
      </c>
      <c r="U40">
        <v>1</v>
      </c>
      <c r="V40">
        <v>1</v>
      </c>
    </row>
    <row r="41" spans="1:22" x14ac:dyDescent="0.25">
      <c r="A41" t="s">
        <v>68</v>
      </c>
      <c r="B41" t="s">
        <v>822</v>
      </c>
      <c r="C41">
        <v>8.3000000000000007</v>
      </c>
      <c r="G41" t="s">
        <v>69</v>
      </c>
      <c r="I41" t="s">
        <v>1207</v>
      </c>
      <c r="J41">
        <v>0</v>
      </c>
      <c r="K41">
        <v>1</v>
      </c>
      <c r="L41">
        <v>0</v>
      </c>
      <c r="M41">
        <v>1</v>
      </c>
      <c r="N41">
        <v>0</v>
      </c>
      <c r="O41">
        <v>0</v>
      </c>
      <c r="P41">
        <v>0</v>
      </c>
      <c r="Q41">
        <v>0</v>
      </c>
      <c r="R41">
        <v>0</v>
      </c>
      <c r="S41">
        <v>0</v>
      </c>
      <c r="T41">
        <v>1</v>
      </c>
      <c r="U41">
        <v>0</v>
      </c>
      <c r="V41">
        <v>1</v>
      </c>
    </row>
    <row r="42" spans="1:22" x14ac:dyDescent="0.25">
      <c r="A42" t="s">
        <v>70</v>
      </c>
      <c r="B42" t="s">
        <v>825</v>
      </c>
      <c r="C42">
        <v>31.2</v>
      </c>
      <c r="D42" t="s">
        <v>625</v>
      </c>
      <c r="G42" t="s">
        <v>71</v>
      </c>
      <c r="I42" t="s">
        <v>1216</v>
      </c>
      <c r="J42">
        <v>0</v>
      </c>
      <c r="K42">
        <v>1</v>
      </c>
      <c r="L42">
        <v>0</v>
      </c>
      <c r="M42">
        <v>0</v>
      </c>
      <c r="N42">
        <v>0</v>
      </c>
      <c r="O42">
        <v>0</v>
      </c>
      <c r="P42">
        <v>0</v>
      </c>
      <c r="Q42">
        <v>0</v>
      </c>
      <c r="R42">
        <v>1</v>
      </c>
      <c r="S42">
        <v>0</v>
      </c>
      <c r="T42">
        <v>1</v>
      </c>
      <c r="U42">
        <v>0</v>
      </c>
      <c r="V42">
        <v>1</v>
      </c>
    </row>
    <row r="43" spans="1:22" x14ac:dyDescent="0.25">
      <c r="A43" t="s">
        <v>72</v>
      </c>
      <c r="B43" t="s">
        <v>830</v>
      </c>
      <c r="C43">
        <v>320</v>
      </c>
      <c r="D43" t="s">
        <v>6300</v>
      </c>
      <c r="G43" t="s">
        <v>73</v>
      </c>
      <c r="I43" t="s">
        <v>1251</v>
      </c>
      <c r="J43">
        <v>0</v>
      </c>
      <c r="K43">
        <v>0</v>
      </c>
      <c r="L43">
        <v>0</v>
      </c>
      <c r="M43">
        <v>1</v>
      </c>
      <c r="N43">
        <v>0</v>
      </c>
      <c r="O43">
        <v>0</v>
      </c>
      <c r="P43">
        <v>0</v>
      </c>
      <c r="Q43">
        <v>0</v>
      </c>
      <c r="R43">
        <v>1</v>
      </c>
      <c r="S43">
        <v>1</v>
      </c>
      <c r="T43">
        <v>1</v>
      </c>
      <c r="U43">
        <v>1</v>
      </c>
      <c r="V43">
        <v>1</v>
      </c>
    </row>
    <row r="44" spans="1:22" x14ac:dyDescent="0.25">
      <c r="A44" t="s">
        <v>74</v>
      </c>
      <c r="B44" t="s">
        <v>838</v>
      </c>
      <c r="C44">
        <v>22</v>
      </c>
      <c r="D44" t="s">
        <v>604</v>
      </c>
      <c r="E44">
        <v>1951</v>
      </c>
      <c r="F44" t="s">
        <v>603</v>
      </c>
      <c r="G44" t="s">
        <v>75</v>
      </c>
      <c r="I44" t="s">
        <v>1318</v>
      </c>
      <c r="J44">
        <v>0</v>
      </c>
      <c r="K44">
        <v>0</v>
      </c>
      <c r="L44">
        <v>0</v>
      </c>
      <c r="M44">
        <v>1</v>
      </c>
      <c r="N44">
        <v>0</v>
      </c>
      <c r="O44">
        <v>0</v>
      </c>
      <c r="P44">
        <v>0</v>
      </c>
      <c r="Q44">
        <v>0</v>
      </c>
      <c r="R44">
        <v>1</v>
      </c>
      <c r="S44">
        <v>0</v>
      </c>
      <c r="T44">
        <v>1</v>
      </c>
      <c r="U44">
        <v>0</v>
      </c>
      <c r="V44">
        <v>1</v>
      </c>
    </row>
    <row r="45" spans="1:22" x14ac:dyDescent="0.25">
      <c r="A45" t="s">
        <v>76</v>
      </c>
      <c r="B45" t="s">
        <v>840</v>
      </c>
      <c r="C45">
        <v>1.5</v>
      </c>
      <c r="G45" t="s">
        <v>77</v>
      </c>
      <c r="I45" t="s">
        <v>1283</v>
      </c>
      <c r="J45">
        <v>0</v>
      </c>
      <c r="K45">
        <v>0</v>
      </c>
      <c r="L45">
        <v>0</v>
      </c>
      <c r="M45">
        <v>0</v>
      </c>
      <c r="N45">
        <v>0</v>
      </c>
      <c r="O45">
        <v>0</v>
      </c>
      <c r="P45">
        <v>0</v>
      </c>
      <c r="Q45">
        <v>0</v>
      </c>
      <c r="R45">
        <v>0</v>
      </c>
      <c r="S45">
        <v>0</v>
      </c>
      <c r="T45">
        <v>1</v>
      </c>
      <c r="U45">
        <v>0</v>
      </c>
      <c r="V45">
        <v>0</v>
      </c>
    </row>
    <row r="46" spans="1:22" x14ac:dyDescent="0.25">
      <c r="A46" t="s">
        <v>78</v>
      </c>
      <c r="B46" t="s">
        <v>731</v>
      </c>
      <c r="C46">
        <v>20.2</v>
      </c>
      <c r="D46" t="s">
        <v>577</v>
      </c>
      <c r="E46">
        <v>1971</v>
      </c>
      <c r="F46" t="s">
        <v>607</v>
      </c>
      <c r="I46" t="s">
        <v>4806</v>
      </c>
      <c r="J46">
        <v>0</v>
      </c>
      <c r="K46">
        <v>0</v>
      </c>
      <c r="L46">
        <v>0</v>
      </c>
      <c r="M46">
        <v>0</v>
      </c>
      <c r="N46">
        <v>0</v>
      </c>
      <c r="O46">
        <v>0</v>
      </c>
      <c r="P46">
        <v>0</v>
      </c>
      <c r="Q46">
        <v>0</v>
      </c>
      <c r="R46">
        <v>1</v>
      </c>
      <c r="S46">
        <v>0</v>
      </c>
      <c r="T46">
        <v>0</v>
      </c>
      <c r="U46">
        <v>0</v>
      </c>
      <c r="V46">
        <v>1</v>
      </c>
    </row>
    <row r="47" spans="1:22" x14ac:dyDescent="0.25">
      <c r="A47" t="s">
        <v>79</v>
      </c>
      <c r="B47" t="s">
        <v>846</v>
      </c>
      <c r="C47">
        <v>6.5</v>
      </c>
      <c r="D47" t="s">
        <v>611</v>
      </c>
      <c r="E47">
        <v>1976</v>
      </c>
      <c r="F47" t="s">
        <v>612</v>
      </c>
      <c r="G47" t="s">
        <v>80</v>
      </c>
      <c r="I47" t="s">
        <v>1064</v>
      </c>
      <c r="J47">
        <v>1</v>
      </c>
      <c r="K47">
        <v>0</v>
      </c>
      <c r="L47">
        <v>0</v>
      </c>
      <c r="M47">
        <v>1</v>
      </c>
      <c r="N47">
        <v>0</v>
      </c>
      <c r="O47">
        <v>0</v>
      </c>
      <c r="P47">
        <v>0</v>
      </c>
      <c r="Q47">
        <v>0</v>
      </c>
      <c r="R47">
        <v>1</v>
      </c>
      <c r="S47">
        <v>0</v>
      </c>
      <c r="T47">
        <v>0</v>
      </c>
      <c r="U47">
        <v>0</v>
      </c>
      <c r="V47">
        <v>0</v>
      </c>
    </row>
    <row r="48" spans="1:22" x14ac:dyDescent="0.25">
      <c r="A48" t="s">
        <v>81</v>
      </c>
      <c r="B48" t="s">
        <v>851</v>
      </c>
      <c r="C48">
        <v>27</v>
      </c>
      <c r="D48" t="s">
        <v>6301</v>
      </c>
      <c r="G48" t="s">
        <v>82</v>
      </c>
      <c r="I48" t="s">
        <v>1526</v>
      </c>
      <c r="J48">
        <v>0</v>
      </c>
      <c r="K48">
        <v>0</v>
      </c>
      <c r="L48">
        <v>0</v>
      </c>
      <c r="M48">
        <v>1</v>
      </c>
      <c r="N48">
        <v>0</v>
      </c>
      <c r="O48">
        <v>0</v>
      </c>
      <c r="P48">
        <v>0</v>
      </c>
      <c r="Q48">
        <v>0</v>
      </c>
      <c r="R48">
        <v>0</v>
      </c>
      <c r="S48">
        <v>0</v>
      </c>
      <c r="T48">
        <v>1</v>
      </c>
      <c r="U48">
        <v>0</v>
      </c>
      <c r="V48">
        <v>1</v>
      </c>
    </row>
    <row r="49" spans="1:22" x14ac:dyDescent="0.25">
      <c r="A49" t="s">
        <v>83</v>
      </c>
      <c r="B49" t="s">
        <v>855</v>
      </c>
      <c r="C49">
        <v>4.8</v>
      </c>
      <c r="G49" t="s">
        <v>84</v>
      </c>
      <c r="I49" t="s">
        <v>4886</v>
      </c>
      <c r="J49">
        <v>0</v>
      </c>
      <c r="K49">
        <v>0</v>
      </c>
      <c r="L49">
        <v>0</v>
      </c>
      <c r="M49">
        <v>0</v>
      </c>
      <c r="N49">
        <v>0</v>
      </c>
      <c r="O49">
        <v>0</v>
      </c>
      <c r="P49">
        <v>0</v>
      </c>
      <c r="Q49">
        <v>0</v>
      </c>
      <c r="R49">
        <v>0</v>
      </c>
      <c r="S49">
        <v>1</v>
      </c>
      <c r="T49">
        <v>1</v>
      </c>
      <c r="U49">
        <v>0</v>
      </c>
      <c r="V49">
        <v>1</v>
      </c>
    </row>
    <row r="50" spans="1:22" x14ac:dyDescent="0.25">
      <c r="A50" t="s">
        <v>87</v>
      </c>
      <c r="B50" t="s">
        <v>861</v>
      </c>
      <c r="C50">
        <v>0.8</v>
      </c>
      <c r="D50" t="s">
        <v>609</v>
      </c>
      <c r="E50">
        <v>1977</v>
      </c>
      <c r="F50" t="s">
        <v>608</v>
      </c>
      <c r="G50" t="s">
        <v>88</v>
      </c>
      <c r="I50" t="s">
        <v>4525</v>
      </c>
      <c r="J50">
        <v>0</v>
      </c>
      <c r="K50">
        <v>0</v>
      </c>
      <c r="L50">
        <v>0</v>
      </c>
      <c r="M50">
        <v>0</v>
      </c>
      <c r="N50">
        <v>0</v>
      </c>
      <c r="O50">
        <v>0</v>
      </c>
      <c r="P50">
        <v>0</v>
      </c>
      <c r="Q50">
        <v>0</v>
      </c>
      <c r="R50">
        <v>0</v>
      </c>
      <c r="S50">
        <v>0</v>
      </c>
      <c r="T50">
        <v>1</v>
      </c>
      <c r="U50">
        <v>0</v>
      </c>
      <c r="V50">
        <v>1</v>
      </c>
    </row>
    <row r="51" spans="1:22" x14ac:dyDescent="0.25">
      <c r="A51" t="s">
        <v>85</v>
      </c>
      <c r="B51" t="s">
        <v>862</v>
      </c>
      <c r="C51">
        <v>20.7</v>
      </c>
      <c r="G51" t="s">
        <v>86</v>
      </c>
      <c r="I51" t="s">
        <v>1468</v>
      </c>
      <c r="J51">
        <v>0</v>
      </c>
      <c r="K51">
        <v>0</v>
      </c>
      <c r="L51">
        <v>0</v>
      </c>
      <c r="M51">
        <v>1</v>
      </c>
      <c r="N51">
        <v>0</v>
      </c>
      <c r="O51">
        <v>0</v>
      </c>
      <c r="P51">
        <v>0</v>
      </c>
      <c r="Q51">
        <v>1</v>
      </c>
      <c r="R51">
        <v>1</v>
      </c>
      <c r="S51">
        <v>0</v>
      </c>
      <c r="T51">
        <v>0</v>
      </c>
      <c r="U51">
        <v>1</v>
      </c>
      <c r="V51">
        <v>0</v>
      </c>
    </row>
    <row r="52" spans="1:22" x14ac:dyDescent="0.25">
      <c r="A52" t="s">
        <v>429</v>
      </c>
      <c r="B52" t="s">
        <v>868</v>
      </c>
      <c r="C52">
        <v>0.6</v>
      </c>
      <c r="D52" t="s">
        <v>447</v>
      </c>
      <c r="G52" t="s">
        <v>90</v>
      </c>
      <c r="I52" t="s">
        <v>4709</v>
      </c>
      <c r="J52">
        <v>0</v>
      </c>
      <c r="K52">
        <v>0</v>
      </c>
      <c r="L52">
        <v>0</v>
      </c>
      <c r="M52">
        <v>0</v>
      </c>
      <c r="N52">
        <v>0</v>
      </c>
      <c r="O52">
        <v>0</v>
      </c>
      <c r="P52">
        <v>0</v>
      </c>
      <c r="Q52">
        <v>0</v>
      </c>
      <c r="R52">
        <v>0</v>
      </c>
      <c r="S52">
        <v>0</v>
      </c>
      <c r="T52">
        <v>0</v>
      </c>
      <c r="U52">
        <v>0</v>
      </c>
      <c r="V52">
        <v>0</v>
      </c>
    </row>
    <row r="53" spans="1:22" x14ac:dyDescent="0.25">
      <c r="A53" t="s">
        <v>91</v>
      </c>
      <c r="B53" t="s">
        <v>430</v>
      </c>
      <c r="C53">
        <v>9</v>
      </c>
      <c r="G53" t="s">
        <v>92</v>
      </c>
      <c r="I53" t="s">
        <v>4196</v>
      </c>
      <c r="J53">
        <v>0</v>
      </c>
      <c r="K53">
        <v>0</v>
      </c>
      <c r="L53">
        <v>0</v>
      </c>
      <c r="M53">
        <v>0</v>
      </c>
      <c r="N53">
        <v>0</v>
      </c>
      <c r="O53">
        <v>0</v>
      </c>
      <c r="P53">
        <v>1</v>
      </c>
      <c r="Q53">
        <v>0</v>
      </c>
      <c r="R53">
        <v>0</v>
      </c>
      <c r="S53">
        <v>0</v>
      </c>
      <c r="T53">
        <v>0</v>
      </c>
      <c r="U53">
        <v>0</v>
      </c>
      <c r="V53">
        <v>0</v>
      </c>
    </row>
    <row r="54" spans="1:22" x14ac:dyDescent="0.25">
      <c r="A54" t="s">
        <v>93</v>
      </c>
      <c r="B54" t="s">
        <v>872</v>
      </c>
      <c r="C54">
        <v>0.81</v>
      </c>
      <c r="G54" t="s">
        <v>94</v>
      </c>
      <c r="I54" t="s">
        <v>4436</v>
      </c>
      <c r="J54">
        <v>0</v>
      </c>
      <c r="K54">
        <v>0</v>
      </c>
      <c r="L54">
        <v>0</v>
      </c>
      <c r="M54">
        <v>0</v>
      </c>
      <c r="N54">
        <v>0</v>
      </c>
      <c r="O54">
        <v>0</v>
      </c>
      <c r="P54">
        <v>0</v>
      </c>
      <c r="Q54">
        <v>0</v>
      </c>
      <c r="R54">
        <v>0</v>
      </c>
      <c r="S54">
        <v>0</v>
      </c>
      <c r="T54">
        <v>0</v>
      </c>
      <c r="U54">
        <v>0</v>
      </c>
      <c r="V54">
        <v>0</v>
      </c>
    </row>
    <row r="55" spans="1:22" x14ac:dyDescent="0.25">
      <c r="A55" t="s">
        <v>95</v>
      </c>
      <c r="B55" t="s">
        <v>874</v>
      </c>
      <c r="C55">
        <v>0</v>
      </c>
      <c r="G55" t="s">
        <v>96</v>
      </c>
      <c r="I55" t="s">
        <v>6110</v>
      </c>
      <c r="J55">
        <v>0</v>
      </c>
      <c r="K55">
        <v>0</v>
      </c>
      <c r="L55">
        <v>0</v>
      </c>
      <c r="M55">
        <v>0</v>
      </c>
      <c r="N55">
        <v>0</v>
      </c>
      <c r="O55">
        <v>0</v>
      </c>
      <c r="P55">
        <v>0</v>
      </c>
      <c r="Q55">
        <v>0</v>
      </c>
      <c r="R55">
        <v>0</v>
      </c>
      <c r="S55">
        <v>0</v>
      </c>
      <c r="T55">
        <v>1</v>
      </c>
      <c r="U55">
        <v>0</v>
      </c>
      <c r="V55">
        <v>0</v>
      </c>
    </row>
    <row r="56" spans="1:22" x14ac:dyDescent="0.25">
      <c r="A56" t="s">
        <v>97</v>
      </c>
      <c r="B56" t="s">
        <v>898</v>
      </c>
      <c r="C56">
        <v>49.9</v>
      </c>
      <c r="D56" t="s">
        <v>606</v>
      </c>
      <c r="G56" t="s">
        <v>98</v>
      </c>
      <c r="I56" t="s">
        <v>1615</v>
      </c>
      <c r="J56">
        <v>0</v>
      </c>
      <c r="K56">
        <v>0</v>
      </c>
      <c r="L56">
        <v>0</v>
      </c>
      <c r="M56">
        <v>1</v>
      </c>
      <c r="N56">
        <v>0</v>
      </c>
      <c r="O56">
        <v>0</v>
      </c>
      <c r="P56">
        <v>0</v>
      </c>
      <c r="Q56">
        <v>0</v>
      </c>
      <c r="R56">
        <v>1</v>
      </c>
      <c r="S56">
        <v>0</v>
      </c>
      <c r="T56">
        <v>0</v>
      </c>
      <c r="U56">
        <v>1</v>
      </c>
      <c r="V56">
        <v>0</v>
      </c>
    </row>
    <row r="57" spans="1:22" x14ac:dyDescent="0.25">
      <c r="A57" t="s">
        <v>99</v>
      </c>
      <c r="B57" t="s">
        <v>721</v>
      </c>
      <c r="C57">
        <v>9.6</v>
      </c>
      <c r="G57" t="s">
        <v>100</v>
      </c>
      <c r="I57" t="s">
        <v>1471</v>
      </c>
      <c r="J57">
        <v>0</v>
      </c>
      <c r="K57">
        <v>0</v>
      </c>
      <c r="L57">
        <v>0</v>
      </c>
      <c r="M57">
        <v>1</v>
      </c>
      <c r="N57">
        <v>0</v>
      </c>
      <c r="O57">
        <v>0</v>
      </c>
      <c r="P57">
        <v>0</v>
      </c>
      <c r="Q57">
        <v>1</v>
      </c>
      <c r="R57">
        <v>1</v>
      </c>
      <c r="S57">
        <v>0</v>
      </c>
      <c r="T57">
        <v>1</v>
      </c>
      <c r="U57">
        <v>0</v>
      </c>
      <c r="V57">
        <v>0</v>
      </c>
    </row>
    <row r="58" spans="1:22" x14ac:dyDescent="0.25">
      <c r="A58" t="s">
        <v>101</v>
      </c>
      <c r="B58" t="s">
        <v>904</v>
      </c>
      <c r="C58">
        <v>2.2000000000000002</v>
      </c>
      <c r="G58" t="s">
        <v>102</v>
      </c>
      <c r="I58" t="s">
        <v>1189</v>
      </c>
      <c r="J58">
        <v>1</v>
      </c>
      <c r="K58">
        <v>0</v>
      </c>
      <c r="L58">
        <v>0</v>
      </c>
      <c r="M58">
        <v>1</v>
      </c>
      <c r="N58">
        <v>0</v>
      </c>
      <c r="O58">
        <v>0</v>
      </c>
      <c r="P58">
        <v>0</v>
      </c>
      <c r="Q58">
        <v>0</v>
      </c>
      <c r="R58">
        <v>0</v>
      </c>
      <c r="S58">
        <v>0</v>
      </c>
      <c r="T58">
        <v>0</v>
      </c>
      <c r="U58">
        <v>0</v>
      </c>
      <c r="V58">
        <v>0</v>
      </c>
    </row>
    <row r="59" spans="1:22" x14ac:dyDescent="0.25">
      <c r="A59" t="s">
        <v>107</v>
      </c>
      <c r="B59" t="s">
        <v>917</v>
      </c>
      <c r="C59">
        <v>299.10000000000002</v>
      </c>
      <c r="D59" t="s">
        <v>107</v>
      </c>
      <c r="E59">
        <v>1892</v>
      </c>
      <c r="F59" t="s">
        <v>627</v>
      </c>
      <c r="G59" t="s">
        <v>108</v>
      </c>
      <c r="I59" t="s">
        <v>1193</v>
      </c>
      <c r="J59">
        <v>0</v>
      </c>
      <c r="K59">
        <v>1</v>
      </c>
      <c r="L59">
        <v>0</v>
      </c>
      <c r="M59">
        <v>1</v>
      </c>
      <c r="N59">
        <v>1</v>
      </c>
      <c r="O59">
        <v>0</v>
      </c>
      <c r="P59">
        <v>0</v>
      </c>
      <c r="Q59">
        <v>0</v>
      </c>
      <c r="R59">
        <v>1</v>
      </c>
      <c r="S59">
        <v>0</v>
      </c>
      <c r="T59">
        <v>1</v>
      </c>
      <c r="U59">
        <v>0</v>
      </c>
      <c r="V59">
        <v>1</v>
      </c>
    </row>
    <row r="60" spans="1:22" x14ac:dyDescent="0.25">
      <c r="A60" t="s">
        <v>110</v>
      </c>
      <c r="B60" t="s">
        <v>925</v>
      </c>
      <c r="C60">
        <v>0.9</v>
      </c>
      <c r="D60" t="s">
        <v>598</v>
      </c>
      <c r="E60">
        <v>1977</v>
      </c>
      <c r="F60" t="s">
        <v>610</v>
      </c>
      <c r="G60" t="s">
        <v>111</v>
      </c>
      <c r="I60" t="s">
        <v>1326</v>
      </c>
      <c r="J60">
        <v>0</v>
      </c>
      <c r="K60">
        <v>0</v>
      </c>
      <c r="L60">
        <v>0</v>
      </c>
      <c r="M60">
        <v>0</v>
      </c>
      <c r="N60">
        <v>0</v>
      </c>
      <c r="O60">
        <v>0</v>
      </c>
      <c r="P60">
        <v>0</v>
      </c>
      <c r="Q60">
        <v>0</v>
      </c>
      <c r="R60">
        <v>0</v>
      </c>
      <c r="S60">
        <v>0</v>
      </c>
      <c r="T60">
        <v>1</v>
      </c>
      <c r="U60">
        <v>0</v>
      </c>
      <c r="V60">
        <v>1</v>
      </c>
    </row>
    <row r="61" spans="1:22" x14ac:dyDescent="0.25">
      <c r="A61" t="s">
        <v>112</v>
      </c>
      <c r="B61" t="s">
        <v>941</v>
      </c>
      <c r="C61">
        <v>0.9</v>
      </c>
      <c r="G61" t="s">
        <v>113</v>
      </c>
      <c r="I61" t="s">
        <v>1298</v>
      </c>
      <c r="J61">
        <v>0</v>
      </c>
      <c r="K61">
        <v>0</v>
      </c>
      <c r="L61">
        <v>0</v>
      </c>
      <c r="M61">
        <v>0</v>
      </c>
      <c r="N61">
        <v>0</v>
      </c>
      <c r="O61">
        <v>0</v>
      </c>
      <c r="P61">
        <v>0</v>
      </c>
      <c r="Q61">
        <v>0</v>
      </c>
      <c r="R61">
        <v>0</v>
      </c>
      <c r="S61">
        <v>0</v>
      </c>
      <c r="T61">
        <v>1</v>
      </c>
      <c r="U61">
        <v>0</v>
      </c>
      <c r="V61">
        <v>1</v>
      </c>
    </row>
    <row r="62" spans="1:22" x14ac:dyDescent="0.25">
      <c r="A62" t="s">
        <v>114</v>
      </c>
      <c r="B62" t="s">
        <v>947</v>
      </c>
      <c r="C62">
        <v>0.01</v>
      </c>
      <c r="D62" t="s">
        <v>628</v>
      </c>
      <c r="E62">
        <v>1912</v>
      </c>
      <c r="F62" t="s">
        <v>629</v>
      </c>
      <c r="G62" t="s">
        <v>115</v>
      </c>
      <c r="I62" t="s">
        <v>4395</v>
      </c>
      <c r="J62">
        <v>0</v>
      </c>
      <c r="K62">
        <v>0</v>
      </c>
      <c r="L62">
        <v>0</v>
      </c>
      <c r="M62">
        <v>0</v>
      </c>
      <c r="N62">
        <v>0</v>
      </c>
      <c r="O62">
        <v>0</v>
      </c>
      <c r="P62">
        <v>0</v>
      </c>
      <c r="Q62">
        <v>0</v>
      </c>
      <c r="R62">
        <v>0</v>
      </c>
      <c r="S62">
        <v>0</v>
      </c>
      <c r="T62">
        <v>0</v>
      </c>
      <c r="U62">
        <v>0</v>
      </c>
      <c r="V62">
        <v>0</v>
      </c>
    </row>
    <row r="63" spans="1:22" x14ac:dyDescent="0.25">
      <c r="A63" t="s">
        <v>116</v>
      </c>
      <c r="B63" t="s">
        <v>955</v>
      </c>
      <c r="C63">
        <v>0.8</v>
      </c>
      <c r="G63" t="s">
        <v>117</v>
      </c>
      <c r="I63" t="s">
        <v>4725</v>
      </c>
      <c r="J63">
        <v>0</v>
      </c>
      <c r="K63">
        <v>0</v>
      </c>
      <c r="L63">
        <v>0</v>
      </c>
      <c r="M63">
        <v>0</v>
      </c>
      <c r="N63">
        <v>0</v>
      </c>
      <c r="O63">
        <v>0</v>
      </c>
      <c r="P63">
        <v>0</v>
      </c>
      <c r="Q63">
        <v>0</v>
      </c>
      <c r="R63">
        <v>0</v>
      </c>
      <c r="S63">
        <v>0</v>
      </c>
      <c r="T63">
        <v>1</v>
      </c>
      <c r="U63">
        <v>0</v>
      </c>
      <c r="V63">
        <v>0</v>
      </c>
    </row>
    <row r="64" spans="1:22" x14ac:dyDescent="0.25">
      <c r="A64" t="s">
        <v>118</v>
      </c>
      <c r="B64" t="s">
        <v>959</v>
      </c>
      <c r="C64">
        <v>1.8</v>
      </c>
      <c r="G64" t="s">
        <v>119</v>
      </c>
      <c r="I64" t="s">
        <v>4532</v>
      </c>
      <c r="J64">
        <v>0</v>
      </c>
      <c r="K64">
        <v>0</v>
      </c>
      <c r="L64">
        <v>0</v>
      </c>
      <c r="M64">
        <v>0</v>
      </c>
      <c r="N64">
        <v>0</v>
      </c>
      <c r="O64">
        <v>0</v>
      </c>
      <c r="P64">
        <v>0</v>
      </c>
      <c r="Q64">
        <v>0</v>
      </c>
      <c r="R64">
        <v>0</v>
      </c>
      <c r="S64">
        <v>0</v>
      </c>
      <c r="T64">
        <v>0</v>
      </c>
      <c r="U64">
        <v>0</v>
      </c>
      <c r="V64">
        <v>0</v>
      </c>
    </row>
    <row r="65" spans="1:22" x14ac:dyDescent="0.25">
      <c r="A65" t="s">
        <v>120</v>
      </c>
      <c r="B65" t="s">
        <v>961</v>
      </c>
      <c r="C65">
        <v>48.3</v>
      </c>
      <c r="G65" t="s">
        <v>121</v>
      </c>
      <c r="I65" t="s">
        <v>1656</v>
      </c>
      <c r="J65">
        <v>0</v>
      </c>
      <c r="K65">
        <v>0</v>
      </c>
      <c r="L65">
        <v>0</v>
      </c>
      <c r="M65">
        <v>1</v>
      </c>
      <c r="N65">
        <v>0</v>
      </c>
      <c r="O65">
        <v>0</v>
      </c>
      <c r="P65">
        <v>0</v>
      </c>
      <c r="Q65">
        <v>0</v>
      </c>
      <c r="R65">
        <v>0</v>
      </c>
      <c r="S65">
        <v>1</v>
      </c>
      <c r="T65">
        <v>0</v>
      </c>
      <c r="U65">
        <v>1</v>
      </c>
      <c r="V65">
        <v>0</v>
      </c>
    </row>
    <row r="66" spans="1:22" x14ac:dyDescent="0.25">
      <c r="A66" t="s">
        <v>552</v>
      </c>
      <c r="B66" t="s">
        <v>966</v>
      </c>
      <c r="C66">
        <v>193.9</v>
      </c>
      <c r="G66" t="s">
        <v>123</v>
      </c>
      <c r="I66" t="s">
        <v>1439</v>
      </c>
      <c r="J66">
        <v>0</v>
      </c>
      <c r="K66">
        <v>0</v>
      </c>
      <c r="L66">
        <v>0</v>
      </c>
      <c r="M66">
        <v>0</v>
      </c>
      <c r="N66">
        <v>0</v>
      </c>
      <c r="O66">
        <v>0</v>
      </c>
      <c r="P66">
        <v>0</v>
      </c>
      <c r="Q66">
        <v>0</v>
      </c>
      <c r="R66">
        <v>0</v>
      </c>
      <c r="S66">
        <v>0</v>
      </c>
      <c r="T66">
        <v>0</v>
      </c>
      <c r="U66">
        <v>0</v>
      </c>
      <c r="V66">
        <v>0</v>
      </c>
    </row>
    <row r="67" spans="1:22" x14ac:dyDescent="0.25">
      <c r="A67" t="s">
        <v>124</v>
      </c>
      <c r="B67" t="s">
        <v>968</v>
      </c>
      <c r="C67">
        <v>4.8</v>
      </c>
      <c r="G67" t="s">
        <v>125</v>
      </c>
      <c r="I67" t="s">
        <v>2613</v>
      </c>
      <c r="J67">
        <v>0</v>
      </c>
      <c r="K67">
        <v>0</v>
      </c>
      <c r="L67">
        <v>0</v>
      </c>
      <c r="M67">
        <v>0</v>
      </c>
      <c r="N67">
        <v>0</v>
      </c>
      <c r="O67">
        <v>0</v>
      </c>
      <c r="P67">
        <v>0</v>
      </c>
      <c r="Q67">
        <v>0</v>
      </c>
      <c r="R67">
        <v>0</v>
      </c>
      <c r="S67">
        <v>0</v>
      </c>
      <c r="T67">
        <v>1</v>
      </c>
      <c r="U67">
        <v>0</v>
      </c>
      <c r="V67">
        <v>1</v>
      </c>
    </row>
    <row r="68" spans="1:22" x14ac:dyDescent="0.25">
      <c r="A68" t="s">
        <v>128</v>
      </c>
      <c r="B68" t="s">
        <v>974</v>
      </c>
      <c r="C68">
        <v>2.82</v>
      </c>
      <c r="G68" t="s">
        <v>129</v>
      </c>
      <c r="I68" t="s">
        <v>4761</v>
      </c>
      <c r="J68">
        <v>0</v>
      </c>
      <c r="K68">
        <v>0</v>
      </c>
      <c r="L68">
        <v>0</v>
      </c>
      <c r="M68">
        <v>0</v>
      </c>
      <c r="N68">
        <v>0</v>
      </c>
      <c r="O68">
        <v>0</v>
      </c>
      <c r="P68">
        <v>0</v>
      </c>
      <c r="Q68">
        <v>0</v>
      </c>
      <c r="R68">
        <v>0</v>
      </c>
      <c r="S68">
        <v>0</v>
      </c>
      <c r="T68">
        <v>1</v>
      </c>
      <c r="U68">
        <v>0</v>
      </c>
      <c r="V68">
        <v>1</v>
      </c>
    </row>
    <row r="69" spans="1:22" x14ac:dyDescent="0.25">
      <c r="A69" t="s">
        <v>126</v>
      </c>
      <c r="B69" t="s">
        <v>980</v>
      </c>
      <c r="C69">
        <v>0.1</v>
      </c>
      <c r="G69" t="s">
        <v>127</v>
      </c>
      <c r="I69" t="s">
        <v>4717</v>
      </c>
      <c r="J69">
        <v>0</v>
      </c>
      <c r="K69">
        <v>0</v>
      </c>
      <c r="L69">
        <v>0</v>
      </c>
      <c r="M69">
        <v>0</v>
      </c>
      <c r="N69">
        <v>0</v>
      </c>
      <c r="O69">
        <v>0</v>
      </c>
      <c r="P69">
        <v>0</v>
      </c>
      <c r="Q69">
        <v>0</v>
      </c>
      <c r="R69">
        <v>0</v>
      </c>
      <c r="S69">
        <v>0</v>
      </c>
      <c r="T69">
        <v>0</v>
      </c>
      <c r="U69">
        <v>0</v>
      </c>
      <c r="V69">
        <v>0</v>
      </c>
    </row>
    <row r="70" spans="1:22" x14ac:dyDescent="0.25">
      <c r="A70" t="s">
        <v>130</v>
      </c>
      <c r="B70" t="s">
        <v>985</v>
      </c>
      <c r="C70">
        <v>90.9</v>
      </c>
      <c r="D70" t="s">
        <v>5237</v>
      </c>
      <c r="G70" t="s">
        <v>131</v>
      </c>
      <c r="I70" t="s">
        <v>1446</v>
      </c>
      <c r="J70">
        <v>0</v>
      </c>
      <c r="K70">
        <v>0</v>
      </c>
      <c r="L70">
        <v>0</v>
      </c>
      <c r="M70">
        <v>0</v>
      </c>
      <c r="N70">
        <v>0</v>
      </c>
      <c r="O70">
        <v>0</v>
      </c>
      <c r="P70">
        <v>0</v>
      </c>
      <c r="Q70">
        <v>1</v>
      </c>
      <c r="R70">
        <v>1</v>
      </c>
      <c r="S70">
        <v>0</v>
      </c>
      <c r="T70">
        <v>0</v>
      </c>
      <c r="U70">
        <v>0</v>
      </c>
      <c r="V70">
        <v>0</v>
      </c>
    </row>
    <row r="71" spans="1:22" x14ac:dyDescent="0.25">
      <c r="A71" t="s">
        <v>132</v>
      </c>
      <c r="B71" t="s">
        <v>986</v>
      </c>
      <c r="C71">
        <v>90.89</v>
      </c>
      <c r="D71" t="s">
        <v>5237</v>
      </c>
      <c r="G71" t="s">
        <v>133</v>
      </c>
      <c r="I71" t="s">
        <v>2784</v>
      </c>
      <c r="J71">
        <v>0</v>
      </c>
      <c r="K71">
        <v>0</v>
      </c>
      <c r="L71">
        <v>0</v>
      </c>
      <c r="M71">
        <v>0</v>
      </c>
      <c r="N71">
        <v>0</v>
      </c>
      <c r="O71">
        <v>0</v>
      </c>
      <c r="P71">
        <v>0</v>
      </c>
      <c r="Q71">
        <v>0</v>
      </c>
      <c r="R71">
        <v>0</v>
      </c>
      <c r="S71">
        <v>1</v>
      </c>
      <c r="T71">
        <v>0</v>
      </c>
      <c r="U71">
        <v>0</v>
      </c>
      <c r="V71">
        <v>0</v>
      </c>
    </row>
  </sheetData>
  <sortState ref="A2:V71">
    <sortCondition ref="A2:A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topLeftCell="E1" workbookViewId="0">
      <selection activeCell="E3" sqref="E3:F3"/>
    </sheetView>
  </sheetViews>
  <sheetFormatPr defaultRowHeight="15" x14ac:dyDescent="0.25"/>
  <cols>
    <col min="1" max="1" width="32" bestFit="1" customWidth="1"/>
    <col min="2" max="2" width="47.7109375" bestFit="1" customWidth="1"/>
    <col min="3" max="3" width="7.85546875" bestFit="1" customWidth="1"/>
    <col min="4" max="4" width="19.5703125" bestFit="1" customWidth="1"/>
    <col min="5" max="5" width="7.42578125" bestFit="1" customWidth="1"/>
    <col min="6" max="6" width="255.7109375" bestFit="1" customWidth="1"/>
    <col min="7" max="7" width="77.5703125" bestFit="1" customWidth="1"/>
    <col min="8" max="8" width="245.140625" bestFit="1" customWidth="1"/>
    <col min="9" max="9" width="55" bestFit="1" customWidth="1"/>
    <col min="10" max="10" width="16.42578125" bestFit="1" customWidth="1"/>
    <col min="11" max="11" width="8.28515625" bestFit="1" customWidth="1"/>
    <col min="12" max="12" width="13.7109375" bestFit="1" customWidth="1"/>
    <col min="13" max="13" width="19.28515625" bestFit="1" customWidth="1"/>
    <col min="14" max="14" width="30.42578125" bestFit="1" customWidth="1"/>
    <col min="15" max="15" width="8.28515625" bestFit="1" customWidth="1"/>
    <col min="16" max="16" width="22" bestFit="1" customWidth="1"/>
    <col min="17" max="17" width="14.85546875" bestFit="1" customWidth="1"/>
    <col min="18" max="18" width="10.85546875" bestFit="1" customWidth="1"/>
    <col min="19" max="19" width="9.5703125" bestFit="1" customWidth="1"/>
    <col min="20" max="20" width="11.140625" bestFit="1" customWidth="1"/>
    <col min="21" max="21" width="13.140625" bestFit="1" customWidth="1"/>
    <col min="22" max="22" width="10.85546875" bestFit="1" customWidth="1"/>
  </cols>
  <sheetData>
    <row r="1" spans="1:22" s="2" customFormat="1" x14ac:dyDescent="0.25">
      <c r="A1" s="2" t="s">
        <v>137</v>
      </c>
      <c r="B1" s="2" t="s">
        <v>993</v>
      </c>
      <c r="C1" s="2" t="s">
        <v>6299</v>
      </c>
      <c r="D1" s="2" t="s">
        <v>576</v>
      </c>
      <c r="E1" s="2" t="s">
        <v>589</v>
      </c>
      <c r="F1" s="2" t="s">
        <v>578</v>
      </c>
      <c r="G1" s="2" t="s">
        <v>138</v>
      </c>
      <c r="H1" s="2" t="s">
        <v>139</v>
      </c>
      <c r="I1" s="2" t="s">
        <v>994</v>
      </c>
      <c r="J1" s="2" t="s">
        <v>1045</v>
      </c>
      <c r="K1" s="2" t="s">
        <v>1191</v>
      </c>
      <c r="L1" s="2" t="s">
        <v>1222</v>
      </c>
      <c r="M1" s="2" t="s">
        <v>1466</v>
      </c>
      <c r="N1" s="2" t="s">
        <v>2361</v>
      </c>
      <c r="O1" s="2" t="s">
        <v>2746</v>
      </c>
      <c r="P1" s="2" t="s">
        <v>4173</v>
      </c>
      <c r="Q1" s="2" t="s">
        <v>4265</v>
      </c>
      <c r="R1" s="2" t="s">
        <v>5085</v>
      </c>
      <c r="S1" s="2" t="s">
        <v>5435</v>
      </c>
      <c r="T1" s="2" t="s">
        <v>6056</v>
      </c>
      <c r="U1" s="2" t="s">
        <v>6197</v>
      </c>
      <c r="V1" s="2" t="s">
        <v>6230</v>
      </c>
    </row>
    <row r="2" spans="1:22" x14ac:dyDescent="0.25">
      <c r="A2" t="s">
        <v>25</v>
      </c>
      <c r="B2" t="s">
        <v>718</v>
      </c>
      <c r="C2">
        <v>512.5</v>
      </c>
      <c r="D2" t="s">
        <v>595</v>
      </c>
      <c r="E2">
        <v>1972</v>
      </c>
      <c r="F2" t="s">
        <v>596</v>
      </c>
      <c r="G2" t="s">
        <v>26</v>
      </c>
      <c r="I2" t="s">
        <v>1167</v>
      </c>
      <c r="J2">
        <v>1</v>
      </c>
      <c r="K2">
        <v>0</v>
      </c>
      <c r="L2">
        <v>0</v>
      </c>
      <c r="M2">
        <v>1</v>
      </c>
      <c r="N2">
        <v>0</v>
      </c>
      <c r="O2">
        <v>0</v>
      </c>
      <c r="P2">
        <v>0</v>
      </c>
      <c r="Q2">
        <v>0</v>
      </c>
      <c r="R2">
        <v>0</v>
      </c>
      <c r="S2">
        <v>0</v>
      </c>
      <c r="T2">
        <v>1</v>
      </c>
      <c r="U2">
        <v>0</v>
      </c>
      <c r="V2">
        <v>1</v>
      </c>
    </row>
    <row r="3" spans="1:22" x14ac:dyDescent="0.25">
      <c r="A3" t="s">
        <v>41</v>
      </c>
      <c r="B3" t="s">
        <v>755</v>
      </c>
      <c r="C3">
        <v>323.7</v>
      </c>
      <c r="D3" t="s">
        <v>6302</v>
      </c>
      <c r="E3">
        <v>1905</v>
      </c>
      <c r="F3" t="s">
        <v>6303</v>
      </c>
      <c r="G3" t="s">
        <v>42</v>
      </c>
      <c r="I3" t="s">
        <v>1097</v>
      </c>
      <c r="J3">
        <v>1</v>
      </c>
      <c r="K3">
        <v>0</v>
      </c>
      <c r="L3">
        <v>0</v>
      </c>
      <c r="M3">
        <v>1</v>
      </c>
      <c r="N3">
        <v>0</v>
      </c>
      <c r="O3">
        <v>0</v>
      </c>
      <c r="P3">
        <v>0</v>
      </c>
      <c r="Q3">
        <v>0</v>
      </c>
      <c r="R3">
        <v>0</v>
      </c>
      <c r="S3">
        <v>0</v>
      </c>
      <c r="T3">
        <v>0</v>
      </c>
      <c r="U3">
        <v>1</v>
      </c>
      <c r="V3">
        <v>1</v>
      </c>
    </row>
    <row r="4" spans="1:22" x14ac:dyDescent="0.25">
      <c r="A4" t="s">
        <v>72</v>
      </c>
      <c r="B4" t="s">
        <v>830</v>
      </c>
      <c r="C4">
        <v>320</v>
      </c>
      <c r="D4" t="s">
        <v>6300</v>
      </c>
      <c r="G4" t="s">
        <v>73</v>
      </c>
      <c r="I4" t="s">
        <v>1251</v>
      </c>
      <c r="J4">
        <v>0</v>
      </c>
      <c r="K4">
        <v>0</v>
      </c>
      <c r="L4">
        <v>0</v>
      </c>
      <c r="M4">
        <v>1</v>
      </c>
      <c r="N4">
        <v>0</v>
      </c>
      <c r="O4">
        <v>0</v>
      </c>
      <c r="P4">
        <v>0</v>
      </c>
      <c r="Q4">
        <v>0</v>
      </c>
      <c r="R4">
        <v>1</v>
      </c>
      <c r="S4">
        <v>1</v>
      </c>
      <c r="T4">
        <v>1</v>
      </c>
      <c r="U4">
        <v>1</v>
      </c>
      <c r="V4">
        <v>1</v>
      </c>
    </row>
    <row r="5" spans="1:22" x14ac:dyDescent="0.25">
      <c r="A5" t="s">
        <v>107</v>
      </c>
      <c r="B5" t="s">
        <v>917</v>
      </c>
      <c r="C5">
        <v>299.10000000000002</v>
      </c>
      <c r="D5" t="s">
        <v>107</v>
      </c>
      <c r="E5">
        <v>1892</v>
      </c>
      <c r="F5" t="s">
        <v>627</v>
      </c>
      <c r="G5" t="s">
        <v>108</v>
      </c>
      <c r="I5" t="s">
        <v>1193</v>
      </c>
      <c r="J5">
        <v>0</v>
      </c>
      <c r="K5">
        <v>1</v>
      </c>
      <c r="L5">
        <v>0</v>
      </c>
      <c r="M5">
        <v>1</v>
      </c>
      <c r="N5">
        <v>1</v>
      </c>
      <c r="O5">
        <v>0</v>
      </c>
      <c r="P5">
        <v>0</v>
      </c>
      <c r="Q5">
        <v>0</v>
      </c>
      <c r="R5">
        <v>1</v>
      </c>
      <c r="S5">
        <v>0</v>
      </c>
      <c r="T5">
        <v>1</v>
      </c>
      <c r="U5">
        <v>0</v>
      </c>
      <c r="V5">
        <v>1</v>
      </c>
    </row>
    <row r="6" spans="1:22" x14ac:dyDescent="0.25">
      <c r="A6" t="s">
        <v>11</v>
      </c>
      <c r="B6" t="s">
        <v>683</v>
      </c>
      <c r="C6">
        <v>216</v>
      </c>
      <c r="D6" t="s">
        <v>584</v>
      </c>
      <c r="E6">
        <v>1918</v>
      </c>
      <c r="F6" t="s">
        <v>583</v>
      </c>
      <c r="G6" t="s">
        <v>12</v>
      </c>
      <c r="I6" t="s">
        <v>1265</v>
      </c>
      <c r="J6">
        <v>0</v>
      </c>
      <c r="K6">
        <v>0</v>
      </c>
      <c r="L6">
        <v>0</v>
      </c>
      <c r="M6">
        <v>1</v>
      </c>
      <c r="N6">
        <v>0</v>
      </c>
      <c r="O6">
        <v>0</v>
      </c>
      <c r="P6">
        <v>0</v>
      </c>
      <c r="Q6">
        <v>0</v>
      </c>
      <c r="R6">
        <v>1</v>
      </c>
      <c r="S6">
        <v>0</v>
      </c>
      <c r="T6">
        <v>1</v>
      </c>
      <c r="U6">
        <v>0</v>
      </c>
      <c r="V6">
        <v>1</v>
      </c>
    </row>
    <row r="7" spans="1:22" x14ac:dyDescent="0.25">
      <c r="A7" t="s">
        <v>552</v>
      </c>
      <c r="B7" t="s">
        <v>966</v>
      </c>
      <c r="C7">
        <v>193.9</v>
      </c>
      <c r="G7" t="s">
        <v>123</v>
      </c>
      <c r="I7" t="s">
        <v>1439</v>
      </c>
      <c r="J7">
        <v>0</v>
      </c>
      <c r="K7">
        <v>0</v>
      </c>
      <c r="L7">
        <v>0</v>
      </c>
      <c r="M7">
        <v>0</v>
      </c>
      <c r="N7">
        <v>0</v>
      </c>
      <c r="O7">
        <v>0</v>
      </c>
      <c r="P7">
        <v>0</v>
      </c>
      <c r="Q7">
        <v>0</v>
      </c>
      <c r="R7">
        <v>0</v>
      </c>
      <c r="S7">
        <v>0</v>
      </c>
      <c r="T7">
        <v>0</v>
      </c>
      <c r="U7">
        <v>0</v>
      </c>
      <c r="V7">
        <v>0</v>
      </c>
    </row>
    <row r="8" spans="1:22" x14ac:dyDescent="0.25">
      <c r="A8" t="s">
        <v>1</v>
      </c>
      <c r="B8" t="s">
        <v>635</v>
      </c>
      <c r="C8">
        <v>135.9</v>
      </c>
      <c r="D8" t="s">
        <v>577</v>
      </c>
      <c r="E8">
        <v>1902</v>
      </c>
      <c r="F8" t="s">
        <v>580</v>
      </c>
      <c r="G8" t="s">
        <v>2</v>
      </c>
      <c r="H8" t="s">
        <v>141</v>
      </c>
      <c r="I8" t="s">
        <v>1261</v>
      </c>
      <c r="J8">
        <v>0</v>
      </c>
      <c r="K8">
        <v>0</v>
      </c>
      <c r="L8">
        <v>1</v>
      </c>
      <c r="M8">
        <v>0</v>
      </c>
      <c r="N8">
        <v>0</v>
      </c>
      <c r="O8">
        <v>0</v>
      </c>
      <c r="P8">
        <v>0</v>
      </c>
      <c r="Q8">
        <v>0</v>
      </c>
      <c r="R8">
        <v>0</v>
      </c>
      <c r="S8">
        <v>1</v>
      </c>
      <c r="T8">
        <v>1</v>
      </c>
      <c r="U8">
        <v>0</v>
      </c>
      <c r="V8">
        <v>1</v>
      </c>
    </row>
    <row r="9" spans="1:22" x14ac:dyDescent="0.25">
      <c r="A9" t="s">
        <v>65</v>
      </c>
      <c r="B9" t="s">
        <v>813</v>
      </c>
      <c r="C9">
        <v>135.4</v>
      </c>
      <c r="G9" t="s">
        <v>66</v>
      </c>
      <c r="I9" t="s">
        <v>1254</v>
      </c>
      <c r="J9">
        <v>0</v>
      </c>
      <c r="K9">
        <v>0</v>
      </c>
      <c r="L9">
        <v>0</v>
      </c>
      <c r="M9">
        <v>0</v>
      </c>
      <c r="N9">
        <v>0</v>
      </c>
      <c r="O9">
        <v>0</v>
      </c>
      <c r="P9">
        <v>0</v>
      </c>
      <c r="Q9">
        <v>0</v>
      </c>
      <c r="R9">
        <v>1</v>
      </c>
      <c r="S9">
        <v>0</v>
      </c>
      <c r="T9">
        <v>1</v>
      </c>
      <c r="U9">
        <v>1</v>
      </c>
      <c r="V9">
        <v>1</v>
      </c>
    </row>
    <row r="10" spans="1:22" x14ac:dyDescent="0.25">
      <c r="A10" t="s">
        <v>130</v>
      </c>
      <c r="B10" t="s">
        <v>985</v>
      </c>
      <c r="C10">
        <v>90.9</v>
      </c>
      <c r="D10" t="s">
        <v>5237</v>
      </c>
      <c r="G10" t="s">
        <v>131</v>
      </c>
      <c r="I10" t="s">
        <v>1446</v>
      </c>
      <c r="J10">
        <v>0</v>
      </c>
      <c r="K10">
        <v>0</v>
      </c>
      <c r="L10">
        <v>0</v>
      </c>
      <c r="M10">
        <v>0</v>
      </c>
      <c r="N10">
        <v>0</v>
      </c>
      <c r="O10">
        <v>0</v>
      </c>
      <c r="P10">
        <v>0</v>
      </c>
      <c r="Q10">
        <v>1</v>
      </c>
      <c r="R10">
        <v>1</v>
      </c>
      <c r="S10">
        <v>0</v>
      </c>
      <c r="T10">
        <v>0</v>
      </c>
      <c r="U10">
        <v>0</v>
      </c>
      <c r="V10">
        <v>0</v>
      </c>
    </row>
    <row r="11" spans="1:22" x14ac:dyDescent="0.25">
      <c r="A11" t="s">
        <v>132</v>
      </c>
      <c r="B11" t="s">
        <v>986</v>
      </c>
      <c r="C11">
        <v>90.89</v>
      </c>
      <c r="D11" t="s">
        <v>5237</v>
      </c>
      <c r="G11" t="s">
        <v>133</v>
      </c>
      <c r="I11" t="s">
        <v>2784</v>
      </c>
      <c r="J11">
        <v>0</v>
      </c>
      <c r="K11">
        <v>0</v>
      </c>
      <c r="L11">
        <v>0</v>
      </c>
      <c r="M11">
        <v>0</v>
      </c>
      <c r="N11">
        <v>0</v>
      </c>
      <c r="O11">
        <v>0</v>
      </c>
      <c r="P11">
        <v>0</v>
      </c>
      <c r="Q11">
        <v>0</v>
      </c>
      <c r="R11">
        <v>0</v>
      </c>
      <c r="S11">
        <v>1</v>
      </c>
      <c r="T11">
        <v>0</v>
      </c>
      <c r="U11">
        <v>0</v>
      </c>
      <c r="V11">
        <v>0</v>
      </c>
    </row>
    <row r="12" spans="1:22" x14ac:dyDescent="0.25">
      <c r="A12" t="s">
        <v>39</v>
      </c>
      <c r="B12" t="s">
        <v>753</v>
      </c>
      <c r="C12">
        <v>87.8</v>
      </c>
      <c r="G12" t="s">
        <v>40</v>
      </c>
      <c r="I12" t="s">
        <v>1081</v>
      </c>
      <c r="J12">
        <v>0</v>
      </c>
      <c r="K12">
        <v>0</v>
      </c>
      <c r="L12">
        <v>0</v>
      </c>
      <c r="M12">
        <v>1</v>
      </c>
      <c r="N12">
        <v>0</v>
      </c>
      <c r="O12">
        <v>0</v>
      </c>
      <c r="P12">
        <v>0</v>
      </c>
      <c r="Q12">
        <v>1</v>
      </c>
      <c r="R12">
        <v>0</v>
      </c>
      <c r="S12">
        <v>0</v>
      </c>
      <c r="T12">
        <v>1</v>
      </c>
      <c r="U12">
        <v>0</v>
      </c>
      <c r="V12">
        <v>1</v>
      </c>
    </row>
    <row r="13" spans="1:22" x14ac:dyDescent="0.25">
      <c r="A13" t="s">
        <v>38</v>
      </c>
      <c r="B13" t="s">
        <v>749</v>
      </c>
      <c r="C13">
        <v>57.7</v>
      </c>
      <c r="D13" t="s">
        <v>613</v>
      </c>
      <c r="E13">
        <v>1960</v>
      </c>
      <c r="F13" t="s">
        <v>614</v>
      </c>
      <c r="I13" t="s">
        <v>1647</v>
      </c>
      <c r="J13">
        <v>0</v>
      </c>
      <c r="K13">
        <v>0</v>
      </c>
      <c r="L13">
        <v>0</v>
      </c>
      <c r="M13">
        <v>1</v>
      </c>
      <c r="N13">
        <v>0</v>
      </c>
      <c r="O13">
        <v>0</v>
      </c>
      <c r="P13">
        <v>0</v>
      </c>
      <c r="Q13">
        <v>0</v>
      </c>
      <c r="R13">
        <v>1</v>
      </c>
      <c r="S13">
        <v>0</v>
      </c>
      <c r="T13">
        <v>0</v>
      </c>
      <c r="U13">
        <v>0</v>
      </c>
      <c r="V13">
        <v>0</v>
      </c>
    </row>
    <row r="14" spans="1:22" x14ac:dyDescent="0.25">
      <c r="A14" t="s">
        <v>48</v>
      </c>
      <c r="B14" t="s">
        <v>775</v>
      </c>
      <c r="C14">
        <v>51.7</v>
      </c>
      <c r="D14" t="s">
        <v>581</v>
      </c>
      <c r="E14">
        <v>1903</v>
      </c>
      <c r="F14" t="s">
        <v>599</v>
      </c>
      <c r="G14" t="s">
        <v>49</v>
      </c>
      <c r="I14" t="s">
        <v>4530</v>
      </c>
      <c r="J14">
        <v>0</v>
      </c>
      <c r="K14">
        <v>0</v>
      </c>
      <c r="L14">
        <v>0</v>
      </c>
      <c r="M14">
        <v>0</v>
      </c>
      <c r="N14">
        <v>0</v>
      </c>
      <c r="O14">
        <v>0</v>
      </c>
      <c r="P14">
        <v>0</v>
      </c>
      <c r="Q14">
        <v>0</v>
      </c>
      <c r="R14">
        <v>0</v>
      </c>
      <c r="S14">
        <v>0</v>
      </c>
      <c r="T14">
        <v>0</v>
      </c>
      <c r="U14">
        <v>0</v>
      </c>
      <c r="V14">
        <v>0</v>
      </c>
    </row>
    <row r="15" spans="1:22" x14ac:dyDescent="0.25">
      <c r="A15" t="s">
        <v>97</v>
      </c>
      <c r="B15" t="s">
        <v>898</v>
      </c>
      <c r="C15">
        <v>49.9</v>
      </c>
      <c r="D15" t="s">
        <v>606</v>
      </c>
      <c r="G15" t="s">
        <v>98</v>
      </c>
      <c r="I15" t="s">
        <v>1615</v>
      </c>
      <c r="J15">
        <v>0</v>
      </c>
      <c r="K15">
        <v>0</v>
      </c>
      <c r="L15">
        <v>0</v>
      </c>
      <c r="M15">
        <v>1</v>
      </c>
      <c r="N15">
        <v>0</v>
      </c>
      <c r="O15">
        <v>0</v>
      </c>
      <c r="P15">
        <v>0</v>
      </c>
      <c r="Q15">
        <v>0</v>
      </c>
      <c r="R15">
        <v>1</v>
      </c>
      <c r="S15">
        <v>0</v>
      </c>
      <c r="T15">
        <v>0</v>
      </c>
      <c r="U15">
        <v>1</v>
      </c>
      <c r="V15">
        <v>0</v>
      </c>
    </row>
    <row r="16" spans="1:22" x14ac:dyDescent="0.25">
      <c r="A16" t="s">
        <v>120</v>
      </c>
      <c r="B16" t="s">
        <v>961</v>
      </c>
      <c r="C16">
        <v>48.3</v>
      </c>
      <c r="G16" t="s">
        <v>121</v>
      </c>
      <c r="I16" t="s">
        <v>1656</v>
      </c>
      <c r="J16">
        <v>0</v>
      </c>
      <c r="K16">
        <v>0</v>
      </c>
      <c r="L16">
        <v>0</v>
      </c>
      <c r="M16">
        <v>1</v>
      </c>
      <c r="N16">
        <v>0</v>
      </c>
      <c r="O16">
        <v>0</v>
      </c>
      <c r="P16">
        <v>0</v>
      </c>
      <c r="Q16">
        <v>0</v>
      </c>
      <c r="R16">
        <v>0</v>
      </c>
      <c r="S16">
        <v>1</v>
      </c>
      <c r="T16">
        <v>0</v>
      </c>
      <c r="U16">
        <v>1</v>
      </c>
      <c r="V16">
        <v>0</v>
      </c>
    </row>
    <row r="17" spans="1:22" x14ac:dyDescent="0.25">
      <c r="A17" t="s">
        <v>51</v>
      </c>
      <c r="B17" t="s">
        <v>780</v>
      </c>
      <c r="C17">
        <v>45.2</v>
      </c>
      <c r="G17" t="s">
        <v>52</v>
      </c>
      <c r="I17" t="s">
        <v>1071</v>
      </c>
      <c r="J17">
        <v>1</v>
      </c>
      <c r="K17">
        <v>0</v>
      </c>
      <c r="L17">
        <v>0</v>
      </c>
      <c r="M17">
        <v>1</v>
      </c>
      <c r="N17">
        <v>0</v>
      </c>
      <c r="O17">
        <v>0</v>
      </c>
      <c r="P17">
        <v>0</v>
      </c>
      <c r="Q17">
        <v>0</v>
      </c>
      <c r="R17">
        <v>0</v>
      </c>
      <c r="S17">
        <v>0</v>
      </c>
      <c r="T17">
        <v>1</v>
      </c>
      <c r="U17">
        <v>0</v>
      </c>
      <c r="V17">
        <v>0</v>
      </c>
    </row>
    <row r="18" spans="1:22" x14ac:dyDescent="0.25">
      <c r="A18" t="s">
        <v>59</v>
      </c>
      <c r="B18" t="s">
        <v>793</v>
      </c>
      <c r="C18">
        <v>34.200000000000003</v>
      </c>
      <c r="D18" t="s">
        <v>590</v>
      </c>
      <c r="E18">
        <v>1987</v>
      </c>
      <c r="F18" t="s">
        <v>600</v>
      </c>
      <c r="G18" t="s">
        <v>60</v>
      </c>
      <c r="I18" t="s">
        <v>1457</v>
      </c>
      <c r="J18">
        <v>0</v>
      </c>
      <c r="K18">
        <v>0</v>
      </c>
      <c r="L18">
        <v>0</v>
      </c>
      <c r="M18">
        <v>0</v>
      </c>
      <c r="N18">
        <v>0</v>
      </c>
      <c r="O18">
        <v>1</v>
      </c>
      <c r="P18">
        <v>0</v>
      </c>
      <c r="Q18">
        <v>0</v>
      </c>
      <c r="R18">
        <v>0</v>
      </c>
      <c r="S18">
        <v>0</v>
      </c>
      <c r="T18">
        <v>0</v>
      </c>
      <c r="U18">
        <v>0</v>
      </c>
      <c r="V18">
        <v>0</v>
      </c>
    </row>
    <row r="19" spans="1:22" x14ac:dyDescent="0.25">
      <c r="A19" t="s">
        <v>31</v>
      </c>
      <c r="B19" t="s">
        <v>735</v>
      </c>
      <c r="C19">
        <v>32.9</v>
      </c>
      <c r="D19" t="s">
        <v>577</v>
      </c>
      <c r="E19">
        <v>1971</v>
      </c>
      <c r="F19" t="s">
        <v>619</v>
      </c>
      <c r="I19" t="s">
        <v>4519</v>
      </c>
      <c r="J19">
        <v>0</v>
      </c>
      <c r="K19">
        <v>0</v>
      </c>
      <c r="L19">
        <v>0</v>
      </c>
      <c r="M19">
        <v>0</v>
      </c>
      <c r="N19">
        <v>0</v>
      </c>
      <c r="O19">
        <v>0</v>
      </c>
      <c r="P19">
        <v>0</v>
      </c>
      <c r="Q19">
        <v>0</v>
      </c>
      <c r="R19">
        <v>0</v>
      </c>
      <c r="S19">
        <v>0</v>
      </c>
      <c r="T19">
        <v>0</v>
      </c>
      <c r="U19">
        <v>0</v>
      </c>
      <c r="V19">
        <v>0</v>
      </c>
    </row>
    <row r="20" spans="1:22" x14ac:dyDescent="0.25">
      <c r="A20" t="s">
        <v>70</v>
      </c>
      <c r="B20" t="s">
        <v>825</v>
      </c>
      <c r="C20">
        <v>31.2</v>
      </c>
      <c r="D20" t="s">
        <v>625</v>
      </c>
      <c r="G20" t="s">
        <v>71</v>
      </c>
      <c r="I20" t="s">
        <v>1216</v>
      </c>
      <c r="J20">
        <v>0</v>
      </c>
      <c r="K20">
        <v>1</v>
      </c>
      <c r="L20">
        <v>0</v>
      </c>
      <c r="M20">
        <v>0</v>
      </c>
      <c r="N20">
        <v>0</v>
      </c>
      <c r="O20">
        <v>0</v>
      </c>
      <c r="P20">
        <v>0</v>
      </c>
      <c r="Q20">
        <v>0</v>
      </c>
      <c r="R20">
        <v>1</v>
      </c>
      <c r="S20">
        <v>0</v>
      </c>
      <c r="T20">
        <v>1</v>
      </c>
      <c r="U20">
        <v>0</v>
      </c>
      <c r="V20">
        <v>1</v>
      </c>
    </row>
    <row r="21" spans="1:22" x14ac:dyDescent="0.25">
      <c r="A21" t="s">
        <v>81</v>
      </c>
      <c r="B21" t="s">
        <v>851</v>
      </c>
      <c r="C21">
        <v>27</v>
      </c>
      <c r="D21" t="s">
        <v>6301</v>
      </c>
      <c r="G21" t="s">
        <v>82</v>
      </c>
      <c r="I21" t="s">
        <v>1526</v>
      </c>
      <c r="J21">
        <v>0</v>
      </c>
      <c r="K21">
        <v>0</v>
      </c>
      <c r="L21">
        <v>0</v>
      </c>
      <c r="M21">
        <v>1</v>
      </c>
      <c r="N21">
        <v>0</v>
      </c>
      <c r="O21">
        <v>0</v>
      </c>
      <c r="P21">
        <v>0</v>
      </c>
      <c r="Q21">
        <v>0</v>
      </c>
      <c r="R21">
        <v>0</v>
      </c>
      <c r="S21">
        <v>0</v>
      </c>
      <c r="T21">
        <v>1</v>
      </c>
      <c r="U21">
        <v>0</v>
      </c>
      <c r="V21">
        <v>1</v>
      </c>
    </row>
    <row r="22" spans="1:22" x14ac:dyDescent="0.25">
      <c r="A22" t="s">
        <v>17</v>
      </c>
      <c r="B22" t="s">
        <v>698</v>
      </c>
      <c r="C22">
        <v>24.3</v>
      </c>
      <c r="G22" t="s">
        <v>18</v>
      </c>
      <c r="I22" t="s">
        <v>1410</v>
      </c>
      <c r="J22">
        <v>0</v>
      </c>
      <c r="K22">
        <v>0</v>
      </c>
      <c r="L22">
        <v>0</v>
      </c>
      <c r="M22">
        <v>0</v>
      </c>
      <c r="N22">
        <v>0</v>
      </c>
      <c r="O22">
        <v>0</v>
      </c>
      <c r="P22">
        <v>0</v>
      </c>
      <c r="Q22">
        <v>0</v>
      </c>
      <c r="R22">
        <v>0</v>
      </c>
      <c r="S22">
        <v>0</v>
      </c>
      <c r="T22">
        <v>0</v>
      </c>
      <c r="U22">
        <v>0</v>
      </c>
      <c r="V22">
        <v>1</v>
      </c>
    </row>
    <row r="23" spans="1:22" x14ac:dyDescent="0.25">
      <c r="A23" t="s">
        <v>74</v>
      </c>
      <c r="B23" t="s">
        <v>838</v>
      </c>
      <c r="C23">
        <v>22</v>
      </c>
      <c r="D23" t="s">
        <v>604</v>
      </c>
      <c r="E23">
        <v>1951</v>
      </c>
      <c r="F23" t="s">
        <v>603</v>
      </c>
      <c r="G23" t="s">
        <v>75</v>
      </c>
      <c r="I23" t="s">
        <v>1318</v>
      </c>
      <c r="J23">
        <v>0</v>
      </c>
      <c r="K23">
        <v>0</v>
      </c>
      <c r="L23">
        <v>0</v>
      </c>
      <c r="M23">
        <v>1</v>
      </c>
      <c r="N23">
        <v>0</v>
      </c>
      <c r="O23">
        <v>0</v>
      </c>
      <c r="P23">
        <v>0</v>
      </c>
      <c r="Q23">
        <v>0</v>
      </c>
      <c r="R23">
        <v>1</v>
      </c>
      <c r="S23">
        <v>0</v>
      </c>
      <c r="T23">
        <v>1</v>
      </c>
      <c r="U23">
        <v>0</v>
      </c>
      <c r="V23">
        <v>1</v>
      </c>
    </row>
    <row r="24" spans="1:22" x14ac:dyDescent="0.25">
      <c r="A24" t="s">
        <v>85</v>
      </c>
      <c r="B24" t="s">
        <v>862</v>
      </c>
      <c r="C24">
        <v>20.7</v>
      </c>
      <c r="G24" t="s">
        <v>86</v>
      </c>
      <c r="I24" t="s">
        <v>1468</v>
      </c>
      <c r="J24">
        <v>0</v>
      </c>
      <c r="K24">
        <v>0</v>
      </c>
      <c r="L24">
        <v>0</v>
      </c>
      <c r="M24">
        <v>1</v>
      </c>
      <c r="N24">
        <v>0</v>
      </c>
      <c r="O24">
        <v>0</v>
      </c>
      <c r="P24">
        <v>0</v>
      </c>
      <c r="Q24">
        <v>1</v>
      </c>
      <c r="R24">
        <v>1</v>
      </c>
      <c r="S24">
        <v>0</v>
      </c>
      <c r="T24">
        <v>0</v>
      </c>
      <c r="U24">
        <v>1</v>
      </c>
      <c r="V24">
        <v>0</v>
      </c>
    </row>
    <row r="25" spans="1:22" x14ac:dyDescent="0.25">
      <c r="A25" t="s">
        <v>78</v>
      </c>
      <c r="B25" t="s">
        <v>731</v>
      </c>
      <c r="C25">
        <v>20.2</v>
      </c>
      <c r="D25" t="s">
        <v>577</v>
      </c>
      <c r="E25">
        <v>1971</v>
      </c>
      <c r="F25" t="s">
        <v>607</v>
      </c>
      <c r="I25" t="s">
        <v>4806</v>
      </c>
      <c r="J25">
        <v>0</v>
      </c>
      <c r="K25">
        <v>0</v>
      </c>
      <c r="L25">
        <v>0</v>
      </c>
      <c r="M25">
        <v>0</v>
      </c>
      <c r="N25">
        <v>0</v>
      </c>
      <c r="O25">
        <v>0</v>
      </c>
      <c r="P25">
        <v>0</v>
      </c>
      <c r="Q25">
        <v>0</v>
      </c>
      <c r="R25">
        <v>1</v>
      </c>
      <c r="S25">
        <v>0</v>
      </c>
      <c r="T25">
        <v>0</v>
      </c>
      <c r="U25">
        <v>0</v>
      </c>
      <c r="V25">
        <v>1</v>
      </c>
    </row>
    <row r="26" spans="1:22" x14ac:dyDescent="0.25">
      <c r="A26" t="s">
        <v>36</v>
      </c>
      <c r="B26" t="s">
        <v>748</v>
      </c>
      <c r="C26">
        <v>19.100000000000001</v>
      </c>
      <c r="D26" t="s">
        <v>611</v>
      </c>
      <c r="G26" t="s">
        <v>37</v>
      </c>
      <c r="I26" t="s">
        <v>1414</v>
      </c>
      <c r="J26">
        <v>0</v>
      </c>
      <c r="K26">
        <v>0</v>
      </c>
      <c r="L26">
        <v>0</v>
      </c>
      <c r="M26">
        <v>1</v>
      </c>
      <c r="N26">
        <v>0</v>
      </c>
      <c r="O26">
        <v>0</v>
      </c>
      <c r="P26">
        <v>0</v>
      </c>
      <c r="Q26">
        <v>0</v>
      </c>
      <c r="R26">
        <v>1</v>
      </c>
      <c r="S26">
        <v>0</v>
      </c>
      <c r="T26">
        <v>1</v>
      </c>
      <c r="U26">
        <v>0</v>
      </c>
      <c r="V26">
        <v>0</v>
      </c>
    </row>
    <row r="27" spans="1:22" x14ac:dyDescent="0.25">
      <c r="A27" t="s">
        <v>63</v>
      </c>
      <c r="B27" t="s">
        <v>809</v>
      </c>
      <c r="C27">
        <v>18.5</v>
      </c>
      <c r="D27" t="s">
        <v>623</v>
      </c>
      <c r="E27">
        <v>1909</v>
      </c>
      <c r="F27" t="s">
        <v>622</v>
      </c>
      <c r="G27" t="s">
        <v>64</v>
      </c>
      <c r="I27" t="s">
        <v>1269</v>
      </c>
      <c r="J27">
        <v>0</v>
      </c>
      <c r="K27">
        <v>0</v>
      </c>
      <c r="L27">
        <v>0</v>
      </c>
      <c r="M27">
        <v>1</v>
      </c>
      <c r="N27">
        <v>0</v>
      </c>
      <c r="O27">
        <v>0</v>
      </c>
      <c r="P27">
        <v>0</v>
      </c>
      <c r="Q27">
        <v>0</v>
      </c>
      <c r="R27">
        <v>0</v>
      </c>
      <c r="S27">
        <v>0</v>
      </c>
      <c r="T27">
        <v>1</v>
      </c>
      <c r="U27">
        <v>0</v>
      </c>
      <c r="V27">
        <v>1</v>
      </c>
    </row>
    <row r="28" spans="1:22" x14ac:dyDescent="0.25">
      <c r="A28" t="s">
        <v>259</v>
      </c>
      <c r="B28" t="s">
        <v>731</v>
      </c>
      <c r="C28">
        <v>17.399999999999999</v>
      </c>
      <c r="G28" t="s">
        <v>104</v>
      </c>
      <c r="I28" t="s">
        <v>1461</v>
      </c>
      <c r="J28">
        <v>0</v>
      </c>
      <c r="K28">
        <v>0</v>
      </c>
      <c r="L28">
        <v>0</v>
      </c>
      <c r="M28">
        <v>0</v>
      </c>
      <c r="N28">
        <v>0</v>
      </c>
      <c r="O28">
        <v>0</v>
      </c>
      <c r="P28">
        <v>0</v>
      </c>
      <c r="Q28">
        <v>0</v>
      </c>
      <c r="R28">
        <v>0</v>
      </c>
      <c r="S28">
        <v>0</v>
      </c>
      <c r="T28">
        <v>1</v>
      </c>
      <c r="U28">
        <v>0</v>
      </c>
      <c r="V28">
        <v>1</v>
      </c>
    </row>
    <row r="29" spans="1:22" x14ac:dyDescent="0.25">
      <c r="A29" t="s">
        <v>287</v>
      </c>
      <c r="B29" t="s">
        <v>758</v>
      </c>
      <c r="C29">
        <v>16.899999999999999</v>
      </c>
      <c r="I29" t="s">
        <v>1417</v>
      </c>
      <c r="J29">
        <v>0</v>
      </c>
      <c r="K29">
        <v>0</v>
      </c>
      <c r="L29">
        <v>0</v>
      </c>
      <c r="M29">
        <v>0</v>
      </c>
      <c r="N29">
        <v>0</v>
      </c>
      <c r="O29">
        <v>0</v>
      </c>
      <c r="P29">
        <v>0</v>
      </c>
      <c r="Q29">
        <v>0</v>
      </c>
      <c r="R29">
        <v>0</v>
      </c>
      <c r="S29">
        <v>0</v>
      </c>
      <c r="T29">
        <v>1</v>
      </c>
      <c r="U29">
        <v>0</v>
      </c>
      <c r="V29">
        <v>0</v>
      </c>
    </row>
    <row r="30" spans="1:22" x14ac:dyDescent="0.25">
      <c r="A30" t="s">
        <v>55</v>
      </c>
      <c r="B30" t="s">
        <v>790</v>
      </c>
      <c r="C30">
        <v>14.1</v>
      </c>
      <c r="D30" t="s">
        <v>617</v>
      </c>
      <c r="E30">
        <v>1889</v>
      </c>
      <c r="F30" t="s">
        <v>618</v>
      </c>
      <c r="G30" t="s">
        <v>56</v>
      </c>
      <c r="I30" t="s">
        <v>1421</v>
      </c>
      <c r="J30">
        <v>0</v>
      </c>
      <c r="K30">
        <v>0</v>
      </c>
      <c r="L30">
        <v>0</v>
      </c>
      <c r="M30">
        <v>0</v>
      </c>
      <c r="N30">
        <v>0</v>
      </c>
      <c r="O30">
        <v>0</v>
      </c>
      <c r="P30">
        <v>0</v>
      </c>
      <c r="Q30">
        <v>0</v>
      </c>
      <c r="R30">
        <v>0</v>
      </c>
      <c r="S30">
        <v>0</v>
      </c>
      <c r="T30">
        <v>1</v>
      </c>
      <c r="U30">
        <v>0</v>
      </c>
      <c r="V30">
        <v>0</v>
      </c>
    </row>
    <row r="31" spans="1:22" x14ac:dyDescent="0.25">
      <c r="A31" t="s">
        <v>7</v>
      </c>
      <c r="B31" t="s">
        <v>679</v>
      </c>
      <c r="C31">
        <v>12.5</v>
      </c>
      <c r="G31" t="s">
        <v>8</v>
      </c>
      <c r="I31" t="s">
        <v>6094</v>
      </c>
      <c r="J31">
        <v>0</v>
      </c>
      <c r="K31">
        <v>0</v>
      </c>
      <c r="L31">
        <v>0</v>
      </c>
      <c r="M31">
        <v>0</v>
      </c>
      <c r="N31">
        <v>0</v>
      </c>
      <c r="O31">
        <v>0</v>
      </c>
      <c r="P31">
        <v>0</v>
      </c>
      <c r="Q31">
        <v>0</v>
      </c>
      <c r="R31">
        <v>0</v>
      </c>
      <c r="S31">
        <v>0</v>
      </c>
      <c r="T31">
        <v>1</v>
      </c>
      <c r="U31">
        <v>0</v>
      </c>
      <c r="V31">
        <v>0</v>
      </c>
    </row>
    <row r="32" spans="1:22" x14ac:dyDescent="0.25">
      <c r="A32" t="s">
        <v>340</v>
      </c>
      <c r="B32" t="s">
        <v>797</v>
      </c>
      <c r="C32">
        <v>12</v>
      </c>
      <c r="D32" t="s">
        <v>5586</v>
      </c>
      <c r="G32" t="s">
        <v>109</v>
      </c>
      <c r="I32" t="s">
        <v>1308</v>
      </c>
      <c r="J32">
        <v>0</v>
      </c>
      <c r="K32">
        <v>0</v>
      </c>
      <c r="L32">
        <v>0</v>
      </c>
      <c r="M32">
        <v>0</v>
      </c>
      <c r="N32">
        <v>0</v>
      </c>
      <c r="O32">
        <v>0</v>
      </c>
      <c r="P32">
        <v>0</v>
      </c>
      <c r="Q32">
        <v>0</v>
      </c>
      <c r="R32">
        <v>0</v>
      </c>
      <c r="S32">
        <v>0</v>
      </c>
      <c r="T32">
        <v>1</v>
      </c>
      <c r="U32">
        <v>0</v>
      </c>
      <c r="V32">
        <v>1</v>
      </c>
    </row>
    <row r="33" spans="1:22" x14ac:dyDescent="0.25">
      <c r="A33" t="s">
        <v>99</v>
      </c>
      <c r="B33" t="s">
        <v>721</v>
      </c>
      <c r="C33">
        <v>9.6</v>
      </c>
      <c r="G33" t="s">
        <v>100</v>
      </c>
      <c r="I33" t="s">
        <v>1471</v>
      </c>
      <c r="J33">
        <v>0</v>
      </c>
      <c r="K33">
        <v>0</v>
      </c>
      <c r="L33">
        <v>0</v>
      </c>
      <c r="M33">
        <v>1</v>
      </c>
      <c r="N33">
        <v>0</v>
      </c>
      <c r="O33">
        <v>0</v>
      </c>
      <c r="P33">
        <v>0</v>
      </c>
      <c r="Q33">
        <v>1</v>
      </c>
      <c r="R33">
        <v>1</v>
      </c>
      <c r="S33">
        <v>0</v>
      </c>
      <c r="T33">
        <v>1</v>
      </c>
      <c r="U33">
        <v>0</v>
      </c>
      <c r="V33">
        <v>0</v>
      </c>
    </row>
    <row r="34" spans="1:22" x14ac:dyDescent="0.25">
      <c r="A34" t="s">
        <v>91</v>
      </c>
      <c r="B34" t="s">
        <v>430</v>
      </c>
      <c r="C34">
        <v>9</v>
      </c>
      <c r="G34" t="s">
        <v>92</v>
      </c>
      <c r="I34" t="s">
        <v>4196</v>
      </c>
      <c r="J34">
        <v>0</v>
      </c>
      <c r="K34">
        <v>0</v>
      </c>
      <c r="L34">
        <v>0</v>
      </c>
      <c r="M34">
        <v>0</v>
      </c>
      <c r="N34">
        <v>0</v>
      </c>
      <c r="O34">
        <v>0</v>
      </c>
      <c r="P34">
        <v>1</v>
      </c>
      <c r="Q34">
        <v>0</v>
      </c>
      <c r="R34">
        <v>0</v>
      </c>
      <c r="S34">
        <v>0</v>
      </c>
      <c r="T34">
        <v>0</v>
      </c>
      <c r="U34">
        <v>0</v>
      </c>
      <c r="V34">
        <v>0</v>
      </c>
    </row>
    <row r="35" spans="1:22" x14ac:dyDescent="0.25">
      <c r="A35" t="s">
        <v>19</v>
      </c>
      <c r="B35" t="s">
        <v>705</v>
      </c>
      <c r="C35">
        <v>8.4</v>
      </c>
      <c r="G35" t="s">
        <v>20</v>
      </c>
      <c r="I35" t="s">
        <v>1056</v>
      </c>
      <c r="J35">
        <v>1</v>
      </c>
      <c r="K35">
        <v>0</v>
      </c>
      <c r="L35">
        <v>0</v>
      </c>
      <c r="M35">
        <v>1</v>
      </c>
      <c r="N35">
        <v>0</v>
      </c>
      <c r="O35">
        <v>0</v>
      </c>
      <c r="P35">
        <v>0</v>
      </c>
      <c r="Q35">
        <v>0</v>
      </c>
      <c r="R35">
        <v>0</v>
      </c>
      <c r="S35">
        <v>0</v>
      </c>
      <c r="T35">
        <v>0</v>
      </c>
      <c r="U35">
        <v>0</v>
      </c>
      <c r="V35">
        <v>0</v>
      </c>
    </row>
    <row r="36" spans="1:22" x14ac:dyDescent="0.25">
      <c r="A36" t="s">
        <v>68</v>
      </c>
      <c r="B36" t="s">
        <v>822</v>
      </c>
      <c r="C36">
        <v>8.3000000000000007</v>
      </c>
      <c r="G36" t="s">
        <v>69</v>
      </c>
      <c r="I36" t="s">
        <v>1207</v>
      </c>
      <c r="J36">
        <v>0</v>
      </c>
      <c r="K36">
        <v>1</v>
      </c>
      <c r="L36">
        <v>0</v>
      </c>
      <c r="M36">
        <v>1</v>
      </c>
      <c r="N36">
        <v>0</v>
      </c>
      <c r="O36">
        <v>0</v>
      </c>
      <c r="P36">
        <v>0</v>
      </c>
      <c r="Q36">
        <v>0</v>
      </c>
      <c r="R36">
        <v>0</v>
      </c>
      <c r="S36">
        <v>0</v>
      </c>
      <c r="T36">
        <v>1</v>
      </c>
      <c r="U36">
        <v>0</v>
      </c>
      <c r="V36">
        <v>1</v>
      </c>
    </row>
    <row r="37" spans="1:22" x14ac:dyDescent="0.25">
      <c r="A37" t="s">
        <v>46</v>
      </c>
      <c r="B37" t="s">
        <v>772</v>
      </c>
      <c r="C37">
        <v>7.5</v>
      </c>
      <c r="D37" t="s">
        <v>598</v>
      </c>
      <c r="E37">
        <v>2005</v>
      </c>
      <c r="F37" t="s">
        <v>597</v>
      </c>
      <c r="G37" t="s">
        <v>47</v>
      </c>
      <c r="I37" t="s">
        <v>4287</v>
      </c>
      <c r="J37">
        <v>0</v>
      </c>
      <c r="K37">
        <v>0</v>
      </c>
      <c r="L37">
        <v>0</v>
      </c>
      <c r="M37">
        <v>0</v>
      </c>
      <c r="N37">
        <v>0</v>
      </c>
      <c r="O37">
        <v>0</v>
      </c>
      <c r="P37">
        <v>0</v>
      </c>
      <c r="Q37">
        <v>1</v>
      </c>
      <c r="R37">
        <v>0</v>
      </c>
      <c r="S37">
        <v>0</v>
      </c>
      <c r="T37">
        <v>1</v>
      </c>
      <c r="U37">
        <v>0</v>
      </c>
      <c r="V37">
        <v>0</v>
      </c>
    </row>
    <row r="38" spans="1:22" x14ac:dyDescent="0.25">
      <c r="A38" t="s">
        <v>9</v>
      </c>
      <c r="B38" t="s">
        <v>680</v>
      </c>
      <c r="C38">
        <v>7.37</v>
      </c>
      <c r="D38" t="s">
        <v>581</v>
      </c>
      <c r="E38">
        <v>1901</v>
      </c>
      <c r="F38" t="s">
        <v>582</v>
      </c>
      <c r="G38" t="s">
        <v>10</v>
      </c>
      <c r="H38" t="s">
        <v>142</v>
      </c>
      <c r="I38" t="s">
        <v>1591</v>
      </c>
      <c r="J38">
        <v>0</v>
      </c>
      <c r="K38">
        <v>0</v>
      </c>
      <c r="L38">
        <v>0</v>
      </c>
      <c r="M38">
        <v>0</v>
      </c>
      <c r="N38">
        <v>0</v>
      </c>
      <c r="O38">
        <v>0</v>
      </c>
      <c r="P38">
        <v>0</v>
      </c>
      <c r="Q38">
        <v>0</v>
      </c>
      <c r="R38">
        <v>0</v>
      </c>
      <c r="S38">
        <v>1</v>
      </c>
      <c r="T38">
        <v>0</v>
      </c>
      <c r="U38">
        <v>0</v>
      </c>
      <c r="V38">
        <v>0</v>
      </c>
    </row>
    <row r="39" spans="1:22" x14ac:dyDescent="0.25">
      <c r="A39" t="s">
        <v>195</v>
      </c>
      <c r="B39" t="s">
        <v>671</v>
      </c>
      <c r="C39">
        <v>7.2</v>
      </c>
      <c r="D39" t="s">
        <v>581</v>
      </c>
      <c r="G39" t="s">
        <v>67</v>
      </c>
      <c r="I39" t="s">
        <v>1427</v>
      </c>
      <c r="J39">
        <v>0</v>
      </c>
      <c r="K39">
        <v>0</v>
      </c>
      <c r="L39">
        <v>0</v>
      </c>
      <c r="M39">
        <v>0</v>
      </c>
      <c r="N39">
        <v>0</v>
      </c>
      <c r="O39">
        <v>0</v>
      </c>
      <c r="P39">
        <v>0</v>
      </c>
      <c r="Q39">
        <v>0</v>
      </c>
      <c r="R39">
        <v>0</v>
      </c>
      <c r="S39">
        <v>0</v>
      </c>
      <c r="T39">
        <v>0</v>
      </c>
      <c r="U39">
        <v>0</v>
      </c>
      <c r="V39">
        <v>0</v>
      </c>
    </row>
    <row r="40" spans="1:22" x14ac:dyDescent="0.25">
      <c r="A40" t="s">
        <v>27</v>
      </c>
      <c r="B40" t="s">
        <v>724</v>
      </c>
      <c r="C40">
        <v>7.1</v>
      </c>
      <c r="G40" t="s">
        <v>28</v>
      </c>
      <c r="I40" t="s">
        <v>4497</v>
      </c>
      <c r="J40">
        <v>0</v>
      </c>
      <c r="K40">
        <v>0</v>
      </c>
      <c r="L40">
        <v>0</v>
      </c>
      <c r="M40">
        <v>0</v>
      </c>
      <c r="N40">
        <v>0</v>
      </c>
      <c r="O40">
        <v>0</v>
      </c>
      <c r="P40">
        <v>0</v>
      </c>
      <c r="Q40">
        <v>0</v>
      </c>
      <c r="R40">
        <v>0</v>
      </c>
      <c r="S40">
        <v>0</v>
      </c>
      <c r="T40">
        <v>0</v>
      </c>
      <c r="U40">
        <v>0</v>
      </c>
      <c r="V40">
        <v>1</v>
      </c>
    </row>
    <row r="41" spans="1:22" x14ac:dyDescent="0.25">
      <c r="A41" t="s">
        <v>79</v>
      </c>
      <c r="B41" t="s">
        <v>846</v>
      </c>
      <c r="C41">
        <v>6.5</v>
      </c>
      <c r="D41" t="s">
        <v>611</v>
      </c>
      <c r="E41">
        <v>1976</v>
      </c>
      <c r="F41" t="s">
        <v>612</v>
      </c>
      <c r="G41" t="s">
        <v>80</v>
      </c>
      <c r="I41" t="s">
        <v>1064</v>
      </c>
      <c r="J41">
        <v>1</v>
      </c>
      <c r="K41">
        <v>0</v>
      </c>
      <c r="L41">
        <v>0</v>
      </c>
      <c r="M41">
        <v>1</v>
      </c>
      <c r="N41">
        <v>0</v>
      </c>
      <c r="O41">
        <v>0</v>
      </c>
      <c r="P41">
        <v>0</v>
      </c>
      <c r="Q41">
        <v>0</v>
      </c>
      <c r="R41">
        <v>1</v>
      </c>
      <c r="S41">
        <v>0</v>
      </c>
      <c r="T41">
        <v>0</v>
      </c>
      <c r="U41">
        <v>0</v>
      </c>
      <c r="V41">
        <v>0</v>
      </c>
    </row>
    <row r="42" spans="1:22" x14ac:dyDescent="0.25">
      <c r="A42" t="s">
        <v>32</v>
      </c>
      <c r="B42" t="s">
        <v>742</v>
      </c>
      <c r="C42">
        <v>5.2</v>
      </c>
      <c r="D42" t="s">
        <v>615</v>
      </c>
      <c r="E42">
        <v>1976</v>
      </c>
      <c r="F42" t="s">
        <v>616</v>
      </c>
      <c r="G42" t="s">
        <v>33</v>
      </c>
      <c r="I42" t="s">
        <v>4888</v>
      </c>
      <c r="J42">
        <v>0</v>
      </c>
      <c r="K42">
        <v>0</v>
      </c>
      <c r="L42">
        <v>0</v>
      </c>
      <c r="M42">
        <v>0</v>
      </c>
      <c r="N42">
        <v>0</v>
      </c>
      <c r="O42">
        <v>0</v>
      </c>
      <c r="P42">
        <v>0</v>
      </c>
      <c r="Q42">
        <v>0</v>
      </c>
      <c r="R42">
        <v>0</v>
      </c>
      <c r="S42">
        <v>0</v>
      </c>
      <c r="T42">
        <v>0</v>
      </c>
      <c r="U42">
        <v>0</v>
      </c>
      <c r="V42">
        <v>0</v>
      </c>
    </row>
    <row r="43" spans="1:22" x14ac:dyDescent="0.25">
      <c r="A43" t="s">
        <v>83</v>
      </c>
      <c r="B43" t="s">
        <v>855</v>
      </c>
      <c r="C43">
        <v>4.8</v>
      </c>
      <c r="G43" t="s">
        <v>84</v>
      </c>
      <c r="I43" t="s">
        <v>4886</v>
      </c>
      <c r="J43">
        <v>0</v>
      </c>
      <c r="K43">
        <v>0</v>
      </c>
      <c r="L43">
        <v>0</v>
      </c>
      <c r="M43">
        <v>0</v>
      </c>
      <c r="N43">
        <v>0</v>
      </c>
      <c r="O43">
        <v>0</v>
      </c>
      <c r="P43">
        <v>0</v>
      </c>
      <c r="Q43">
        <v>0</v>
      </c>
      <c r="R43">
        <v>0</v>
      </c>
      <c r="S43">
        <v>1</v>
      </c>
      <c r="T43">
        <v>1</v>
      </c>
      <c r="U43">
        <v>0</v>
      </c>
      <c r="V43">
        <v>1</v>
      </c>
    </row>
    <row r="44" spans="1:22" x14ac:dyDescent="0.25">
      <c r="A44" t="s">
        <v>124</v>
      </c>
      <c r="B44" t="s">
        <v>968</v>
      </c>
      <c r="C44">
        <v>4.8</v>
      </c>
      <c r="G44" t="s">
        <v>125</v>
      </c>
      <c r="I44" t="s">
        <v>2613</v>
      </c>
      <c r="J44">
        <v>0</v>
      </c>
      <c r="K44">
        <v>0</v>
      </c>
      <c r="L44">
        <v>0</v>
      </c>
      <c r="M44">
        <v>0</v>
      </c>
      <c r="N44">
        <v>0</v>
      </c>
      <c r="O44">
        <v>0</v>
      </c>
      <c r="P44">
        <v>0</v>
      </c>
      <c r="Q44">
        <v>0</v>
      </c>
      <c r="R44">
        <v>0</v>
      </c>
      <c r="S44">
        <v>0</v>
      </c>
      <c r="T44">
        <v>1</v>
      </c>
      <c r="U44">
        <v>0</v>
      </c>
      <c r="V44">
        <v>1</v>
      </c>
    </row>
    <row r="45" spans="1:22" x14ac:dyDescent="0.25">
      <c r="A45" t="s">
        <v>21</v>
      </c>
      <c r="B45" t="s">
        <v>717</v>
      </c>
      <c r="C45">
        <v>4.63</v>
      </c>
      <c r="G45" t="s">
        <v>22</v>
      </c>
      <c r="I45" t="s">
        <v>1164</v>
      </c>
      <c r="J45">
        <v>1</v>
      </c>
      <c r="K45">
        <v>0</v>
      </c>
      <c r="L45">
        <v>0</v>
      </c>
      <c r="M45">
        <v>0</v>
      </c>
      <c r="N45">
        <v>0</v>
      </c>
      <c r="O45">
        <v>0</v>
      </c>
      <c r="P45">
        <v>0</v>
      </c>
      <c r="Q45">
        <v>0</v>
      </c>
      <c r="R45">
        <v>0</v>
      </c>
      <c r="S45">
        <v>0</v>
      </c>
      <c r="T45">
        <v>0</v>
      </c>
      <c r="U45">
        <v>0</v>
      </c>
      <c r="V45">
        <v>0</v>
      </c>
    </row>
    <row r="46" spans="1:22" x14ac:dyDescent="0.25">
      <c r="A46" t="s">
        <v>61</v>
      </c>
      <c r="B46" t="s">
        <v>801</v>
      </c>
      <c r="C46">
        <v>4.5</v>
      </c>
      <c r="G46" t="s">
        <v>62</v>
      </c>
      <c r="I46" t="s">
        <v>4494</v>
      </c>
      <c r="J46">
        <v>0</v>
      </c>
      <c r="K46">
        <v>0</v>
      </c>
      <c r="L46">
        <v>0</v>
      </c>
      <c r="M46">
        <v>0</v>
      </c>
      <c r="N46">
        <v>0</v>
      </c>
      <c r="O46">
        <v>0</v>
      </c>
      <c r="P46">
        <v>0</v>
      </c>
      <c r="Q46">
        <v>0</v>
      </c>
      <c r="R46">
        <v>0</v>
      </c>
      <c r="S46">
        <v>0</v>
      </c>
      <c r="T46">
        <v>1</v>
      </c>
      <c r="U46">
        <v>0</v>
      </c>
      <c r="V46">
        <v>0</v>
      </c>
    </row>
    <row r="47" spans="1:22" x14ac:dyDescent="0.25">
      <c r="A47" t="s">
        <v>6</v>
      </c>
      <c r="B47" t="s">
        <v>677</v>
      </c>
      <c r="C47">
        <v>4.0999999999999996</v>
      </c>
      <c r="I47" t="s">
        <v>1053</v>
      </c>
      <c r="J47">
        <v>1</v>
      </c>
      <c r="K47">
        <v>0</v>
      </c>
      <c r="L47">
        <v>0</v>
      </c>
      <c r="M47">
        <v>1</v>
      </c>
      <c r="N47">
        <v>0</v>
      </c>
      <c r="O47">
        <v>0</v>
      </c>
      <c r="P47">
        <v>0</v>
      </c>
      <c r="Q47">
        <v>0</v>
      </c>
      <c r="R47">
        <v>0</v>
      </c>
      <c r="S47">
        <v>0</v>
      </c>
      <c r="T47">
        <v>0</v>
      </c>
      <c r="U47">
        <v>0</v>
      </c>
      <c r="V47">
        <v>0</v>
      </c>
    </row>
    <row r="48" spans="1:22" x14ac:dyDescent="0.25">
      <c r="A48" t="s">
        <v>128</v>
      </c>
      <c r="B48" t="s">
        <v>974</v>
      </c>
      <c r="C48">
        <v>2.82</v>
      </c>
      <c r="G48" t="s">
        <v>129</v>
      </c>
      <c r="I48" t="s">
        <v>4761</v>
      </c>
      <c r="J48">
        <v>0</v>
      </c>
      <c r="K48">
        <v>0</v>
      </c>
      <c r="L48">
        <v>0</v>
      </c>
      <c r="M48">
        <v>0</v>
      </c>
      <c r="N48">
        <v>0</v>
      </c>
      <c r="O48">
        <v>0</v>
      </c>
      <c r="P48">
        <v>0</v>
      </c>
      <c r="Q48">
        <v>0</v>
      </c>
      <c r="R48">
        <v>0</v>
      </c>
      <c r="S48">
        <v>0</v>
      </c>
      <c r="T48">
        <v>1</v>
      </c>
      <c r="U48">
        <v>0</v>
      </c>
      <c r="V48">
        <v>1</v>
      </c>
    </row>
    <row r="49" spans="1:22" x14ac:dyDescent="0.25">
      <c r="A49" t="s">
        <v>101</v>
      </c>
      <c r="B49" t="s">
        <v>904</v>
      </c>
      <c r="C49">
        <v>2.2000000000000002</v>
      </c>
      <c r="G49" t="s">
        <v>102</v>
      </c>
      <c r="I49" t="s">
        <v>1189</v>
      </c>
      <c r="J49">
        <v>1</v>
      </c>
      <c r="K49">
        <v>0</v>
      </c>
      <c r="L49">
        <v>0</v>
      </c>
      <c r="M49">
        <v>1</v>
      </c>
      <c r="N49">
        <v>0</v>
      </c>
      <c r="O49">
        <v>0</v>
      </c>
      <c r="P49">
        <v>0</v>
      </c>
      <c r="Q49">
        <v>0</v>
      </c>
      <c r="R49">
        <v>0</v>
      </c>
      <c r="S49">
        <v>0</v>
      </c>
      <c r="T49">
        <v>0</v>
      </c>
      <c r="U49">
        <v>0</v>
      </c>
      <c r="V49">
        <v>0</v>
      </c>
    </row>
    <row r="50" spans="1:22" x14ac:dyDescent="0.25">
      <c r="A50" t="s">
        <v>13</v>
      </c>
      <c r="B50" t="s">
        <v>687</v>
      </c>
      <c r="C50">
        <v>1.9</v>
      </c>
      <c r="D50" t="s">
        <v>586</v>
      </c>
      <c r="E50">
        <v>1926</v>
      </c>
      <c r="F50" t="s">
        <v>585</v>
      </c>
      <c r="G50" t="s">
        <v>14</v>
      </c>
      <c r="I50" t="s">
        <v>1180</v>
      </c>
      <c r="J50">
        <v>1</v>
      </c>
      <c r="K50">
        <v>0</v>
      </c>
      <c r="L50">
        <v>0</v>
      </c>
      <c r="M50">
        <v>1</v>
      </c>
      <c r="N50">
        <v>0</v>
      </c>
      <c r="O50">
        <v>0</v>
      </c>
      <c r="P50">
        <v>0</v>
      </c>
      <c r="Q50">
        <v>0</v>
      </c>
      <c r="R50">
        <v>0</v>
      </c>
      <c r="S50">
        <v>0</v>
      </c>
      <c r="T50">
        <v>0</v>
      </c>
      <c r="U50">
        <v>0</v>
      </c>
      <c r="V50">
        <v>0</v>
      </c>
    </row>
    <row r="51" spans="1:22" x14ac:dyDescent="0.25">
      <c r="A51" t="s">
        <v>118</v>
      </c>
      <c r="B51" t="s">
        <v>959</v>
      </c>
      <c r="C51">
        <v>1.8</v>
      </c>
      <c r="G51" t="s">
        <v>119</v>
      </c>
      <c r="I51" t="s">
        <v>4532</v>
      </c>
      <c r="J51">
        <v>0</v>
      </c>
      <c r="K51">
        <v>0</v>
      </c>
      <c r="L51">
        <v>0</v>
      </c>
      <c r="M51">
        <v>0</v>
      </c>
      <c r="N51">
        <v>0</v>
      </c>
      <c r="O51">
        <v>0</v>
      </c>
      <c r="P51">
        <v>0</v>
      </c>
      <c r="Q51">
        <v>0</v>
      </c>
      <c r="R51">
        <v>0</v>
      </c>
      <c r="S51">
        <v>0</v>
      </c>
      <c r="T51">
        <v>0</v>
      </c>
      <c r="U51">
        <v>0</v>
      </c>
      <c r="V51">
        <v>0</v>
      </c>
    </row>
    <row r="52" spans="1:22" x14ac:dyDescent="0.25">
      <c r="A52" t="s">
        <v>76</v>
      </c>
      <c r="B52" t="s">
        <v>840</v>
      </c>
      <c r="C52">
        <v>1.5</v>
      </c>
      <c r="G52" t="s">
        <v>77</v>
      </c>
      <c r="I52" t="s">
        <v>1283</v>
      </c>
      <c r="J52">
        <v>0</v>
      </c>
      <c r="K52">
        <v>0</v>
      </c>
      <c r="L52">
        <v>0</v>
      </c>
      <c r="M52">
        <v>0</v>
      </c>
      <c r="N52">
        <v>0</v>
      </c>
      <c r="O52">
        <v>0</v>
      </c>
      <c r="P52">
        <v>0</v>
      </c>
      <c r="Q52">
        <v>0</v>
      </c>
      <c r="R52">
        <v>0</v>
      </c>
      <c r="S52">
        <v>0</v>
      </c>
      <c r="T52">
        <v>1</v>
      </c>
      <c r="U52">
        <v>0</v>
      </c>
      <c r="V52">
        <v>0</v>
      </c>
    </row>
    <row r="53" spans="1:22" x14ac:dyDescent="0.25">
      <c r="A53" t="s">
        <v>15</v>
      </c>
      <c r="B53" t="s">
        <v>693</v>
      </c>
      <c r="C53">
        <v>1.3</v>
      </c>
      <c r="D53" t="s">
        <v>447</v>
      </c>
      <c r="E53">
        <v>1916</v>
      </c>
      <c r="F53" t="s">
        <v>591</v>
      </c>
      <c r="G53" t="s">
        <v>16</v>
      </c>
      <c r="I53" t="s">
        <v>4881</v>
      </c>
      <c r="J53">
        <v>0</v>
      </c>
      <c r="K53">
        <v>0</v>
      </c>
      <c r="L53">
        <v>0</v>
      </c>
      <c r="M53">
        <v>0</v>
      </c>
      <c r="N53">
        <v>0</v>
      </c>
      <c r="O53">
        <v>0</v>
      </c>
      <c r="P53">
        <v>0</v>
      </c>
      <c r="Q53">
        <v>0</v>
      </c>
      <c r="R53">
        <v>0</v>
      </c>
      <c r="S53">
        <v>0</v>
      </c>
      <c r="T53">
        <v>0</v>
      </c>
      <c r="U53">
        <v>0</v>
      </c>
      <c r="V53">
        <v>0</v>
      </c>
    </row>
    <row r="54" spans="1:22" x14ac:dyDescent="0.25">
      <c r="A54" t="s">
        <v>53</v>
      </c>
      <c r="B54" t="s">
        <v>787</v>
      </c>
      <c r="C54">
        <v>1.26</v>
      </c>
      <c r="G54" t="s">
        <v>54</v>
      </c>
      <c r="I54" t="s">
        <v>1174</v>
      </c>
      <c r="J54">
        <v>0</v>
      </c>
      <c r="K54">
        <v>0</v>
      </c>
      <c r="L54">
        <v>0</v>
      </c>
      <c r="M54">
        <v>0</v>
      </c>
      <c r="N54">
        <v>0</v>
      </c>
      <c r="O54">
        <v>0</v>
      </c>
      <c r="P54">
        <v>0</v>
      </c>
      <c r="Q54">
        <v>0</v>
      </c>
      <c r="R54">
        <v>0</v>
      </c>
      <c r="S54">
        <v>0</v>
      </c>
      <c r="T54">
        <v>1</v>
      </c>
      <c r="U54">
        <v>0</v>
      </c>
      <c r="V54">
        <v>0</v>
      </c>
    </row>
    <row r="55" spans="1:22" x14ac:dyDescent="0.25">
      <c r="A55" t="s">
        <v>57</v>
      </c>
      <c r="B55" t="s">
        <v>792</v>
      </c>
      <c r="C55">
        <v>1</v>
      </c>
      <c r="D55" t="s">
        <v>620</v>
      </c>
      <c r="E55">
        <v>1974</v>
      </c>
      <c r="F55" t="s">
        <v>621</v>
      </c>
      <c r="G55" t="s">
        <v>58</v>
      </c>
      <c r="I55" t="s">
        <v>4397</v>
      </c>
      <c r="J55">
        <v>0</v>
      </c>
      <c r="K55">
        <v>0</v>
      </c>
      <c r="L55">
        <v>0</v>
      </c>
      <c r="M55">
        <v>0</v>
      </c>
      <c r="N55">
        <v>0</v>
      </c>
      <c r="O55">
        <v>0</v>
      </c>
      <c r="P55">
        <v>0</v>
      </c>
      <c r="Q55">
        <v>0</v>
      </c>
      <c r="R55">
        <v>0</v>
      </c>
      <c r="S55">
        <v>0</v>
      </c>
      <c r="T55">
        <v>0</v>
      </c>
      <c r="U55">
        <v>0</v>
      </c>
      <c r="V55">
        <v>0</v>
      </c>
    </row>
    <row r="56" spans="1:22" x14ac:dyDescent="0.25">
      <c r="A56" t="s">
        <v>110</v>
      </c>
      <c r="B56" t="s">
        <v>925</v>
      </c>
      <c r="C56">
        <v>0.9</v>
      </c>
      <c r="D56" t="s">
        <v>598</v>
      </c>
      <c r="E56">
        <v>1977</v>
      </c>
      <c r="F56" t="s">
        <v>610</v>
      </c>
      <c r="G56" t="s">
        <v>111</v>
      </c>
      <c r="I56" t="s">
        <v>1326</v>
      </c>
      <c r="J56">
        <v>0</v>
      </c>
      <c r="K56">
        <v>0</v>
      </c>
      <c r="L56">
        <v>0</v>
      </c>
      <c r="M56">
        <v>0</v>
      </c>
      <c r="N56">
        <v>0</v>
      </c>
      <c r="O56">
        <v>0</v>
      </c>
      <c r="P56">
        <v>0</v>
      </c>
      <c r="Q56">
        <v>0</v>
      </c>
      <c r="R56">
        <v>0</v>
      </c>
      <c r="S56">
        <v>0</v>
      </c>
      <c r="T56">
        <v>1</v>
      </c>
      <c r="U56">
        <v>0</v>
      </c>
      <c r="V56">
        <v>1</v>
      </c>
    </row>
    <row r="57" spans="1:22" x14ac:dyDescent="0.25">
      <c r="A57" t="s">
        <v>112</v>
      </c>
      <c r="B57" t="s">
        <v>941</v>
      </c>
      <c r="C57">
        <v>0.9</v>
      </c>
      <c r="G57" t="s">
        <v>113</v>
      </c>
      <c r="I57" t="s">
        <v>1298</v>
      </c>
      <c r="J57">
        <v>0</v>
      </c>
      <c r="K57">
        <v>0</v>
      </c>
      <c r="L57">
        <v>0</v>
      </c>
      <c r="M57">
        <v>0</v>
      </c>
      <c r="N57">
        <v>0</v>
      </c>
      <c r="O57">
        <v>0</v>
      </c>
      <c r="P57">
        <v>0</v>
      </c>
      <c r="Q57">
        <v>0</v>
      </c>
      <c r="R57">
        <v>0</v>
      </c>
      <c r="S57">
        <v>0</v>
      </c>
      <c r="T57">
        <v>1</v>
      </c>
      <c r="U57">
        <v>0</v>
      </c>
      <c r="V57">
        <v>1</v>
      </c>
    </row>
    <row r="58" spans="1:22" x14ac:dyDescent="0.25">
      <c r="A58" t="s">
        <v>93</v>
      </c>
      <c r="B58" t="s">
        <v>872</v>
      </c>
      <c r="C58">
        <v>0.81</v>
      </c>
      <c r="G58" t="s">
        <v>94</v>
      </c>
      <c r="I58" t="s">
        <v>4436</v>
      </c>
      <c r="J58">
        <v>0</v>
      </c>
      <c r="K58">
        <v>0</v>
      </c>
      <c r="L58">
        <v>0</v>
      </c>
      <c r="M58">
        <v>0</v>
      </c>
      <c r="N58">
        <v>0</v>
      </c>
      <c r="O58">
        <v>0</v>
      </c>
      <c r="P58">
        <v>0</v>
      </c>
      <c r="Q58">
        <v>0</v>
      </c>
      <c r="R58">
        <v>0</v>
      </c>
      <c r="S58">
        <v>0</v>
      </c>
      <c r="T58">
        <v>0</v>
      </c>
      <c r="U58">
        <v>0</v>
      </c>
      <c r="V58">
        <v>0</v>
      </c>
    </row>
    <row r="59" spans="1:22" x14ac:dyDescent="0.25">
      <c r="A59" t="s">
        <v>29</v>
      </c>
      <c r="B59" t="s">
        <v>734</v>
      </c>
      <c r="C59">
        <v>0.8</v>
      </c>
      <c r="G59" t="s">
        <v>30</v>
      </c>
      <c r="I59" t="s">
        <v>1240</v>
      </c>
      <c r="J59">
        <v>0</v>
      </c>
      <c r="K59">
        <v>0</v>
      </c>
      <c r="L59">
        <v>0</v>
      </c>
      <c r="M59">
        <v>0</v>
      </c>
      <c r="N59">
        <v>0</v>
      </c>
      <c r="O59">
        <v>0</v>
      </c>
      <c r="P59">
        <v>0</v>
      </c>
      <c r="Q59">
        <v>0</v>
      </c>
      <c r="R59">
        <v>0</v>
      </c>
      <c r="S59">
        <v>0</v>
      </c>
      <c r="T59">
        <v>1</v>
      </c>
      <c r="U59">
        <v>0</v>
      </c>
      <c r="V59">
        <v>1</v>
      </c>
    </row>
    <row r="60" spans="1:22" x14ac:dyDescent="0.25">
      <c r="A60" t="s">
        <v>87</v>
      </c>
      <c r="B60" t="s">
        <v>861</v>
      </c>
      <c r="C60">
        <v>0.8</v>
      </c>
      <c r="D60" t="s">
        <v>609</v>
      </c>
      <c r="E60">
        <v>1977</v>
      </c>
      <c r="F60" t="s">
        <v>608</v>
      </c>
      <c r="G60" t="s">
        <v>88</v>
      </c>
      <c r="I60" t="s">
        <v>4525</v>
      </c>
      <c r="J60">
        <v>0</v>
      </c>
      <c r="K60">
        <v>0</v>
      </c>
      <c r="L60">
        <v>0</v>
      </c>
      <c r="M60">
        <v>0</v>
      </c>
      <c r="N60">
        <v>0</v>
      </c>
      <c r="O60">
        <v>0</v>
      </c>
      <c r="P60">
        <v>0</v>
      </c>
      <c r="Q60">
        <v>0</v>
      </c>
      <c r="R60">
        <v>0</v>
      </c>
      <c r="S60">
        <v>0</v>
      </c>
      <c r="T60">
        <v>1</v>
      </c>
      <c r="U60">
        <v>0</v>
      </c>
      <c r="V60">
        <v>1</v>
      </c>
    </row>
    <row r="61" spans="1:22" x14ac:dyDescent="0.25">
      <c r="A61" t="s">
        <v>116</v>
      </c>
      <c r="B61" t="s">
        <v>955</v>
      </c>
      <c r="C61">
        <v>0.8</v>
      </c>
      <c r="G61" t="s">
        <v>117</v>
      </c>
      <c r="I61" t="s">
        <v>4725</v>
      </c>
      <c r="J61">
        <v>0</v>
      </c>
      <c r="K61">
        <v>0</v>
      </c>
      <c r="L61">
        <v>0</v>
      </c>
      <c r="M61">
        <v>0</v>
      </c>
      <c r="N61">
        <v>0</v>
      </c>
      <c r="O61">
        <v>0</v>
      </c>
      <c r="P61">
        <v>0</v>
      </c>
      <c r="Q61">
        <v>0</v>
      </c>
      <c r="R61">
        <v>0</v>
      </c>
      <c r="S61">
        <v>0</v>
      </c>
      <c r="T61">
        <v>1</v>
      </c>
      <c r="U61">
        <v>0</v>
      </c>
      <c r="V61">
        <v>0</v>
      </c>
    </row>
    <row r="62" spans="1:22" x14ac:dyDescent="0.25">
      <c r="A62" t="s">
        <v>429</v>
      </c>
      <c r="B62" t="s">
        <v>868</v>
      </c>
      <c r="C62">
        <v>0.6</v>
      </c>
      <c r="D62" t="s">
        <v>447</v>
      </c>
      <c r="G62" t="s">
        <v>90</v>
      </c>
      <c r="I62" t="s">
        <v>4709</v>
      </c>
      <c r="J62">
        <v>0</v>
      </c>
      <c r="K62">
        <v>0</v>
      </c>
      <c r="L62">
        <v>0</v>
      </c>
      <c r="M62">
        <v>0</v>
      </c>
      <c r="N62">
        <v>0</v>
      </c>
      <c r="O62">
        <v>0</v>
      </c>
      <c r="P62">
        <v>0</v>
      </c>
      <c r="Q62">
        <v>0</v>
      </c>
      <c r="R62">
        <v>0</v>
      </c>
      <c r="S62">
        <v>0</v>
      </c>
      <c r="T62">
        <v>0</v>
      </c>
      <c r="U62">
        <v>0</v>
      </c>
      <c r="V62">
        <v>0</v>
      </c>
    </row>
    <row r="63" spans="1:22" x14ac:dyDescent="0.25">
      <c r="A63" t="s">
        <v>34</v>
      </c>
      <c r="B63" t="s">
        <v>744</v>
      </c>
      <c r="C63">
        <v>0.56000000000000005</v>
      </c>
      <c r="D63" t="s">
        <v>588</v>
      </c>
      <c r="I63" t="s">
        <v>4439</v>
      </c>
      <c r="J63">
        <v>0</v>
      </c>
      <c r="K63">
        <v>0</v>
      </c>
      <c r="L63">
        <v>0</v>
      </c>
      <c r="M63">
        <v>0</v>
      </c>
      <c r="N63">
        <v>0</v>
      </c>
      <c r="O63">
        <v>0</v>
      </c>
      <c r="P63">
        <v>0</v>
      </c>
      <c r="Q63">
        <v>0</v>
      </c>
      <c r="R63">
        <v>0</v>
      </c>
      <c r="S63">
        <v>0</v>
      </c>
      <c r="T63">
        <v>1</v>
      </c>
      <c r="U63">
        <v>0</v>
      </c>
      <c r="V63">
        <v>0</v>
      </c>
    </row>
    <row r="64" spans="1:22" x14ac:dyDescent="0.25">
      <c r="A64" t="s">
        <v>339</v>
      </c>
      <c r="B64" t="s">
        <v>796</v>
      </c>
      <c r="C64">
        <v>0.53</v>
      </c>
      <c r="D64" t="s">
        <v>601</v>
      </c>
      <c r="E64">
        <v>2003</v>
      </c>
      <c r="F64" t="s">
        <v>602</v>
      </c>
      <c r="I64" t="s">
        <v>4697</v>
      </c>
      <c r="J64">
        <v>0</v>
      </c>
      <c r="K64">
        <v>0</v>
      </c>
      <c r="L64">
        <v>0</v>
      </c>
      <c r="M64">
        <v>0</v>
      </c>
      <c r="N64">
        <v>0</v>
      </c>
      <c r="O64">
        <v>0</v>
      </c>
      <c r="P64">
        <v>0</v>
      </c>
      <c r="Q64">
        <v>0</v>
      </c>
      <c r="R64">
        <v>0</v>
      </c>
      <c r="S64">
        <v>0</v>
      </c>
      <c r="T64">
        <v>1</v>
      </c>
      <c r="U64">
        <v>0</v>
      </c>
      <c r="V64">
        <v>0</v>
      </c>
    </row>
    <row r="65" spans="1:22" x14ac:dyDescent="0.25">
      <c r="A65" t="s">
        <v>44</v>
      </c>
      <c r="B65" t="s">
        <v>765</v>
      </c>
      <c r="C65">
        <v>0.3</v>
      </c>
      <c r="G65" t="s">
        <v>45</v>
      </c>
      <c r="I65" t="s">
        <v>4747</v>
      </c>
      <c r="J65">
        <v>0</v>
      </c>
      <c r="K65">
        <v>0</v>
      </c>
      <c r="L65">
        <v>0</v>
      </c>
      <c r="M65">
        <v>0</v>
      </c>
      <c r="N65">
        <v>0</v>
      </c>
      <c r="O65">
        <v>0</v>
      </c>
      <c r="P65">
        <v>0</v>
      </c>
      <c r="Q65">
        <v>0</v>
      </c>
      <c r="R65">
        <v>0</v>
      </c>
      <c r="S65">
        <v>0</v>
      </c>
      <c r="T65">
        <v>0</v>
      </c>
      <c r="U65">
        <v>0</v>
      </c>
      <c r="V65">
        <v>0</v>
      </c>
    </row>
    <row r="66" spans="1:22" x14ac:dyDescent="0.25">
      <c r="A66" t="s">
        <v>23</v>
      </c>
      <c r="B66" t="s">
        <v>716</v>
      </c>
      <c r="C66">
        <v>0.19</v>
      </c>
      <c r="D66" t="s">
        <v>593</v>
      </c>
      <c r="E66">
        <v>1908</v>
      </c>
      <c r="F66" t="s">
        <v>592</v>
      </c>
      <c r="G66" t="s">
        <v>24</v>
      </c>
      <c r="I66" t="s">
        <v>1464</v>
      </c>
      <c r="J66">
        <v>0</v>
      </c>
      <c r="K66">
        <v>0</v>
      </c>
      <c r="L66">
        <v>0</v>
      </c>
      <c r="M66">
        <v>0</v>
      </c>
      <c r="N66">
        <v>0</v>
      </c>
      <c r="O66">
        <v>0</v>
      </c>
      <c r="P66">
        <v>0</v>
      </c>
      <c r="Q66">
        <v>0</v>
      </c>
      <c r="R66">
        <v>0</v>
      </c>
      <c r="S66">
        <v>0</v>
      </c>
      <c r="T66">
        <v>1</v>
      </c>
      <c r="U66">
        <v>0</v>
      </c>
      <c r="V66">
        <v>1</v>
      </c>
    </row>
    <row r="67" spans="1:22" x14ac:dyDescent="0.25">
      <c r="A67" t="s">
        <v>4</v>
      </c>
      <c r="B67" t="s">
        <v>655</v>
      </c>
      <c r="C67">
        <v>0.1</v>
      </c>
      <c r="D67" t="s">
        <v>590</v>
      </c>
      <c r="E67">
        <v>1905</v>
      </c>
      <c r="F67" t="s">
        <v>579</v>
      </c>
      <c r="G67" t="s">
        <v>5</v>
      </c>
      <c r="H67" t="s">
        <v>140</v>
      </c>
      <c r="I67" t="s">
        <v>1315</v>
      </c>
      <c r="J67">
        <v>0</v>
      </c>
      <c r="K67">
        <v>0</v>
      </c>
      <c r="L67">
        <v>1</v>
      </c>
      <c r="M67">
        <v>1</v>
      </c>
      <c r="N67">
        <v>0</v>
      </c>
      <c r="O67">
        <v>0</v>
      </c>
      <c r="P67">
        <v>0</v>
      </c>
      <c r="Q67">
        <v>0</v>
      </c>
      <c r="R67">
        <v>1</v>
      </c>
      <c r="S67">
        <v>0</v>
      </c>
      <c r="T67">
        <v>1</v>
      </c>
      <c r="U67">
        <v>0</v>
      </c>
      <c r="V67">
        <v>1</v>
      </c>
    </row>
    <row r="68" spans="1:22" x14ac:dyDescent="0.25">
      <c r="A68" t="s">
        <v>126</v>
      </c>
      <c r="B68" t="s">
        <v>980</v>
      </c>
      <c r="C68">
        <v>0.1</v>
      </c>
      <c r="G68" t="s">
        <v>127</v>
      </c>
      <c r="I68" t="s">
        <v>4717</v>
      </c>
      <c r="J68">
        <v>0</v>
      </c>
      <c r="K68">
        <v>0</v>
      </c>
      <c r="L68">
        <v>0</v>
      </c>
      <c r="M68">
        <v>0</v>
      </c>
      <c r="N68">
        <v>0</v>
      </c>
      <c r="O68">
        <v>0</v>
      </c>
      <c r="P68">
        <v>0</v>
      </c>
      <c r="Q68">
        <v>0</v>
      </c>
      <c r="R68">
        <v>0</v>
      </c>
      <c r="S68">
        <v>0</v>
      </c>
      <c r="T68">
        <v>0</v>
      </c>
      <c r="U68">
        <v>0</v>
      </c>
      <c r="V68">
        <v>0</v>
      </c>
    </row>
    <row r="69" spans="1:22" x14ac:dyDescent="0.25">
      <c r="A69" t="s">
        <v>114</v>
      </c>
      <c r="B69" t="s">
        <v>947</v>
      </c>
      <c r="C69">
        <v>0.01</v>
      </c>
      <c r="D69" t="s">
        <v>628</v>
      </c>
      <c r="E69">
        <v>1912</v>
      </c>
      <c r="F69" t="s">
        <v>629</v>
      </c>
      <c r="G69" t="s">
        <v>115</v>
      </c>
      <c r="I69" t="s">
        <v>4395</v>
      </c>
      <c r="J69">
        <v>0</v>
      </c>
      <c r="K69">
        <v>0</v>
      </c>
      <c r="L69">
        <v>0</v>
      </c>
      <c r="M69">
        <v>0</v>
      </c>
      <c r="N69">
        <v>0</v>
      </c>
      <c r="O69">
        <v>0</v>
      </c>
      <c r="P69">
        <v>0</v>
      </c>
      <c r="Q69">
        <v>0</v>
      </c>
      <c r="R69">
        <v>0</v>
      </c>
      <c r="S69">
        <v>0</v>
      </c>
      <c r="T69">
        <v>0</v>
      </c>
      <c r="U69">
        <v>0</v>
      </c>
      <c r="V69">
        <v>0</v>
      </c>
    </row>
    <row r="70" spans="1:22" x14ac:dyDescent="0.25">
      <c r="A70" t="s">
        <v>319</v>
      </c>
      <c r="B70" t="s">
        <v>779</v>
      </c>
      <c r="C70">
        <v>0</v>
      </c>
      <c r="G70" t="s">
        <v>106</v>
      </c>
      <c r="I70" t="s">
        <v>1236</v>
      </c>
      <c r="J70">
        <v>0</v>
      </c>
      <c r="K70">
        <v>0</v>
      </c>
      <c r="L70">
        <v>0</v>
      </c>
      <c r="M70">
        <v>0</v>
      </c>
      <c r="N70">
        <v>0</v>
      </c>
      <c r="O70">
        <v>1</v>
      </c>
      <c r="P70">
        <v>0</v>
      </c>
      <c r="Q70">
        <v>0</v>
      </c>
      <c r="R70">
        <v>0</v>
      </c>
      <c r="S70">
        <v>0</v>
      </c>
      <c r="T70">
        <v>0</v>
      </c>
      <c r="U70">
        <v>0</v>
      </c>
      <c r="V70">
        <v>0</v>
      </c>
    </row>
    <row r="71" spans="1:22" x14ac:dyDescent="0.25">
      <c r="A71" t="s">
        <v>95</v>
      </c>
      <c r="B71" t="s">
        <v>874</v>
      </c>
      <c r="C71">
        <v>0</v>
      </c>
      <c r="G71" t="s">
        <v>96</v>
      </c>
      <c r="I71" t="s">
        <v>6110</v>
      </c>
      <c r="J71">
        <v>0</v>
      </c>
      <c r="K71">
        <v>0</v>
      </c>
      <c r="L71">
        <v>0</v>
      </c>
      <c r="M71">
        <v>0</v>
      </c>
      <c r="N71">
        <v>0</v>
      </c>
      <c r="O71">
        <v>0</v>
      </c>
      <c r="P71">
        <v>0</v>
      </c>
      <c r="Q71">
        <v>0</v>
      </c>
      <c r="R71">
        <v>0</v>
      </c>
      <c r="S71">
        <v>0</v>
      </c>
      <c r="T71">
        <v>1</v>
      </c>
      <c r="U71">
        <v>0</v>
      </c>
      <c r="V71">
        <v>0</v>
      </c>
    </row>
  </sheetData>
  <sortState ref="A2:W71">
    <sortCondition descending="1" ref="C2:C7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2"/>
  <sheetViews>
    <sheetView topLeftCell="B1" workbookViewId="0">
      <selection activeCell="B2" sqref="B2"/>
    </sheetView>
  </sheetViews>
  <sheetFormatPr defaultColWidth="9" defaultRowHeight="15" x14ac:dyDescent="0.25"/>
  <cols>
    <col min="1" max="1" width="45.42578125" bestFit="1" customWidth="1"/>
    <col min="2" max="2" width="18.7109375" bestFit="1" customWidth="1"/>
    <col min="3" max="3" width="10.5703125" bestFit="1" customWidth="1"/>
    <col min="4" max="4" width="16" bestFit="1" customWidth="1"/>
    <col min="5" max="5" width="21.5703125" bestFit="1" customWidth="1"/>
    <col min="6" max="6" width="32.7109375" bestFit="1" customWidth="1"/>
    <col min="7" max="7" width="10" bestFit="1" customWidth="1"/>
    <col min="8" max="8" width="10.5703125" bestFit="1" customWidth="1"/>
    <col min="9" max="9" width="24.28515625" bestFit="1" customWidth="1"/>
    <col min="10" max="10" width="17.140625" bestFit="1" customWidth="1"/>
    <col min="11" max="11" width="17.140625" customWidth="1"/>
    <col min="12" max="12" width="11.85546875" bestFit="1" customWidth="1"/>
    <col min="13" max="13" width="13.42578125" bestFit="1" customWidth="1"/>
    <col min="14" max="14" width="15.42578125" bestFit="1" customWidth="1"/>
    <col min="15" max="15" width="13.140625" bestFit="1" customWidth="1"/>
  </cols>
  <sheetData>
    <row r="1" spans="1:15" x14ac:dyDescent="0.25">
      <c r="A1" t="s">
        <v>6293</v>
      </c>
      <c r="B1" t="s">
        <v>1045</v>
      </c>
      <c r="C1" t="s">
        <v>1191</v>
      </c>
      <c r="D1" t="s">
        <v>1222</v>
      </c>
      <c r="E1" t="s">
        <v>1466</v>
      </c>
      <c r="F1" t="s">
        <v>2361</v>
      </c>
      <c r="G1" t="s">
        <v>2450</v>
      </c>
      <c r="H1" t="s">
        <v>2746</v>
      </c>
      <c r="I1" t="s">
        <v>4173</v>
      </c>
      <c r="J1" t="s">
        <v>4265</v>
      </c>
      <c r="K1" t="s">
        <v>5085</v>
      </c>
      <c r="L1" t="s">
        <v>5435</v>
      </c>
      <c r="M1" t="s">
        <v>6056</v>
      </c>
      <c r="N1" t="s">
        <v>6197</v>
      </c>
      <c r="O1" t="s">
        <v>6230</v>
      </c>
    </row>
    <row r="2" spans="1:15" x14ac:dyDescent="0.25">
      <c r="A2" t="s">
        <v>144</v>
      </c>
      <c r="B2">
        <f>COUNTIFS('Features - Raw'!B:B, 'Park Features'!A2, 'Features - Raw'!A:A, 'Park Features'!$B$1)</f>
        <v>0</v>
      </c>
      <c r="C2">
        <f>COUNTIFS('Features - Raw'!B:B, 'Park Features'!A2, 'Features - Raw'!A:A, 'Park Features'!$C$1)</f>
        <v>0</v>
      </c>
      <c r="D2">
        <f>COUNTIFS('Features - Raw'!B:B, 'Park Features'!A2, 'Features - Raw'!A:A, 'Park Features'!$D$1)</f>
        <v>0</v>
      </c>
      <c r="E2">
        <f>COUNTIFS('Features - Raw'!B:B, 'Park Features'!A2, 'Features - Raw'!A:A, 'Park Features'!$E$1)</f>
        <v>0</v>
      </c>
      <c r="F2">
        <f>COUNTIFS('Features - Raw'!B:B, 'Park Features'!A2, 'Features - Raw'!A:A, 'Park Features'!$F$1)</f>
        <v>0</v>
      </c>
      <c r="G2">
        <f>COUNTIFS('Features - Raw'!B:B, 'Park Features'!A2, 'Features - Raw'!A:A, 'Park Features'!$G$1)</f>
        <v>0</v>
      </c>
      <c r="H2">
        <f>COUNTIFS('Features - Raw'!B:B, 'Park Features'!A2, 'Features - Raw'!A:A, 'Park Features'!$H$1)</f>
        <v>0</v>
      </c>
      <c r="I2">
        <f>COUNTIFS('Features - Raw'!B:B, 'Park Features'!A2, 'Features - Raw'!A:A, 'Park Features'!$I$1)</f>
        <v>0</v>
      </c>
      <c r="J2">
        <f>COUNTIFS('Features - Raw'!B:B, 'Park Features'!A2, 'Features - Raw'!A:A, 'Park Features'!$J$1)</f>
        <v>0</v>
      </c>
      <c r="K2">
        <f>COUNTIFS('Features - Raw'!B:B, 'Park Features'!A2, 'Features - Raw'!A:A, 'Park Features'!$K$1)</f>
        <v>0</v>
      </c>
      <c r="L2">
        <f>COUNTIFS('Features - Raw'!B:B, 'Park Features'!A2, 'Features - Raw'!A:A, 'Park Features'!$L$1)</f>
        <v>0</v>
      </c>
      <c r="M2">
        <f>COUNTIFS('Features - Raw'!B:B, 'Park Features'!A2, 'Features - Raw'!A:A, 'Park Features'!$M$1)</f>
        <v>0</v>
      </c>
      <c r="N2">
        <f>COUNTIFS('Features - Raw'!B:B, 'Park Features'!A2, 'Features - Raw'!A:A, 'Park Features'!$N$1)</f>
        <v>0</v>
      </c>
      <c r="O2">
        <f>COUNTIFS('Features - Raw'!B:B, 'Park Features'!A2, 'Features - Raw'!A:A, 'Park Features'!$O$1)</f>
        <v>0</v>
      </c>
    </row>
    <row r="3" spans="1:15" x14ac:dyDescent="0.25">
      <c r="A3" t="s">
        <v>145</v>
      </c>
      <c r="B3">
        <f>COUNTIFS('Features - Raw'!B:B, 'Park Features'!A3, 'Features - Raw'!A:A, 'Park Features'!$B$1)</f>
        <v>0</v>
      </c>
      <c r="C3">
        <f>COUNTIFS('Features - Raw'!B:B, 'Park Features'!A3, 'Features - Raw'!A:A, 'Park Features'!$C$1)</f>
        <v>0</v>
      </c>
      <c r="D3">
        <f>COUNTIFS('Features - Raw'!B:B, 'Park Features'!A3, 'Features - Raw'!A:A, 'Park Features'!$D$1)</f>
        <v>0</v>
      </c>
      <c r="E3">
        <f>COUNTIFS('Features - Raw'!B:B, 'Park Features'!A3, 'Features - Raw'!A:A, 'Park Features'!$E$1)</f>
        <v>0</v>
      </c>
      <c r="F3">
        <f>COUNTIFS('Features - Raw'!B:B, 'Park Features'!A3, 'Features - Raw'!A:A, 'Park Features'!$F$1)</f>
        <v>0</v>
      </c>
      <c r="G3">
        <f>COUNTIFS('Features - Raw'!B:B, 'Park Features'!A3, 'Features - Raw'!A:A, 'Park Features'!$G$1)</f>
        <v>0</v>
      </c>
      <c r="H3">
        <f>COUNTIFS('Features - Raw'!B:B, 'Park Features'!A3, 'Features - Raw'!A:A, 'Park Features'!$H$1)</f>
        <v>0</v>
      </c>
      <c r="I3">
        <f>COUNTIFS('Features - Raw'!B:B, 'Park Features'!A3, 'Features - Raw'!A:A, 'Park Features'!$I$1)</f>
        <v>0</v>
      </c>
      <c r="J3">
        <f>COUNTIFS('Features - Raw'!B:B, 'Park Features'!A3, 'Features - Raw'!A:A, 'Park Features'!$J$1)</f>
        <v>0</v>
      </c>
      <c r="K3">
        <f>COUNTIFS('Features - Raw'!B:B, 'Park Features'!A3, 'Features - Raw'!A:A, 'Park Features'!$K$1)</f>
        <v>0</v>
      </c>
      <c r="L3">
        <f>COUNTIFS('Features - Raw'!B:B, 'Park Features'!A3, 'Features - Raw'!A:A, 'Park Features'!$L$1)</f>
        <v>0</v>
      </c>
      <c r="M3">
        <f>COUNTIFS('Features - Raw'!B:B, 'Park Features'!A3, 'Features - Raw'!A:A, 'Park Features'!$M$1)</f>
        <v>0</v>
      </c>
      <c r="N3">
        <f>COUNTIFS('Features - Raw'!B:B, 'Park Features'!A3, 'Features - Raw'!A:A, 'Park Features'!$N$1)</f>
        <v>0</v>
      </c>
      <c r="O3">
        <f>COUNTIFS('Features - Raw'!B:B, 'Park Features'!A3, 'Features - Raw'!A:A, 'Park Features'!$O$1)</f>
        <v>0</v>
      </c>
    </row>
    <row r="4" spans="1:15" x14ac:dyDescent="0.25">
      <c r="A4" t="s">
        <v>146</v>
      </c>
      <c r="B4">
        <f>COUNTIFS('Features - Raw'!B:B, 'Park Features'!A4, 'Features - Raw'!A:A, 'Park Features'!$B$1)</f>
        <v>0</v>
      </c>
      <c r="C4">
        <f>COUNTIFS('Features - Raw'!B:B, 'Park Features'!A4, 'Features - Raw'!A:A, 'Park Features'!$C$1)</f>
        <v>0</v>
      </c>
      <c r="D4">
        <f>COUNTIFS('Features - Raw'!B:B, 'Park Features'!A4, 'Features - Raw'!A:A, 'Park Features'!$D$1)</f>
        <v>0</v>
      </c>
      <c r="E4">
        <f>COUNTIFS('Features - Raw'!B:B, 'Park Features'!A4, 'Features - Raw'!A:A, 'Park Features'!$E$1)</f>
        <v>0</v>
      </c>
      <c r="F4">
        <f>COUNTIFS('Features - Raw'!B:B, 'Park Features'!A4, 'Features - Raw'!A:A, 'Park Features'!$F$1)</f>
        <v>0</v>
      </c>
      <c r="G4">
        <f>COUNTIFS('Features - Raw'!B:B, 'Park Features'!A4, 'Features - Raw'!A:A, 'Park Features'!$G$1)</f>
        <v>0</v>
      </c>
      <c r="H4">
        <f>COUNTIFS('Features - Raw'!B:B, 'Park Features'!A4, 'Features - Raw'!A:A, 'Park Features'!$H$1)</f>
        <v>0</v>
      </c>
      <c r="I4">
        <f>COUNTIFS('Features - Raw'!B:B, 'Park Features'!A4, 'Features - Raw'!A:A, 'Park Features'!$I$1)</f>
        <v>0</v>
      </c>
      <c r="J4">
        <f>COUNTIFS('Features - Raw'!B:B, 'Park Features'!A4, 'Features - Raw'!A:A, 'Park Features'!$J$1)</f>
        <v>0</v>
      </c>
      <c r="K4">
        <f>COUNTIFS('Features - Raw'!B:B, 'Park Features'!A4, 'Features - Raw'!A:A, 'Park Features'!$K$1)</f>
        <v>0</v>
      </c>
      <c r="L4">
        <f>COUNTIFS('Features - Raw'!B:B, 'Park Features'!A4, 'Features - Raw'!A:A, 'Park Features'!$L$1)</f>
        <v>0</v>
      </c>
      <c r="M4">
        <f>COUNTIFS('Features - Raw'!B:B, 'Park Features'!A4, 'Features - Raw'!A:A, 'Park Features'!$M$1)</f>
        <v>0</v>
      </c>
      <c r="N4">
        <f>COUNTIFS('Features - Raw'!B:B, 'Park Features'!A4, 'Features - Raw'!A:A, 'Park Features'!$N$1)</f>
        <v>0</v>
      </c>
      <c r="O4">
        <f>COUNTIFS('Features - Raw'!B:B, 'Park Features'!A4, 'Features - Raw'!A:A, 'Park Features'!$O$1)</f>
        <v>0</v>
      </c>
    </row>
    <row r="5" spans="1:15" x14ac:dyDescent="0.25">
      <c r="A5" t="s">
        <v>147</v>
      </c>
      <c r="B5">
        <f>COUNTIFS('Features - Raw'!B:B, 'Park Features'!A5, 'Features - Raw'!A:A, 'Park Features'!$B$1)</f>
        <v>0</v>
      </c>
      <c r="C5">
        <f>COUNTIFS('Features - Raw'!B:B, 'Park Features'!A5, 'Features - Raw'!A:A, 'Park Features'!$C$1)</f>
        <v>0</v>
      </c>
      <c r="D5">
        <f>COUNTIFS('Features - Raw'!B:B, 'Park Features'!A5, 'Features - Raw'!A:A, 'Park Features'!$D$1)</f>
        <v>0</v>
      </c>
      <c r="E5">
        <f>COUNTIFS('Features - Raw'!B:B, 'Park Features'!A5, 'Features - Raw'!A:A, 'Park Features'!$E$1)</f>
        <v>0</v>
      </c>
      <c r="F5">
        <f>COUNTIFS('Features - Raw'!B:B, 'Park Features'!A5, 'Features - Raw'!A:A, 'Park Features'!$F$1)</f>
        <v>0</v>
      </c>
      <c r="G5">
        <f>COUNTIFS('Features - Raw'!B:B, 'Park Features'!A5, 'Features - Raw'!A:A, 'Park Features'!$G$1)</f>
        <v>0</v>
      </c>
      <c r="H5">
        <f>COUNTIFS('Features - Raw'!B:B, 'Park Features'!A5, 'Features - Raw'!A:A, 'Park Features'!$H$1)</f>
        <v>0</v>
      </c>
      <c r="I5">
        <f>COUNTIFS('Features - Raw'!B:B, 'Park Features'!A5, 'Features - Raw'!A:A, 'Park Features'!$I$1)</f>
        <v>0</v>
      </c>
      <c r="J5">
        <f>COUNTIFS('Features - Raw'!B:B, 'Park Features'!A5, 'Features - Raw'!A:A, 'Park Features'!$J$1)</f>
        <v>0</v>
      </c>
      <c r="K5">
        <f>COUNTIFS('Features - Raw'!B:B, 'Park Features'!A5, 'Features - Raw'!A:A, 'Park Features'!$K$1)</f>
        <v>0</v>
      </c>
      <c r="L5">
        <f>COUNTIFS('Features - Raw'!B:B, 'Park Features'!A5, 'Features - Raw'!A:A, 'Park Features'!$L$1)</f>
        <v>0</v>
      </c>
      <c r="M5">
        <f>COUNTIFS('Features - Raw'!B:B, 'Park Features'!A5, 'Features - Raw'!A:A, 'Park Features'!$M$1)</f>
        <v>0</v>
      </c>
      <c r="N5">
        <f>COUNTIFS('Features - Raw'!B:B, 'Park Features'!A5, 'Features - Raw'!A:A, 'Park Features'!$N$1)</f>
        <v>0</v>
      </c>
      <c r="O5">
        <f>COUNTIFS('Features - Raw'!B:B, 'Park Features'!A5, 'Features - Raw'!A:A, 'Park Features'!$O$1)</f>
        <v>0</v>
      </c>
    </row>
    <row r="6" spans="1:15" x14ac:dyDescent="0.25">
      <c r="A6" t="s">
        <v>149</v>
      </c>
      <c r="B6">
        <f>COUNTIFS('Features - Raw'!B:B, 'Park Features'!A6, 'Features - Raw'!A:A, 'Park Features'!$B$1)</f>
        <v>0</v>
      </c>
      <c r="C6">
        <f>COUNTIFS('Features - Raw'!B:B, 'Park Features'!A6, 'Features - Raw'!A:A, 'Park Features'!$C$1)</f>
        <v>0</v>
      </c>
      <c r="D6">
        <f>COUNTIFS('Features - Raw'!B:B, 'Park Features'!A6, 'Features - Raw'!A:A, 'Park Features'!$D$1)</f>
        <v>0</v>
      </c>
      <c r="E6">
        <f>COUNTIFS('Features - Raw'!B:B, 'Park Features'!A6, 'Features - Raw'!A:A, 'Park Features'!$E$1)</f>
        <v>0</v>
      </c>
      <c r="F6">
        <f>COUNTIFS('Features - Raw'!B:B, 'Park Features'!A6, 'Features - Raw'!A:A, 'Park Features'!$F$1)</f>
        <v>0</v>
      </c>
      <c r="G6">
        <f>COUNTIFS('Features - Raw'!B:B, 'Park Features'!A6, 'Features - Raw'!A:A, 'Park Features'!$G$1)</f>
        <v>0</v>
      </c>
      <c r="H6">
        <f>COUNTIFS('Features - Raw'!B:B, 'Park Features'!A6, 'Features - Raw'!A:A, 'Park Features'!$H$1)</f>
        <v>0</v>
      </c>
      <c r="I6">
        <f>COUNTIFS('Features - Raw'!B:B, 'Park Features'!A6, 'Features - Raw'!A:A, 'Park Features'!$I$1)</f>
        <v>0</v>
      </c>
      <c r="J6">
        <f>COUNTIFS('Features - Raw'!B:B, 'Park Features'!A6, 'Features - Raw'!A:A, 'Park Features'!$J$1)</f>
        <v>0</v>
      </c>
      <c r="K6">
        <f>COUNTIFS('Features - Raw'!B:B, 'Park Features'!A6, 'Features - Raw'!A:A, 'Park Features'!$K$1)</f>
        <v>0</v>
      </c>
      <c r="L6">
        <f>COUNTIFS('Features - Raw'!B:B, 'Park Features'!A6, 'Features - Raw'!A:A, 'Park Features'!$L$1)</f>
        <v>0</v>
      </c>
      <c r="M6">
        <f>COUNTIFS('Features - Raw'!B:B, 'Park Features'!A6, 'Features - Raw'!A:A, 'Park Features'!$M$1)</f>
        <v>1</v>
      </c>
      <c r="N6">
        <f>COUNTIFS('Features - Raw'!B:B, 'Park Features'!A6, 'Features - Raw'!A:A, 'Park Features'!$N$1)</f>
        <v>0</v>
      </c>
      <c r="O6">
        <f>COUNTIFS('Features - Raw'!B:B, 'Park Features'!A6, 'Features - Raw'!A:A, 'Park Features'!$O$1)</f>
        <v>0</v>
      </c>
    </row>
    <row r="7" spans="1:15" x14ac:dyDescent="0.25">
      <c r="A7" t="s">
        <v>150</v>
      </c>
      <c r="B7">
        <f>COUNTIFS('Features - Raw'!B:B, 'Park Features'!A7, 'Features - Raw'!A:A, 'Park Features'!$B$1)</f>
        <v>0</v>
      </c>
      <c r="C7">
        <f>COUNTIFS('Features - Raw'!B:B, 'Park Features'!A7, 'Features - Raw'!A:A, 'Park Features'!$C$1)</f>
        <v>0</v>
      </c>
      <c r="D7">
        <f>COUNTIFS('Features - Raw'!B:B, 'Park Features'!A7, 'Features - Raw'!A:A, 'Park Features'!$D$1)</f>
        <v>0</v>
      </c>
      <c r="E7">
        <f>COUNTIFS('Features - Raw'!B:B, 'Park Features'!A7, 'Features - Raw'!A:A, 'Park Features'!$E$1)</f>
        <v>0</v>
      </c>
      <c r="F7">
        <f>COUNTIFS('Features - Raw'!B:B, 'Park Features'!A7, 'Features - Raw'!A:A, 'Park Features'!$F$1)</f>
        <v>0</v>
      </c>
      <c r="G7">
        <f>COUNTIFS('Features - Raw'!B:B, 'Park Features'!A7, 'Features - Raw'!A:A, 'Park Features'!$G$1)</f>
        <v>0</v>
      </c>
      <c r="H7">
        <f>COUNTIFS('Features - Raw'!B:B, 'Park Features'!A7, 'Features - Raw'!A:A, 'Park Features'!$H$1)</f>
        <v>0</v>
      </c>
      <c r="I7">
        <f>COUNTIFS('Features - Raw'!B:B, 'Park Features'!A7, 'Features - Raw'!A:A, 'Park Features'!$I$1)</f>
        <v>0</v>
      </c>
      <c r="J7">
        <f>COUNTIFS('Features - Raw'!B:B, 'Park Features'!A7, 'Features - Raw'!A:A, 'Park Features'!$J$1)</f>
        <v>0</v>
      </c>
      <c r="K7">
        <f>COUNTIFS('Features - Raw'!B:B, 'Park Features'!A7, 'Features - Raw'!A:A, 'Park Features'!$K$1)</f>
        <v>0</v>
      </c>
      <c r="L7">
        <f>COUNTIFS('Features - Raw'!B:B, 'Park Features'!A7, 'Features - Raw'!A:A, 'Park Features'!$L$1)</f>
        <v>0</v>
      </c>
      <c r="M7">
        <f>COUNTIFS('Features - Raw'!B:B, 'Park Features'!A7, 'Features - Raw'!A:A, 'Park Features'!$M$1)</f>
        <v>0</v>
      </c>
      <c r="N7">
        <f>COUNTIFS('Features - Raw'!B:B, 'Park Features'!A7, 'Features - Raw'!A:A, 'Park Features'!$N$1)</f>
        <v>0</v>
      </c>
      <c r="O7">
        <f>COUNTIFS('Features - Raw'!B:B, 'Park Features'!A7, 'Features - Raw'!A:A, 'Park Features'!$O$1)</f>
        <v>0</v>
      </c>
    </row>
    <row r="8" spans="1:15" x14ac:dyDescent="0.25">
      <c r="A8" t="s">
        <v>152</v>
      </c>
      <c r="B8">
        <f>COUNTIFS('Features - Raw'!B:B, 'Park Features'!A8, 'Features - Raw'!A:A, 'Park Features'!$B$1)</f>
        <v>0</v>
      </c>
      <c r="C8">
        <f>COUNTIFS('Features - Raw'!B:B, 'Park Features'!A8, 'Features - Raw'!A:A, 'Park Features'!$C$1)</f>
        <v>0</v>
      </c>
      <c r="D8">
        <f>COUNTIFS('Features - Raw'!B:B, 'Park Features'!A8, 'Features - Raw'!A:A, 'Park Features'!$D$1)</f>
        <v>0</v>
      </c>
      <c r="E8">
        <f>COUNTIFS('Features - Raw'!B:B, 'Park Features'!A8, 'Features - Raw'!A:A, 'Park Features'!$E$1)</f>
        <v>0</v>
      </c>
      <c r="F8">
        <f>COUNTIFS('Features - Raw'!B:B, 'Park Features'!A8, 'Features - Raw'!A:A, 'Park Features'!$F$1)</f>
        <v>0</v>
      </c>
      <c r="G8">
        <f>COUNTIFS('Features - Raw'!B:B, 'Park Features'!A8, 'Features - Raw'!A:A, 'Park Features'!$G$1)</f>
        <v>0</v>
      </c>
      <c r="H8">
        <f>COUNTIFS('Features - Raw'!B:B, 'Park Features'!A8, 'Features - Raw'!A:A, 'Park Features'!$H$1)</f>
        <v>0</v>
      </c>
      <c r="I8">
        <f>COUNTIFS('Features - Raw'!B:B, 'Park Features'!A8, 'Features - Raw'!A:A, 'Park Features'!$I$1)</f>
        <v>0</v>
      </c>
      <c r="J8">
        <f>COUNTIFS('Features - Raw'!B:B, 'Park Features'!A8, 'Features - Raw'!A:A, 'Park Features'!$J$1)</f>
        <v>0</v>
      </c>
      <c r="K8">
        <f>COUNTIFS('Features - Raw'!B:B, 'Park Features'!A8, 'Features - Raw'!A:A, 'Park Features'!$K$1)</f>
        <v>0</v>
      </c>
      <c r="L8">
        <f>COUNTIFS('Features - Raw'!B:B, 'Park Features'!A8, 'Features - Raw'!A:A, 'Park Features'!$L$1)</f>
        <v>0</v>
      </c>
      <c r="M8">
        <f>COUNTIFS('Features - Raw'!B:B, 'Park Features'!A8, 'Features - Raw'!A:A, 'Park Features'!$M$1)</f>
        <v>0</v>
      </c>
      <c r="N8">
        <f>COUNTIFS('Features - Raw'!B:B, 'Park Features'!A8, 'Features - Raw'!A:A, 'Park Features'!$N$1)</f>
        <v>0</v>
      </c>
      <c r="O8">
        <f>COUNTIFS('Features - Raw'!B:B, 'Park Features'!A8, 'Features - Raw'!A:A, 'Park Features'!$O$1)</f>
        <v>0</v>
      </c>
    </row>
    <row r="9" spans="1:15" x14ac:dyDescent="0.25">
      <c r="A9" t="s">
        <v>1</v>
      </c>
      <c r="B9">
        <f>COUNTIFS('Features - Raw'!B:B, 'Park Features'!A9, 'Features - Raw'!A:A, 'Park Features'!$B$1)</f>
        <v>0</v>
      </c>
      <c r="C9">
        <f>COUNTIFS('Features - Raw'!B:B, 'Park Features'!A9, 'Features - Raw'!A:A, 'Park Features'!$C$1)</f>
        <v>0</v>
      </c>
      <c r="D9">
        <f>COUNTIFS('Features - Raw'!B:B, 'Park Features'!A9, 'Features - Raw'!A:A, 'Park Features'!$D$1)</f>
        <v>2</v>
      </c>
      <c r="E9">
        <f>COUNTIFS('Features - Raw'!B:B, 'Park Features'!A9, 'Features - Raw'!A:A, 'Park Features'!$E$1)</f>
        <v>0</v>
      </c>
      <c r="F9">
        <f>COUNTIFS('Features - Raw'!B:B, 'Park Features'!A9, 'Features - Raw'!A:A, 'Park Features'!$F$1)</f>
        <v>0</v>
      </c>
      <c r="G9">
        <f>COUNTIFS('Features - Raw'!B:B, 'Park Features'!A9, 'Features - Raw'!A:A, 'Park Features'!$G$1)</f>
        <v>0</v>
      </c>
      <c r="H9">
        <f>COUNTIFS('Features - Raw'!B:B, 'Park Features'!A9, 'Features - Raw'!A:A, 'Park Features'!$H$1)</f>
        <v>0</v>
      </c>
      <c r="I9">
        <f>COUNTIFS('Features - Raw'!B:B, 'Park Features'!A9, 'Features - Raw'!A:A, 'Park Features'!$I$1)</f>
        <v>0</v>
      </c>
      <c r="J9">
        <f>COUNTIFS('Features - Raw'!B:B, 'Park Features'!A9, 'Features - Raw'!A:A, 'Park Features'!$J$1)</f>
        <v>0</v>
      </c>
      <c r="K9">
        <f>COUNTIFS('Features - Raw'!B:B, 'Park Features'!A9, 'Features - Raw'!A:A, 'Park Features'!$K$1)</f>
        <v>0</v>
      </c>
      <c r="L9">
        <f>COUNTIFS('Features - Raw'!B:B, 'Park Features'!A9, 'Features - Raw'!A:A, 'Park Features'!$L$1)</f>
        <v>1</v>
      </c>
      <c r="M9">
        <f>COUNTIFS('Features - Raw'!B:B, 'Park Features'!A9, 'Features - Raw'!A:A, 'Park Features'!$M$1)</f>
        <v>1</v>
      </c>
      <c r="N9">
        <f>COUNTIFS('Features - Raw'!B:B, 'Park Features'!A9, 'Features - Raw'!A:A, 'Park Features'!$N$1)</f>
        <v>0</v>
      </c>
      <c r="O9">
        <f>COUNTIFS('Features - Raw'!B:B, 'Park Features'!A9, 'Features - Raw'!A:A, 'Park Features'!$O$1)</f>
        <v>1</v>
      </c>
    </row>
    <row r="10" spans="1:15" x14ac:dyDescent="0.25">
      <c r="A10" t="s">
        <v>154</v>
      </c>
      <c r="B10">
        <f>COUNTIFS('Features - Raw'!B:B, 'Park Features'!A10, 'Features - Raw'!A:A, 'Park Features'!$B$1)</f>
        <v>1</v>
      </c>
      <c r="C10">
        <f>COUNTIFS('Features - Raw'!B:B, 'Park Features'!A10, 'Features - Raw'!A:A, 'Park Features'!$C$1)</f>
        <v>0</v>
      </c>
      <c r="D10">
        <f>COUNTIFS('Features - Raw'!B:B, 'Park Features'!A10, 'Features - Raw'!A:A, 'Park Features'!$D$1)</f>
        <v>0</v>
      </c>
      <c r="E10">
        <f>COUNTIFS('Features - Raw'!B:B, 'Park Features'!A10, 'Features - Raw'!A:A, 'Park Features'!$E$1)</f>
        <v>1</v>
      </c>
      <c r="F10">
        <f>COUNTIFS('Features - Raw'!B:B, 'Park Features'!A10, 'Features - Raw'!A:A, 'Park Features'!$F$1)</f>
        <v>0</v>
      </c>
      <c r="G10">
        <f>COUNTIFS('Features - Raw'!B:B, 'Park Features'!A10, 'Features - Raw'!A:A, 'Park Features'!$G$1)</f>
        <v>0</v>
      </c>
      <c r="H10">
        <f>COUNTIFS('Features - Raw'!B:B, 'Park Features'!A10, 'Features - Raw'!A:A, 'Park Features'!$H$1)</f>
        <v>0</v>
      </c>
      <c r="I10">
        <f>COUNTIFS('Features - Raw'!B:B, 'Park Features'!A10, 'Features - Raw'!A:A, 'Park Features'!$I$1)</f>
        <v>0</v>
      </c>
      <c r="J10">
        <f>COUNTIFS('Features - Raw'!B:B, 'Park Features'!A10, 'Features - Raw'!A:A, 'Park Features'!$J$1)</f>
        <v>0</v>
      </c>
      <c r="K10">
        <f>COUNTIFS('Features - Raw'!B:B, 'Park Features'!A10, 'Features - Raw'!A:A, 'Park Features'!$K$1)</f>
        <v>0</v>
      </c>
      <c r="L10">
        <f>COUNTIFS('Features - Raw'!B:B, 'Park Features'!A10, 'Features - Raw'!A:A, 'Park Features'!$L$1)</f>
        <v>0</v>
      </c>
      <c r="M10">
        <f>COUNTIFS('Features - Raw'!B:B, 'Park Features'!A10, 'Features - Raw'!A:A, 'Park Features'!$M$1)</f>
        <v>0</v>
      </c>
      <c r="N10">
        <f>COUNTIFS('Features - Raw'!B:B, 'Park Features'!A10, 'Features - Raw'!A:A, 'Park Features'!$N$1)</f>
        <v>0</v>
      </c>
      <c r="O10">
        <f>COUNTIFS('Features - Raw'!B:B, 'Park Features'!A10, 'Features - Raw'!A:A, 'Park Features'!$O$1)</f>
        <v>0</v>
      </c>
    </row>
    <row r="11" spans="1:15" x14ac:dyDescent="0.25">
      <c r="A11" t="s">
        <v>3</v>
      </c>
      <c r="B11">
        <f>COUNTIFS('Features - Raw'!B:B, 'Park Features'!A11, 'Features - Raw'!A:A, 'Park Features'!$B$1)</f>
        <v>0</v>
      </c>
      <c r="C11">
        <f>COUNTIFS('Features - Raw'!B:B, 'Park Features'!A11, 'Features - Raw'!A:A, 'Park Features'!$C$1)</f>
        <v>0</v>
      </c>
      <c r="D11">
        <f>COUNTIFS('Features - Raw'!B:B, 'Park Features'!A11, 'Features - Raw'!A:A, 'Park Features'!$D$1)</f>
        <v>0</v>
      </c>
      <c r="E11">
        <f>COUNTIFS('Features - Raw'!B:B, 'Park Features'!A11, 'Features - Raw'!A:A, 'Park Features'!$E$1)</f>
        <v>0</v>
      </c>
      <c r="F11">
        <f>COUNTIFS('Features - Raw'!B:B, 'Park Features'!A11, 'Features - Raw'!A:A, 'Park Features'!$F$1)</f>
        <v>0</v>
      </c>
      <c r="G11">
        <f>COUNTIFS('Features - Raw'!B:B, 'Park Features'!A11, 'Features - Raw'!A:A, 'Park Features'!$G$1)</f>
        <v>0</v>
      </c>
      <c r="H11">
        <f>COUNTIFS('Features - Raw'!B:B, 'Park Features'!A11, 'Features - Raw'!A:A, 'Park Features'!$H$1)</f>
        <v>0</v>
      </c>
      <c r="I11">
        <f>COUNTIFS('Features - Raw'!B:B, 'Park Features'!A11, 'Features - Raw'!A:A, 'Park Features'!$I$1)</f>
        <v>0</v>
      </c>
      <c r="J11">
        <f>COUNTIFS('Features - Raw'!B:B, 'Park Features'!A11, 'Features - Raw'!A:A, 'Park Features'!$J$1)</f>
        <v>0</v>
      </c>
      <c r="K11">
        <f>COUNTIFS('Features - Raw'!B:B, 'Park Features'!A11, 'Features - Raw'!A:A, 'Park Features'!$K$1)</f>
        <v>0</v>
      </c>
      <c r="L11">
        <f>COUNTIFS('Features - Raw'!B:B, 'Park Features'!A11, 'Features - Raw'!A:A, 'Park Features'!$L$1)</f>
        <v>0</v>
      </c>
      <c r="M11">
        <f>COUNTIFS('Features - Raw'!B:B, 'Park Features'!A11, 'Features - Raw'!A:A, 'Park Features'!$M$1)</f>
        <v>0</v>
      </c>
      <c r="N11">
        <f>COUNTIFS('Features - Raw'!B:B, 'Park Features'!A11, 'Features - Raw'!A:A, 'Park Features'!$N$1)</f>
        <v>0</v>
      </c>
      <c r="O11">
        <f>COUNTIFS('Features - Raw'!B:B, 'Park Features'!A11, 'Features - Raw'!A:A, 'Park Features'!$O$1)</f>
        <v>0</v>
      </c>
    </row>
    <row r="12" spans="1:15" x14ac:dyDescent="0.25">
      <c r="A12" t="s">
        <v>155</v>
      </c>
      <c r="B12">
        <f>COUNTIFS('Features - Raw'!B:B, 'Park Features'!A12, 'Features - Raw'!A:A, 'Park Features'!$B$1)</f>
        <v>0</v>
      </c>
      <c r="C12">
        <f>COUNTIFS('Features - Raw'!B:B, 'Park Features'!A12, 'Features - Raw'!A:A, 'Park Features'!$C$1)</f>
        <v>0</v>
      </c>
      <c r="D12">
        <f>COUNTIFS('Features - Raw'!B:B, 'Park Features'!A12, 'Features - Raw'!A:A, 'Park Features'!$D$1)</f>
        <v>0</v>
      </c>
      <c r="E12">
        <f>COUNTIFS('Features - Raw'!B:B, 'Park Features'!A12, 'Features - Raw'!A:A, 'Park Features'!$E$1)</f>
        <v>0</v>
      </c>
      <c r="F12">
        <f>COUNTIFS('Features - Raw'!B:B, 'Park Features'!A12, 'Features - Raw'!A:A, 'Park Features'!$F$1)</f>
        <v>0</v>
      </c>
      <c r="G12">
        <f>COUNTIFS('Features - Raw'!B:B, 'Park Features'!A12, 'Features - Raw'!A:A, 'Park Features'!$G$1)</f>
        <v>0</v>
      </c>
      <c r="H12">
        <f>COUNTIFS('Features - Raw'!B:B, 'Park Features'!A12, 'Features - Raw'!A:A, 'Park Features'!$H$1)</f>
        <v>0</v>
      </c>
      <c r="I12">
        <f>COUNTIFS('Features - Raw'!B:B, 'Park Features'!A12, 'Features - Raw'!A:A, 'Park Features'!$I$1)</f>
        <v>0</v>
      </c>
      <c r="J12">
        <f>COUNTIFS('Features - Raw'!B:B, 'Park Features'!A12, 'Features - Raw'!A:A, 'Park Features'!$J$1)</f>
        <v>0</v>
      </c>
      <c r="K12">
        <f>COUNTIFS('Features - Raw'!B:B, 'Park Features'!A12, 'Features - Raw'!A:A, 'Park Features'!$K$1)</f>
        <v>0</v>
      </c>
      <c r="L12">
        <f>COUNTIFS('Features - Raw'!B:B, 'Park Features'!A12, 'Features - Raw'!A:A, 'Park Features'!$L$1)</f>
        <v>0</v>
      </c>
      <c r="M12">
        <f>COUNTIFS('Features - Raw'!B:B, 'Park Features'!A12, 'Features - Raw'!A:A, 'Park Features'!$M$1)</f>
        <v>0</v>
      </c>
      <c r="N12">
        <f>COUNTIFS('Features - Raw'!B:B, 'Park Features'!A12, 'Features - Raw'!A:A, 'Park Features'!$N$1)</f>
        <v>0</v>
      </c>
      <c r="O12">
        <f>COUNTIFS('Features - Raw'!B:B, 'Park Features'!A12, 'Features - Raw'!A:A, 'Park Features'!$O$1)</f>
        <v>0</v>
      </c>
    </row>
    <row r="13" spans="1:15" x14ac:dyDescent="0.25">
      <c r="A13" t="s">
        <v>156</v>
      </c>
      <c r="B13">
        <f>COUNTIFS('Features - Raw'!B:B, 'Park Features'!A13, 'Features - Raw'!A:A, 'Park Features'!$B$1)</f>
        <v>0</v>
      </c>
      <c r="C13">
        <f>COUNTIFS('Features - Raw'!B:B, 'Park Features'!A13, 'Features - Raw'!A:A, 'Park Features'!$C$1)</f>
        <v>0</v>
      </c>
      <c r="D13">
        <f>COUNTIFS('Features - Raw'!B:B, 'Park Features'!A13, 'Features - Raw'!A:A, 'Park Features'!$D$1)</f>
        <v>0</v>
      </c>
      <c r="E13">
        <f>COUNTIFS('Features - Raw'!B:B, 'Park Features'!A13, 'Features - Raw'!A:A, 'Park Features'!$E$1)</f>
        <v>0</v>
      </c>
      <c r="F13">
        <f>COUNTIFS('Features - Raw'!B:B, 'Park Features'!A13, 'Features - Raw'!A:A, 'Park Features'!$F$1)</f>
        <v>0</v>
      </c>
      <c r="G13">
        <f>COUNTIFS('Features - Raw'!B:B, 'Park Features'!A13, 'Features - Raw'!A:A, 'Park Features'!$G$1)</f>
        <v>0</v>
      </c>
      <c r="H13">
        <f>COUNTIFS('Features - Raw'!B:B, 'Park Features'!A13, 'Features - Raw'!A:A, 'Park Features'!$H$1)</f>
        <v>0</v>
      </c>
      <c r="I13">
        <f>COUNTIFS('Features - Raw'!B:B, 'Park Features'!A13, 'Features - Raw'!A:A, 'Park Features'!$I$1)</f>
        <v>0</v>
      </c>
      <c r="J13">
        <f>COUNTIFS('Features - Raw'!B:B, 'Park Features'!A13, 'Features - Raw'!A:A, 'Park Features'!$J$1)</f>
        <v>0</v>
      </c>
      <c r="K13">
        <f>COUNTIFS('Features - Raw'!B:B, 'Park Features'!A13, 'Features - Raw'!A:A, 'Park Features'!$K$1)</f>
        <v>0</v>
      </c>
      <c r="L13">
        <f>COUNTIFS('Features - Raw'!B:B, 'Park Features'!A13, 'Features - Raw'!A:A, 'Park Features'!$L$1)</f>
        <v>0</v>
      </c>
      <c r="M13">
        <f>COUNTIFS('Features - Raw'!B:B, 'Park Features'!A13, 'Features - Raw'!A:A, 'Park Features'!$M$1)</f>
        <v>1</v>
      </c>
      <c r="N13">
        <f>COUNTIFS('Features - Raw'!B:B, 'Park Features'!A13, 'Features - Raw'!A:A, 'Park Features'!$N$1)</f>
        <v>0</v>
      </c>
      <c r="O13">
        <f>COUNTIFS('Features - Raw'!B:B, 'Park Features'!A13, 'Features - Raw'!A:A, 'Park Features'!$O$1)</f>
        <v>1</v>
      </c>
    </row>
    <row r="14" spans="1:15" x14ac:dyDescent="0.25">
      <c r="A14" t="s">
        <v>157</v>
      </c>
      <c r="B14">
        <f>COUNTIFS('Features - Raw'!B:B, 'Park Features'!A14, 'Features - Raw'!A:A, 'Park Features'!$B$1)</f>
        <v>0</v>
      </c>
      <c r="C14">
        <f>COUNTIFS('Features - Raw'!B:B, 'Park Features'!A14, 'Features - Raw'!A:A, 'Park Features'!$C$1)</f>
        <v>0</v>
      </c>
      <c r="D14">
        <f>COUNTIFS('Features - Raw'!B:B, 'Park Features'!A14, 'Features - Raw'!A:A, 'Park Features'!$D$1)</f>
        <v>0</v>
      </c>
      <c r="E14">
        <f>COUNTIFS('Features - Raw'!B:B, 'Park Features'!A14, 'Features - Raw'!A:A, 'Park Features'!$E$1)</f>
        <v>0</v>
      </c>
      <c r="F14">
        <f>COUNTIFS('Features - Raw'!B:B, 'Park Features'!A14, 'Features - Raw'!A:A, 'Park Features'!$F$1)</f>
        <v>0</v>
      </c>
      <c r="G14">
        <f>COUNTIFS('Features - Raw'!B:B, 'Park Features'!A14, 'Features - Raw'!A:A, 'Park Features'!$G$1)</f>
        <v>0</v>
      </c>
      <c r="H14">
        <f>COUNTIFS('Features - Raw'!B:B, 'Park Features'!A14, 'Features - Raw'!A:A, 'Park Features'!$H$1)</f>
        <v>0</v>
      </c>
      <c r="I14">
        <f>COUNTIFS('Features - Raw'!B:B, 'Park Features'!A14, 'Features - Raw'!A:A, 'Park Features'!$I$1)</f>
        <v>0</v>
      </c>
      <c r="J14">
        <f>COUNTIFS('Features - Raw'!B:B, 'Park Features'!A14, 'Features - Raw'!A:A, 'Park Features'!$J$1)</f>
        <v>0</v>
      </c>
      <c r="K14">
        <f>COUNTIFS('Features - Raw'!B:B, 'Park Features'!A14, 'Features - Raw'!A:A, 'Park Features'!$K$1)</f>
        <v>0</v>
      </c>
      <c r="L14">
        <f>COUNTIFS('Features - Raw'!B:B, 'Park Features'!A14, 'Features - Raw'!A:A, 'Park Features'!$L$1)</f>
        <v>0</v>
      </c>
      <c r="M14">
        <f>COUNTIFS('Features - Raw'!B:B, 'Park Features'!A14, 'Features - Raw'!A:A, 'Park Features'!$M$1)</f>
        <v>0</v>
      </c>
      <c r="N14">
        <f>COUNTIFS('Features - Raw'!B:B, 'Park Features'!A14, 'Features - Raw'!A:A, 'Park Features'!$N$1)</f>
        <v>0</v>
      </c>
      <c r="O14">
        <f>COUNTIFS('Features - Raw'!B:B, 'Park Features'!A14, 'Features - Raw'!A:A, 'Park Features'!$O$1)</f>
        <v>0</v>
      </c>
    </row>
    <row r="15" spans="1:15" x14ac:dyDescent="0.25">
      <c r="A15" t="s">
        <v>158</v>
      </c>
      <c r="B15">
        <f>COUNTIFS('Features - Raw'!B:B, 'Park Features'!A15, 'Features - Raw'!A:A, 'Park Features'!$B$1)</f>
        <v>0</v>
      </c>
      <c r="C15">
        <f>COUNTIFS('Features - Raw'!B:B, 'Park Features'!A15, 'Features - Raw'!A:A, 'Park Features'!$C$1)</f>
        <v>0</v>
      </c>
      <c r="D15">
        <f>COUNTIFS('Features - Raw'!B:B, 'Park Features'!A15, 'Features - Raw'!A:A, 'Park Features'!$D$1)</f>
        <v>0</v>
      </c>
      <c r="E15">
        <f>COUNTIFS('Features - Raw'!B:B, 'Park Features'!A15, 'Features - Raw'!A:A, 'Park Features'!$E$1)</f>
        <v>0</v>
      </c>
      <c r="F15">
        <f>COUNTIFS('Features - Raw'!B:B, 'Park Features'!A15, 'Features - Raw'!A:A, 'Park Features'!$F$1)</f>
        <v>0</v>
      </c>
      <c r="G15">
        <f>COUNTIFS('Features - Raw'!B:B, 'Park Features'!A15, 'Features - Raw'!A:A, 'Park Features'!$G$1)</f>
        <v>0</v>
      </c>
      <c r="H15">
        <f>COUNTIFS('Features - Raw'!B:B, 'Park Features'!A15, 'Features - Raw'!A:A, 'Park Features'!$H$1)</f>
        <v>0</v>
      </c>
      <c r="I15">
        <f>COUNTIFS('Features - Raw'!B:B, 'Park Features'!A15, 'Features - Raw'!A:A, 'Park Features'!$I$1)</f>
        <v>0</v>
      </c>
      <c r="J15">
        <f>COUNTIFS('Features - Raw'!B:B, 'Park Features'!A15, 'Features - Raw'!A:A, 'Park Features'!$J$1)</f>
        <v>0</v>
      </c>
      <c r="K15">
        <f>COUNTIFS('Features - Raw'!B:B, 'Park Features'!A15, 'Features - Raw'!A:A, 'Park Features'!$K$1)</f>
        <v>0</v>
      </c>
      <c r="L15">
        <f>COUNTIFS('Features - Raw'!B:B, 'Park Features'!A15, 'Features - Raw'!A:A, 'Park Features'!$L$1)</f>
        <v>0</v>
      </c>
      <c r="M15">
        <f>COUNTIFS('Features - Raw'!B:B, 'Park Features'!A15, 'Features - Raw'!A:A, 'Park Features'!$M$1)</f>
        <v>0</v>
      </c>
      <c r="N15">
        <f>COUNTIFS('Features - Raw'!B:B, 'Park Features'!A15, 'Features - Raw'!A:A, 'Park Features'!$N$1)</f>
        <v>0</v>
      </c>
      <c r="O15">
        <f>COUNTIFS('Features - Raw'!B:B, 'Park Features'!A15, 'Features - Raw'!A:A, 'Park Features'!$O$1)</f>
        <v>0</v>
      </c>
    </row>
    <row r="16" spans="1:15" x14ac:dyDescent="0.25">
      <c r="A16" t="s">
        <v>159</v>
      </c>
      <c r="B16">
        <f>COUNTIFS('Features - Raw'!B:B, 'Park Features'!A16, 'Features - Raw'!A:A, 'Park Features'!$B$1)</f>
        <v>0</v>
      </c>
      <c r="C16">
        <f>COUNTIFS('Features - Raw'!B:B, 'Park Features'!A16, 'Features - Raw'!A:A, 'Park Features'!$C$1)</f>
        <v>0</v>
      </c>
      <c r="D16">
        <f>COUNTIFS('Features - Raw'!B:B, 'Park Features'!A16, 'Features - Raw'!A:A, 'Park Features'!$D$1)</f>
        <v>1</v>
      </c>
      <c r="E16">
        <f>COUNTIFS('Features - Raw'!B:B, 'Park Features'!A16, 'Features - Raw'!A:A, 'Park Features'!$E$1)</f>
        <v>0</v>
      </c>
      <c r="F16">
        <f>COUNTIFS('Features - Raw'!B:B, 'Park Features'!A16, 'Features - Raw'!A:A, 'Park Features'!$F$1)</f>
        <v>0</v>
      </c>
      <c r="G16">
        <f>COUNTIFS('Features - Raw'!B:B, 'Park Features'!A16, 'Features - Raw'!A:A, 'Park Features'!$G$1)</f>
        <v>0</v>
      </c>
      <c r="H16">
        <f>COUNTIFS('Features - Raw'!B:B, 'Park Features'!A16, 'Features - Raw'!A:A, 'Park Features'!$H$1)</f>
        <v>0</v>
      </c>
      <c r="I16">
        <f>COUNTIFS('Features - Raw'!B:B, 'Park Features'!A16, 'Features - Raw'!A:A, 'Park Features'!$I$1)</f>
        <v>0</v>
      </c>
      <c r="J16">
        <f>COUNTIFS('Features - Raw'!B:B, 'Park Features'!A16, 'Features - Raw'!A:A, 'Park Features'!$J$1)</f>
        <v>0</v>
      </c>
      <c r="K16">
        <f>COUNTIFS('Features - Raw'!B:B, 'Park Features'!A16, 'Features - Raw'!A:A, 'Park Features'!$K$1)</f>
        <v>0</v>
      </c>
      <c r="L16">
        <f>COUNTIFS('Features - Raw'!B:B, 'Park Features'!A16, 'Features - Raw'!A:A, 'Park Features'!$L$1)</f>
        <v>0</v>
      </c>
      <c r="M16">
        <f>COUNTIFS('Features - Raw'!B:B, 'Park Features'!A16, 'Features - Raw'!A:A, 'Park Features'!$M$1)</f>
        <v>0</v>
      </c>
      <c r="N16">
        <f>COUNTIFS('Features - Raw'!B:B, 'Park Features'!A16, 'Features - Raw'!A:A, 'Park Features'!$N$1)</f>
        <v>0</v>
      </c>
      <c r="O16">
        <f>COUNTIFS('Features - Raw'!B:B, 'Park Features'!A16, 'Features - Raw'!A:A, 'Park Features'!$O$1)</f>
        <v>0</v>
      </c>
    </row>
    <row r="17" spans="1:15" x14ac:dyDescent="0.25">
      <c r="A17" t="s">
        <v>160</v>
      </c>
      <c r="B17">
        <f>COUNTIFS('Features - Raw'!B:B, 'Park Features'!A17, 'Features - Raw'!A:A, 'Park Features'!$B$1)</f>
        <v>0</v>
      </c>
      <c r="C17">
        <f>COUNTIFS('Features - Raw'!B:B, 'Park Features'!A17, 'Features - Raw'!A:A, 'Park Features'!$C$1)</f>
        <v>0</v>
      </c>
      <c r="D17">
        <f>COUNTIFS('Features - Raw'!B:B, 'Park Features'!A17, 'Features - Raw'!A:A, 'Park Features'!$D$1)</f>
        <v>0</v>
      </c>
      <c r="E17">
        <f>COUNTIFS('Features - Raw'!B:B, 'Park Features'!A17, 'Features - Raw'!A:A, 'Park Features'!$E$1)</f>
        <v>0</v>
      </c>
      <c r="F17">
        <f>COUNTIFS('Features - Raw'!B:B, 'Park Features'!A17, 'Features - Raw'!A:A, 'Park Features'!$F$1)</f>
        <v>0</v>
      </c>
      <c r="G17">
        <f>COUNTIFS('Features - Raw'!B:B, 'Park Features'!A17, 'Features - Raw'!A:A, 'Park Features'!$G$1)</f>
        <v>0</v>
      </c>
      <c r="H17">
        <f>COUNTIFS('Features - Raw'!B:B, 'Park Features'!A17, 'Features - Raw'!A:A, 'Park Features'!$H$1)</f>
        <v>0</v>
      </c>
      <c r="I17">
        <f>COUNTIFS('Features - Raw'!B:B, 'Park Features'!A17, 'Features - Raw'!A:A, 'Park Features'!$I$1)</f>
        <v>0</v>
      </c>
      <c r="J17">
        <f>COUNTIFS('Features - Raw'!B:B, 'Park Features'!A17, 'Features - Raw'!A:A, 'Park Features'!$J$1)</f>
        <v>0</v>
      </c>
      <c r="K17">
        <f>COUNTIFS('Features - Raw'!B:B, 'Park Features'!A17, 'Features - Raw'!A:A, 'Park Features'!$K$1)</f>
        <v>0</v>
      </c>
      <c r="L17">
        <f>COUNTIFS('Features - Raw'!B:B, 'Park Features'!A17, 'Features - Raw'!A:A, 'Park Features'!$L$1)</f>
        <v>0</v>
      </c>
      <c r="M17">
        <f>COUNTIFS('Features - Raw'!B:B, 'Park Features'!A17, 'Features - Raw'!A:A, 'Park Features'!$M$1)</f>
        <v>0</v>
      </c>
      <c r="N17">
        <f>COUNTIFS('Features - Raw'!B:B, 'Park Features'!A17, 'Features - Raw'!A:A, 'Park Features'!$N$1)</f>
        <v>0</v>
      </c>
      <c r="O17">
        <f>COUNTIFS('Features - Raw'!B:B, 'Park Features'!A17, 'Features - Raw'!A:A, 'Park Features'!$O$1)</f>
        <v>0</v>
      </c>
    </row>
    <row r="18" spans="1:15" x14ac:dyDescent="0.25">
      <c r="A18" t="s">
        <v>161</v>
      </c>
      <c r="B18">
        <f>COUNTIFS('Features - Raw'!B:B, 'Park Features'!A18, 'Features - Raw'!A:A, 'Park Features'!$B$1)</f>
        <v>1</v>
      </c>
      <c r="C18">
        <f>COUNTIFS('Features - Raw'!B:B, 'Park Features'!A18, 'Features - Raw'!A:A, 'Park Features'!$C$1)</f>
        <v>0</v>
      </c>
      <c r="D18">
        <f>COUNTIFS('Features - Raw'!B:B, 'Park Features'!A18, 'Features - Raw'!A:A, 'Park Features'!$D$1)</f>
        <v>0</v>
      </c>
      <c r="E18">
        <f>COUNTIFS('Features - Raw'!B:B, 'Park Features'!A18, 'Features - Raw'!A:A, 'Park Features'!$E$1)</f>
        <v>1</v>
      </c>
      <c r="F18">
        <f>COUNTIFS('Features - Raw'!B:B, 'Park Features'!A18, 'Features - Raw'!A:A, 'Park Features'!$F$1)</f>
        <v>0</v>
      </c>
      <c r="G18">
        <f>COUNTIFS('Features - Raw'!B:B, 'Park Features'!A18, 'Features - Raw'!A:A, 'Park Features'!$G$1)</f>
        <v>0</v>
      </c>
      <c r="H18">
        <f>COUNTIFS('Features - Raw'!B:B, 'Park Features'!A18, 'Features - Raw'!A:A, 'Park Features'!$H$1)</f>
        <v>0</v>
      </c>
      <c r="I18">
        <f>COUNTIFS('Features - Raw'!B:B, 'Park Features'!A18, 'Features - Raw'!A:A, 'Park Features'!$I$1)</f>
        <v>0</v>
      </c>
      <c r="J18">
        <f>COUNTIFS('Features - Raw'!B:B, 'Park Features'!A18, 'Features - Raw'!A:A, 'Park Features'!$J$1)</f>
        <v>0</v>
      </c>
      <c r="K18">
        <f>COUNTIFS('Features - Raw'!B:B, 'Park Features'!A18, 'Features - Raw'!A:A, 'Park Features'!$K$1)</f>
        <v>0</v>
      </c>
      <c r="L18">
        <f>COUNTIFS('Features - Raw'!B:B, 'Park Features'!A18, 'Features - Raw'!A:A, 'Park Features'!$L$1)</f>
        <v>0</v>
      </c>
      <c r="M18">
        <f>COUNTIFS('Features - Raw'!B:B, 'Park Features'!A18, 'Features - Raw'!A:A, 'Park Features'!$M$1)</f>
        <v>0</v>
      </c>
      <c r="N18">
        <f>COUNTIFS('Features - Raw'!B:B, 'Park Features'!A18, 'Features - Raw'!A:A, 'Park Features'!$N$1)</f>
        <v>0</v>
      </c>
      <c r="O18">
        <f>COUNTIFS('Features - Raw'!B:B, 'Park Features'!A18, 'Features - Raw'!A:A, 'Park Features'!$O$1)</f>
        <v>0</v>
      </c>
    </row>
    <row r="19" spans="1:15" x14ac:dyDescent="0.25">
      <c r="A19" t="s">
        <v>162</v>
      </c>
      <c r="B19">
        <f>COUNTIFS('Features - Raw'!B:B, 'Park Features'!A19, 'Features - Raw'!A:A, 'Park Features'!$B$1)</f>
        <v>0</v>
      </c>
      <c r="C19">
        <f>COUNTIFS('Features - Raw'!B:B, 'Park Features'!A19, 'Features - Raw'!A:A, 'Park Features'!$C$1)</f>
        <v>0</v>
      </c>
      <c r="D19">
        <f>COUNTIFS('Features - Raw'!B:B, 'Park Features'!A19, 'Features - Raw'!A:A, 'Park Features'!$D$1)</f>
        <v>0</v>
      </c>
      <c r="E19">
        <f>COUNTIFS('Features - Raw'!B:B, 'Park Features'!A19, 'Features - Raw'!A:A, 'Park Features'!$E$1)</f>
        <v>0</v>
      </c>
      <c r="F19">
        <f>COUNTIFS('Features - Raw'!B:B, 'Park Features'!A19, 'Features - Raw'!A:A, 'Park Features'!$F$1)</f>
        <v>0</v>
      </c>
      <c r="G19">
        <f>COUNTIFS('Features - Raw'!B:B, 'Park Features'!A19, 'Features - Raw'!A:A, 'Park Features'!$G$1)</f>
        <v>0</v>
      </c>
      <c r="H19">
        <f>COUNTIFS('Features - Raw'!B:B, 'Park Features'!A19, 'Features - Raw'!A:A, 'Park Features'!$H$1)</f>
        <v>0</v>
      </c>
      <c r="I19">
        <f>COUNTIFS('Features - Raw'!B:B, 'Park Features'!A19, 'Features - Raw'!A:A, 'Park Features'!$I$1)</f>
        <v>0</v>
      </c>
      <c r="J19">
        <f>COUNTIFS('Features - Raw'!B:B, 'Park Features'!A19, 'Features - Raw'!A:A, 'Park Features'!$J$1)</f>
        <v>0</v>
      </c>
      <c r="K19">
        <f>COUNTIFS('Features - Raw'!B:B, 'Park Features'!A19, 'Features - Raw'!A:A, 'Park Features'!$K$1)</f>
        <v>0</v>
      </c>
      <c r="L19">
        <f>COUNTIFS('Features - Raw'!B:B, 'Park Features'!A19, 'Features - Raw'!A:A, 'Park Features'!$L$1)</f>
        <v>0</v>
      </c>
      <c r="M19">
        <f>COUNTIFS('Features - Raw'!B:B, 'Park Features'!A19, 'Features - Raw'!A:A, 'Park Features'!$M$1)</f>
        <v>1</v>
      </c>
      <c r="N19">
        <f>COUNTIFS('Features - Raw'!B:B, 'Park Features'!A19, 'Features - Raw'!A:A, 'Park Features'!$N$1)</f>
        <v>0</v>
      </c>
      <c r="O19">
        <f>COUNTIFS('Features - Raw'!B:B, 'Park Features'!A19, 'Features - Raw'!A:A, 'Park Features'!$O$1)</f>
        <v>0</v>
      </c>
    </row>
    <row r="20" spans="1:15" x14ac:dyDescent="0.25">
      <c r="A20" t="s">
        <v>163</v>
      </c>
      <c r="B20">
        <f>COUNTIFS('Features - Raw'!B:B, 'Park Features'!A20, 'Features - Raw'!A:A, 'Park Features'!$B$1)</f>
        <v>0</v>
      </c>
      <c r="C20">
        <f>COUNTIFS('Features - Raw'!B:B, 'Park Features'!A20, 'Features - Raw'!A:A, 'Park Features'!$C$1)</f>
        <v>0</v>
      </c>
      <c r="D20">
        <f>COUNTIFS('Features - Raw'!B:B, 'Park Features'!A20, 'Features - Raw'!A:A, 'Park Features'!$D$1)</f>
        <v>0</v>
      </c>
      <c r="E20">
        <f>COUNTIFS('Features - Raw'!B:B, 'Park Features'!A20, 'Features - Raw'!A:A, 'Park Features'!$E$1)</f>
        <v>1</v>
      </c>
      <c r="F20">
        <f>COUNTIFS('Features - Raw'!B:B, 'Park Features'!A20, 'Features - Raw'!A:A, 'Park Features'!$F$1)</f>
        <v>0</v>
      </c>
      <c r="G20">
        <f>COUNTIFS('Features - Raw'!B:B, 'Park Features'!A20, 'Features - Raw'!A:A, 'Park Features'!$G$1)</f>
        <v>0</v>
      </c>
      <c r="H20">
        <f>COUNTIFS('Features - Raw'!B:B, 'Park Features'!A20, 'Features - Raw'!A:A, 'Park Features'!$H$1)</f>
        <v>0</v>
      </c>
      <c r="I20">
        <f>COUNTIFS('Features - Raw'!B:B, 'Park Features'!A20, 'Features - Raw'!A:A, 'Park Features'!$I$1)</f>
        <v>0</v>
      </c>
      <c r="J20">
        <f>COUNTIFS('Features - Raw'!B:B, 'Park Features'!A20, 'Features - Raw'!A:A, 'Park Features'!$J$1)</f>
        <v>0</v>
      </c>
      <c r="K20">
        <f>COUNTIFS('Features - Raw'!B:B, 'Park Features'!A20, 'Features - Raw'!A:A, 'Park Features'!$K$1)</f>
        <v>0</v>
      </c>
      <c r="L20">
        <f>COUNTIFS('Features - Raw'!B:B, 'Park Features'!A20, 'Features - Raw'!A:A, 'Park Features'!$L$1)</f>
        <v>0</v>
      </c>
      <c r="M20">
        <f>COUNTIFS('Features - Raw'!B:B, 'Park Features'!A20, 'Features - Raw'!A:A, 'Park Features'!$M$1)</f>
        <v>0</v>
      </c>
      <c r="N20">
        <f>COUNTIFS('Features - Raw'!B:B, 'Park Features'!A20, 'Features - Raw'!A:A, 'Park Features'!$N$1)</f>
        <v>0</v>
      </c>
      <c r="O20">
        <f>COUNTIFS('Features - Raw'!B:B, 'Park Features'!A20, 'Features - Raw'!A:A, 'Park Features'!$O$1)</f>
        <v>0</v>
      </c>
    </row>
    <row r="21" spans="1:15" x14ac:dyDescent="0.25">
      <c r="A21" t="s">
        <v>164</v>
      </c>
      <c r="B21">
        <f>COUNTIFS('Features - Raw'!B:B, 'Park Features'!A21, 'Features - Raw'!A:A, 'Park Features'!$B$1)</f>
        <v>0</v>
      </c>
      <c r="C21">
        <f>COUNTIFS('Features - Raw'!B:B, 'Park Features'!A21, 'Features - Raw'!A:A, 'Park Features'!$C$1)</f>
        <v>0</v>
      </c>
      <c r="D21">
        <f>COUNTIFS('Features - Raw'!B:B, 'Park Features'!A21, 'Features - Raw'!A:A, 'Park Features'!$D$1)</f>
        <v>0</v>
      </c>
      <c r="E21">
        <f>COUNTIFS('Features - Raw'!B:B, 'Park Features'!A21, 'Features - Raw'!A:A, 'Park Features'!$E$1)</f>
        <v>0</v>
      </c>
      <c r="F21">
        <f>COUNTIFS('Features - Raw'!B:B, 'Park Features'!A21, 'Features - Raw'!A:A, 'Park Features'!$F$1)</f>
        <v>0</v>
      </c>
      <c r="G21">
        <f>COUNTIFS('Features - Raw'!B:B, 'Park Features'!A21, 'Features - Raw'!A:A, 'Park Features'!$G$1)</f>
        <v>0</v>
      </c>
      <c r="H21">
        <f>COUNTIFS('Features - Raw'!B:B, 'Park Features'!A21, 'Features - Raw'!A:A, 'Park Features'!$H$1)</f>
        <v>0</v>
      </c>
      <c r="I21">
        <f>COUNTIFS('Features - Raw'!B:B, 'Park Features'!A21, 'Features - Raw'!A:A, 'Park Features'!$I$1)</f>
        <v>0</v>
      </c>
      <c r="J21">
        <f>COUNTIFS('Features - Raw'!B:B, 'Park Features'!A21, 'Features - Raw'!A:A, 'Park Features'!$J$1)</f>
        <v>0</v>
      </c>
      <c r="K21">
        <f>COUNTIFS('Features - Raw'!B:B, 'Park Features'!A21, 'Features - Raw'!A:A, 'Park Features'!$K$1)</f>
        <v>0</v>
      </c>
      <c r="L21">
        <f>COUNTIFS('Features - Raw'!B:B, 'Park Features'!A21, 'Features - Raw'!A:A, 'Park Features'!$L$1)</f>
        <v>0</v>
      </c>
      <c r="M21">
        <f>COUNTIFS('Features - Raw'!B:B, 'Park Features'!A21, 'Features - Raw'!A:A, 'Park Features'!$M$1)</f>
        <v>0</v>
      </c>
      <c r="N21">
        <f>COUNTIFS('Features - Raw'!B:B, 'Park Features'!A21, 'Features - Raw'!A:A, 'Park Features'!$N$1)</f>
        <v>1</v>
      </c>
      <c r="O21">
        <f>COUNTIFS('Features - Raw'!B:B, 'Park Features'!A21, 'Features - Raw'!A:A, 'Park Features'!$O$1)</f>
        <v>0</v>
      </c>
    </row>
    <row r="22" spans="1:15" x14ac:dyDescent="0.25">
      <c r="A22" t="s">
        <v>165</v>
      </c>
      <c r="B22">
        <f>COUNTIFS('Features - Raw'!B:B, 'Park Features'!A22, 'Features - Raw'!A:A, 'Park Features'!$B$1)</f>
        <v>0</v>
      </c>
      <c r="C22">
        <f>COUNTIFS('Features - Raw'!B:B, 'Park Features'!A22, 'Features - Raw'!A:A, 'Park Features'!$C$1)</f>
        <v>0</v>
      </c>
      <c r="D22">
        <f>COUNTIFS('Features - Raw'!B:B, 'Park Features'!A22, 'Features - Raw'!A:A, 'Park Features'!$D$1)</f>
        <v>0</v>
      </c>
      <c r="E22">
        <f>COUNTIFS('Features - Raw'!B:B, 'Park Features'!A22, 'Features - Raw'!A:A, 'Park Features'!$E$1)</f>
        <v>0</v>
      </c>
      <c r="F22">
        <f>COUNTIFS('Features - Raw'!B:B, 'Park Features'!A22, 'Features - Raw'!A:A, 'Park Features'!$F$1)</f>
        <v>0</v>
      </c>
      <c r="G22">
        <f>COUNTIFS('Features - Raw'!B:B, 'Park Features'!A22, 'Features - Raw'!A:A, 'Park Features'!$G$1)</f>
        <v>0</v>
      </c>
      <c r="H22">
        <f>COUNTIFS('Features - Raw'!B:B, 'Park Features'!A22, 'Features - Raw'!A:A, 'Park Features'!$H$1)</f>
        <v>0</v>
      </c>
      <c r="I22">
        <f>COUNTIFS('Features - Raw'!B:B, 'Park Features'!A22, 'Features - Raw'!A:A, 'Park Features'!$I$1)</f>
        <v>0</v>
      </c>
      <c r="J22">
        <f>COUNTIFS('Features - Raw'!B:B, 'Park Features'!A22, 'Features - Raw'!A:A, 'Park Features'!$J$1)</f>
        <v>0</v>
      </c>
      <c r="K22">
        <f>COUNTIFS('Features - Raw'!B:B, 'Park Features'!A22, 'Features - Raw'!A:A, 'Park Features'!$K$1)</f>
        <v>0</v>
      </c>
      <c r="L22">
        <f>COUNTIFS('Features - Raw'!B:B, 'Park Features'!A22, 'Features - Raw'!A:A, 'Park Features'!$L$1)</f>
        <v>0</v>
      </c>
      <c r="M22">
        <f>COUNTIFS('Features - Raw'!B:B, 'Park Features'!A22, 'Features - Raw'!A:A, 'Park Features'!$M$1)</f>
        <v>0</v>
      </c>
      <c r="N22">
        <f>COUNTIFS('Features - Raw'!B:B, 'Park Features'!A22, 'Features - Raw'!A:A, 'Park Features'!$N$1)</f>
        <v>0</v>
      </c>
      <c r="O22">
        <f>COUNTIFS('Features - Raw'!B:B, 'Park Features'!A22, 'Features - Raw'!A:A, 'Park Features'!$O$1)</f>
        <v>0</v>
      </c>
    </row>
    <row r="23" spans="1:15" x14ac:dyDescent="0.25">
      <c r="A23" t="s">
        <v>166</v>
      </c>
      <c r="B23">
        <f>COUNTIFS('Features - Raw'!B:B, 'Park Features'!A23, 'Features - Raw'!A:A, 'Park Features'!$B$1)</f>
        <v>0</v>
      </c>
      <c r="C23">
        <f>COUNTIFS('Features - Raw'!B:B, 'Park Features'!A23, 'Features - Raw'!A:A, 'Park Features'!$C$1)</f>
        <v>0</v>
      </c>
      <c r="D23">
        <f>COUNTIFS('Features - Raw'!B:B, 'Park Features'!A23, 'Features - Raw'!A:A, 'Park Features'!$D$1)</f>
        <v>0</v>
      </c>
      <c r="E23">
        <f>COUNTIFS('Features - Raw'!B:B, 'Park Features'!A23, 'Features - Raw'!A:A, 'Park Features'!$E$1)</f>
        <v>1</v>
      </c>
      <c r="F23">
        <f>COUNTIFS('Features - Raw'!B:B, 'Park Features'!A23, 'Features - Raw'!A:A, 'Park Features'!$F$1)</f>
        <v>0</v>
      </c>
      <c r="G23">
        <f>COUNTIFS('Features - Raw'!B:B, 'Park Features'!A23, 'Features - Raw'!A:A, 'Park Features'!$G$1)</f>
        <v>0</v>
      </c>
      <c r="H23">
        <f>COUNTIFS('Features - Raw'!B:B, 'Park Features'!A23, 'Features - Raw'!A:A, 'Park Features'!$H$1)</f>
        <v>0</v>
      </c>
      <c r="I23">
        <f>COUNTIFS('Features - Raw'!B:B, 'Park Features'!A23, 'Features - Raw'!A:A, 'Park Features'!$I$1)</f>
        <v>0</v>
      </c>
      <c r="J23">
        <f>COUNTIFS('Features - Raw'!B:B, 'Park Features'!A23, 'Features - Raw'!A:A, 'Park Features'!$J$1)</f>
        <v>0</v>
      </c>
      <c r="K23">
        <f>COUNTIFS('Features - Raw'!B:B, 'Park Features'!A23, 'Features - Raw'!A:A, 'Park Features'!$K$1)</f>
        <v>0</v>
      </c>
      <c r="L23">
        <f>COUNTIFS('Features - Raw'!B:B, 'Park Features'!A23, 'Features - Raw'!A:A, 'Park Features'!$L$1)</f>
        <v>0</v>
      </c>
      <c r="M23">
        <f>COUNTIFS('Features - Raw'!B:B, 'Park Features'!A23, 'Features - Raw'!A:A, 'Park Features'!$M$1)</f>
        <v>0</v>
      </c>
      <c r="N23">
        <f>COUNTIFS('Features - Raw'!B:B, 'Park Features'!A23, 'Features - Raw'!A:A, 'Park Features'!$N$1)</f>
        <v>0</v>
      </c>
      <c r="O23">
        <f>COUNTIFS('Features - Raw'!B:B, 'Park Features'!A23, 'Features - Raw'!A:A, 'Park Features'!$O$1)</f>
        <v>0</v>
      </c>
    </row>
    <row r="24" spans="1:15" x14ac:dyDescent="0.25">
      <c r="A24" t="s">
        <v>167</v>
      </c>
      <c r="B24">
        <f>COUNTIFS('Features - Raw'!B:B, 'Park Features'!A24, 'Features - Raw'!A:A, 'Park Features'!$B$1)</f>
        <v>0</v>
      </c>
      <c r="C24">
        <f>COUNTIFS('Features - Raw'!B:B, 'Park Features'!A24, 'Features - Raw'!A:A, 'Park Features'!$C$1)</f>
        <v>0</v>
      </c>
      <c r="D24">
        <f>COUNTIFS('Features - Raw'!B:B, 'Park Features'!A24, 'Features - Raw'!A:A, 'Park Features'!$D$1)</f>
        <v>0</v>
      </c>
      <c r="E24">
        <f>COUNTIFS('Features - Raw'!B:B, 'Park Features'!A24, 'Features - Raw'!A:A, 'Park Features'!$E$1)</f>
        <v>0</v>
      </c>
      <c r="F24">
        <f>COUNTIFS('Features - Raw'!B:B, 'Park Features'!A24, 'Features - Raw'!A:A, 'Park Features'!$F$1)</f>
        <v>0</v>
      </c>
      <c r="G24">
        <f>COUNTIFS('Features - Raw'!B:B, 'Park Features'!A24, 'Features - Raw'!A:A, 'Park Features'!$G$1)</f>
        <v>0</v>
      </c>
      <c r="H24">
        <f>COUNTIFS('Features - Raw'!B:B, 'Park Features'!A24, 'Features - Raw'!A:A, 'Park Features'!$H$1)</f>
        <v>0</v>
      </c>
      <c r="I24">
        <f>COUNTIFS('Features - Raw'!B:B, 'Park Features'!A24, 'Features - Raw'!A:A, 'Park Features'!$I$1)</f>
        <v>0</v>
      </c>
      <c r="J24">
        <f>COUNTIFS('Features - Raw'!B:B, 'Park Features'!A24, 'Features - Raw'!A:A, 'Park Features'!$J$1)</f>
        <v>0</v>
      </c>
      <c r="K24">
        <f>COUNTIFS('Features - Raw'!B:B, 'Park Features'!A24, 'Features - Raw'!A:A, 'Park Features'!$K$1)</f>
        <v>0</v>
      </c>
      <c r="L24">
        <f>COUNTIFS('Features - Raw'!B:B, 'Park Features'!A24, 'Features - Raw'!A:A, 'Park Features'!$L$1)</f>
        <v>0</v>
      </c>
      <c r="M24">
        <f>COUNTIFS('Features - Raw'!B:B, 'Park Features'!A24, 'Features - Raw'!A:A, 'Park Features'!$M$1)</f>
        <v>0</v>
      </c>
      <c r="N24">
        <f>COUNTIFS('Features - Raw'!B:B, 'Park Features'!A24, 'Features - Raw'!A:A, 'Park Features'!$N$1)</f>
        <v>0</v>
      </c>
      <c r="O24">
        <f>COUNTIFS('Features - Raw'!B:B, 'Park Features'!A24, 'Features - Raw'!A:A, 'Park Features'!$O$1)</f>
        <v>0</v>
      </c>
    </row>
    <row r="25" spans="1:15" x14ac:dyDescent="0.25">
      <c r="A25" t="s">
        <v>168</v>
      </c>
      <c r="B25">
        <f>COUNTIFS('Features - Raw'!B:B, 'Park Features'!A25, 'Features - Raw'!A:A, 'Park Features'!$B$1)</f>
        <v>0</v>
      </c>
      <c r="C25">
        <f>COUNTIFS('Features - Raw'!B:B, 'Park Features'!A25, 'Features - Raw'!A:A, 'Park Features'!$C$1)</f>
        <v>0</v>
      </c>
      <c r="D25">
        <f>COUNTIFS('Features - Raw'!B:B, 'Park Features'!A25, 'Features - Raw'!A:A, 'Park Features'!$D$1)</f>
        <v>0</v>
      </c>
      <c r="E25">
        <f>COUNTIFS('Features - Raw'!B:B, 'Park Features'!A25, 'Features - Raw'!A:A, 'Park Features'!$E$1)</f>
        <v>0</v>
      </c>
      <c r="F25">
        <f>COUNTIFS('Features - Raw'!B:B, 'Park Features'!A25, 'Features - Raw'!A:A, 'Park Features'!$F$1)</f>
        <v>0</v>
      </c>
      <c r="G25">
        <f>COUNTIFS('Features - Raw'!B:B, 'Park Features'!A25, 'Features - Raw'!A:A, 'Park Features'!$G$1)</f>
        <v>0</v>
      </c>
      <c r="H25">
        <f>COUNTIFS('Features - Raw'!B:B, 'Park Features'!A25, 'Features - Raw'!A:A, 'Park Features'!$H$1)</f>
        <v>0</v>
      </c>
      <c r="I25">
        <f>COUNTIFS('Features - Raw'!B:B, 'Park Features'!A25, 'Features - Raw'!A:A, 'Park Features'!$I$1)</f>
        <v>0</v>
      </c>
      <c r="J25">
        <f>COUNTIFS('Features - Raw'!B:B, 'Park Features'!A25, 'Features - Raw'!A:A, 'Park Features'!$J$1)</f>
        <v>0</v>
      </c>
      <c r="K25">
        <f>COUNTIFS('Features - Raw'!B:B, 'Park Features'!A25, 'Features - Raw'!A:A, 'Park Features'!$K$1)</f>
        <v>0</v>
      </c>
      <c r="L25">
        <f>COUNTIFS('Features - Raw'!B:B, 'Park Features'!A25, 'Features - Raw'!A:A, 'Park Features'!$L$1)</f>
        <v>0</v>
      </c>
      <c r="M25">
        <f>COUNTIFS('Features - Raw'!B:B, 'Park Features'!A25, 'Features - Raw'!A:A, 'Park Features'!$M$1)</f>
        <v>0</v>
      </c>
      <c r="N25">
        <f>COUNTIFS('Features - Raw'!B:B, 'Park Features'!A25, 'Features - Raw'!A:A, 'Park Features'!$N$1)</f>
        <v>0</v>
      </c>
      <c r="O25">
        <f>COUNTIFS('Features - Raw'!B:B, 'Park Features'!A25, 'Features - Raw'!A:A, 'Park Features'!$O$1)</f>
        <v>0</v>
      </c>
    </row>
    <row r="26" spans="1:15" x14ac:dyDescent="0.25">
      <c r="A26" t="s">
        <v>169</v>
      </c>
      <c r="B26">
        <f>COUNTIFS('Features - Raw'!B:B, 'Park Features'!A26, 'Features - Raw'!A:A, 'Park Features'!$B$1)</f>
        <v>0</v>
      </c>
      <c r="C26">
        <f>COUNTIFS('Features - Raw'!B:B, 'Park Features'!A26, 'Features - Raw'!A:A, 'Park Features'!$C$1)</f>
        <v>0</v>
      </c>
      <c r="D26">
        <f>COUNTIFS('Features - Raw'!B:B, 'Park Features'!A26, 'Features - Raw'!A:A, 'Park Features'!$D$1)</f>
        <v>0</v>
      </c>
      <c r="E26">
        <f>COUNTIFS('Features - Raw'!B:B, 'Park Features'!A26, 'Features - Raw'!A:A, 'Park Features'!$E$1)</f>
        <v>1</v>
      </c>
      <c r="F26">
        <f>COUNTIFS('Features - Raw'!B:B, 'Park Features'!A26, 'Features - Raw'!A:A, 'Park Features'!$F$1)</f>
        <v>0</v>
      </c>
      <c r="G26">
        <f>COUNTIFS('Features - Raw'!B:B, 'Park Features'!A26, 'Features - Raw'!A:A, 'Park Features'!$G$1)</f>
        <v>0</v>
      </c>
      <c r="H26">
        <f>COUNTIFS('Features - Raw'!B:B, 'Park Features'!A26, 'Features - Raw'!A:A, 'Park Features'!$H$1)</f>
        <v>0</v>
      </c>
      <c r="I26">
        <f>COUNTIFS('Features - Raw'!B:B, 'Park Features'!A26, 'Features - Raw'!A:A, 'Park Features'!$I$1)</f>
        <v>0</v>
      </c>
      <c r="J26">
        <f>COUNTIFS('Features - Raw'!B:B, 'Park Features'!A26, 'Features - Raw'!A:A, 'Park Features'!$J$1)</f>
        <v>0</v>
      </c>
      <c r="K26">
        <f>COUNTIFS('Features - Raw'!B:B, 'Park Features'!A26, 'Features - Raw'!A:A, 'Park Features'!$K$1)</f>
        <v>0</v>
      </c>
      <c r="L26">
        <f>COUNTIFS('Features - Raw'!B:B, 'Park Features'!A26, 'Features - Raw'!A:A, 'Park Features'!$L$1)</f>
        <v>0</v>
      </c>
      <c r="M26">
        <f>COUNTIFS('Features - Raw'!B:B, 'Park Features'!A26, 'Features - Raw'!A:A, 'Park Features'!$M$1)</f>
        <v>1</v>
      </c>
      <c r="N26">
        <f>COUNTIFS('Features - Raw'!B:B, 'Park Features'!A26, 'Features - Raw'!A:A, 'Park Features'!$N$1)</f>
        <v>0</v>
      </c>
      <c r="O26">
        <f>COUNTIFS('Features - Raw'!B:B, 'Park Features'!A26, 'Features - Raw'!A:A, 'Park Features'!$O$1)</f>
        <v>0</v>
      </c>
    </row>
    <row r="27" spans="1:15" x14ac:dyDescent="0.25">
      <c r="A27" t="s">
        <v>170</v>
      </c>
      <c r="B27">
        <f>COUNTIFS('Features - Raw'!B:B, 'Park Features'!A27, 'Features - Raw'!A:A, 'Park Features'!$B$1)</f>
        <v>0</v>
      </c>
      <c r="C27">
        <f>COUNTIFS('Features - Raw'!B:B, 'Park Features'!A27, 'Features - Raw'!A:A, 'Park Features'!$C$1)</f>
        <v>0</v>
      </c>
      <c r="D27">
        <f>COUNTIFS('Features - Raw'!B:B, 'Park Features'!A27, 'Features - Raw'!A:A, 'Park Features'!$D$1)</f>
        <v>0</v>
      </c>
      <c r="E27">
        <f>COUNTIFS('Features - Raw'!B:B, 'Park Features'!A27, 'Features - Raw'!A:A, 'Park Features'!$E$1)</f>
        <v>0</v>
      </c>
      <c r="F27">
        <f>COUNTIFS('Features - Raw'!B:B, 'Park Features'!A27, 'Features - Raw'!A:A, 'Park Features'!$F$1)</f>
        <v>0</v>
      </c>
      <c r="G27">
        <f>COUNTIFS('Features - Raw'!B:B, 'Park Features'!A27, 'Features - Raw'!A:A, 'Park Features'!$G$1)</f>
        <v>0</v>
      </c>
      <c r="H27">
        <f>COUNTIFS('Features - Raw'!B:B, 'Park Features'!A27, 'Features - Raw'!A:A, 'Park Features'!$H$1)</f>
        <v>0</v>
      </c>
      <c r="I27">
        <f>COUNTIFS('Features - Raw'!B:B, 'Park Features'!A27, 'Features - Raw'!A:A, 'Park Features'!$I$1)</f>
        <v>0</v>
      </c>
      <c r="J27">
        <f>COUNTIFS('Features - Raw'!B:B, 'Park Features'!A27, 'Features - Raw'!A:A, 'Park Features'!$J$1)</f>
        <v>0</v>
      </c>
      <c r="K27">
        <f>COUNTIFS('Features - Raw'!B:B, 'Park Features'!A27, 'Features - Raw'!A:A, 'Park Features'!$K$1)</f>
        <v>0</v>
      </c>
      <c r="L27">
        <f>COUNTIFS('Features - Raw'!B:B, 'Park Features'!A27, 'Features - Raw'!A:A, 'Park Features'!$L$1)</f>
        <v>0</v>
      </c>
      <c r="M27">
        <f>COUNTIFS('Features - Raw'!B:B, 'Park Features'!A27, 'Features - Raw'!A:A, 'Park Features'!$M$1)</f>
        <v>0</v>
      </c>
      <c r="N27">
        <f>COUNTIFS('Features - Raw'!B:B, 'Park Features'!A27, 'Features - Raw'!A:A, 'Park Features'!$N$1)</f>
        <v>0</v>
      </c>
      <c r="O27">
        <f>COUNTIFS('Features - Raw'!B:B, 'Park Features'!A27, 'Features - Raw'!A:A, 'Park Features'!$O$1)</f>
        <v>0</v>
      </c>
    </row>
    <row r="28" spans="1:15" x14ac:dyDescent="0.25">
      <c r="A28" t="s">
        <v>172</v>
      </c>
      <c r="B28">
        <f>COUNTIFS('Features - Raw'!B:B, 'Park Features'!A28, 'Features - Raw'!A:A, 'Park Features'!$B$1)</f>
        <v>1</v>
      </c>
      <c r="C28">
        <f>COUNTIFS('Features - Raw'!B:B, 'Park Features'!A28, 'Features - Raw'!A:A, 'Park Features'!$C$1)</f>
        <v>0</v>
      </c>
      <c r="D28">
        <f>COUNTIFS('Features - Raw'!B:B, 'Park Features'!A28, 'Features - Raw'!A:A, 'Park Features'!$D$1)</f>
        <v>0</v>
      </c>
      <c r="E28">
        <f>COUNTIFS('Features - Raw'!B:B, 'Park Features'!A28, 'Features - Raw'!A:A, 'Park Features'!$E$1)</f>
        <v>1</v>
      </c>
      <c r="F28">
        <f>COUNTIFS('Features - Raw'!B:B, 'Park Features'!A28, 'Features - Raw'!A:A, 'Park Features'!$F$1)</f>
        <v>0</v>
      </c>
      <c r="G28">
        <f>COUNTIFS('Features - Raw'!B:B, 'Park Features'!A28, 'Features - Raw'!A:A, 'Park Features'!$G$1)</f>
        <v>0</v>
      </c>
      <c r="H28">
        <f>COUNTIFS('Features - Raw'!B:B, 'Park Features'!A28, 'Features - Raw'!A:A, 'Park Features'!$H$1)</f>
        <v>0</v>
      </c>
      <c r="I28">
        <f>COUNTIFS('Features - Raw'!B:B, 'Park Features'!A28, 'Features - Raw'!A:A, 'Park Features'!$I$1)</f>
        <v>0</v>
      </c>
      <c r="J28">
        <f>COUNTIFS('Features - Raw'!B:B, 'Park Features'!A28, 'Features - Raw'!A:A, 'Park Features'!$J$1)</f>
        <v>0</v>
      </c>
      <c r="K28">
        <f>COUNTIFS('Features - Raw'!B:B, 'Park Features'!A28, 'Features - Raw'!A:A, 'Park Features'!$K$1)</f>
        <v>0</v>
      </c>
      <c r="L28">
        <f>COUNTIFS('Features - Raw'!B:B, 'Park Features'!A28, 'Features - Raw'!A:A, 'Park Features'!$L$1)</f>
        <v>0</v>
      </c>
      <c r="M28">
        <f>COUNTIFS('Features - Raw'!B:B, 'Park Features'!A28, 'Features - Raw'!A:A, 'Park Features'!$M$1)</f>
        <v>0</v>
      </c>
      <c r="N28">
        <f>COUNTIFS('Features - Raw'!B:B, 'Park Features'!A28, 'Features - Raw'!A:A, 'Park Features'!$N$1)</f>
        <v>1</v>
      </c>
      <c r="O28">
        <f>COUNTIFS('Features - Raw'!B:B, 'Park Features'!A28, 'Features - Raw'!A:A, 'Park Features'!$O$1)</f>
        <v>0</v>
      </c>
    </row>
    <row r="29" spans="1:15" x14ac:dyDescent="0.25">
      <c r="A29" t="s">
        <v>173</v>
      </c>
      <c r="B29">
        <f>COUNTIFS('Features - Raw'!B:B, 'Park Features'!A29, 'Features - Raw'!A:A, 'Park Features'!$B$1)</f>
        <v>0</v>
      </c>
      <c r="C29">
        <f>COUNTIFS('Features - Raw'!B:B, 'Park Features'!A29, 'Features - Raw'!A:A, 'Park Features'!$C$1)</f>
        <v>0</v>
      </c>
      <c r="D29">
        <f>COUNTIFS('Features - Raw'!B:B, 'Park Features'!A29, 'Features - Raw'!A:A, 'Park Features'!$D$1)</f>
        <v>0</v>
      </c>
      <c r="E29">
        <f>COUNTIFS('Features - Raw'!B:B, 'Park Features'!A29, 'Features - Raw'!A:A, 'Park Features'!$E$1)</f>
        <v>0</v>
      </c>
      <c r="F29">
        <f>COUNTIFS('Features - Raw'!B:B, 'Park Features'!A29, 'Features - Raw'!A:A, 'Park Features'!$F$1)</f>
        <v>0</v>
      </c>
      <c r="G29">
        <f>COUNTIFS('Features - Raw'!B:B, 'Park Features'!A29, 'Features - Raw'!A:A, 'Park Features'!$G$1)</f>
        <v>0</v>
      </c>
      <c r="H29">
        <f>COUNTIFS('Features - Raw'!B:B, 'Park Features'!A29, 'Features - Raw'!A:A, 'Park Features'!$H$1)</f>
        <v>0</v>
      </c>
      <c r="I29">
        <f>COUNTIFS('Features - Raw'!B:B, 'Park Features'!A29, 'Features - Raw'!A:A, 'Park Features'!$I$1)</f>
        <v>0</v>
      </c>
      <c r="J29">
        <f>COUNTIFS('Features - Raw'!B:B, 'Park Features'!A29, 'Features - Raw'!A:A, 'Park Features'!$J$1)</f>
        <v>0</v>
      </c>
      <c r="K29">
        <f>COUNTIFS('Features - Raw'!B:B, 'Park Features'!A29, 'Features - Raw'!A:A, 'Park Features'!$K$1)</f>
        <v>0</v>
      </c>
      <c r="L29">
        <f>COUNTIFS('Features - Raw'!B:B, 'Park Features'!A29, 'Features - Raw'!A:A, 'Park Features'!$L$1)</f>
        <v>0</v>
      </c>
      <c r="M29">
        <f>COUNTIFS('Features - Raw'!B:B, 'Park Features'!A29, 'Features - Raw'!A:A, 'Park Features'!$M$1)</f>
        <v>0</v>
      </c>
      <c r="N29">
        <f>COUNTIFS('Features - Raw'!B:B, 'Park Features'!A29, 'Features - Raw'!A:A, 'Park Features'!$N$1)</f>
        <v>0</v>
      </c>
      <c r="O29">
        <f>COUNTIFS('Features - Raw'!B:B, 'Park Features'!A29, 'Features - Raw'!A:A, 'Park Features'!$O$1)</f>
        <v>0</v>
      </c>
    </row>
    <row r="30" spans="1:15" x14ac:dyDescent="0.25">
      <c r="A30" t="s">
        <v>175</v>
      </c>
      <c r="B30">
        <f>COUNTIFS('Features - Raw'!B:B, 'Park Features'!A30, 'Features - Raw'!A:A, 'Park Features'!$B$1)</f>
        <v>0</v>
      </c>
      <c r="C30">
        <f>COUNTIFS('Features - Raw'!B:B, 'Park Features'!A30, 'Features - Raw'!A:A, 'Park Features'!$C$1)</f>
        <v>0</v>
      </c>
      <c r="D30">
        <f>COUNTIFS('Features - Raw'!B:B, 'Park Features'!A30, 'Features - Raw'!A:A, 'Park Features'!$D$1)</f>
        <v>0</v>
      </c>
      <c r="E30">
        <f>COUNTIFS('Features - Raw'!B:B, 'Park Features'!A30, 'Features - Raw'!A:A, 'Park Features'!$E$1)</f>
        <v>0</v>
      </c>
      <c r="F30">
        <f>COUNTIFS('Features - Raw'!B:B, 'Park Features'!A30, 'Features - Raw'!A:A, 'Park Features'!$F$1)</f>
        <v>0</v>
      </c>
      <c r="G30">
        <f>COUNTIFS('Features - Raw'!B:B, 'Park Features'!A30, 'Features - Raw'!A:A, 'Park Features'!$G$1)</f>
        <v>0</v>
      </c>
      <c r="H30">
        <f>COUNTIFS('Features - Raw'!B:B, 'Park Features'!A30, 'Features - Raw'!A:A, 'Park Features'!$H$1)</f>
        <v>0</v>
      </c>
      <c r="I30">
        <f>COUNTIFS('Features - Raw'!B:B, 'Park Features'!A30, 'Features - Raw'!A:A, 'Park Features'!$I$1)</f>
        <v>0</v>
      </c>
      <c r="J30">
        <f>COUNTIFS('Features - Raw'!B:B, 'Park Features'!A30, 'Features - Raw'!A:A, 'Park Features'!$J$1)</f>
        <v>0</v>
      </c>
      <c r="K30">
        <f>COUNTIFS('Features - Raw'!B:B, 'Park Features'!A30, 'Features - Raw'!A:A, 'Park Features'!$K$1)</f>
        <v>0</v>
      </c>
      <c r="L30">
        <f>COUNTIFS('Features - Raw'!B:B, 'Park Features'!A30, 'Features - Raw'!A:A, 'Park Features'!$L$1)</f>
        <v>0</v>
      </c>
      <c r="M30">
        <f>COUNTIFS('Features - Raw'!B:B, 'Park Features'!A30, 'Features - Raw'!A:A, 'Park Features'!$M$1)</f>
        <v>0</v>
      </c>
      <c r="N30">
        <f>COUNTIFS('Features - Raw'!B:B, 'Park Features'!A30, 'Features - Raw'!A:A, 'Park Features'!$N$1)</f>
        <v>0</v>
      </c>
      <c r="O30">
        <f>COUNTIFS('Features - Raw'!B:B, 'Park Features'!A30, 'Features - Raw'!A:A, 'Park Features'!$O$1)</f>
        <v>0</v>
      </c>
    </row>
    <row r="31" spans="1:15" x14ac:dyDescent="0.25">
      <c r="A31" t="s">
        <v>177</v>
      </c>
      <c r="B31">
        <f>COUNTIFS('Features - Raw'!B:B, 'Park Features'!A31, 'Features - Raw'!A:A, 'Park Features'!$B$1)</f>
        <v>0</v>
      </c>
      <c r="C31">
        <f>COUNTIFS('Features - Raw'!B:B, 'Park Features'!A31, 'Features - Raw'!A:A, 'Park Features'!$C$1)</f>
        <v>0</v>
      </c>
      <c r="D31">
        <f>COUNTIFS('Features - Raw'!B:B, 'Park Features'!A31, 'Features - Raw'!A:A, 'Park Features'!$D$1)</f>
        <v>0</v>
      </c>
      <c r="E31">
        <f>COUNTIFS('Features - Raw'!B:B, 'Park Features'!A31, 'Features - Raw'!A:A, 'Park Features'!$E$1)</f>
        <v>0</v>
      </c>
      <c r="F31">
        <f>COUNTIFS('Features - Raw'!B:B, 'Park Features'!A31, 'Features - Raw'!A:A, 'Park Features'!$F$1)</f>
        <v>0</v>
      </c>
      <c r="G31">
        <f>COUNTIFS('Features - Raw'!B:B, 'Park Features'!A31, 'Features - Raw'!A:A, 'Park Features'!$G$1)</f>
        <v>0</v>
      </c>
      <c r="H31">
        <f>COUNTIFS('Features - Raw'!B:B, 'Park Features'!A31, 'Features - Raw'!A:A, 'Park Features'!$H$1)</f>
        <v>0</v>
      </c>
      <c r="I31">
        <f>COUNTIFS('Features - Raw'!B:B, 'Park Features'!A31, 'Features - Raw'!A:A, 'Park Features'!$I$1)</f>
        <v>0</v>
      </c>
      <c r="J31">
        <f>COUNTIFS('Features - Raw'!B:B, 'Park Features'!A31, 'Features - Raw'!A:A, 'Park Features'!$J$1)</f>
        <v>0</v>
      </c>
      <c r="K31">
        <f>COUNTIFS('Features - Raw'!B:B, 'Park Features'!A31, 'Features - Raw'!A:A, 'Park Features'!$K$1)</f>
        <v>0</v>
      </c>
      <c r="L31">
        <f>COUNTIFS('Features - Raw'!B:B, 'Park Features'!A31, 'Features - Raw'!A:A, 'Park Features'!$L$1)</f>
        <v>0</v>
      </c>
      <c r="M31">
        <f>COUNTIFS('Features - Raw'!B:B, 'Park Features'!A31, 'Features - Raw'!A:A, 'Park Features'!$M$1)</f>
        <v>0</v>
      </c>
      <c r="N31">
        <f>COUNTIFS('Features - Raw'!B:B, 'Park Features'!A31, 'Features - Raw'!A:A, 'Park Features'!$N$1)</f>
        <v>0</v>
      </c>
      <c r="O31">
        <f>COUNTIFS('Features - Raw'!B:B, 'Park Features'!A31, 'Features - Raw'!A:A, 'Park Features'!$O$1)</f>
        <v>0</v>
      </c>
    </row>
    <row r="32" spans="1:15" x14ac:dyDescent="0.25">
      <c r="A32" t="s">
        <v>4</v>
      </c>
      <c r="B32">
        <f>COUNTIFS('Features - Raw'!B:B, 'Park Features'!A32, 'Features - Raw'!A:A, 'Park Features'!$B$1)</f>
        <v>0</v>
      </c>
      <c r="C32">
        <f>COUNTIFS('Features - Raw'!B:B, 'Park Features'!A32, 'Features - Raw'!A:A, 'Park Features'!$C$1)</f>
        <v>0</v>
      </c>
      <c r="D32">
        <f>COUNTIFS('Features - Raw'!B:B, 'Park Features'!A32, 'Features - Raw'!A:A, 'Park Features'!$D$1)</f>
        <v>1</v>
      </c>
      <c r="E32">
        <f>COUNTIFS('Features - Raw'!B:B, 'Park Features'!A32, 'Features - Raw'!A:A, 'Park Features'!$E$1)</f>
        <v>1</v>
      </c>
      <c r="F32">
        <f>COUNTIFS('Features - Raw'!B:B, 'Park Features'!A32, 'Features - Raw'!A:A, 'Park Features'!$F$1)</f>
        <v>0</v>
      </c>
      <c r="G32">
        <f>COUNTIFS('Features - Raw'!B:B, 'Park Features'!A32, 'Features - Raw'!A:A, 'Park Features'!$G$1)</f>
        <v>0</v>
      </c>
      <c r="H32">
        <f>COUNTIFS('Features - Raw'!B:B, 'Park Features'!A32, 'Features - Raw'!A:A, 'Park Features'!$H$1)</f>
        <v>0</v>
      </c>
      <c r="I32">
        <f>COUNTIFS('Features - Raw'!B:B, 'Park Features'!A32, 'Features - Raw'!A:A, 'Park Features'!$I$1)</f>
        <v>0</v>
      </c>
      <c r="J32">
        <f>COUNTIFS('Features - Raw'!B:B, 'Park Features'!A32, 'Features - Raw'!A:A, 'Park Features'!$J$1)</f>
        <v>0</v>
      </c>
      <c r="K32">
        <f>COUNTIFS('Features - Raw'!B:B, 'Park Features'!A32, 'Features - Raw'!A:A, 'Park Features'!$K$1)</f>
        <v>1</v>
      </c>
      <c r="L32">
        <f>COUNTIFS('Features - Raw'!B:B, 'Park Features'!A32, 'Features - Raw'!A:A, 'Park Features'!$L$1)</f>
        <v>0</v>
      </c>
      <c r="M32">
        <f>COUNTIFS('Features - Raw'!B:B, 'Park Features'!A32, 'Features - Raw'!A:A, 'Park Features'!$M$1)</f>
        <v>1</v>
      </c>
      <c r="N32">
        <f>COUNTIFS('Features - Raw'!B:B, 'Park Features'!A32, 'Features - Raw'!A:A, 'Park Features'!$N$1)</f>
        <v>0</v>
      </c>
      <c r="O32">
        <f>COUNTIFS('Features - Raw'!B:B, 'Park Features'!A32, 'Features - Raw'!A:A, 'Park Features'!$O$1)</f>
        <v>1</v>
      </c>
    </row>
    <row r="33" spans="1:15" x14ac:dyDescent="0.25">
      <c r="A33" t="s">
        <v>178</v>
      </c>
      <c r="B33">
        <f>COUNTIFS('Features - Raw'!B:B, 'Park Features'!A33, 'Features - Raw'!A:A, 'Park Features'!$B$1)</f>
        <v>0</v>
      </c>
      <c r="C33">
        <f>COUNTIFS('Features - Raw'!B:B, 'Park Features'!A33, 'Features - Raw'!A:A, 'Park Features'!$C$1)</f>
        <v>0</v>
      </c>
      <c r="D33">
        <f>COUNTIFS('Features - Raw'!B:B, 'Park Features'!A33, 'Features - Raw'!A:A, 'Park Features'!$D$1)</f>
        <v>0</v>
      </c>
      <c r="E33">
        <f>COUNTIFS('Features - Raw'!B:B, 'Park Features'!A33, 'Features - Raw'!A:A, 'Park Features'!$E$1)</f>
        <v>0</v>
      </c>
      <c r="F33">
        <f>COUNTIFS('Features - Raw'!B:B, 'Park Features'!A33, 'Features - Raw'!A:A, 'Park Features'!$F$1)</f>
        <v>0</v>
      </c>
      <c r="G33">
        <f>COUNTIFS('Features - Raw'!B:B, 'Park Features'!A33, 'Features - Raw'!A:A, 'Park Features'!$G$1)</f>
        <v>0</v>
      </c>
      <c r="H33">
        <f>COUNTIFS('Features - Raw'!B:B, 'Park Features'!A33, 'Features - Raw'!A:A, 'Park Features'!$H$1)</f>
        <v>0</v>
      </c>
      <c r="I33">
        <f>COUNTIFS('Features - Raw'!B:B, 'Park Features'!A33, 'Features - Raw'!A:A, 'Park Features'!$I$1)</f>
        <v>0</v>
      </c>
      <c r="J33">
        <f>COUNTIFS('Features - Raw'!B:B, 'Park Features'!A33, 'Features - Raw'!A:A, 'Park Features'!$J$1)</f>
        <v>0</v>
      </c>
      <c r="K33">
        <f>COUNTIFS('Features - Raw'!B:B, 'Park Features'!A33, 'Features - Raw'!A:A, 'Park Features'!$K$1)</f>
        <v>0</v>
      </c>
      <c r="L33">
        <f>COUNTIFS('Features - Raw'!B:B, 'Park Features'!A33, 'Features - Raw'!A:A, 'Park Features'!$L$1)</f>
        <v>0</v>
      </c>
      <c r="M33">
        <f>COUNTIFS('Features - Raw'!B:B, 'Park Features'!A33, 'Features - Raw'!A:A, 'Park Features'!$M$1)</f>
        <v>0</v>
      </c>
      <c r="N33">
        <f>COUNTIFS('Features - Raw'!B:B, 'Park Features'!A33, 'Features - Raw'!A:A, 'Park Features'!$N$1)</f>
        <v>0</v>
      </c>
      <c r="O33">
        <f>COUNTIFS('Features - Raw'!B:B, 'Park Features'!A33, 'Features - Raw'!A:A, 'Park Features'!$O$1)</f>
        <v>0</v>
      </c>
    </row>
    <row r="34" spans="1:15" x14ac:dyDescent="0.25">
      <c r="A34" t="s">
        <v>179</v>
      </c>
      <c r="B34">
        <f>COUNTIFS('Features - Raw'!B:B, 'Park Features'!A34, 'Features - Raw'!A:A, 'Park Features'!$B$1)</f>
        <v>0</v>
      </c>
      <c r="C34">
        <f>COUNTIFS('Features - Raw'!B:B, 'Park Features'!A34, 'Features - Raw'!A:A, 'Park Features'!$C$1)</f>
        <v>0</v>
      </c>
      <c r="D34">
        <f>COUNTIFS('Features - Raw'!B:B, 'Park Features'!A34, 'Features - Raw'!A:A, 'Park Features'!$D$1)</f>
        <v>0</v>
      </c>
      <c r="E34">
        <f>COUNTIFS('Features - Raw'!B:B, 'Park Features'!A34, 'Features - Raw'!A:A, 'Park Features'!$E$1)</f>
        <v>0</v>
      </c>
      <c r="F34">
        <f>COUNTIFS('Features - Raw'!B:B, 'Park Features'!A34, 'Features - Raw'!A:A, 'Park Features'!$F$1)</f>
        <v>0</v>
      </c>
      <c r="G34">
        <f>COUNTIFS('Features - Raw'!B:B, 'Park Features'!A34, 'Features - Raw'!A:A, 'Park Features'!$G$1)</f>
        <v>0</v>
      </c>
      <c r="H34">
        <f>COUNTIFS('Features - Raw'!B:B, 'Park Features'!A34, 'Features - Raw'!A:A, 'Park Features'!$H$1)</f>
        <v>0</v>
      </c>
      <c r="I34">
        <f>COUNTIFS('Features - Raw'!B:B, 'Park Features'!A34, 'Features - Raw'!A:A, 'Park Features'!$I$1)</f>
        <v>0</v>
      </c>
      <c r="J34">
        <f>COUNTIFS('Features - Raw'!B:B, 'Park Features'!A34, 'Features - Raw'!A:A, 'Park Features'!$J$1)</f>
        <v>0</v>
      </c>
      <c r="K34">
        <f>COUNTIFS('Features - Raw'!B:B, 'Park Features'!A34, 'Features - Raw'!A:A, 'Park Features'!$K$1)</f>
        <v>0</v>
      </c>
      <c r="L34">
        <f>COUNTIFS('Features - Raw'!B:B, 'Park Features'!A34, 'Features - Raw'!A:A, 'Park Features'!$L$1)</f>
        <v>0</v>
      </c>
      <c r="M34">
        <f>COUNTIFS('Features - Raw'!B:B, 'Park Features'!A34, 'Features - Raw'!A:A, 'Park Features'!$M$1)</f>
        <v>0</v>
      </c>
      <c r="N34">
        <f>COUNTIFS('Features - Raw'!B:B, 'Park Features'!A34, 'Features - Raw'!A:A, 'Park Features'!$N$1)</f>
        <v>0</v>
      </c>
      <c r="O34">
        <f>COUNTIFS('Features - Raw'!B:B, 'Park Features'!A34, 'Features - Raw'!A:A, 'Park Features'!$O$1)</f>
        <v>0</v>
      </c>
    </row>
    <row r="35" spans="1:15" x14ac:dyDescent="0.25">
      <c r="A35" t="s">
        <v>180</v>
      </c>
      <c r="B35">
        <f>COUNTIFS('Features - Raw'!B:B, 'Park Features'!A35, 'Features - Raw'!A:A, 'Park Features'!$B$1)</f>
        <v>0</v>
      </c>
      <c r="C35">
        <f>COUNTIFS('Features - Raw'!B:B, 'Park Features'!A35, 'Features - Raw'!A:A, 'Park Features'!$C$1)</f>
        <v>0</v>
      </c>
      <c r="D35">
        <f>COUNTIFS('Features - Raw'!B:B, 'Park Features'!A35, 'Features - Raw'!A:A, 'Park Features'!$D$1)</f>
        <v>0</v>
      </c>
      <c r="E35">
        <f>COUNTIFS('Features - Raw'!B:B, 'Park Features'!A35, 'Features - Raw'!A:A, 'Park Features'!$E$1)</f>
        <v>0</v>
      </c>
      <c r="F35">
        <f>COUNTIFS('Features - Raw'!B:B, 'Park Features'!A35, 'Features - Raw'!A:A, 'Park Features'!$F$1)</f>
        <v>0</v>
      </c>
      <c r="G35">
        <f>COUNTIFS('Features - Raw'!B:B, 'Park Features'!A35, 'Features - Raw'!A:A, 'Park Features'!$G$1)</f>
        <v>0</v>
      </c>
      <c r="H35">
        <f>COUNTIFS('Features - Raw'!B:B, 'Park Features'!A35, 'Features - Raw'!A:A, 'Park Features'!$H$1)</f>
        <v>0</v>
      </c>
      <c r="I35">
        <f>COUNTIFS('Features - Raw'!B:B, 'Park Features'!A35, 'Features - Raw'!A:A, 'Park Features'!$I$1)</f>
        <v>0</v>
      </c>
      <c r="J35">
        <f>COUNTIFS('Features - Raw'!B:B, 'Park Features'!A35, 'Features - Raw'!A:A, 'Park Features'!$J$1)</f>
        <v>0</v>
      </c>
      <c r="K35">
        <f>COUNTIFS('Features - Raw'!B:B, 'Park Features'!A35, 'Features - Raw'!A:A, 'Park Features'!$K$1)</f>
        <v>0</v>
      </c>
      <c r="L35">
        <f>COUNTIFS('Features - Raw'!B:B, 'Park Features'!A35, 'Features - Raw'!A:A, 'Park Features'!$L$1)</f>
        <v>0</v>
      </c>
      <c r="M35">
        <f>COUNTIFS('Features - Raw'!B:B, 'Park Features'!A35, 'Features - Raw'!A:A, 'Park Features'!$M$1)</f>
        <v>0</v>
      </c>
      <c r="N35">
        <f>COUNTIFS('Features - Raw'!B:B, 'Park Features'!A35, 'Features - Raw'!A:A, 'Park Features'!$N$1)</f>
        <v>0</v>
      </c>
      <c r="O35">
        <f>COUNTIFS('Features - Raw'!B:B, 'Park Features'!A35, 'Features - Raw'!A:A, 'Park Features'!$O$1)</f>
        <v>0</v>
      </c>
    </row>
    <row r="36" spans="1:15" x14ac:dyDescent="0.25">
      <c r="A36" t="s">
        <v>181</v>
      </c>
      <c r="B36">
        <f>COUNTIFS('Features - Raw'!B:B, 'Park Features'!A36, 'Features - Raw'!A:A, 'Park Features'!$B$1)</f>
        <v>0</v>
      </c>
      <c r="C36">
        <f>COUNTIFS('Features - Raw'!B:B, 'Park Features'!A36, 'Features - Raw'!A:A, 'Park Features'!$C$1)</f>
        <v>0</v>
      </c>
      <c r="D36">
        <f>COUNTIFS('Features - Raw'!B:B, 'Park Features'!A36, 'Features - Raw'!A:A, 'Park Features'!$D$1)</f>
        <v>0</v>
      </c>
      <c r="E36">
        <f>COUNTIFS('Features - Raw'!B:B, 'Park Features'!A36, 'Features - Raw'!A:A, 'Park Features'!$E$1)</f>
        <v>0</v>
      </c>
      <c r="F36">
        <f>COUNTIFS('Features - Raw'!B:B, 'Park Features'!A36, 'Features - Raw'!A:A, 'Park Features'!$F$1)</f>
        <v>0</v>
      </c>
      <c r="G36">
        <f>COUNTIFS('Features - Raw'!B:B, 'Park Features'!A36, 'Features - Raw'!A:A, 'Park Features'!$G$1)</f>
        <v>0</v>
      </c>
      <c r="H36">
        <f>COUNTIFS('Features - Raw'!B:B, 'Park Features'!A36, 'Features - Raw'!A:A, 'Park Features'!$H$1)</f>
        <v>0</v>
      </c>
      <c r="I36">
        <f>COUNTIFS('Features - Raw'!B:B, 'Park Features'!A36, 'Features - Raw'!A:A, 'Park Features'!$I$1)</f>
        <v>0</v>
      </c>
      <c r="J36">
        <f>COUNTIFS('Features - Raw'!B:B, 'Park Features'!A36, 'Features - Raw'!A:A, 'Park Features'!$J$1)</f>
        <v>0</v>
      </c>
      <c r="K36">
        <f>COUNTIFS('Features - Raw'!B:B, 'Park Features'!A36, 'Features - Raw'!A:A, 'Park Features'!$K$1)</f>
        <v>0</v>
      </c>
      <c r="L36">
        <f>COUNTIFS('Features - Raw'!B:B, 'Park Features'!A36, 'Features - Raw'!A:A, 'Park Features'!$L$1)</f>
        <v>0</v>
      </c>
      <c r="M36">
        <f>COUNTIFS('Features - Raw'!B:B, 'Park Features'!A36, 'Features - Raw'!A:A, 'Park Features'!$M$1)</f>
        <v>0</v>
      </c>
      <c r="N36">
        <f>COUNTIFS('Features - Raw'!B:B, 'Park Features'!A36, 'Features - Raw'!A:A, 'Park Features'!$N$1)</f>
        <v>0</v>
      </c>
      <c r="O36">
        <f>COUNTIFS('Features - Raw'!B:B, 'Park Features'!A36, 'Features - Raw'!A:A, 'Park Features'!$O$1)</f>
        <v>0</v>
      </c>
    </row>
    <row r="37" spans="1:15" x14ac:dyDescent="0.25">
      <c r="A37" t="s">
        <v>182</v>
      </c>
      <c r="B37">
        <f>COUNTIFS('Features - Raw'!B:B, 'Park Features'!A37, 'Features - Raw'!A:A, 'Park Features'!$B$1)</f>
        <v>0</v>
      </c>
      <c r="C37">
        <f>COUNTIFS('Features - Raw'!B:B, 'Park Features'!A37, 'Features - Raw'!A:A, 'Park Features'!$C$1)</f>
        <v>0</v>
      </c>
      <c r="D37">
        <f>COUNTIFS('Features - Raw'!B:B, 'Park Features'!A37, 'Features - Raw'!A:A, 'Park Features'!$D$1)</f>
        <v>0</v>
      </c>
      <c r="E37">
        <f>COUNTIFS('Features - Raw'!B:B, 'Park Features'!A37, 'Features - Raw'!A:A, 'Park Features'!$E$1)</f>
        <v>0</v>
      </c>
      <c r="F37">
        <f>COUNTIFS('Features - Raw'!B:B, 'Park Features'!A37, 'Features - Raw'!A:A, 'Park Features'!$F$1)</f>
        <v>0</v>
      </c>
      <c r="G37">
        <f>COUNTIFS('Features - Raw'!B:B, 'Park Features'!A37, 'Features - Raw'!A:A, 'Park Features'!$G$1)</f>
        <v>0</v>
      </c>
      <c r="H37">
        <f>COUNTIFS('Features - Raw'!B:B, 'Park Features'!A37, 'Features - Raw'!A:A, 'Park Features'!$H$1)</f>
        <v>0</v>
      </c>
      <c r="I37">
        <f>COUNTIFS('Features - Raw'!B:B, 'Park Features'!A37, 'Features - Raw'!A:A, 'Park Features'!$I$1)</f>
        <v>0</v>
      </c>
      <c r="J37">
        <f>COUNTIFS('Features - Raw'!B:B, 'Park Features'!A37, 'Features - Raw'!A:A, 'Park Features'!$J$1)</f>
        <v>0</v>
      </c>
      <c r="K37">
        <f>COUNTIFS('Features - Raw'!B:B, 'Park Features'!A37, 'Features - Raw'!A:A, 'Park Features'!$K$1)</f>
        <v>0</v>
      </c>
      <c r="L37">
        <f>COUNTIFS('Features - Raw'!B:B, 'Park Features'!A37, 'Features - Raw'!A:A, 'Park Features'!$L$1)</f>
        <v>0</v>
      </c>
      <c r="M37">
        <f>COUNTIFS('Features - Raw'!B:B, 'Park Features'!A37, 'Features - Raw'!A:A, 'Park Features'!$M$1)</f>
        <v>1</v>
      </c>
      <c r="N37">
        <f>COUNTIFS('Features - Raw'!B:B, 'Park Features'!A37, 'Features - Raw'!A:A, 'Park Features'!$N$1)</f>
        <v>0</v>
      </c>
      <c r="O37">
        <f>COUNTIFS('Features - Raw'!B:B, 'Park Features'!A37, 'Features - Raw'!A:A, 'Park Features'!$O$1)</f>
        <v>0</v>
      </c>
    </row>
    <row r="38" spans="1:15" x14ac:dyDescent="0.25">
      <c r="A38" t="s">
        <v>183</v>
      </c>
      <c r="B38">
        <f>COUNTIFS('Features - Raw'!B:B, 'Park Features'!A38, 'Features - Raw'!A:A, 'Park Features'!$B$1)</f>
        <v>0</v>
      </c>
      <c r="C38">
        <f>COUNTIFS('Features - Raw'!B:B, 'Park Features'!A38, 'Features - Raw'!A:A, 'Park Features'!$C$1)</f>
        <v>0</v>
      </c>
      <c r="D38">
        <f>COUNTIFS('Features - Raw'!B:B, 'Park Features'!A38, 'Features - Raw'!A:A, 'Park Features'!$D$1)</f>
        <v>0</v>
      </c>
      <c r="E38">
        <f>COUNTIFS('Features - Raw'!B:B, 'Park Features'!A38, 'Features - Raw'!A:A, 'Park Features'!$E$1)</f>
        <v>0</v>
      </c>
      <c r="F38">
        <f>COUNTIFS('Features - Raw'!B:B, 'Park Features'!A38, 'Features - Raw'!A:A, 'Park Features'!$F$1)</f>
        <v>0</v>
      </c>
      <c r="G38">
        <f>COUNTIFS('Features - Raw'!B:B, 'Park Features'!A38, 'Features - Raw'!A:A, 'Park Features'!$G$1)</f>
        <v>0</v>
      </c>
      <c r="H38">
        <f>COUNTIFS('Features - Raw'!B:B, 'Park Features'!A38, 'Features - Raw'!A:A, 'Park Features'!$H$1)</f>
        <v>0</v>
      </c>
      <c r="I38">
        <f>COUNTIFS('Features - Raw'!B:B, 'Park Features'!A38, 'Features - Raw'!A:A, 'Park Features'!$I$1)</f>
        <v>0</v>
      </c>
      <c r="J38">
        <f>COUNTIFS('Features - Raw'!B:B, 'Park Features'!A38, 'Features - Raw'!A:A, 'Park Features'!$J$1)</f>
        <v>0</v>
      </c>
      <c r="K38">
        <f>COUNTIFS('Features - Raw'!B:B, 'Park Features'!A38, 'Features - Raw'!A:A, 'Park Features'!$K$1)</f>
        <v>0</v>
      </c>
      <c r="L38">
        <f>COUNTIFS('Features - Raw'!B:B, 'Park Features'!A38, 'Features - Raw'!A:A, 'Park Features'!$L$1)</f>
        <v>0</v>
      </c>
      <c r="M38">
        <f>COUNTIFS('Features - Raw'!B:B, 'Park Features'!A38, 'Features - Raw'!A:A, 'Park Features'!$M$1)</f>
        <v>1</v>
      </c>
      <c r="N38">
        <f>COUNTIFS('Features - Raw'!B:B, 'Park Features'!A38, 'Features - Raw'!A:A, 'Park Features'!$N$1)</f>
        <v>0</v>
      </c>
      <c r="O38">
        <f>COUNTIFS('Features - Raw'!B:B, 'Park Features'!A38, 'Features - Raw'!A:A, 'Park Features'!$O$1)</f>
        <v>1</v>
      </c>
    </row>
    <row r="39" spans="1:15" x14ac:dyDescent="0.25">
      <c r="A39" t="s">
        <v>184</v>
      </c>
      <c r="B39">
        <f>COUNTIFS('Features - Raw'!B:B, 'Park Features'!A39, 'Features - Raw'!A:A, 'Park Features'!$B$1)</f>
        <v>1</v>
      </c>
      <c r="C39">
        <f>COUNTIFS('Features - Raw'!B:B, 'Park Features'!A39, 'Features - Raw'!A:A, 'Park Features'!$C$1)</f>
        <v>0</v>
      </c>
      <c r="D39">
        <f>COUNTIFS('Features - Raw'!B:B, 'Park Features'!A39, 'Features - Raw'!A:A, 'Park Features'!$D$1)</f>
        <v>0</v>
      </c>
      <c r="E39">
        <f>COUNTIFS('Features - Raw'!B:B, 'Park Features'!A39, 'Features - Raw'!A:A, 'Park Features'!$E$1)</f>
        <v>1</v>
      </c>
      <c r="F39">
        <f>COUNTIFS('Features - Raw'!B:B, 'Park Features'!A39, 'Features - Raw'!A:A, 'Park Features'!$F$1)</f>
        <v>0</v>
      </c>
      <c r="G39">
        <f>COUNTIFS('Features - Raw'!B:B, 'Park Features'!A39, 'Features - Raw'!A:A, 'Park Features'!$G$1)</f>
        <v>0</v>
      </c>
      <c r="H39">
        <f>COUNTIFS('Features - Raw'!B:B, 'Park Features'!A39, 'Features - Raw'!A:A, 'Park Features'!$H$1)</f>
        <v>0</v>
      </c>
      <c r="I39">
        <f>COUNTIFS('Features - Raw'!B:B, 'Park Features'!A39, 'Features - Raw'!A:A, 'Park Features'!$I$1)</f>
        <v>0</v>
      </c>
      <c r="J39">
        <f>COUNTIFS('Features - Raw'!B:B, 'Park Features'!A39, 'Features - Raw'!A:A, 'Park Features'!$J$1)</f>
        <v>0</v>
      </c>
      <c r="K39">
        <f>COUNTIFS('Features - Raw'!B:B, 'Park Features'!A39, 'Features - Raw'!A:A, 'Park Features'!$K$1)</f>
        <v>1</v>
      </c>
      <c r="L39">
        <f>COUNTIFS('Features - Raw'!B:B, 'Park Features'!A39, 'Features - Raw'!A:A, 'Park Features'!$L$1)</f>
        <v>0</v>
      </c>
      <c r="M39">
        <f>COUNTIFS('Features - Raw'!B:B, 'Park Features'!A39, 'Features - Raw'!A:A, 'Park Features'!$M$1)</f>
        <v>1</v>
      </c>
      <c r="N39">
        <f>COUNTIFS('Features - Raw'!B:B, 'Park Features'!A39, 'Features - Raw'!A:A, 'Park Features'!$N$1)</f>
        <v>0</v>
      </c>
      <c r="O39">
        <f>COUNTIFS('Features - Raw'!B:B, 'Park Features'!A39, 'Features - Raw'!A:A, 'Park Features'!$O$1)</f>
        <v>0</v>
      </c>
    </row>
    <row r="40" spans="1:15" x14ac:dyDescent="0.25">
      <c r="A40" t="s">
        <v>185</v>
      </c>
      <c r="B40">
        <f>COUNTIFS('Features - Raw'!B:B, 'Park Features'!A40, 'Features - Raw'!A:A, 'Park Features'!$B$1)</f>
        <v>0</v>
      </c>
      <c r="C40">
        <f>COUNTIFS('Features - Raw'!B:B, 'Park Features'!A40, 'Features - Raw'!A:A, 'Park Features'!$C$1)</f>
        <v>0</v>
      </c>
      <c r="D40">
        <f>COUNTIFS('Features - Raw'!B:B, 'Park Features'!A40, 'Features - Raw'!A:A, 'Park Features'!$D$1)</f>
        <v>0</v>
      </c>
      <c r="E40">
        <f>COUNTIFS('Features - Raw'!B:B, 'Park Features'!A40, 'Features - Raw'!A:A, 'Park Features'!$E$1)</f>
        <v>0</v>
      </c>
      <c r="F40">
        <f>COUNTIFS('Features - Raw'!B:B, 'Park Features'!A40, 'Features - Raw'!A:A, 'Park Features'!$F$1)</f>
        <v>0</v>
      </c>
      <c r="G40">
        <f>COUNTIFS('Features - Raw'!B:B, 'Park Features'!A40, 'Features - Raw'!A:A, 'Park Features'!$G$1)</f>
        <v>0</v>
      </c>
      <c r="H40">
        <f>COUNTIFS('Features - Raw'!B:B, 'Park Features'!A40, 'Features - Raw'!A:A, 'Park Features'!$H$1)</f>
        <v>0</v>
      </c>
      <c r="I40">
        <f>COUNTIFS('Features - Raw'!B:B, 'Park Features'!A40, 'Features - Raw'!A:A, 'Park Features'!$I$1)</f>
        <v>0</v>
      </c>
      <c r="J40">
        <f>COUNTIFS('Features - Raw'!B:B, 'Park Features'!A40, 'Features - Raw'!A:A, 'Park Features'!$J$1)</f>
        <v>0</v>
      </c>
      <c r="K40">
        <f>COUNTIFS('Features - Raw'!B:B, 'Park Features'!A40, 'Features - Raw'!A:A, 'Park Features'!$K$1)</f>
        <v>0</v>
      </c>
      <c r="L40">
        <f>COUNTIFS('Features - Raw'!B:B, 'Park Features'!A40, 'Features - Raw'!A:A, 'Park Features'!$L$1)</f>
        <v>0</v>
      </c>
      <c r="M40">
        <f>COUNTIFS('Features - Raw'!B:B, 'Park Features'!A40, 'Features - Raw'!A:A, 'Park Features'!$M$1)</f>
        <v>1</v>
      </c>
      <c r="N40">
        <f>COUNTIFS('Features - Raw'!B:B, 'Park Features'!A40, 'Features - Raw'!A:A, 'Park Features'!$N$1)</f>
        <v>0</v>
      </c>
      <c r="O40">
        <f>COUNTIFS('Features - Raw'!B:B, 'Park Features'!A40, 'Features - Raw'!A:A, 'Park Features'!$O$1)</f>
        <v>0</v>
      </c>
    </row>
    <row r="41" spans="1:15" x14ac:dyDescent="0.25">
      <c r="A41" t="s">
        <v>186</v>
      </c>
      <c r="B41">
        <f>COUNTIFS('Features - Raw'!B:B, 'Park Features'!A41, 'Features - Raw'!A:A, 'Park Features'!$B$1)</f>
        <v>0</v>
      </c>
      <c r="C41">
        <f>COUNTIFS('Features - Raw'!B:B, 'Park Features'!A41, 'Features - Raw'!A:A, 'Park Features'!$C$1)</f>
        <v>0</v>
      </c>
      <c r="D41">
        <f>COUNTIFS('Features - Raw'!B:B, 'Park Features'!A41, 'Features - Raw'!A:A, 'Park Features'!$D$1)</f>
        <v>0</v>
      </c>
      <c r="E41">
        <f>COUNTIFS('Features - Raw'!B:B, 'Park Features'!A41, 'Features - Raw'!A:A, 'Park Features'!$E$1)</f>
        <v>0</v>
      </c>
      <c r="F41">
        <f>COUNTIFS('Features - Raw'!B:B, 'Park Features'!A41, 'Features - Raw'!A:A, 'Park Features'!$F$1)</f>
        <v>0</v>
      </c>
      <c r="G41">
        <f>COUNTIFS('Features - Raw'!B:B, 'Park Features'!A41, 'Features - Raw'!A:A, 'Park Features'!$G$1)</f>
        <v>0</v>
      </c>
      <c r="H41">
        <f>COUNTIFS('Features - Raw'!B:B, 'Park Features'!A41, 'Features - Raw'!A:A, 'Park Features'!$H$1)</f>
        <v>0</v>
      </c>
      <c r="I41">
        <f>COUNTIFS('Features - Raw'!B:B, 'Park Features'!A41, 'Features - Raw'!A:A, 'Park Features'!$I$1)</f>
        <v>0</v>
      </c>
      <c r="J41">
        <f>COUNTIFS('Features - Raw'!B:B, 'Park Features'!A41, 'Features - Raw'!A:A, 'Park Features'!$J$1)</f>
        <v>0</v>
      </c>
      <c r="K41">
        <f>COUNTIFS('Features - Raw'!B:B, 'Park Features'!A41, 'Features - Raw'!A:A, 'Park Features'!$K$1)</f>
        <v>0</v>
      </c>
      <c r="L41">
        <f>COUNTIFS('Features - Raw'!B:B, 'Park Features'!A41, 'Features - Raw'!A:A, 'Park Features'!$L$1)</f>
        <v>0</v>
      </c>
      <c r="M41">
        <f>COUNTIFS('Features - Raw'!B:B, 'Park Features'!A41, 'Features - Raw'!A:A, 'Park Features'!$M$1)</f>
        <v>0</v>
      </c>
      <c r="N41">
        <f>COUNTIFS('Features - Raw'!B:B, 'Park Features'!A41, 'Features - Raw'!A:A, 'Park Features'!$N$1)</f>
        <v>0</v>
      </c>
      <c r="O41">
        <f>COUNTIFS('Features - Raw'!B:B, 'Park Features'!A41, 'Features - Raw'!A:A, 'Park Features'!$O$1)</f>
        <v>0</v>
      </c>
    </row>
    <row r="42" spans="1:15" x14ac:dyDescent="0.25">
      <c r="A42" t="s">
        <v>187</v>
      </c>
      <c r="B42">
        <f>COUNTIFS('Features - Raw'!B:B, 'Park Features'!A42, 'Features - Raw'!A:A, 'Park Features'!$B$1)</f>
        <v>0</v>
      </c>
      <c r="C42">
        <f>COUNTIFS('Features - Raw'!B:B, 'Park Features'!A42, 'Features - Raw'!A:A, 'Park Features'!$C$1)</f>
        <v>0</v>
      </c>
      <c r="D42">
        <f>COUNTIFS('Features - Raw'!B:B, 'Park Features'!A42, 'Features - Raw'!A:A, 'Park Features'!$D$1)</f>
        <v>0</v>
      </c>
      <c r="E42">
        <f>COUNTIFS('Features - Raw'!B:B, 'Park Features'!A42, 'Features - Raw'!A:A, 'Park Features'!$E$1)</f>
        <v>1</v>
      </c>
      <c r="F42">
        <f>COUNTIFS('Features - Raw'!B:B, 'Park Features'!A42, 'Features - Raw'!A:A, 'Park Features'!$F$1)</f>
        <v>0</v>
      </c>
      <c r="G42">
        <f>COUNTIFS('Features - Raw'!B:B, 'Park Features'!A42, 'Features - Raw'!A:A, 'Park Features'!$G$1)</f>
        <v>0</v>
      </c>
      <c r="H42">
        <f>COUNTIFS('Features - Raw'!B:B, 'Park Features'!A42, 'Features - Raw'!A:A, 'Park Features'!$H$1)</f>
        <v>0</v>
      </c>
      <c r="I42">
        <f>COUNTIFS('Features - Raw'!B:B, 'Park Features'!A42, 'Features - Raw'!A:A, 'Park Features'!$I$1)</f>
        <v>0</v>
      </c>
      <c r="J42">
        <f>COUNTIFS('Features - Raw'!B:B, 'Park Features'!A42, 'Features - Raw'!A:A, 'Park Features'!$J$1)</f>
        <v>0</v>
      </c>
      <c r="K42">
        <f>COUNTIFS('Features - Raw'!B:B, 'Park Features'!A42, 'Features - Raw'!A:A, 'Park Features'!$K$1)</f>
        <v>0</v>
      </c>
      <c r="L42">
        <f>COUNTIFS('Features - Raw'!B:B, 'Park Features'!A42, 'Features - Raw'!A:A, 'Park Features'!$L$1)</f>
        <v>0</v>
      </c>
      <c r="M42">
        <f>COUNTIFS('Features - Raw'!B:B, 'Park Features'!A42, 'Features - Raw'!A:A, 'Park Features'!$M$1)</f>
        <v>1</v>
      </c>
      <c r="N42">
        <f>COUNTIFS('Features - Raw'!B:B, 'Park Features'!A42, 'Features - Raw'!A:A, 'Park Features'!$N$1)</f>
        <v>0</v>
      </c>
      <c r="O42">
        <f>COUNTIFS('Features - Raw'!B:B, 'Park Features'!A42, 'Features - Raw'!A:A, 'Park Features'!$O$1)</f>
        <v>0</v>
      </c>
    </row>
    <row r="43" spans="1:15" x14ac:dyDescent="0.25">
      <c r="A43" t="s">
        <v>188</v>
      </c>
      <c r="B43">
        <f>COUNTIFS('Features - Raw'!B:B, 'Park Features'!A43, 'Features - Raw'!A:A, 'Park Features'!$B$1)</f>
        <v>0</v>
      </c>
      <c r="C43">
        <f>COUNTIFS('Features - Raw'!B:B, 'Park Features'!A43, 'Features - Raw'!A:A, 'Park Features'!$C$1)</f>
        <v>0</v>
      </c>
      <c r="D43">
        <f>COUNTIFS('Features - Raw'!B:B, 'Park Features'!A43, 'Features - Raw'!A:A, 'Park Features'!$D$1)</f>
        <v>0</v>
      </c>
      <c r="E43">
        <f>COUNTIFS('Features - Raw'!B:B, 'Park Features'!A43, 'Features - Raw'!A:A, 'Park Features'!$E$1)</f>
        <v>0</v>
      </c>
      <c r="F43">
        <f>COUNTIFS('Features - Raw'!B:B, 'Park Features'!A43, 'Features - Raw'!A:A, 'Park Features'!$F$1)</f>
        <v>0</v>
      </c>
      <c r="G43">
        <f>COUNTIFS('Features - Raw'!B:B, 'Park Features'!A43, 'Features - Raw'!A:A, 'Park Features'!$G$1)</f>
        <v>0</v>
      </c>
      <c r="H43">
        <f>COUNTIFS('Features - Raw'!B:B, 'Park Features'!A43, 'Features - Raw'!A:A, 'Park Features'!$H$1)</f>
        <v>0</v>
      </c>
      <c r="I43">
        <f>COUNTIFS('Features - Raw'!B:B, 'Park Features'!A43, 'Features - Raw'!A:A, 'Park Features'!$I$1)</f>
        <v>0</v>
      </c>
      <c r="J43">
        <f>COUNTIFS('Features - Raw'!B:B, 'Park Features'!A43, 'Features - Raw'!A:A, 'Park Features'!$J$1)</f>
        <v>0</v>
      </c>
      <c r="K43">
        <f>COUNTIFS('Features - Raw'!B:B, 'Park Features'!A43, 'Features - Raw'!A:A, 'Park Features'!$K$1)</f>
        <v>0</v>
      </c>
      <c r="L43">
        <f>COUNTIFS('Features - Raw'!B:B, 'Park Features'!A43, 'Features - Raw'!A:A, 'Park Features'!$L$1)</f>
        <v>0</v>
      </c>
      <c r="M43">
        <f>COUNTIFS('Features - Raw'!B:B, 'Park Features'!A43, 'Features - Raw'!A:A, 'Park Features'!$M$1)</f>
        <v>0</v>
      </c>
      <c r="N43">
        <f>COUNTIFS('Features - Raw'!B:B, 'Park Features'!A43, 'Features - Raw'!A:A, 'Park Features'!$N$1)</f>
        <v>1</v>
      </c>
      <c r="O43">
        <f>COUNTIFS('Features - Raw'!B:B, 'Park Features'!A43, 'Features - Raw'!A:A, 'Park Features'!$O$1)</f>
        <v>1</v>
      </c>
    </row>
    <row r="44" spans="1:15" x14ac:dyDescent="0.25">
      <c r="A44" t="s">
        <v>189</v>
      </c>
      <c r="B44">
        <f>COUNTIFS('Features - Raw'!B:B, 'Park Features'!A44, 'Features - Raw'!A:A, 'Park Features'!$B$1)</f>
        <v>0</v>
      </c>
      <c r="C44">
        <f>COUNTIFS('Features - Raw'!B:B, 'Park Features'!A44, 'Features - Raw'!A:A, 'Park Features'!$C$1)</f>
        <v>0</v>
      </c>
      <c r="D44">
        <f>COUNTIFS('Features - Raw'!B:B, 'Park Features'!A44, 'Features - Raw'!A:A, 'Park Features'!$D$1)</f>
        <v>0</v>
      </c>
      <c r="E44">
        <f>COUNTIFS('Features - Raw'!B:B, 'Park Features'!A44, 'Features - Raw'!A:A, 'Park Features'!$E$1)</f>
        <v>0</v>
      </c>
      <c r="F44">
        <f>COUNTIFS('Features - Raw'!B:B, 'Park Features'!A44, 'Features - Raw'!A:A, 'Park Features'!$F$1)</f>
        <v>0</v>
      </c>
      <c r="G44">
        <f>COUNTIFS('Features - Raw'!B:B, 'Park Features'!A44, 'Features - Raw'!A:A, 'Park Features'!$G$1)</f>
        <v>0</v>
      </c>
      <c r="H44">
        <f>COUNTIFS('Features - Raw'!B:B, 'Park Features'!A44, 'Features - Raw'!A:A, 'Park Features'!$H$1)</f>
        <v>0</v>
      </c>
      <c r="I44">
        <f>COUNTIFS('Features - Raw'!B:B, 'Park Features'!A44, 'Features - Raw'!A:A, 'Park Features'!$I$1)</f>
        <v>0</v>
      </c>
      <c r="J44">
        <f>COUNTIFS('Features - Raw'!B:B, 'Park Features'!A44, 'Features - Raw'!A:A, 'Park Features'!$J$1)</f>
        <v>0</v>
      </c>
      <c r="K44">
        <f>COUNTIFS('Features - Raw'!B:B, 'Park Features'!A44, 'Features - Raw'!A:A, 'Park Features'!$K$1)</f>
        <v>0</v>
      </c>
      <c r="L44">
        <f>COUNTIFS('Features - Raw'!B:B, 'Park Features'!A44, 'Features - Raw'!A:A, 'Park Features'!$L$1)</f>
        <v>0</v>
      </c>
      <c r="M44">
        <f>COUNTIFS('Features - Raw'!B:B, 'Park Features'!A44, 'Features - Raw'!A:A, 'Park Features'!$M$1)</f>
        <v>0</v>
      </c>
      <c r="N44">
        <f>COUNTIFS('Features - Raw'!B:B, 'Park Features'!A44, 'Features - Raw'!A:A, 'Park Features'!$N$1)</f>
        <v>0</v>
      </c>
      <c r="O44">
        <f>COUNTIFS('Features - Raw'!B:B, 'Park Features'!A44, 'Features - Raw'!A:A, 'Park Features'!$O$1)</f>
        <v>0</v>
      </c>
    </row>
    <row r="45" spans="1:15" x14ac:dyDescent="0.25">
      <c r="A45" t="s">
        <v>190</v>
      </c>
      <c r="B45">
        <f>COUNTIFS('Features - Raw'!B:B, 'Park Features'!A45, 'Features - Raw'!A:A, 'Park Features'!$B$1)</f>
        <v>0</v>
      </c>
      <c r="C45">
        <f>COUNTIFS('Features - Raw'!B:B, 'Park Features'!A45, 'Features - Raw'!A:A, 'Park Features'!$C$1)</f>
        <v>0</v>
      </c>
      <c r="D45">
        <f>COUNTIFS('Features - Raw'!B:B, 'Park Features'!A45, 'Features - Raw'!A:A, 'Park Features'!$D$1)</f>
        <v>0</v>
      </c>
      <c r="E45">
        <f>COUNTIFS('Features - Raw'!B:B, 'Park Features'!A45, 'Features - Raw'!A:A, 'Park Features'!$E$1)</f>
        <v>0</v>
      </c>
      <c r="F45">
        <f>COUNTIFS('Features - Raw'!B:B, 'Park Features'!A45, 'Features - Raw'!A:A, 'Park Features'!$F$1)</f>
        <v>0</v>
      </c>
      <c r="G45">
        <f>COUNTIFS('Features - Raw'!B:B, 'Park Features'!A45, 'Features - Raw'!A:A, 'Park Features'!$G$1)</f>
        <v>0</v>
      </c>
      <c r="H45">
        <f>COUNTIFS('Features - Raw'!B:B, 'Park Features'!A45, 'Features - Raw'!A:A, 'Park Features'!$H$1)</f>
        <v>0</v>
      </c>
      <c r="I45">
        <f>COUNTIFS('Features - Raw'!B:B, 'Park Features'!A45, 'Features - Raw'!A:A, 'Park Features'!$I$1)</f>
        <v>0</v>
      </c>
      <c r="J45">
        <f>COUNTIFS('Features - Raw'!B:B, 'Park Features'!A45, 'Features - Raw'!A:A, 'Park Features'!$J$1)</f>
        <v>0</v>
      </c>
      <c r="K45">
        <f>COUNTIFS('Features - Raw'!B:B, 'Park Features'!A45, 'Features - Raw'!A:A, 'Park Features'!$K$1)</f>
        <v>0</v>
      </c>
      <c r="L45">
        <f>COUNTIFS('Features - Raw'!B:B, 'Park Features'!A45, 'Features - Raw'!A:A, 'Park Features'!$L$1)</f>
        <v>0</v>
      </c>
      <c r="M45">
        <f>COUNTIFS('Features - Raw'!B:B, 'Park Features'!A45, 'Features - Raw'!A:A, 'Park Features'!$M$1)</f>
        <v>0</v>
      </c>
      <c r="N45">
        <f>COUNTIFS('Features - Raw'!B:B, 'Park Features'!A45, 'Features - Raw'!A:A, 'Park Features'!$N$1)</f>
        <v>0</v>
      </c>
      <c r="O45">
        <f>COUNTIFS('Features - Raw'!B:B, 'Park Features'!A45, 'Features - Raw'!A:A, 'Park Features'!$O$1)</f>
        <v>0</v>
      </c>
    </row>
    <row r="46" spans="1:15" x14ac:dyDescent="0.25">
      <c r="A46" t="s">
        <v>191</v>
      </c>
      <c r="B46">
        <f>COUNTIFS('Features - Raw'!B:B, 'Park Features'!A46, 'Features - Raw'!A:A, 'Park Features'!$B$1)</f>
        <v>0</v>
      </c>
      <c r="C46">
        <f>COUNTIFS('Features - Raw'!B:B, 'Park Features'!A46, 'Features - Raw'!A:A, 'Park Features'!$C$1)</f>
        <v>0</v>
      </c>
      <c r="D46">
        <f>COUNTIFS('Features - Raw'!B:B, 'Park Features'!A46, 'Features - Raw'!A:A, 'Park Features'!$D$1)</f>
        <v>0</v>
      </c>
      <c r="E46">
        <f>COUNTIFS('Features - Raw'!B:B, 'Park Features'!A46, 'Features - Raw'!A:A, 'Park Features'!$E$1)</f>
        <v>0</v>
      </c>
      <c r="F46">
        <f>COUNTIFS('Features - Raw'!B:B, 'Park Features'!A46, 'Features - Raw'!A:A, 'Park Features'!$F$1)</f>
        <v>0</v>
      </c>
      <c r="G46">
        <f>COUNTIFS('Features - Raw'!B:B, 'Park Features'!A46, 'Features - Raw'!A:A, 'Park Features'!$G$1)</f>
        <v>0</v>
      </c>
      <c r="H46">
        <f>COUNTIFS('Features - Raw'!B:B, 'Park Features'!A46, 'Features - Raw'!A:A, 'Park Features'!$H$1)</f>
        <v>0</v>
      </c>
      <c r="I46">
        <f>COUNTIFS('Features - Raw'!B:B, 'Park Features'!A46, 'Features - Raw'!A:A, 'Park Features'!$I$1)</f>
        <v>0</v>
      </c>
      <c r="J46">
        <f>COUNTIFS('Features - Raw'!B:B, 'Park Features'!A46, 'Features - Raw'!A:A, 'Park Features'!$J$1)</f>
        <v>0</v>
      </c>
      <c r="K46">
        <f>COUNTIFS('Features - Raw'!B:B, 'Park Features'!A46, 'Features - Raw'!A:A, 'Park Features'!$K$1)</f>
        <v>0</v>
      </c>
      <c r="L46">
        <f>COUNTIFS('Features - Raw'!B:B, 'Park Features'!A46, 'Features - Raw'!A:A, 'Park Features'!$L$1)</f>
        <v>0</v>
      </c>
      <c r="M46">
        <f>COUNTIFS('Features - Raw'!B:B, 'Park Features'!A46, 'Features - Raw'!A:A, 'Park Features'!$M$1)</f>
        <v>0</v>
      </c>
      <c r="N46">
        <f>COUNTIFS('Features - Raw'!B:B, 'Park Features'!A46, 'Features - Raw'!A:A, 'Park Features'!$N$1)</f>
        <v>0</v>
      </c>
      <c r="O46">
        <f>COUNTIFS('Features - Raw'!B:B, 'Park Features'!A46, 'Features - Raw'!A:A, 'Park Features'!$O$1)</f>
        <v>0</v>
      </c>
    </row>
    <row r="47" spans="1:15" x14ac:dyDescent="0.25">
      <c r="A47" t="s">
        <v>192</v>
      </c>
      <c r="B47">
        <f>COUNTIFS('Features - Raw'!B:B, 'Park Features'!A47, 'Features - Raw'!A:A, 'Park Features'!$B$1)</f>
        <v>0</v>
      </c>
      <c r="C47">
        <f>COUNTIFS('Features - Raw'!B:B, 'Park Features'!A47, 'Features - Raw'!A:A, 'Park Features'!$C$1)</f>
        <v>0</v>
      </c>
      <c r="D47">
        <f>COUNTIFS('Features - Raw'!B:B, 'Park Features'!A47, 'Features - Raw'!A:A, 'Park Features'!$D$1)</f>
        <v>0</v>
      </c>
      <c r="E47">
        <f>COUNTIFS('Features - Raw'!B:B, 'Park Features'!A47, 'Features - Raw'!A:A, 'Park Features'!$E$1)</f>
        <v>0</v>
      </c>
      <c r="F47">
        <f>COUNTIFS('Features - Raw'!B:B, 'Park Features'!A47, 'Features - Raw'!A:A, 'Park Features'!$F$1)</f>
        <v>0</v>
      </c>
      <c r="G47">
        <f>COUNTIFS('Features - Raw'!B:B, 'Park Features'!A47, 'Features - Raw'!A:A, 'Park Features'!$G$1)</f>
        <v>0</v>
      </c>
      <c r="H47">
        <f>COUNTIFS('Features - Raw'!B:B, 'Park Features'!A47, 'Features - Raw'!A:A, 'Park Features'!$H$1)</f>
        <v>0</v>
      </c>
      <c r="I47">
        <f>COUNTIFS('Features - Raw'!B:B, 'Park Features'!A47, 'Features - Raw'!A:A, 'Park Features'!$I$1)</f>
        <v>0</v>
      </c>
      <c r="J47">
        <f>COUNTIFS('Features - Raw'!B:B, 'Park Features'!A47, 'Features - Raw'!A:A, 'Park Features'!$J$1)</f>
        <v>0</v>
      </c>
      <c r="K47">
        <f>COUNTIFS('Features - Raw'!B:B, 'Park Features'!A47, 'Features - Raw'!A:A, 'Park Features'!$K$1)</f>
        <v>0</v>
      </c>
      <c r="L47">
        <f>COUNTIFS('Features - Raw'!B:B, 'Park Features'!A47, 'Features - Raw'!A:A, 'Park Features'!$L$1)</f>
        <v>0</v>
      </c>
      <c r="M47">
        <f>COUNTIFS('Features - Raw'!B:B, 'Park Features'!A47, 'Features - Raw'!A:A, 'Park Features'!$M$1)</f>
        <v>0</v>
      </c>
      <c r="N47">
        <f>COUNTIFS('Features - Raw'!B:B, 'Park Features'!A47, 'Features - Raw'!A:A, 'Park Features'!$N$1)</f>
        <v>0</v>
      </c>
      <c r="O47">
        <f>COUNTIFS('Features - Raw'!B:B, 'Park Features'!A47, 'Features - Raw'!A:A, 'Park Features'!$O$1)</f>
        <v>0</v>
      </c>
    </row>
    <row r="48" spans="1:15" x14ac:dyDescent="0.25">
      <c r="A48" t="s">
        <v>194</v>
      </c>
      <c r="B48">
        <f>COUNTIFS('Features - Raw'!B:B, 'Park Features'!A48, 'Features - Raw'!A:A, 'Park Features'!$B$1)</f>
        <v>0</v>
      </c>
      <c r="C48">
        <f>COUNTIFS('Features - Raw'!B:B, 'Park Features'!A48, 'Features - Raw'!A:A, 'Park Features'!$C$1)</f>
        <v>0</v>
      </c>
      <c r="D48">
        <f>COUNTIFS('Features - Raw'!B:B, 'Park Features'!A48, 'Features - Raw'!A:A, 'Park Features'!$D$1)</f>
        <v>0</v>
      </c>
      <c r="E48">
        <f>COUNTIFS('Features - Raw'!B:B, 'Park Features'!A48, 'Features - Raw'!A:A, 'Park Features'!$E$1)</f>
        <v>0</v>
      </c>
      <c r="F48">
        <f>COUNTIFS('Features - Raw'!B:B, 'Park Features'!A48, 'Features - Raw'!A:A, 'Park Features'!$F$1)</f>
        <v>0</v>
      </c>
      <c r="G48">
        <f>COUNTIFS('Features - Raw'!B:B, 'Park Features'!A48, 'Features - Raw'!A:A, 'Park Features'!$G$1)</f>
        <v>0</v>
      </c>
      <c r="H48">
        <f>COUNTIFS('Features - Raw'!B:B, 'Park Features'!A48, 'Features - Raw'!A:A, 'Park Features'!$H$1)</f>
        <v>0</v>
      </c>
      <c r="I48">
        <f>COUNTIFS('Features - Raw'!B:B, 'Park Features'!A48, 'Features - Raw'!A:A, 'Park Features'!$I$1)</f>
        <v>0</v>
      </c>
      <c r="J48">
        <f>COUNTIFS('Features - Raw'!B:B, 'Park Features'!A48, 'Features - Raw'!A:A, 'Park Features'!$J$1)</f>
        <v>0</v>
      </c>
      <c r="K48">
        <f>COUNTIFS('Features - Raw'!B:B, 'Park Features'!A48, 'Features - Raw'!A:A, 'Park Features'!$K$1)</f>
        <v>0</v>
      </c>
      <c r="L48">
        <f>COUNTIFS('Features - Raw'!B:B, 'Park Features'!A48, 'Features - Raw'!A:A, 'Park Features'!$L$1)</f>
        <v>0</v>
      </c>
      <c r="M48">
        <f>COUNTIFS('Features - Raw'!B:B, 'Park Features'!A48, 'Features - Raw'!A:A, 'Park Features'!$M$1)</f>
        <v>0</v>
      </c>
      <c r="N48">
        <f>COUNTIFS('Features - Raw'!B:B, 'Park Features'!A48, 'Features - Raw'!A:A, 'Park Features'!$N$1)</f>
        <v>0</v>
      </c>
      <c r="O48">
        <f>COUNTIFS('Features - Raw'!B:B, 'Park Features'!A48, 'Features - Raw'!A:A, 'Park Features'!$O$1)</f>
        <v>0</v>
      </c>
    </row>
    <row r="49" spans="1:15" x14ac:dyDescent="0.25">
      <c r="A49" t="s">
        <v>195</v>
      </c>
      <c r="B49">
        <f>COUNTIFS('Features - Raw'!B:B, 'Park Features'!A49, 'Features - Raw'!A:A, 'Park Features'!$B$1)</f>
        <v>0</v>
      </c>
      <c r="C49">
        <f>COUNTIFS('Features - Raw'!B:B, 'Park Features'!A49, 'Features - Raw'!A:A, 'Park Features'!$C$1)</f>
        <v>0</v>
      </c>
      <c r="D49">
        <f>COUNTIFS('Features - Raw'!B:B, 'Park Features'!A49, 'Features - Raw'!A:A, 'Park Features'!$D$1)</f>
        <v>0</v>
      </c>
      <c r="E49">
        <f>COUNTIFS('Features - Raw'!B:B, 'Park Features'!A49, 'Features - Raw'!A:A, 'Park Features'!$E$1)</f>
        <v>0</v>
      </c>
      <c r="F49">
        <f>COUNTIFS('Features - Raw'!B:B, 'Park Features'!A49, 'Features - Raw'!A:A, 'Park Features'!$F$1)</f>
        <v>0</v>
      </c>
      <c r="G49">
        <f>COUNTIFS('Features - Raw'!B:B, 'Park Features'!A49, 'Features - Raw'!A:A, 'Park Features'!$G$1)</f>
        <v>0</v>
      </c>
      <c r="H49">
        <f>COUNTIFS('Features - Raw'!B:B, 'Park Features'!A49, 'Features - Raw'!A:A, 'Park Features'!$H$1)</f>
        <v>0</v>
      </c>
      <c r="I49">
        <f>COUNTIFS('Features - Raw'!B:B, 'Park Features'!A49, 'Features - Raw'!A:A, 'Park Features'!$I$1)</f>
        <v>0</v>
      </c>
      <c r="J49">
        <f>COUNTIFS('Features - Raw'!B:B, 'Park Features'!A49, 'Features - Raw'!A:A, 'Park Features'!$J$1)</f>
        <v>0</v>
      </c>
      <c r="K49">
        <f>COUNTIFS('Features - Raw'!B:B, 'Park Features'!A49, 'Features - Raw'!A:A, 'Park Features'!$K$1)</f>
        <v>0</v>
      </c>
      <c r="L49">
        <f>COUNTIFS('Features - Raw'!B:B, 'Park Features'!A49, 'Features - Raw'!A:A, 'Park Features'!$L$1)</f>
        <v>0</v>
      </c>
      <c r="M49">
        <f>COUNTIFS('Features - Raw'!B:B, 'Park Features'!A49, 'Features - Raw'!A:A, 'Park Features'!$M$1)</f>
        <v>0</v>
      </c>
      <c r="N49">
        <f>COUNTIFS('Features - Raw'!B:B, 'Park Features'!A49, 'Features - Raw'!A:A, 'Park Features'!$N$1)</f>
        <v>0</v>
      </c>
      <c r="O49">
        <f>COUNTIFS('Features - Raw'!B:B, 'Park Features'!A49, 'Features - Raw'!A:A, 'Park Features'!$O$1)</f>
        <v>0</v>
      </c>
    </row>
    <row r="50" spans="1:15" x14ac:dyDescent="0.25">
      <c r="A50" t="s">
        <v>196</v>
      </c>
      <c r="B50">
        <f>COUNTIFS('Features - Raw'!B:B, 'Park Features'!A50, 'Features - Raw'!A:A, 'Park Features'!$B$1)</f>
        <v>0</v>
      </c>
      <c r="C50">
        <f>COUNTIFS('Features - Raw'!B:B, 'Park Features'!A50, 'Features - Raw'!A:A, 'Park Features'!$C$1)</f>
        <v>0</v>
      </c>
      <c r="D50">
        <f>COUNTIFS('Features - Raw'!B:B, 'Park Features'!A50, 'Features - Raw'!A:A, 'Park Features'!$D$1)</f>
        <v>0</v>
      </c>
      <c r="E50">
        <f>COUNTIFS('Features - Raw'!B:B, 'Park Features'!A50, 'Features - Raw'!A:A, 'Park Features'!$E$1)</f>
        <v>0</v>
      </c>
      <c r="F50">
        <f>COUNTIFS('Features - Raw'!B:B, 'Park Features'!A50, 'Features - Raw'!A:A, 'Park Features'!$F$1)</f>
        <v>0</v>
      </c>
      <c r="G50">
        <f>COUNTIFS('Features - Raw'!B:B, 'Park Features'!A50, 'Features - Raw'!A:A, 'Park Features'!$G$1)</f>
        <v>0</v>
      </c>
      <c r="H50">
        <f>COUNTIFS('Features - Raw'!B:B, 'Park Features'!A50, 'Features - Raw'!A:A, 'Park Features'!$H$1)</f>
        <v>0</v>
      </c>
      <c r="I50">
        <f>COUNTIFS('Features - Raw'!B:B, 'Park Features'!A50, 'Features - Raw'!A:A, 'Park Features'!$I$1)</f>
        <v>0</v>
      </c>
      <c r="J50">
        <f>COUNTIFS('Features - Raw'!B:B, 'Park Features'!A50, 'Features - Raw'!A:A, 'Park Features'!$J$1)</f>
        <v>0</v>
      </c>
      <c r="K50">
        <f>COUNTIFS('Features - Raw'!B:B, 'Park Features'!A50, 'Features - Raw'!A:A, 'Park Features'!$K$1)</f>
        <v>0</v>
      </c>
      <c r="L50">
        <f>COUNTIFS('Features - Raw'!B:B, 'Park Features'!A50, 'Features - Raw'!A:A, 'Park Features'!$L$1)</f>
        <v>0</v>
      </c>
      <c r="M50">
        <f>COUNTIFS('Features - Raw'!B:B, 'Park Features'!A50, 'Features - Raw'!A:A, 'Park Features'!$M$1)</f>
        <v>0</v>
      </c>
      <c r="N50">
        <f>COUNTIFS('Features - Raw'!B:B, 'Park Features'!A50, 'Features - Raw'!A:A, 'Park Features'!$N$1)</f>
        <v>0</v>
      </c>
      <c r="O50">
        <f>COUNTIFS('Features - Raw'!B:B, 'Park Features'!A50, 'Features - Raw'!A:A, 'Park Features'!$O$1)</f>
        <v>0</v>
      </c>
    </row>
    <row r="51" spans="1:15" x14ac:dyDescent="0.25">
      <c r="A51" t="s">
        <v>197</v>
      </c>
      <c r="B51">
        <f>COUNTIFS('Features - Raw'!B:B, 'Park Features'!A51, 'Features - Raw'!A:A, 'Park Features'!$B$1)</f>
        <v>0</v>
      </c>
      <c r="C51">
        <f>COUNTIFS('Features - Raw'!B:B, 'Park Features'!A51, 'Features - Raw'!A:A, 'Park Features'!$C$1)</f>
        <v>0</v>
      </c>
      <c r="D51">
        <f>COUNTIFS('Features - Raw'!B:B, 'Park Features'!A51, 'Features - Raw'!A:A, 'Park Features'!$D$1)</f>
        <v>0</v>
      </c>
      <c r="E51">
        <f>COUNTIFS('Features - Raw'!B:B, 'Park Features'!A51, 'Features - Raw'!A:A, 'Park Features'!$E$1)</f>
        <v>0</v>
      </c>
      <c r="F51">
        <f>COUNTIFS('Features - Raw'!B:B, 'Park Features'!A51, 'Features - Raw'!A:A, 'Park Features'!$F$1)</f>
        <v>0</v>
      </c>
      <c r="G51">
        <f>COUNTIFS('Features - Raw'!B:B, 'Park Features'!A51, 'Features - Raw'!A:A, 'Park Features'!$G$1)</f>
        <v>0</v>
      </c>
      <c r="H51">
        <f>COUNTIFS('Features - Raw'!B:B, 'Park Features'!A51, 'Features - Raw'!A:A, 'Park Features'!$H$1)</f>
        <v>0</v>
      </c>
      <c r="I51">
        <f>COUNTIFS('Features - Raw'!B:B, 'Park Features'!A51, 'Features - Raw'!A:A, 'Park Features'!$I$1)</f>
        <v>0</v>
      </c>
      <c r="J51">
        <f>COUNTIFS('Features - Raw'!B:B, 'Park Features'!A51, 'Features - Raw'!A:A, 'Park Features'!$J$1)</f>
        <v>0</v>
      </c>
      <c r="K51">
        <f>COUNTIFS('Features - Raw'!B:B, 'Park Features'!A51, 'Features - Raw'!A:A, 'Park Features'!$K$1)</f>
        <v>0</v>
      </c>
      <c r="L51">
        <f>COUNTIFS('Features - Raw'!B:B, 'Park Features'!A51, 'Features - Raw'!A:A, 'Park Features'!$L$1)</f>
        <v>0</v>
      </c>
      <c r="M51">
        <f>COUNTIFS('Features - Raw'!B:B, 'Park Features'!A51, 'Features - Raw'!A:A, 'Park Features'!$M$1)</f>
        <v>0</v>
      </c>
      <c r="N51">
        <f>COUNTIFS('Features - Raw'!B:B, 'Park Features'!A51, 'Features - Raw'!A:A, 'Park Features'!$N$1)</f>
        <v>0</v>
      </c>
      <c r="O51">
        <f>COUNTIFS('Features - Raw'!B:B, 'Park Features'!A51, 'Features - Raw'!A:A, 'Park Features'!$O$1)</f>
        <v>0</v>
      </c>
    </row>
    <row r="52" spans="1:15" x14ac:dyDescent="0.25">
      <c r="A52" t="s">
        <v>198</v>
      </c>
      <c r="B52">
        <f>COUNTIFS('Features - Raw'!B:B, 'Park Features'!A52, 'Features - Raw'!A:A, 'Park Features'!$B$1)</f>
        <v>0</v>
      </c>
      <c r="C52">
        <f>COUNTIFS('Features - Raw'!B:B, 'Park Features'!A52, 'Features - Raw'!A:A, 'Park Features'!$C$1)</f>
        <v>0</v>
      </c>
      <c r="D52">
        <f>COUNTIFS('Features - Raw'!B:B, 'Park Features'!A52, 'Features - Raw'!A:A, 'Park Features'!$D$1)</f>
        <v>0</v>
      </c>
      <c r="E52">
        <f>COUNTIFS('Features - Raw'!B:B, 'Park Features'!A52, 'Features - Raw'!A:A, 'Park Features'!$E$1)</f>
        <v>0</v>
      </c>
      <c r="F52">
        <f>COUNTIFS('Features - Raw'!B:B, 'Park Features'!A52, 'Features - Raw'!A:A, 'Park Features'!$F$1)</f>
        <v>0</v>
      </c>
      <c r="G52">
        <f>COUNTIFS('Features - Raw'!B:B, 'Park Features'!A52, 'Features - Raw'!A:A, 'Park Features'!$G$1)</f>
        <v>0</v>
      </c>
      <c r="H52">
        <f>COUNTIFS('Features - Raw'!B:B, 'Park Features'!A52, 'Features - Raw'!A:A, 'Park Features'!$H$1)</f>
        <v>0</v>
      </c>
      <c r="I52">
        <f>COUNTIFS('Features - Raw'!B:B, 'Park Features'!A52, 'Features - Raw'!A:A, 'Park Features'!$I$1)</f>
        <v>0</v>
      </c>
      <c r="J52">
        <f>COUNTIFS('Features - Raw'!B:B, 'Park Features'!A52, 'Features - Raw'!A:A, 'Park Features'!$J$1)</f>
        <v>0</v>
      </c>
      <c r="K52">
        <f>COUNTIFS('Features - Raw'!B:B, 'Park Features'!A52, 'Features - Raw'!A:A, 'Park Features'!$K$1)</f>
        <v>0</v>
      </c>
      <c r="L52">
        <f>COUNTIFS('Features - Raw'!B:B, 'Park Features'!A52, 'Features - Raw'!A:A, 'Park Features'!$L$1)</f>
        <v>0</v>
      </c>
      <c r="M52">
        <f>COUNTIFS('Features - Raw'!B:B, 'Park Features'!A52, 'Features - Raw'!A:A, 'Park Features'!$M$1)</f>
        <v>1</v>
      </c>
      <c r="N52">
        <f>COUNTIFS('Features - Raw'!B:B, 'Park Features'!A52, 'Features - Raw'!A:A, 'Park Features'!$N$1)</f>
        <v>0</v>
      </c>
      <c r="O52">
        <f>COUNTIFS('Features - Raw'!B:B, 'Park Features'!A52, 'Features - Raw'!A:A, 'Park Features'!$O$1)</f>
        <v>0</v>
      </c>
    </row>
    <row r="53" spans="1:15" x14ac:dyDescent="0.25">
      <c r="A53" t="s">
        <v>199</v>
      </c>
      <c r="B53">
        <f>COUNTIFS('Features - Raw'!B:B, 'Park Features'!A53, 'Features - Raw'!A:A, 'Park Features'!$B$1)</f>
        <v>1</v>
      </c>
      <c r="C53">
        <f>COUNTIFS('Features - Raw'!B:B, 'Park Features'!A53, 'Features - Raw'!A:A, 'Park Features'!$C$1)</f>
        <v>0</v>
      </c>
      <c r="D53">
        <f>COUNTIFS('Features - Raw'!B:B, 'Park Features'!A53, 'Features - Raw'!A:A, 'Park Features'!$D$1)</f>
        <v>0</v>
      </c>
      <c r="E53">
        <f>COUNTIFS('Features - Raw'!B:B, 'Park Features'!A53, 'Features - Raw'!A:A, 'Park Features'!$E$1)</f>
        <v>1</v>
      </c>
      <c r="F53">
        <f>COUNTIFS('Features - Raw'!B:B, 'Park Features'!A53, 'Features - Raw'!A:A, 'Park Features'!$F$1)</f>
        <v>0</v>
      </c>
      <c r="G53">
        <f>COUNTIFS('Features - Raw'!B:B, 'Park Features'!A53, 'Features - Raw'!A:A, 'Park Features'!$G$1)</f>
        <v>0</v>
      </c>
      <c r="H53">
        <f>COUNTIFS('Features - Raw'!B:B, 'Park Features'!A53, 'Features - Raw'!A:A, 'Park Features'!$H$1)</f>
        <v>0</v>
      </c>
      <c r="I53">
        <f>COUNTIFS('Features - Raw'!B:B, 'Park Features'!A53, 'Features - Raw'!A:A, 'Park Features'!$I$1)</f>
        <v>0</v>
      </c>
      <c r="J53">
        <f>COUNTIFS('Features - Raw'!B:B, 'Park Features'!A53, 'Features - Raw'!A:A, 'Park Features'!$J$1)</f>
        <v>0</v>
      </c>
      <c r="K53">
        <f>COUNTIFS('Features - Raw'!B:B, 'Park Features'!A53, 'Features - Raw'!A:A, 'Park Features'!$K$1)</f>
        <v>0</v>
      </c>
      <c r="L53">
        <f>COUNTIFS('Features - Raw'!B:B, 'Park Features'!A53, 'Features - Raw'!A:A, 'Park Features'!$L$1)</f>
        <v>0</v>
      </c>
      <c r="M53">
        <f>COUNTIFS('Features - Raw'!B:B, 'Park Features'!A53, 'Features - Raw'!A:A, 'Park Features'!$M$1)</f>
        <v>0</v>
      </c>
      <c r="N53">
        <f>COUNTIFS('Features - Raw'!B:B, 'Park Features'!A53, 'Features - Raw'!A:A, 'Park Features'!$N$1)</f>
        <v>0</v>
      </c>
      <c r="O53">
        <f>COUNTIFS('Features - Raw'!B:B, 'Park Features'!A53, 'Features - Raw'!A:A, 'Park Features'!$O$1)</f>
        <v>0</v>
      </c>
    </row>
    <row r="54" spans="1:15" x14ac:dyDescent="0.25">
      <c r="A54" t="s">
        <v>200</v>
      </c>
      <c r="B54">
        <f>COUNTIFS('Features - Raw'!B:B, 'Park Features'!A54, 'Features - Raw'!A:A, 'Park Features'!$B$1)</f>
        <v>0</v>
      </c>
      <c r="C54">
        <f>COUNTIFS('Features - Raw'!B:B, 'Park Features'!A54, 'Features - Raw'!A:A, 'Park Features'!$C$1)</f>
        <v>0</v>
      </c>
      <c r="D54">
        <f>COUNTIFS('Features - Raw'!B:B, 'Park Features'!A54, 'Features - Raw'!A:A, 'Park Features'!$D$1)</f>
        <v>0</v>
      </c>
      <c r="E54">
        <f>COUNTIFS('Features - Raw'!B:B, 'Park Features'!A54, 'Features - Raw'!A:A, 'Park Features'!$E$1)</f>
        <v>0</v>
      </c>
      <c r="F54">
        <f>COUNTIFS('Features - Raw'!B:B, 'Park Features'!A54, 'Features - Raw'!A:A, 'Park Features'!$F$1)</f>
        <v>0</v>
      </c>
      <c r="G54">
        <f>COUNTIFS('Features - Raw'!B:B, 'Park Features'!A54, 'Features - Raw'!A:A, 'Park Features'!$G$1)</f>
        <v>0</v>
      </c>
      <c r="H54">
        <f>COUNTIFS('Features - Raw'!B:B, 'Park Features'!A54, 'Features - Raw'!A:A, 'Park Features'!$H$1)</f>
        <v>0</v>
      </c>
      <c r="I54">
        <f>COUNTIFS('Features - Raw'!B:B, 'Park Features'!A54, 'Features - Raw'!A:A, 'Park Features'!$I$1)</f>
        <v>0</v>
      </c>
      <c r="J54">
        <f>COUNTIFS('Features - Raw'!B:B, 'Park Features'!A54, 'Features - Raw'!A:A, 'Park Features'!$J$1)</f>
        <v>0</v>
      </c>
      <c r="K54">
        <f>COUNTIFS('Features - Raw'!B:B, 'Park Features'!A54, 'Features - Raw'!A:A, 'Park Features'!$K$1)</f>
        <v>0</v>
      </c>
      <c r="L54">
        <f>COUNTIFS('Features - Raw'!B:B, 'Park Features'!A54, 'Features - Raw'!A:A, 'Park Features'!$L$1)</f>
        <v>0</v>
      </c>
      <c r="M54">
        <f>COUNTIFS('Features - Raw'!B:B, 'Park Features'!A54, 'Features - Raw'!A:A, 'Park Features'!$M$1)</f>
        <v>0</v>
      </c>
      <c r="N54">
        <f>COUNTIFS('Features - Raw'!B:B, 'Park Features'!A54, 'Features - Raw'!A:A, 'Park Features'!$N$1)</f>
        <v>0</v>
      </c>
      <c r="O54">
        <f>COUNTIFS('Features - Raw'!B:B, 'Park Features'!A54, 'Features - Raw'!A:A, 'Park Features'!$O$1)</f>
        <v>0</v>
      </c>
    </row>
    <row r="55" spans="1:15" x14ac:dyDescent="0.25">
      <c r="A55" t="s">
        <v>6</v>
      </c>
      <c r="B55">
        <f>COUNTIFS('Features - Raw'!B:B, 'Park Features'!A55, 'Features - Raw'!A:A, 'Park Features'!$B$1)</f>
        <v>1</v>
      </c>
      <c r="C55">
        <f>COUNTIFS('Features - Raw'!B:B, 'Park Features'!A55, 'Features - Raw'!A:A, 'Park Features'!$C$1)</f>
        <v>0</v>
      </c>
      <c r="D55">
        <f>COUNTIFS('Features - Raw'!B:B, 'Park Features'!A55, 'Features - Raw'!A:A, 'Park Features'!$D$1)</f>
        <v>0</v>
      </c>
      <c r="E55">
        <f>COUNTIFS('Features - Raw'!B:B, 'Park Features'!A55, 'Features - Raw'!A:A, 'Park Features'!$E$1)</f>
        <v>1</v>
      </c>
      <c r="F55">
        <f>COUNTIFS('Features - Raw'!B:B, 'Park Features'!A55, 'Features - Raw'!A:A, 'Park Features'!$F$1)</f>
        <v>0</v>
      </c>
      <c r="G55">
        <f>COUNTIFS('Features - Raw'!B:B, 'Park Features'!A55, 'Features - Raw'!A:A, 'Park Features'!$G$1)</f>
        <v>0</v>
      </c>
      <c r="H55">
        <f>COUNTIFS('Features - Raw'!B:B, 'Park Features'!A55, 'Features - Raw'!A:A, 'Park Features'!$H$1)</f>
        <v>0</v>
      </c>
      <c r="I55">
        <f>COUNTIFS('Features - Raw'!B:B, 'Park Features'!A55, 'Features - Raw'!A:A, 'Park Features'!$I$1)</f>
        <v>0</v>
      </c>
      <c r="J55">
        <f>COUNTIFS('Features - Raw'!B:B, 'Park Features'!A55, 'Features - Raw'!A:A, 'Park Features'!$J$1)</f>
        <v>0</v>
      </c>
      <c r="K55">
        <f>COUNTIFS('Features - Raw'!B:B, 'Park Features'!A55, 'Features - Raw'!A:A, 'Park Features'!$K$1)</f>
        <v>0</v>
      </c>
      <c r="L55">
        <f>COUNTIFS('Features - Raw'!B:B, 'Park Features'!A55, 'Features - Raw'!A:A, 'Park Features'!$L$1)</f>
        <v>0</v>
      </c>
      <c r="M55">
        <f>COUNTIFS('Features - Raw'!B:B, 'Park Features'!A55, 'Features - Raw'!A:A, 'Park Features'!$M$1)</f>
        <v>0</v>
      </c>
      <c r="N55">
        <f>COUNTIFS('Features - Raw'!B:B, 'Park Features'!A55, 'Features - Raw'!A:A, 'Park Features'!$N$1)</f>
        <v>0</v>
      </c>
      <c r="O55">
        <f>COUNTIFS('Features - Raw'!B:B, 'Park Features'!A55, 'Features - Raw'!A:A, 'Park Features'!$O$1)</f>
        <v>0</v>
      </c>
    </row>
    <row r="56" spans="1:15" x14ac:dyDescent="0.25">
      <c r="A56" t="s">
        <v>202</v>
      </c>
      <c r="B56">
        <f>COUNTIFS('Features - Raw'!B:B, 'Park Features'!A56, 'Features - Raw'!A:A, 'Park Features'!$B$1)</f>
        <v>1</v>
      </c>
      <c r="C56">
        <f>COUNTIFS('Features - Raw'!B:B, 'Park Features'!A56, 'Features - Raw'!A:A, 'Park Features'!$C$1)</f>
        <v>0</v>
      </c>
      <c r="D56">
        <f>COUNTIFS('Features - Raw'!B:B, 'Park Features'!A56, 'Features - Raw'!A:A, 'Park Features'!$D$1)</f>
        <v>0</v>
      </c>
      <c r="E56">
        <f>COUNTIFS('Features - Raw'!B:B, 'Park Features'!A56, 'Features - Raw'!A:A, 'Park Features'!$E$1)</f>
        <v>0</v>
      </c>
      <c r="F56">
        <f>COUNTIFS('Features - Raw'!B:B, 'Park Features'!A56, 'Features - Raw'!A:A, 'Park Features'!$F$1)</f>
        <v>0</v>
      </c>
      <c r="G56">
        <f>COUNTIFS('Features - Raw'!B:B, 'Park Features'!A56, 'Features - Raw'!A:A, 'Park Features'!$G$1)</f>
        <v>0</v>
      </c>
      <c r="H56">
        <f>COUNTIFS('Features - Raw'!B:B, 'Park Features'!A56, 'Features - Raw'!A:A, 'Park Features'!$H$1)</f>
        <v>0</v>
      </c>
      <c r="I56">
        <f>COUNTIFS('Features - Raw'!B:B, 'Park Features'!A56, 'Features - Raw'!A:A, 'Park Features'!$I$1)</f>
        <v>0</v>
      </c>
      <c r="J56">
        <f>COUNTIFS('Features - Raw'!B:B, 'Park Features'!A56, 'Features - Raw'!A:A, 'Park Features'!$J$1)</f>
        <v>0</v>
      </c>
      <c r="K56">
        <f>COUNTIFS('Features - Raw'!B:B, 'Park Features'!A56, 'Features - Raw'!A:A, 'Park Features'!$K$1)</f>
        <v>0</v>
      </c>
      <c r="L56">
        <f>COUNTIFS('Features - Raw'!B:B, 'Park Features'!A56, 'Features - Raw'!A:A, 'Park Features'!$L$1)</f>
        <v>0</v>
      </c>
      <c r="M56">
        <f>COUNTIFS('Features - Raw'!B:B, 'Park Features'!A56, 'Features - Raw'!A:A, 'Park Features'!$M$1)</f>
        <v>0</v>
      </c>
      <c r="N56">
        <f>COUNTIFS('Features - Raw'!B:B, 'Park Features'!A56, 'Features - Raw'!A:A, 'Park Features'!$N$1)</f>
        <v>0</v>
      </c>
      <c r="O56">
        <f>COUNTIFS('Features - Raw'!B:B, 'Park Features'!A56, 'Features - Raw'!A:A, 'Park Features'!$O$1)</f>
        <v>0</v>
      </c>
    </row>
    <row r="57" spans="1:15" x14ac:dyDescent="0.25">
      <c r="A57" t="s">
        <v>7</v>
      </c>
      <c r="B57">
        <f>COUNTIFS('Features - Raw'!B:B, 'Park Features'!A57, 'Features - Raw'!A:A, 'Park Features'!$B$1)</f>
        <v>0</v>
      </c>
      <c r="C57">
        <f>COUNTIFS('Features - Raw'!B:B, 'Park Features'!A57, 'Features - Raw'!A:A, 'Park Features'!$C$1)</f>
        <v>0</v>
      </c>
      <c r="D57">
        <f>COUNTIFS('Features - Raw'!B:B, 'Park Features'!A57, 'Features - Raw'!A:A, 'Park Features'!$D$1)</f>
        <v>0</v>
      </c>
      <c r="E57">
        <f>COUNTIFS('Features - Raw'!B:B, 'Park Features'!A57, 'Features - Raw'!A:A, 'Park Features'!$E$1)</f>
        <v>0</v>
      </c>
      <c r="F57">
        <f>COUNTIFS('Features - Raw'!B:B, 'Park Features'!A57, 'Features - Raw'!A:A, 'Park Features'!$F$1)</f>
        <v>0</v>
      </c>
      <c r="G57">
        <f>COUNTIFS('Features - Raw'!B:B, 'Park Features'!A57, 'Features - Raw'!A:A, 'Park Features'!$G$1)</f>
        <v>0</v>
      </c>
      <c r="H57">
        <f>COUNTIFS('Features - Raw'!B:B, 'Park Features'!A57, 'Features - Raw'!A:A, 'Park Features'!$H$1)</f>
        <v>0</v>
      </c>
      <c r="I57">
        <f>COUNTIFS('Features - Raw'!B:B, 'Park Features'!A57, 'Features - Raw'!A:A, 'Park Features'!$I$1)</f>
        <v>0</v>
      </c>
      <c r="J57">
        <f>COUNTIFS('Features - Raw'!B:B, 'Park Features'!A57, 'Features - Raw'!A:A, 'Park Features'!$J$1)</f>
        <v>0</v>
      </c>
      <c r="K57">
        <f>COUNTIFS('Features - Raw'!B:B, 'Park Features'!A57, 'Features - Raw'!A:A, 'Park Features'!$K$1)</f>
        <v>0</v>
      </c>
      <c r="L57">
        <f>COUNTIFS('Features - Raw'!B:B, 'Park Features'!A57, 'Features - Raw'!A:A, 'Park Features'!$L$1)</f>
        <v>0</v>
      </c>
      <c r="M57">
        <f>COUNTIFS('Features - Raw'!B:B, 'Park Features'!A57, 'Features - Raw'!A:A, 'Park Features'!$M$1)</f>
        <v>1</v>
      </c>
      <c r="N57">
        <f>COUNTIFS('Features - Raw'!B:B, 'Park Features'!A57, 'Features - Raw'!A:A, 'Park Features'!$N$1)</f>
        <v>0</v>
      </c>
      <c r="O57">
        <f>COUNTIFS('Features - Raw'!B:B, 'Park Features'!A57, 'Features - Raw'!A:A, 'Park Features'!$O$1)</f>
        <v>0</v>
      </c>
    </row>
    <row r="58" spans="1:15" x14ac:dyDescent="0.25">
      <c r="A58" t="s">
        <v>203</v>
      </c>
      <c r="B58">
        <f>COUNTIFS('Features - Raw'!B:B, 'Park Features'!A58, 'Features - Raw'!A:A, 'Park Features'!$B$1)</f>
        <v>0</v>
      </c>
      <c r="C58">
        <f>COUNTIFS('Features - Raw'!B:B, 'Park Features'!A58, 'Features - Raw'!A:A, 'Park Features'!$C$1)</f>
        <v>0</v>
      </c>
      <c r="D58">
        <f>COUNTIFS('Features - Raw'!B:B, 'Park Features'!A58, 'Features - Raw'!A:A, 'Park Features'!$D$1)</f>
        <v>0</v>
      </c>
      <c r="E58">
        <f>COUNTIFS('Features - Raw'!B:B, 'Park Features'!A58, 'Features - Raw'!A:A, 'Park Features'!$E$1)</f>
        <v>0</v>
      </c>
      <c r="F58">
        <f>COUNTIFS('Features - Raw'!B:B, 'Park Features'!A58, 'Features - Raw'!A:A, 'Park Features'!$F$1)</f>
        <v>0</v>
      </c>
      <c r="G58">
        <f>COUNTIFS('Features - Raw'!B:B, 'Park Features'!A58, 'Features - Raw'!A:A, 'Park Features'!$G$1)</f>
        <v>0</v>
      </c>
      <c r="H58">
        <f>COUNTIFS('Features - Raw'!B:B, 'Park Features'!A58, 'Features - Raw'!A:A, 'Park Features'!$H$1)</f>
        <v>0</v>
      </c>
      <c r="I58">
        <f>COUNTIFS('Features - Raw'!B:B, 'Park Features'!A58, 'Features - Raw'!A:A, 'Park Features'!$I$1)</f>
        <v>0</v>
      </c>
      <c r="J58">
        <f>COUNTIFS('Features - Raw'!B:B, 'Park Features'!A58, 'Features - Raw'!A:A, 'Park Features'!$J$1)</f>
        <v>0</v>
      </c>
      <c r="K58">
        <f>COUNTIFS('Features - Raw'!B:B, 'Park Features'!A58, 'Features - Raw'!A:A, 'Park Features'!$K$1)</f>
        <v>0</v>
      </c>
      <c r="L58">
        <f>COUNTIFS('Features - Raw'!B:B, 'Park Features'!A58, 'Features - Raw'!A:A, 'Park Features'!$L$1)</f>
        <v>0</v>
      </c>
      <c r="M58">
        <f>COUNTIFS('Features - Raw'!B:B, 'Park Features'!A58, 'Features - Raw'!A:A, 'Park Features'!$M$1)</f>
        <v>0</v>
      </c>
      <c r="N58">
        <f>COUNTIFS('Features - Raw'!B:B, 'Park Features'!A58, 'Features - Raw'!A:A, 'Park Features'!$N$1)</f>
        <v>0</v>
      </c>
      <c r="O58">
        <f>COUNTIFS('Features - Raw'!B:B, 'Park Features'!A58, 'Features - Raw'!A:A, 'Park Features'!$O$1)</f>
        <v>0</v>
      </c>
    </row>
    <row r="59" spans="1:15" x14ac:dyDescent="0.25">
      <c r="A59" t="s">
        <v>9</v>
      </c>
      <c r="B59">
        <f>COUNTIFS('Features - Raw'!B:B, 'Park Features'!A59, 'Features - Raw'!A:A, 'Park Features'!$B$1)</f>
        <v>0</v>
      </c>
      <c r="C59">
        <f>COUNTIFS('Features - Raw'!B:B, 'Park Features'!A59, 'Features - Raw'!A:A, 'Park Features'!$C$1)</f>
        <v>0</v>
      </c>
      <c r="D59">
        <f>COUNTIFS('Features - Raw'!B:B, 'Park Features'!A59, 'Features - Raw'!A:A, 'Park Features'!$D$1)</f>
        <v>0</v>
      </c>
      <c r="E59">
        <f>COUNTIFS('Features - Raw'!B:B, 'Park Features'!A59, 'Features - Raw'!A:A, 'Park Features'!$E$1)</f>
        <v>0</v>
      </c>
      <c r="F59">
        <f>COUNTIFS('Features - Raw'!B:B, 'Park Features'!A59, 'Features - Raw'!A:A, 'Park Features'!$F$1)</f>
        <v>0</v>
      </c>
      <c r="G59">
        <f>COUNTIFS('Features - Raw'!B:B, 'Park Features'!A59, 'Features - Raw'!A:A, 'Park Features'!$G$1)</f>
        <v>0</v>
      </c>
      <c r="H59">
        <f>COUNTIFS('Features - Raw'!B:B, 'Park Features'!A59, 'Features - Raw'!A:A, 'Park Features'!$H$1)</f>
        <v>0</v>
      </c>
      <c r="I59">
        <f>COUNTIFS('Features - Raw'!B:B, 'Park Features'!A59, 'Features - Raw'!A:A, 'Park Features'!$I$1)</f>
        <v>0</v>
      </c>
      <c r="J59">
        <f>COUNTIFS('Features - Raw'!B:B, 'Park Features'!A59, 'Features - Raw'!A:A, 'Park Features'!$J$1)</f>
        <v>0</v>
      </c>
      <c r="K59">
        <f>COUNTIFS('Features - Raw'!B:B, 'Park Features'!A59, 'Features - Raw'!A:A, 'Park Features'!$K$1)</f>
        <v>0</v>
      </c>
      <c r="L59">
        <f>COUNTIFS('Features - Raw'!B:B, 'Park Features'!A59, 'Features - Raw'!A:A, 'Park Features'!$L$1)</f>
        <v>1</v>
      </c>
      <c r="M59">
        <f>COUNTIFS('Features - Raw'!B:B, 'Park Features'!A59, 'Features - Raw'!A:A, 'Park Features'!$M$1)</f>
        <v>0</v>
      </c>
      <c r="N59">
        <f>COUNTIFS('Features - Raw'!B:B, 'Park Features'!A59, 'Features - Raw'!A:A, 'Park Features'!$N$1)</f>
        <v>0</v>
      </c>
      <c r="O59">
        <f>COUNTIFS('Features - Raw'!B:B, 'Park Features'!A59, 'Features - Raw'!A:A, 'Park Features'!$O$1)</f>
        <v>0</v>
      </c>
    </row>
    <row r="60" spans="1:15" x14ac:dyDescent="0.25">
      <c r="A60" t="s">
        <v>204</v>
      </c>
      <c r="B60">
        <f>COUNTIFS('Features - Raw'!B:B, 'Park Features'!A60, 'Features - Raw'!A:A, 'Park Features'!$B$1)</f>
        <v>0</v>
      </c>
      <c r="C60">
        <f>COUNTIFS('Features - Raw'!B:B, 'Park Features'!A60, 'Features - Raw'!A:A, 'Park Features'!$C$1)</f>
        <v>0</v>
      </c>
      <c r="D60">
        <f>COUNTIFS('Features - Raw'!B:B, 'Park Features'!A60, 'Features - Raw'!A:A, 'Park Features'!$D$1)</f>
        <v>0</v>
      </c>
      <c r="E60">
        <f>COUNTIFS('Features - Raw'!B:B, 'Park Features'!A60, 'Features - Raw'!A:A, 'Park Features'!$E$1)</f>
        <v>0</v>
      </c>
      <c r="F60">
        <f>COUNTIFS('Features - Raw'!B:B, 'Park Features'!A60, 'Features - Raw'!A:A, 'Park Features'!$F$1)</f>
        <v>0</v>
      </c>
      <c r="G60">
        <f>COUNTIFS('Features - Raw'!B:B, 'Park Features'!A60, 'Features - Raw'!A:A, 'Park Features'!$G$1)</f>
        <v>0</v>
      </c>
      <c r="H60">
        <f>COUNTIFS('Features - Raw'!B:B, 'Park Features'!A60, 'Features - Raw'!A:A, 'Park Features'!$H$1)</f>
        <v>0</v>
      </c>
      <c r="I60">
        <f>COUNTIFS('Features - Raw'!B:B, 'Park Features'!A60, 'Features - Raw'!A:A, 'Park Features'!$I$1)</f>
        <v>0</v>
      </c>
      <c r="J60">
        <f>COUNTIFS('Features - Raw'!B:B, 'Park Features'!A60, 'Features - Raw'!A:A, 'Park Features'!$J$1)</f>
        <v>0</v>
      </c>
      <c r="K60">
        <f>COUNTIFS('Features - Raw'!B:B, 'Park Features'!A60, 'Features - Raw'!A:A, 'Park Features'!$K$1)</f>
        <v>0</v>
      </c>
      <c r="L60">
        <f>COUNTIFS('Features - Raw'!B:B, 'Park Features'!A60, 'Features - Raw'!A:A, 'Park Features'!$L$1)</f>
        <v>0</v>
      </c>
      <c r="M60">
        <f>COUNTIFS('Features - Raw'!B:B, 'Park Features'!A60, 'Features - Raw'!A:A, 'Park Features'!$M$1)</f>
        <v>0</v>
      </c>
      <c r="N60">
        <f>COUNTIFS('Features - Raw'!B:B, 'Park Features'!A60, 'Features - Raw'!A:A, 'Park Features'!$N$1)</f>
        <v>0</v>
      </c>
      <c r="O60">
        <f>COUNTIFS('Features - Raw'!B:B, 'Park Features'!A60, 'Features - Raw'!A:A, 'Park Features'!$O$1)</f>
        <v>0</v>
      </c>
    </row>
    <row r="61" spans="1:15" x14ac:dyDescent="0.25">
      <c r="A61" t="s">
        <v>205</v>
      </c>
      <c r="B61">
        <f>COUNTIFS('Features - Raw'!B:B, 'Park Features'!A61, 'Features - Raw'!A:A, 'Park Features'!$B$1)</f>
        <v>0</v>
      </c>
      <c r="C61">
        <f>COUNTIFS('Features - Raw'!B:B, 'Park Features'!A61, 'Features - Raw'!A:A, 'Park Features'!$C$1)</f>
        <v>0</v>
      </c>
      <c r="D61">
        <f>COUNTIFS('Features - Raw'!B:B, 'Park Features'!A61, 'Features - Raw'!A:A, 'Park Features'!$D$1)</f>
        <v>0</v>
      </c>
      <c r="E61">
        <f>COUNTIFS('Features - Raw'!B:B, 'Park Features'!A61, 'Features - Raw'!A:A, 'Park Features'!$E$1)</f>
        <v>0</v>
      </c>
      <c r="F61">
        <f>COUNTIFS('Features - Raw'!B:B, 'Park Features'!A61, 'Features - Raw'!A:A, 'Park Features'!$F$1)</f>
        <v>1</v>
      </c>
      <c r="G61">
        <f>COUNTIFS('Features - Raw'!B:B, 'Park Features'!A61, 'Features - Raw'!A:A, 'Park Features'!$G$1)</f>
        <v>0</v>
      </c>
      <c r="H61">
        <f>COUNTIFS('Features - Raw'!B:B, 'Park Features'!A61, 'Features - Raw'!A:A, 'Park Features'!$H$1)</f>
        <v>0</v>
      </c>
      <c r="I61">
        <f>COUNTIFS('Features - Raw'!B:B, 'Park Features'!A61, 'Features - Raw'!A:A, 'Park Features'!$I$1)</f>
        <v>0</v>
      </c>
      <c r="J61">
        <f>COUNTIFS('Features - Raw'!B:B, 'Park Features'!A61, 'Features - Raw'!A:A, 'Park Features'!$J$1)</f>
        <v>0</v>
      </c>
      <c r="K61">
        <f>COUNTIFS('Features - Raw'!B:B, 'Park Features'!A61, 'Features - Raw'!A:A, 'Park Features'!$K$1)</f>
        <v>0</v>
      </c>
      <c r="L61">
        <f>COUNTIFS('Features - Raw'!B:B, 'Park Features'!A61, 'Features - Raw'!A:A, 'Park Features'!$L$1)</f>
        <v>0</v>
      </c>
      <c r="M61">
        <f>COUNTIFS('Features - Raw'!B:B, 'Park Features'!A61, 'Features - Raw'!A:A, 'Park Features'!$M$1)</f>
        <v>0</v>
      </c>
      <c r="N61">
        <f>COUNTIFS('Features - Raw'!B:B, 'Park Features'!A61, 'Features - Raw'!A:A, 'Park Features'!$N$1)</f>
        <v>0</v>
      </c>
      <c r="O61">
        <f>COUNTIFS('Features - Raw'!B:B, 'Park Features'!A61, 'Features - Raw'!A:A, 'Park Features'!$O$1)</f>
        <v>0</v>
      </c>
    </row>
    <row r="62" spans="1:15" x14ac:dyDescent="0.25">
      <c r="A62" t="s">
        <v>11</v>
      </c>
      <c r="B62">
        <f>COUNTIFS('Features - Raw'!B:B, 'Park Features'!A62, 'Features - Raw'!A:A, 'Park Features'!$B$1)</f>
        <v>0</v>
      </c>
      <c r="C62">
        <f>COUNTIFS('Features - Raw'!B:B, 'Park Features'!A62, 'Features - Raw'!A:A, 'Park Features'!$C$1)</f>
        <v>0</v>
      </c>
      <c r="D62">
        <f>COUNTIFS('Features - Raw'!B:B, 'Park Features'!A62, 'Features - Raw'!A:A, 'Park Features'!$D$1)</f>
        <v>0</v>
      </c>
      <c r="E62">
        <f>COUNTIFS('Features - Raw'!B:B, 'Park Features'!A62, 'Features - Raw'!A:A, 'Park Features'!$E$1)</f>
        <v>1</v>
      </c>
      <c r="F62">
        <f>COUNTIFS('Features - Raw'!B:B, 'Park Features'!A62, 'Features - Raw'!A:A, 'Park Features'!$F$1)</f>
        <v>0</v>
      </c>
      <c r="G62">
        <f>COUNTIFS('Features - Raw'!B:B, 'Park Features'!A62, 'Features - Raw'!A:A, 'Park Features'!$G$1)</f>
        <v>0</v>
      </c>
      <c r="H62">
        <f>COUNTIFS('Features - Raw'!B:B, 'Park Features'!A62, 'Features - Raw'!A:A, 'Park Features'!$H$1)</f>
        <v>0</v>
      </c>
      <c r="I62">
        <f>COUNTIFS('Features - Raw'!B:B, 'Park Features'!A62, 'Features - Raw'!A:A, 'Park Features'!$I$1)</f>
        <v>0</v>
      </c>
      <c r="J62">
        <f>COUNTIFS('Features - Raw'!B:B, 'Park Features'!A62, 'Features - Raw'!A:A, 'Park Features'!$J$1)</f>
        <v>0</v>
      </c>
      <c r="K62">
        <f>COUNTIFS('Features - Raw'!B:B, 'Park Features'!A62, 'Features - Raw'!A:A, 'Park Features'!$K$1)</f>
        <v>1</v>
      </c>
      <c r="L62">
        <f>COUNTIFS('Features - Raw'!B:B, 'Park Features'!A62, 'Features - Raw'!A:A, 'Park Features'!$L$1)</f>
        <v>0</v>
      </c>
      <c r="M62">
        <f>COUNTIFS('Features - Raw'!B:B, 'Park Features'!A62, 'Features - Raw'!A:A, 'Park Features'!$M$1)</f>
        <v>1</v>
      </c>
      <c r="N62">
        <f>COUNTIFS('Features - Raw'!B:B, 'Park Features'!A62, 'Features - Raw'!A:A, 'Park Features'!$N$1)</f>
        <v>0</v>
      </c>
      <c r="O62">
        <f>COUNTIFS('Features - Raw'!B:B, 'Park Features'!A62, 'Features - Raw'!A:A, 'Park Features'!$O$1)</f>
        <v>1</v>
      </c>
    </row>
    <row r="63" spans="1:15" x14ac:dyDescent="0.25">
      <c r="A63" t="s">
        <v>206</v>
      </c>
      <c r="B63">
        <f>COUNTIFS('Features - Raw'!B:B, 'Park Features'!A63, 'Features - Raw'!A:A, 'Park Features'!$B$1)</f>
        <v>0</v>
      </c>
      <c r="C63">
        <f>COUNTIFS('Features - Raw'!B:B, 'Park Features'!A63, 'Features - Raw'!A:A, 'Park Features'!$C$1)</f>
        <v>0</v>
      </c>
      <c r="D63">
        <f>COUNTIFS('Features - Raw'!B:B, 'Park Features'!A63, 'Features - Raw'!A:A, 'Park Features'!$D$1)</f>
        <v>0</v>
      </c>
      <c r="E63">
        <f>COUNTIFS('Features - Raw'!B:B, 'Park Features'!A63, 'Features - Raw'!A:A, 'Park Features'!$E$1)</f>
        <v>0</v>
      </c>
      <c r="F63">
        <f>COUNTIFS('Features - Raw'!B:B, 'Park Features'!A63, 'Features - Raw'!A:A, 'Park Features'!$F$1)</f>
        <v>0</v>
      </c>
      <c r="G63">
        <f>COUNTIFS('Features - Raw'!B:B, 'Park Features'!A63, 'Features - Raw'!A:A, 'Park Features'!$G$1)</f>
        <v>0</v>
      </c>
      <c r="H63">
        <f>COUNTIFS('Features - Raw'!B:B, 'Park Features'!A63, 'Features - Raw'!A:A, 'Park Features'!$H$1)</f>
        <v>0</v>
      </c>
      <c r="I63">
        <f>COUNTIFS('Features - Raw'!B:B, 'Park Features'!A63, 'Features - Raw'!A:A, 'Park Features'!$I$1)</f>
        <v>0</v>
      </c>
      <c r="J63">
        <f>COUNTIFS('Features - Raw'!B:B, 'Park Features'!A63, 'Features - Raw'!A:A, 'Park Features'!$J$1)</f>
        <v>0</v>
      </c>
      <c r="K63">
        <f>COUNTIFS('Features - Raw'!B:B, 'Park Features'!A63, 'Features - Raw'!A:A, 'Park Features'!$K$1)</f>
        <v>0</v>
      </c>
      <c r="L63">
        <f>COUNTIFS('Features - Raw'!B:B, 'Park Features'!A63, 'Features - Raw'!A:A, 'Park Features'!$L$1)</f>
        <v>0</v>
      </c>
      <c r="M63">
        <f>COUNTIFS('Features - Raw'!B:B, 'Park Features'!A63, 'Features - Raw'!A:A, 'Park Features'!$M$1)</f>
        <v>0</v>
      </c>
      <c r="N63">
        <f>COUNTIFS('Features - Raw'!B:B, 'Park Features'!A63, 'Features - Raw'!A:A, 'Park Features'!$N$1)</f>
        <v>0</v>
      </c>
      <c r="O63">
        <f>COUNTIFS('Features - Raw'!B:B, 'Park Features'!A63, 'Features - Raw'!A:A, 'Park Features'!$O$1)</f>
        <v>0</v>
      </c>
    </row>
    <row r="64" spans="1:15" x14ac:dyDescent="0.25">
      <c r="A64" t="s">
        <v>207</v>
      </c>
      <c r="B64">
        <f>COUNTIFS('Features - Raw'!B:B, 'Park Features'!A64, 'Features - Raw'!A:A, 'Park Features'!$B$1)</f>
        <v>0</v>
      </c>
      <c r="C64">
        <f>COUNTIFS('Features - Raw'!B:B, 'Park Features'!A64, 'Features - Raw'!A:A, 'Park Features'!$C$1)</f>
        <v>0</v>
      </c>
      <c r="D64">
        <f>COUNTIFS('Features - Raw'!B:B, 'Park Features'!A64, 'Features - Raw'!A:A, 'Park Features'!$D$1)</f>
        <v>0</v>
      </c>
      <c r="E64">
        <f>COUNTIFS('Features - Raw'!B:B, 'Park Features'!A64, 'Features - Raw'!A:A, 'Park Features'!$E$1)</f>
        <v>0</v>
      </c>
      <c r="F64">
        <f>COUNTIFS('Features - Raw'!B:B, 'Park Features'!A64, 'Features - Raw'!A:A, 'Park Features'!$F$1)</f>
        <v>0</v>
      </c>
      <c r="G64">
        <f>COUNTIFS('Features - Raw'!B:B, 'Park Features'!A64, 'Features - Raw'!A:A, 'Park Features'!$G$1)</f>
        <v>0</v>
      </c>
      <c r="H64">
        <f>COUNTIFS('Features - Raw'!B:B, 'Park Features'!A64, 'Features - Raw'!A:A, 'Park Features'!$H$1)</f>
        <v>0</v>
      </c>
      <c r="I64">
        <f>COUNTIFS('Features - Raw'!B:B, 'Park Features'!A64, 'Features - Raw'!A:A, 'Park Features'!$I$1)</f>
        <v>0</v>
      </c>
      <c r="J64">
        <f>COUNTIFS('Features - Raw'!B:B, 'Park Features'!A64, 'Features - Raw'!A:A, 'Park Features'!$J$1)</f>
        <v>0</v>
      </c>
      <c r="K64">
        <f>COUNTIFS('Features - Raw'!B:B, 'Park Features'!A64, 'Features - Raw'!A:A, 'Park Features'!$K$1)</f>
        <v>0</v>
      </c>
      <c r="L64">
        <f>COUNTIFS('Features - Raw'!B:B, 'Park Features'!A64, 'Features - Raw'!A:A, 'Park Features'!$L$1)</f>
        <v>0</v>
      </c>
      <c r="M64">
        <f>COUNTIFS('Features - Raw'!B:B, 'Park Features'!A64, 'Features - Raw'!A:A, 'Park Features'!$M$1)</f>
        <v>0</v>
      </c>
      <c r="N64">
        <f>COUNTIFS('Features - Raw'!B:B, 'Park Features'!A64, 'Features - Raw'!A:A, 'Park Features'!$N$1)</f>
        <v>0</v>
      </c>
      <c r="O64">
        <f>COUNTIFS('Features - Raw'!B:B, 'Park Features'!A64, 'Features - Raw'!A:A, 'Park Features'!$O$1)</f>
        <v>0</v>
      </c>
    </row>
    <row r="65" spans="1:15" x14ac:dyDescent="0.25">
      <c r="A65" t="s">
        <v>208</v>
      </c>
      <c r="B65">
        <f>COUNTIFS('Features - Raw'!B:B, 'Park Features'!A65, 'Features - Raw'!A:A, 'Park Features'!$B$1)</f>
        <v>0</v>
      </c>
      <c r="C65">
        <f>COUNTIFS('Features - Raw'!B:B, 'Park Features'!A65, 'Features - Raw'!A:A, 'Park Features'!$C$1)</f>
        <v>0</v>
      </c>
      <c r="D65">
        <f>COUNTIFS('Features - Raw'!B:B, 'Park Features'!A65, 'Features - Raw'!A:A, 'Park Features'!$D$1)</f>
        <v>0</v>
      </c>
      <c r="E65">
        <f>COUNTIFS('Features - Raw'!B:B, 'Park Features'!A65, 'Features - Raw'!A:A, 'Park Features'!$E$1)</f>
        <v>0</v>
      </c>
      <c r="F65">
        <f>COUNTIFS('Features - Raw'!B:B, 'Park Features'!A65, 'Features - Raw'!A:A, 'Park Features'!$F$1)</f>
        <v>0</v>
      </c>
      <c r="G65">
        <f>COUNTIFS('Features - Raw'!B:B, 'Park Features'!A65, 'Features - Raw'!A:A, 'Park Features'!$G$1)</f>
        <v>0</v>
      </c>
      <c r="H65">
        <f>COUNTIFS('Features - Raw'!B:B, 'Park Features'!A65, 'Features - Raw'!A:A, 'Park Features'!$H$1)</f>
        <v>0</v>
      </c>
      <c r="I65">
        <f>COUNTIFS('Features - Raw'!B:B, 'Park Features'!A65, 'Features - Raw'!A:A, 'Park Features'!$I$1)</f>
        <v>0</v>
      </c>
      <c r="J65">
        <f>COUNTIFS('Features - Raw'!B:B, 'Park Features'!A65, 'Features - Raw'!A:A, 'Park Features'!$J$1)</f>
        <v>0</v>
      </c>
      <c r="K65">
        <f>COUNTIFS('Features - Raw'!B:B, 'Park Features'!A65, 'Features - Raw'!A:A, 'Park Features'!$K$1)</f>
        <v>0</v>
      </c>
      <c r="L65">
        <f>COUNTIFS('Features - Raw'!B:B, 'Park Features'!A65, 'Features - Raw'!A:A, 'Park Features'!$L$1)</f>
        <v>0</v>
      </c>
      <c r="M65">
        <f>COUNTIFS('Features - Raw'!B:B, 'Park Features'!A65, 'Features - Raw'!A:A, 'Park Features'!$M$1)</f>
        <v>0</v>
      </c>
      <c r="N65">
        <f>COUNTIFS('Features - Raw'!B:B, 'Park Features'!A65, 'Features - Raw'!A:A, 'Park Features'!$N$1)</f>
        <v>0</v>
      </c>
      <c r="O65">
        <f>COUNTIFS('Features - Raw'!B:B, 'Park Features'!A65, 'Features - Raw'!A:A, 'Park Features'!$O$1)</f>
        <v>0</v>
      </c>
    </row>
    <row r="66" spans="1:15" x14ac:dyDescent="0.25">
      <c r="A66" t="s">
        <v>13</v>
      </c>
      <c r="B66">
        <f>COUNTIFS('Features - Raw'!B:B, 'Park Features'!A66, 'Features - Raw'!A:A, 'Park Features'!$B$1)</f>
        <v>1</v>
      </c>
      <c r="C66">
        <f>COUNTIFS('Features - Raw'!B:B, 'Park Features'!A66, 'Features - Raw'!A:A, 'Park Features'!$C$1)</f>
        <v>0</v>
      </c>
      <c r="D66">
        <f>COUNTIFS('Features - Raw'!B:B, 'Park Features'!A66, 'Features - Raw'!A:A, 'Park Features'!$D$1)</f>
        <v>0</v>
      </c>
      <c r="E66">
        <f>COUNTIFS('Features - Raw'!B:B, 'Park Features'!A66, 'Features - Raw'!A:A, 'Park Features'!$E$1)</f>
        <v>1</v>
      </c>
      <c r="F66">
        <f>COUNTIFS('Features - Raw'!B:B, 'Park Features'!A66, 'Features - Raw'!A:A, 'Park Features'!$F$1)</f>
        <v>0</v>
      </c>
      <c r="G66">
        <f>COUNTIFS('Features - Raw'!B:B, 'Park Features'!A66, 'Features - Raw'!A:A, 'Park Features'!$G$1)</f>
        <v>0</v>
      </c>
      <c r="H66">
        <f>COUNTIFS('Features - Raw'!B:B, 'Park Features'!A66, 'Features - Raw'!A:A, 'Park Features'!$H$1)</f>
        <v>0</v>
      </c>
      <c r="I66">
        <f>COUNTIFS('Features - Raw'!B:B, 'Park Features'!A66, 'Features - Raw'!A:A, 'Park Features'!$I$1)</f>
        <v>0</v>
      </c>
      <c r="J66">
        <f>COUNTIFS('Features - Raw'!B:B, 'Park Features'!A66, 'Features - Raw'!A:A, 'Park Features'!$J$1)</f>
        <v>0</v>
      </c>
      <c r="K66">
        <f>COUNTIFS('Features - Raw'!B:B, 'Park Features'!A66, 'Features - Raw'!A:A, 'Park Features'!$K$1)</f>
        <v>0</v>
      </c>
      <c r="L66">
        <f>COUNTIFS('Features - Raw'!B:B, 'Park Features'!A66, 'Features - Raw'!A:A, 'Park Features'!$L$1)</f>
        <v>0</v>
      </c>
      <c r="M66">
        <f>COUNTIFS('Features - Raw'!B:B, 'Park Features'!A66, 'Features - Raw'!A:A, 'Park Features'!$M$1)</f>
        <v>0</v>
      </c>
      <c r="N66">
        <f>COUNTIFS('Features - Raw'!B:B, 'Park Features'!A66, 'Features - Raw'!A:A, 'Park Features'!$N$1)</f>
        <v>0</v>
      </c>
      <c r="O66">
        <f>COUNTIFS('Features - Raw'!B:B, 'Park Features'!A66, 'Features - Raw'!A:A, 'Park Features'!$O$1)</f>
        <v>0</v>
      </c>
    </row>
    <row r="67" spans="1:15" x14ac:dyDescent="0.25">
      <c r="A67" t="s">
        <v>209</v>
      </c>
      <c r="B67">
        <f>COUNTIFS('Features - Raw'!B:B, 'Park Features'!A67, 'Features - Raw'!A:A, 'Park Features'!$B$1)</f>
        <v>0</v>
      </c>
      <c r="C67">
        <f>COUNTIFS('Features - Raw'!B:B, 'Park Features'!A67, 'Features - Raw'!A:A, 'Park Features'!$C$1)</f>
        <v>0</v>
      </c>
      <c r="D67">
        <f>COUNTIFS('Features - Raw'!B:B, 'Park Features'!A67, 'Features - Raw'!A:A, 'Park Features'!$D$1)</f>
        <v>0</v>
      </c>
      <c r="E67">
        <f>COUNTIFS('Features - Raw'!B:B, 'Park Features'!A67, 'Features - Raw'!A:A, 'Park Features'!$E$1)</f>
        <v>0</v>
      </c>
      <c r="F67">
        <f>COUNTIFS('Features - Raw'!B:B, 'Park Features'!A67, 'Features - Raw'!A:A, 'Park Features'!$F$1)</f>
        <v>0</v>
      </c>
      <c r="G67">
        <f>COUNTIFS('Features - Raw'!B:B, 'Park Features'!A67, 'Features - Raw'!A:A, 'Park Features'!$G$1)</f>
        <v>0</v>
      </c>
      <c r="H67">
        <f>COUNTIFS('Features - Raw'!B:B, 'Park Features'!A67, 'Features - Raw'!A:A, 'Park Features'!$H$1)</f>
        <v>0</v>
      </c>
      <c r="I67">
        <f>COUNTIFS('Features - Raw'!B:B, 'Park Features'!A67, 'Features - Raw'!A:A, 'Park Features'!$I$1)</f>
        <v>0</v>
      </c>
      <c r="J67">
        <f>COUNTIFS('Features - Raw'!B:B, 'Park Features'!A67, 'Features - Raw'!A:A, 'Park Features'!$J$1)</f>
        <v>0</v>
      </c>
      <c r="K67">
        <f>COUNTIFS('Features - Raw'!B:B, 'Park Features'!A67, 'Features - Raw'!A:A, 'Park Features'!$K$1)</f>
        <v>0</v>
      </c>
      <c r="L67">
        <f>COUNTIFS('Features - Raw'!B:B, 'Park Features'!A67, 'Features - Raw'!A:A, 'Park Features'!$L$1)</f>
        <v>0</v>
      </c>
      <c r="M67">
        <f>COUNTIFS('Features - Raw'!B:B, 'Park Features'!A67, 'Features - Raw'!A:A, 'Park Features'!$M$1)</f>
        <v>0</v>
      </c>
      <c r="N67">
        <f>COUNTIFS('Features - Raw'!B:B, 'Park Features'!A67, 'Features - Raw'!A:A, 'Park Features'!$N$1)</f>
        <v>0</v>
      </c>
      <c r="O67">
        <f>COUNTIFS('Features - Raw'!B:B, 'Park Features'!A67, 'Features - Raw'!A:A, 'Park Features'!$O$1)</f>
        <v>0</v>
      </c>
    </row>
    <row r="68" spans="1:15" x14ac:dyDescent="0.25">
      <c r="A68" t="s">
        <v>210</v>
      </c>
      <c r="B68">
        <f>COUNTIFS('Features - Raw'!B:B, 'Park Features'!A68, 'Features - Raw'!A:A, 'Park Features'!$B$1)</f>
        <v>0</v>
      </c>
      <c r="C68">
        <f>COUNTIFS('Features - Raw'!B:B, 'Park Features'!A68, 'Features - Raw'!A:A, 'Park Features'!$C$1)</f>
        <v>0</v>
      </c>
      <c r="D68">
        <f>COUNTIFS('Features - Raw'!B:B, 'Park Features'!A68, 'Features - Raw'!A:A, 'Park Features'!$D$1)</f>
        <v>0</v>
      </c>
      <c r="E68">
        <f>COUNTIFS('Features - Raw'!B:B, 'Park Features'!A68, 'Features - Raw'!A:A, 'Park Features'!$E$1)</f>
        <v>0</v>
      </c>
      <c r="F68">
        <f>COUNTIFS('Features - Raw'!B:B, 'Park Features'!A68, 'Features - Raw'!A:A, 'Park Features'!$F$1)</f>
        <v>0</v>
      </c>
      <c r="G68">
        <f>COUNTIFS('Features - Raw'!B:B, 'Park Features'!A68, 'Features - Raw'!A:A, 'Park Features'!$G$1)</f>
        <v>0</v>
      </c>
      <c r="H68">
        <f>COUNTIFS('Features - Raw'!B:B, 'Park Features'!A68, 'Features - Raw'!A:A, 'Park Features'!$H$1)</f>
        <v>0</v>
      </c>
      <c r="I68">
        <f>COUNTIFS('Features - Raw'!B:B, 'Park Features'!A68, 'Features - Raw'!A:A, 'Park Features'!$I$1)</f>
        <v>0</v>
      </c>
      <c r="J68">
        <f>COUNTIFS('Features - Raw'!B:B, 'Park Features'!A68, 'Features - Raw'!A:A, 'Park Features'!$J$1)</f>
        <v>0</v>
      </c>
      <c r="K68">
        <f>COUNTIFS('Features - Raw'!B:B, 'Park Features'!A68, 'Features - Raw'!A:A, 'Park Features'!$K$1)</f>
        <v>0</v>
      </c>
      <c r="L68">
        <f>COUNTIFS('Features - Raw'!B:B, 'Park Features'!A68, 'Features - Raw'!A:A, 'Park Features'!$L$1)</f>
        <v>0</v>
      </c>
      <c r="M68">
        <f>COUNTIFS('Features - Raw'!B:B, 'Park Features'!A68, 'Features - Raw'!A:A, 'Park Features'!$M$1)</f>
        <v>0</v>
      </c>
      <c r="N68">
        <f>COUNTIFS('Features - Raw'!B:B, 'Park Features'!A68, 'Features - Raw'!A:A, 'Park Features'!$N$1)</f>
        <v>0</v>
      </c>
      <c r="O68">
        <f>COUNTIFS('Features - Raw'!B:B, 'Park Features'!A68, 'Features - Raw'!A:A, 'Park Features'!$O$1)</f>
        <v>0</v>
      </c>
    </row>
    <row r="69" spans="1:15" x14ac:dyDescent="0.25">
      <c r="A69" t="s">
        <v>211</v>
      </c>
      <c r="B69">
        <f>COUNTIFS('Features - Raw'!B:B, 'Park Features'!A69, 'Features - Raw'!A:A, 'Park Features'!$B$1)</f>
        <v>0</v>
      </c>
      <c r="C69">
        <f>COUNTIFS('Features - Raw'!B:B, 'Park Features'!A69, 'Features - Raw'!A:A, 'Park Features'!$C$1)</f>
        <v>0</v>
      </c>
      <c r="D69">
        <f>COUNTIFS('Features - Raw'!B:B, 'Park Features'!A69, 'Features - Raw'!A:A, 'Park Features'!$D$1)</f>
        <v>0</v>
      </c>
      <c r="E69">
        <f>COUNTIFS('Features - Raw'!B:B, 'Park Features'!A69, 'Features - Raw'!A:A, 'Park Features'!$E$1)</f>
        <v>0</v>
      </c>
      <c r="F69">
        <f>COUNTIFS('Features - Raw'!B:B, 'Park Features'!A69, 'Features - Raw'!A:A, 'Park Features'!$F$1)</f>
        <v>0</v>
      </c>
      <c r="G69">
        <f>COUNTIFS('Features - Raw'!B:B, 'Park Features'!A69, 'Features - Raw'!A:A, 'Park Features'!$G$1)</f>
        <v>0</v>
      </c>
      <c r="H69">
        <f>COUNTIFS('Features - Raw'!B:B, 'Park Features'!A69, 'Features - Raw'!A:A, 'Park Features'!$H$1)</f>
        <v>0</v>
      </c>
      <c r="I69">
        <f>COUNTIFS('Features - Raw'!B:B, 'Park Features'!A69, 'Features - Raw'!A:A, 'Park Features'!$I$1)</f>
        <v>0</v>
      </c>
      <c r="J69">
        <f>COUNTIFS('Features - Raw'!B:B, 'Park Features'!A69, 'Features - Raw'!A:A, 'Park Features'!$J$1)</f>
        <v>0</v>
      </c>
      <c r="K69">
        <f>COUNTIFS('Features - Raw'!B:B, 'Park Features'!A69, 'Features - Raw'!A:A, 'Park Features'!$K$1)</f>
        <v>0</v>
      </c>
      <c r="L69">
        <f>COUNTIFS('Features - Raw'!B:B, 'Park Features'!A69, 'Features - Raw'!A:A, 'Park Features'!$L$1)</f>
        <v>0</v>
      </c>
      <c r="M69">
        <f>COUNTIFS('Features - Raw'!B:B, 'Park Features'!A69, 'Features - Raw'!A:A, 'Park Features'!$M$1)</f>
        <v>1</v>
      </c>
      <c r="N69">
        <f>COUNTIFS('Features - Raw'!B:B, 'Park Features'!A69, 'Features - Raw'!A:A, 'Park Features'!$N$1)</f>
        <v>0</v>
      </c>
      <c r="O69">
        <f>COUNTIFS('Features - Raw'!B:B, 'Park Features'!A69, 'Features - Raw'!A:A, 'Park Features'!$O$1)</f>
        <v>1</v>
      </c>
    </row>
    <row r="70" spans="1:15" x14ac:dyDescent="0.25">
      <c r="A70" t="s">
        <v>212</v>
      </c>
      <c r="B70">
        <f>COUNTIFS('Features - Raw'!B:B, 'Park Features'!A70, 'Features - Raw'!A:A, 'Park Features'!$B$1)</f>
        <v>0</v>
      </c>
      <c r="C70">
        <f>COUNTIFS('Features - Raw'!B:B, 'Park Features'!A70, 'Features - Raw'!A:A, 'Park Features'!$C$1)</f>
        <v>0</v>
      </c>
      <c r="D70">
        <f>COUNTIFS('Features - Raw'!B:B, 'Park Features'!A70, 'Features - Raw'!A:A, 'Park Features'!$D$1)</f>
        <v>0</v>
      </c>
      <c r="E70">
        <f>COUNTIFS('Features - Raw'!B:B, 'Park Features'!A70, 'Features - Raw'!A:A, 'Park Features'!$E$1)</f>
        <v>0</v>
      </c>
      <c r="F70">
        <f>COUNTIFS('Features - Raw'!B:B, 'Park Features'!A70, 'Features - Raw'!A:A, 'Park Features'!$F$1)</f>
        <v>0</v>
      </c>
      <c r="G70">
        <f>COUNTIFS('Features - Raw'!B:B, 'Park Features'!A70, 'Features - Raw'!A:A, 'Park Features'!$G$1)</f>
        <v>0</v>
      </c>
      <c r="H70">
        <f>COUNTIFS('Features - Raw'!B:B, 'Park Features'!A70, 'Features - Raw'!A:A, 'Park Features'!$H$1)</f>
        <v>0</v>
      </c>
      <c r="I70">
        <f>COUNTIFS('Features - Raw'!B:B, 'Park Features'!A70, 'Features - Raw'!A:A, 'Park Features'!$I$1)</f>
        <v>0</v>
      </c>
      <c r="J70">
        <f>COUNTIFS('Features - Raw'!B:B, 'Park Features'!A70, 'Features - Raw'!A:A, 'Park Features'!$J$1)</f>
        <v>0</v>
      </c>
      <c r="K70">
        <f>COUNTIFS('Features - Raw'!B:B, 'Park Features'!A70, 'Features - Raw'!A:A, 'Park Features'!$K$1)</f>
        <v>0</v>
      </c>
      <c r="L70">
        <f>COUNTIFS('Features - Raw'!B:B, 'Park Features'!A70, 'Features - Raw'!A:A, 'Park Features'!$L$1)</f>
        <v>0</v>
      </c>
      <c r="M70">
        <f>COUNTIFS('Features - Raw'!B:B, 'Park Features'!A70, 'Features - Raw'!A:A, 'Park Features'!$M$1)</f>
        <v>0</v>
      </c>
      <c r="N70">
        <f>COUNTIFS('Features - Raw'!B:B, 'Park Features'!A70, 'Features - Raw'!A:A, 'Park Features'!$N$1)</f>
        <v>0</v>
      </c>
      <c r="O70">
        <f>COUNTIFS('Features - Raw'!B:B, 'Park Features'!A70, 'Features - Raw'!A:A, 'Park Features'!$O$1)</f>
        <v>0</v>
      </c>
    </row>
    <row r="71" spans="1:15" x14ac:dyDescent="0.25">
      <c r="A71" t="s">
        <v>214</v>
      </c>
      <c r="B71">
        <f>COUNTIFS('Features - Raw'!B:B, 'Park Features'!A71, 'Features - Raw'!A:A, 'Park Features'!$B$1)</f>
        <v>0</v>
      </c>
      <c r="C71">
        <f>COUNTIFS('Features - Raw'!B:B, 'Park Features'!A71, 'Features - Raw'!A:A, 'Park Features'!$C$1)</f>
        <v>0</v>
      </c>
      <c r="D71">
        <f>COUNTIFS('Features - Raw'!B:B, 'Park Features'!A71, 'Features - Raw'!A:A, 'Park Features'!$D$1)</f>
        <v>0</v>
      </c>
      <c r="E71">
        <f>COUNTIFS('Features - Raw'!B:B, 'Park Features'!A71, 'Features - Raw'!A:A, 'Park Features'!$E$1)</f>
        <v>0</v>
      </c>
      <c r="F71">
        <f>COUNTIFS('Features - Raw'!B:B, 'Park Features'!A71, 'Features - Raw'!A:A, 'Park Features'!$F$1)</f>
        <v>0</v>
      </c>
      <c r="G71">
        <f>COUNTIFS('Features - Raw'!B:B, 'Park Features'!A71, 'Features - Raw'!A:A, 'Park Features'!$G$1)</f>
        <v>0</v>
      </c>
      <c r="H71">
        <f>COUNTIFS('Features - Raw'!B:B, 'Park Features'!A71, 'Features - Raw'!A:A, 'Park Features'!$H$1)</f>
        <v>0</v>
      </c>
      <c r="I71">
        <f>COUNTIFS('Features - Raw'!B:B, 'Park Features'!A71, 'Features - Raw'!A:A, 'Park Features'!$I$1)</f>
        <v>0</v>
      </c>
      <c r="J71">
        <f>COUNTIFS('Features - Raw'!B:B, 'Park Features'!A71, 'Features - Raw'!A:A, 'Park Features'!$J$1)</f>
        <v>0</v>
      </c>
      <c r="K71">
        <f>COUNTIFS('Features - Raw'!B:B, 'Park Features'!A71, 'Features - Raw'!A:A, 'Park Features'!$K$1)</f>
        <v>0</v>
      </c>
      <c r="L71">
        <f>COUNTIFS('Features - Raw'!B:B, 'Park Features'!A71, 'Features - Raw'!A:A, 'Park Features'!$L$1)</f>
        <v>0</v>
      </c>
      <c r="M71">
        <f>COUNTIFS('Features - Raw'!B:B, 'Park Features'!A71, 'Features - Raw'!A:A, 'Park Features'!$M$1)</f>
        <v>0</v>
      </c>
      <c r="N71">
        <f>COUNTIFS('Features - Raw'!B:B, 'Park Features'!A71, 'Features - Raw'!A:A, 'Park Features'!$N$1)</f>
        <v>0</v>
      </c>
      <c r="O71">
        <f>COUNTIFS('Features - Raw'!B:B, 'Park Features'!A71, 'Features - Raw'!A:A, 'Park Features'!$O$1)</f>
        <v>0</v>
      </c>
    </row>
    <row r="72" spans="1:15" x14ac:dyDescent="0.25">
      <c r="A72" t="s">
        <v>215</v>
      </c>
      <c r="B72">
        <f>COUNTIFS('Features - Raw'!B:B, 'Park Features'!A72, 'Features - Raw'!A:A, 'Park Features'!$B$1)</f>
        <v>0</v>
      </c>
      <c r="C72">
        <f>COUNTIFS('Features - Raw'!B:B, 'Park Features'!A72, 'Features - Raw'!A:A, 'Park Features'!$C$1)</f>
        <v>0</v>
      </c>
      <c r="D72">
        <f>COUNTIFS('Features - Raw'!B:B, 'Park Features'!A72, 'Features - Raw'!A:A, 'Park Features'!$D$1)</f>
        <v>0</v>
      </c>
      <c r="E72">
        <f>COUNTIFS('Features - Raw'!B:B, 'Park Features'!A72, 'Features - Raw'!A:A, 'Park Features'!$E$1)</f>
        <v>0</v>
      </c>
      <c r="F72">
        <f>COUNTIFS('Features - Raw'!B:B, 'Park Features'!A72, 'Features - Raw'!A:A, 'Park Features'!$F$1)</f>
        <v>0</v>
      </c>
      <c r="G72">
        <f>COUNTIFS('Features - Raw'!B:B, 'Park Features'!A72, 'Features - Raw'!A:A, 'Park Features'!$G$1)</f>
        <v>0</v>
      </c>
      <c r="H72">
        <f>COUNTIFS('Features - Raw'!B:B, 'Park Features'!A72, 'Features - Raw'!A:A, 'Park Features'!$H$1)</f>
        <v>0</v>
      </c>
      <c r="I72">
        <f>COUNTIFS('Features - Raw'!B:B, 'Park Features'!A72, 'Features - Raw'!A:A, 'Park Features'!$I$1)</f>
        <v>0</v>
      </c>
      <c r="J72">
        <f>COUNTIFS('Features - Raw'!B:B, 'Park Features'!A72, 'Features - Raw'!A:A, 'Park Features'!$J$1)</f>
        <v>0</v>
      </c>
      <c r="K72">
        <f>COUNTIFS('Features - Raw'!B:B, 'Park Features'!A72, 'Features - Raw'!A:A, 'Park Features'!$K$1)</f>
        <v>0</v>
      </c>
      <c r="L72">
        <f>COUNTIFS('Features - Raw'!B:B, 'Park Features'!A72, 'Features - Raw'!A:A, 'Park Features'!$L$1)</f>
        <v>0</v>
      </c>
      <c r="M72">
        <f>COUNTIFS('Features - Raw'!B:B, 'Park Features'!A72, 'Features - Raw'!A:A, 'Park Features'!$M$1)</f>
        <v>0</v>
      </c>
      <c r="N72">
        <f>COUNTIFS('Features - Raw'!B:B, 'Park Features'!A72, 'Features - Raw'!A:A, 'Park Features'!$N$1)</f>
        <v>0</v>
      </c>
      <c r="O72">
        <f>COUNTIFS('Features - Raw'!B:B, 'Park Features'!A72, 'Features - Raw'!A:A, 'Park Features'!$O$1)</f>
        <v>0</v>
      </c>
    </row>
    <row r="73" spans="1:15" x14ac:dyDescent="0.25">
      <c r="A73" t="s">
        <v>217</v>
      </c>
      <c r="B73">
        <f>COUNTIFS('Features - Raw'!B:B, 'Park Features'!A73, 'Features - Raw'!A:A, 'Park Features'!$B$1)</f>
        <v>0</v>
      </c>
      <c r="C73">
        <f>COUNTIFS('Features - Raw'!B:B, 'Park Features'!A73, 'Features - Raw'!A:A, 'Park Features'!$C$1)</f>
        <v>0</v>
      </c>
      <c r="D73">
        <f>COUNTIFS('Features - Raw'!B:B, 'Park Features'!A73, 'Features - Raw'!A:A, 'Park Features'!$D$1)</f>
        <v>0</v>
      </c>
      <c r="E73">
        <f>COUNTIFS('Features - Raw'!B:B, 'Park Features'!A73, 'Features - Raw'!A:A, 'Park Features'!$E$1)</f>
        <v>0</v>
      </c>
      <c r="F73">
        <f>COUNTIFS('Features - Raw'!B:B, 'Park Features'!A73, 'Features - Raw'!A:A, 'Park Features'!$F$1)</f>
        <v>0</v>
      </c>
      <c r="G73">
        <f>COUNTIFS('Features - Raw'!B:B, 'Park Features'!A73, 'Features - Raw'!A:A, 'Park Features'!$G$1)</f>
        <v>0</v>
      </c>
      <c r="H73">
        <f>COUNTIFS('Features - Raw'!B:B, 'Park Features'!A73, 'Features - Raw'!A:A, 'Park Features'!$H$1)</f>
        <v>0</v>
      </c>
      <c r="I73">
        <f>COUNTIFS('Features - Raw'!B:B, 'Park Features'!A73, 'Features - Raw'!A:A, 'Park Features'!$I$1)</f>
        <v>0</v>
      </c>
      <c r="J73">
        <f>COUNTIFS('Features - Raw'!B:B, 'Park Features'!A73, 'Features - Raw'!A:A, 'Park Features'!$J$1)</f>
        <v>0</v>
      </c>
      <c r="K73">
        <f>COUNTIFS('Features - Raw'!B:B, 'Park Features'!A73, 'Features - Raw'!A:A, 'Park Features'!$K$1)</f>
        <v>0</v>
      </c>
      <c r="L73">
        <f>COUNTIFS('Features - Raw'!B:B, 'Park Features'!A73, 'Features - Raw'!A:A, 'Park Features'!$L$1)</f>
        <v>0</v>
      </c>
      <c r="M73">
        <f>COUNTIFS('Features - Raw'!B:B, 'Park Features'!A73, 'Features - Raw'!A:A, 'Park Features'!$M$1)</f>
        <v>1</v>
      </c>
      <c r="N73">
        <f>COUNTIFS('Features - Raw'!B:B, 'Park Features'!A73, 'Features - Raw'!A:A, 'Park Features'!$N$1)</f>
        <v>0</v>
      </c>
      <c r="O73">
        <f>COUNTIFS('Features - Raw'!B:B, 'Park Features'!A73, 'Features - Raw'!A:A, 'Park Features'!$O$1)</f>
        <v>1</v>
      </c>
    </row>
    <row r="74" spans="1:15" x14ac:dyDescent="0.25">
      <c r="A74" t="s">
        <v>218</v>
      </c>
      <c r="B74">
        <f>COUNTIFS('Features - Raw'!B:B, 'Park Features'!A74, 'Features - Raw'!A:A, 'Park Features'!$B$1)</f>
        <v>1</v>
      </c>
      <c r="C74">
        <f>COUNTIFS('Features - Raw'!B:B, 'Park Features'!A74, 'Features - Raw'!A:A, 'Park Features'!$C$1)</f>
        <v>0</v>
      </c>
      <c r="D74">
        <f>COUNTIFS('Features - Raw'!B:B, 'Park Features'!A74, 'Features - Raw'!A:A, 'Park Features'!$D$1)</f>
        <v>0</v>
      </c>
      <c r="E74">
        <f>COUNTIFS('Features - Raw'!B:B, 'Park Features'!A74, 'Features - Raw'!A:A, 'Park Features'!$E$1)</f>
        <v>0</v>
      </c>
      <c r="F74">
        <f>COUNTIFS('Features - Raw'!B:B, 'Park Features'!A74, 'Features - Raw'!A:A, 'Park Features'!$F$1)</f>
        <v>0</v>
      </c>
      <c r="G74">
        <f>COUNTIFS('Features - Raw'!B:B, 'Park Features'!A74, 'Features - Raw'!A:A, 'Park Features'!$G$1)</f>
        <v>0</v>
      </c>
      <c r="H74">
        <f>COUNTIFS('Features - Raw'!B:B, 'Park Features'!A74, 'Features - Raw'!A:A, 'Park Features'!$H$1)</f>
        <v>0</v>
      </c>
      <c r="I74">
        <f>COUNTIFS('Features - Raw'!B:B, 'Park Features'!A74, 'Features - Raw'!A:A, 'Park Features'!$I$1)</f>
        <v>0</v>
      </c>
      <c r="J74">
        <f>COUNTIFS('Features - Raw'!B:B, 'Park Features'!A74, 'Features - Raw'!A:A, 'Park Features'!$J$1)</f>
        <v>0</v>
      </c>
      <c r="K74">
        <f>COUNTIFS('Features - Raw'!B:B, 'Park Features'!A74, 'Features - Raw'!A:A, 'Park Features'!$K$1)</f>
        <v>0</v>
      </c>
      <c r="L74">
        <f>COUNTIFS('Features - Raw'!B:B, 'Park Features'!A74, 'Features - Raw'!A:A, 'Park Features'!$L$1)</f>
        <v>0</v>
      </c>
      <c r="M74">
        <f>COUNTIFS('Features - Raw'!B:B, 'Park Features'!A74, 'Features - Raw'!A:A, 'Park Features'!$M$1)</f>
        <v>0</v>
      </c>
      <c r="N74">
        <f>COUNTIFS('Features - Raw'!B:B, 'Park Features'!A74, 'Features - Raw'!A:A, 'Park Features'!$N$1)</f>
        <v>0</v>
      </c>
      <c r="O74">
        <f>COUNTIFS('Features - Raw'!B:B, 'Park Features'!A74, 'Features - Raw'!A:A, 'Park Features'!$O$1)</f>
        <v>0</v>
      </c>
    </row>
    <row r="75" spans="1:15" x14ac:dyDescent="0.25">
      <c r="A75" t="s">
        <v>15</v>
      </c>
      <c r="B75">
        <f>COUNTIFS('Features - Raw'!B:B, 'Park Features'!A75, 'Features - Raw'!A:A, 'Park Features'!$B$1)</f>
        <v>0</v>
      </c>
      <c r="C75">
        <f>COUNTIFS('Features - Raw'!B:B, 'Park Features'!A75, 'Features - Raw'!A:A, 'Park Features'!$C$1)</f>
        <v>0</v>
      </c>
      <c r="D75">
        <f>COUNTIFS('Features - Raw'!B:B, 'Park Features'!A75, 'Features - Raw'!A:A, 'Park Features'!$D$1)</f>
        <v>0</v>
      </c>
      <c r="E75">
        <f>COUNTIFS('Features - Raw'!B:B, 'Park Features'!A75, 'Features - Raw'!A:A, 'Park Features'!$E$1)</f>
        <v>0</v>
      </c>
      <c r="F75">
        <f>COUNTIFS('Features - Raw'!B:B, 'Park Features'!A75, 'Features - Raw'!A:A, 'Park Features'!$F$1)</f>
        <v>0</v>
      </c>
      <c r="G75">
        <f>COUNTIFS('Features - Raw'!B:B, 'Park Features'!A75, 'Features - Raw'!A:A, 'Park Features'!$G$1)</f>
        <v>0</v>
      </c>
      <c r="H75">
        <f>COUNTIFS('Features - Raw'!B:B, 'Park Features'!A75, 'Features - Raw'!A:A, 'Park Features'!$H$1)</f>
        <v>0</v>
      </c>
      <c r="I75">
        <f>COUNTIFS('Features - Raw'!B:B, 'Park Features'!A75, 'Features - Raw'!A:A, 'Park Features'!$I$1)</f>
        <v>0</v>
      </c>
      <c r="J75">
        <f>COUNTIFS('Features - Raw'!B:B, 'Park Features'!A75, 'Features - Raw'!A:A, 'Park Features'!$J$1)</f>
        <v>0</v>
      </c>
      <c r="K75">
        <f>COUNTIFS('Features - Raw'!B:B, 'Park Features'!A75, 'Features - Raw'!A:A, 'Park Features'!$K$1)</f>
        <v>0</v>
      </c>
      <c r="L75">
        <f>COUNTIFS('Features - Raw'!B:B, 'Park Features'!A75, 'Features - Raw'!A:A, 'Park Features'!$L$1)</f>
        <v>0</v>
      </c>
      <c r="M75">
        <f>COUNTIFS('Features - Raw'!B:B, 'Park Features'!A75, 'Features - Raw'!A:A, 'Park Features'!$M$1)</f>
        <v>0</v>
      </c>
      <c r="N75">
        <f>COUNTIFS('Features - Raw'!B:B, 'Park Features'!A75, 'Features - Raw'!A:A, 'Park Features'!$N$1)</f>
        <v>0</v>
      </c>
      <c r="O75">
        <f>COUNTIFS('Features - Raw'!B:B, 'Park Features'!A75, 'Features - Raw'!A:A, 'Park Features'!$O$1)</f>
        <v>0</v>
      </c>
    </row>
    <row r="76" spans="1:15" x14ac:dyDescent="0.25">
      <c r="A76" t="s">
        <v>219</v>
      </c>
      <c r="B76">
        <f>COUNTIFS('Features - Raw'!B:B, 'Park Features'!A76, 'Features - Raw'!A:A, 'Park Features'!$B$1)</f>
        <v>0</v>
      </c>
      <c r="C76">
        <f>COUNTIFS('Features - Raw'!B:B, 'Park Features'!A76, 'Features - Raw'!A:A, 'Park Features'!$C$1)</f>
        <v>0</v>
      </c>
      <c r="D76">
        <f>COUNTIFS('Features - Raw'!B:B, 'Park Features'!A76, 'Features - Raw'!A:A, 'Park Features'!$D$1)</f>
        <v>0</v>
      </c>
      <c r="E76">
        <f>COUNTIFS('Features - Raw'!B:B, 'Park Features'!A76, 'Features - Raw'!A:A, 'Park Features'!$E$1)</f>
        <v>0</v>
      </c>
      <c r="F76">
        <f>COUNTIFS('Features - Raw'!B:B, 'Park Features'!A76, 'Features - Raw'!A:A, 'Park Features'!$F$1)</f>
        <v>0</v>
      </c>
      <c r="G76">
        <f>COUNTIFS('Features - Raw'!B:B, 'Park Features'!A76, 'Features - Raw'!A:A, 'Park Features'!$G$1)</f>
        <v>0</v>
      </c>
      <c r="H76">
        <f>COUNTIFS('Features - Raw'!B:B, 'Park Features'!A76, 'Features - Raw'!A:A, 'Park Features'!$H$1)</f>
        <v>0</v>
      </c>
      <c r="I76">
        <f>COUNTIFS('Features - Raw'!B:B, 'Park Features'!A76, 'Features - Raw'!A:A, 'Park Features'!$I$1)</f>
        <v>0</v>
      </c>
      <c r="J76">
        <f>COUNTIFS('Features - Raw'!B:B, 'Park Features'!A76, 'Features - Raw'!A:A, 'Park Features'!$J$1)</f>
        <v>0</v>
      </c>
      <c r="K76">
        <f>COUNTIFS('Features - Raw'!B:B, 'Park Features'!A76, 'Features - Raw'!A:A, 'Park Features'!$K$1)</f>
        <v>0</v>
      </c>
      <c r="L76">
        <f>COUNTIFS('Features - Raw'!B:B, 'Park Features'!A76, 'Features - Raw'!A:A, 'Park Features'!$L$1)</f>
        <v>0</v>
      </c>
      <c r="M76">
        <f>COUNTIFS('Features - Raw'!B:B, 'Park Features'!A76, 'Features - Raw'!A:A, 'Park Features'!$M$1)</f>
        <v>0</v>
      </c>
      <c r="N76">
        <f>COUNTIFS('Features - Raw'!B:B, 'Park Features'!A76, 'Features - Raw'!A:A, 'Park Features'!$N$1)</f>
        <v>0</v>
      </c>
      <c r="O76">
        <f>COUNTIFS('Features - Raw'!B:B, 'Park Features'!A76, 'Features - Raw'!A:A, 'Park Features'!$O$1)</f>
        <v>0</v>
      </c>
    </row>
    <row r="77" spans="1:15" x14ac:dyDescent="0.25">
      <c r="A77" t="s">
        <v>220</v>
      </c>
      <c r="B77">
        <f>COUNTIFS('Features - Raw'!B:B, 'Park Features'!A77, 'Features - Raw'!A:A, 'Park Features'!$B$1)</f>
        <v>0</v>
      </c>
      <c r="C77">
        <f>COUNTIFS('Features - Raw'!B:B, 'Park Features'!A77, 'Features - Raw'!A:A, 'Park Features'!$C$1)</f>
        <v>0</v>
      </c>
      <c r="D77">
        <f>COUNTIFS('Features - Raw'!B:B, 'Park Features'!A77, 'Features - Raw'!A:A, 'Park Features'!$D$1)</f>
        <v>0</v>
      </c>
      <c r="E77">
        <f>COUNTIFS('Features - Raw'!B:B, 'Park Features'!A77, 'Features - Raw'!A:A, 'Park Features'!$E$1)</f>
        <v>1</v>
      </c>
      <c r="F77">
        <f>COUNTIFS('Features - Raw'!B:B, 'Park Features'!A77, 'Features - Raw'!A:A, 'Park Features'!$F$1)</f>
        <v>0</v>
      </c>
      <c r="G77">
        <f>COUNTIFS('Features - Raw'!B:B, 'Park Features'!A77, 'Features - Raw'!A:A, 'Park Features'!$G$1)</f>
        <v>0</v>
      </c>
      <c r="H77">
        <f>COUNTIFS('Features - Raw'!B:B, 'Park Features'!A77, 'Features - Raw'!A:A, 'Park Features'!$H$1)</f>
        <v>0</v>
      </c>
      <c r="I77">
        <f>COUNTIFS('Features - Raw'!B:B, 'Park Features'!A77, 'Features - Raw'!A:A, 'Park Features'!$I$1)</f>
        <v>0</v>
      </c>
      <c r="J77">
        <f>COUNTIFS('Features - Raw'!B:B, 'Park Features'!A77, 'Features - Raw'!A:A, 'Park Features'!$J$1)</f>
        <v>0</v>
      </c>
      <c r="K77">
        <f>COUNTIFS('Features - Raw'!B:B, 'Park Features'!A77, 'Features - Raw'!A:A, 'Park Features'!$K$1)</f>
        <v>0</v>
      </c>
      <c r="L77">
        <f>COUNTIFS('Features - Raw'!B:B, 'Park Features'!A77, 'Features - Raw'!A:A, 'Park Features'!$L$1)</f>
        <v>0</v>
      </c>
      <c r="M77">
        <f>COUNTIFS('Features - Raw'!B:B, 'Park Features'!A77, 'Features - Raw'!A:A, 'Park Features'!$M$1)</f>
        <v>0</v>
      </c>
      <c r="N77">
        <f>COUNTIFS('Features - Raw'!B:B, 'Park Features'!A77, 'Features - Raw'!A:A, 'Park Features'!$N$1)</f>
        <v>0</v>
      </c>
      <c r="O77">
        <f>COUNTIFS('Features - Raw'!B:B, 'Park Features'!A77, 'Features - Raw'!A:A, 'Park Features'!$O$1)</f>
        <v>0</v>
      </c>
    </row>
    <row r="78" spans="1:15" x14ac:dyDescent="0.25">
      <c r="A78" t="s">
        <v>221</v>
      </c>
      <c r="B78">
        <f>COUNTIFS('Features - Raw'!B:B, 'Park Features'!A78, 'Features - Raw'!A:A, 'Park Features'!$B$1)</f>
        <v>0</v>
      </c>
      <c r="C78">
        <f>COUNTIFS('Features - Raw'!B:B, 'Park Features'!A78, 'Features - Raw'!A:A, 'Park Features'!$C$1)</f>
        <v>0</v>
      </c>
      <c r="D78">
        <f>COUNTIFS('Features - Raw'!B:B, 'Park Features'!A78, 'Features - Raw'!A:A, 'Park Features'!$D$1)</f>
        <v>0</v>
      </c>
      <c r="E78">
        <f>COUNTIFS('Features - Raw'!B:B, 'Park Features'!A78, 'Features - Raw'!A:A, 'Park Features'!$E$1)</f>
        <v>0</v>
      </c>
      <c r="F78">
        <f>COUNTIFS('Features - Raw'!B:B, 'Park Features'!A78, 'Features - Raw'!A:A, 'Park Features'!$F$1)</f>
        <v>0</v>
      </c>
      <c r="G78">
        <f>COUNTIFS('Features - Raw'!B:B, 'Park Features'!A78, 'Features - Raw'!A:A, 'Park Features'!$G$1)</f>
        <v>0</v>
      </c>
      <c r="H78">
        <f>COUNTIFS('Features - Raw'!B:B, 'Park Features'!A78, 'Features - Raw'!A:A, 'Park Features'!$H$1)</f>
        <v>0</v>
      </c>
      <c r="I78">
        <f>COUNTIFS('Features - Raw'!B:B, 'Park Features'!A78, 'Features - Raw'!A:A, 'Park Features'!$I$1)</f>
        <v>0</v>
      </c>
      <c r="J78">
        <f>COUNTIFS('Features - Raw'!B:B, 'Park Features'!A78, 'Features - Raw'!A:A, 'Park Features'!$J$1)</f>
        <v>0</v>
      </c>
      <c r="K78">
        <f>COUNTIFS('Features - Raw'!B:B, 'Park Features'!A78, 'Features - Raw'!A:A, 'Park Features'!$K$1)</f>
        <v>0</v>
      </c>
      <c r="L78">
        <f>COUNTIFS('Features - Raw'!B:B, 'Park Features'!A78, 'Features - Raw'!A:A, 'Park Features'!$L$1)</f>
        <v>0</v>
      </c>
      <c r="M78">
        <f>COUNTIFS('Features - Raw'!B:B, 'Park Features'!A78, 'Features - Raw'!A:A, 'Park Features'!$M$1)</f>
        <v>0</v>
      </c>
      <c r="N78">
        <f>COUNTIFS('Features - Raw'!B:B, 'Park Features'!A78, 'Features - Raw'!A:A, 'Park Features'!$N$1)</f>
        <v>0</v>
      </c>
      <c r="O78">
        <f>COUNTIFS('Features - Raw'!B:B, 'Park Features'!A78, 'Features - Raw'!A:A, 'Park Features'!$O$1)</f>
        <v>0</v>
      </c>
    </row>
    <row r="79" spans="1:15" x14ac:dyDescent="0.25">
      <c r="A79" t="s">
        <v>222</v>
      </c>
      <c r="B79">
        <f>COUNTIFS('Features - Raw'!B:B, 'Park Features'!A79, 'Features - Raw'!A:A, 'Park Features'!$B$1)</f>
        <v>0</v>
      </c>
      <c r="C79">
        <f>COUNTIFS('Features - Raw'!B:B, 'Park Features'!A79, 'Features - Raw'!A:A, 'Park Features'!$C$1)</f>
        <v>0</v>
      </c>
      <c r="D79">
        <f>COUNTIFS('Features - Raw'!B:B, 'Park Features'!A79, 'Features - Raw'!A:A, 'Park Features'!$D$1)</f>
        <v>0</v>
      </c>
      <c r="E79">
        <f>COUNTIFS('Features - Raw'!B:B, 'Park Features'!A79, 'Features - Raw'!A:A, 'Park Features'!$E$1)</f>
        <v>0</v>
      </c>
      <c r="F79">
        <f>COUNTIFS('Features - Raw'!B:B, 'Park Features'!A79, 'Features - Raw'!A:A, 'Park Features'!$F$1)</f>
        <v>0</v>
      </c>
      <c r="G79">
        <f>COUNTIFS('Features - Raw'!B:B, 'Park Features'!A79, 'Features - Raw'!A:A, 'Park Features'!$G$1)</f>
        <v>0</v>
      </c>
      <c r="H79">
        <f>COUNTIFS('Features - Raw'!B:B, 'Park Features'!A79, 'Features - Raw'!A:A, 'Park Features'!$H$1)</f>
        <v>0</v>
      </c>
      <c r="I79">
        <f>COUNTIFS('Features - Raw'!B:B, 'Park Features'!A79, 'Features - Raw'!A:A, 'Park Features'!$I$1)</f>
        <v>0</v>
      </c>
      <c r="J79">
        <f>COUNTIFS('Features - Raw'!B:B, 'Park Features'!A79, 'Features - Raw'!A:A, 'Park Features'!$J$1)</f>
        <v>0</v>
      </c>
      <c r="K79">
        <f>COUNTIFS('Features - Raw'!B:B, 'Park Features'!A79, 'Features - Raw'!A:A, 'Park Features'!$K$1)</f>
        <v>0</v>
      </c>
      <c r="L79">
        <f>COUNTIFS('Features - Raw'!B:B, 'Park Features'!A79, 'Features - Raw'!A:A, 'Park Features'!$L$1)</f>
        <v>0</v>
      </c>
      <c r="M79">
        <f>COUNTIFS('Features - Raw'!B:B, 'Park Features'!A79, 'Features - Raw'!A:A, 'Park Features'!$M$1)</f>
        <v>0</v>
      </c>
      <c r="N79">
        <f>COUNTIFS('Features - Raw'!B:B, 'Park Features'!A79, 'Features - Raw'!A:A, 'Park Features'!$N$1)</f>
        <v>0</v>
      </c>
      <c r="O79">
        <f>COUNTIFS('Features - Raw'!B:B, 'Park Features'!A79, 'Features - Raw'!A:A, 'Park Features'!$O$1)</f>
        <v>0</v>
      </c>
    </row>
    <row r="80" spans="1:15" x14ac:dyDescent="0.25">
      <c r="A80" t="s">
        <v>17</v>
      </c>
      <c r="B80">
        <f>COUNTIFS('Features - Raw'!B:B, 'Park Features'!A80, 'Features - Raw'!A:A, 'Park Features'!$B$1)</f>
        <v>0</v>
      </c>
      <c r="C80">
        <f>COUNTIFS('Features - Raw'!B:B, 'Park Features'!A80, 'Features - Raw'!A:A, 'Park Features'!$C$1)</f>
        <v>0</v>
      </c>
      <c r="D80">
        <f>COUNTIFS('Features - Raw'!B:B, 'Park Features'!A80, 'Features - Raw'!A:A, 'Park Features'!$D$1)</f>
        <v>0</v>
      </c>
      <c r="E80">
        <f>COUNTIFS('Features - Raw'!B:B, 'Park Features'!A80, 'Features - Raw'!A:A, 'Park Features'!$E$1)</f>
        <v>0</v>
      </c>
      <c r="F80">
        <f>COUNTIFS('Features - Raw'!B:B, 'Park Features'!A80, 'Features - Raw'!A:A, 'Park Features'!$F$1)</f>
        <v>0</v>
      </c>
      <c r="G80">
        <f>COUNTIFS('Features - Raw'!B:B, 'Park Features'!A80, 'Features - Raw'!A:A, 'Park Features'!$G$1)</f>
        <v>0</v>
      </c>
      <c r="H80">
        <f>COUNTIFS('Features - Raw'!B:B, 'Park Features'!A80, 'Features - Raw'!A:A, 'Park Features'!$H$1)</f>
        <v>0</v>
      </c>
      <c r="I80">
        <f>COUNTIFS('Features - Raw'!B:B, 'Park Features'!A80, 'Features - Raw'!A:A, 'Park Features'!$I$1)</f>
        <v>0</v>
      </c>
      <c r="J80">
        <f>COUNTIFS('Features - Raw'!B:B, 'Park Features'!A80, 'Features - Raw'!A:A, 'Park Features'!$J$1)</f>
        <v>0</v>
      </c>
      <c r="K80">
        <f>COUNTIFS('Features - Raw'!B:B, 'Park Features'!A80, 'Features - Raw'!A:A, 'Park Features'!$K$1)</f>
        <v>0</v>
      </c>
      <c r="L80">
        <f>COUNTIFS('Features - Raw'!B:B, 'Park Features'!A80, 'Features - Raw'!A:A, 'Park Features'!$L$1)</f>
        <v>0</v>
      </c>
      <c r="M80">
        <f>COUNTIFS('Features - Raw'!B:B, 'Park Features'!A80, 'Features - Raw'!A:A, 'Park Features'!$M$1)</f>
        <v>0</v>
      </c>
      <c r="N80">
        <f>COUNTIFS('Features - Raw'!B:B, 'Park Features'!A80, 'Features - Raw'!A:A, 'Park Features'!$N$1)</f>
        <v>0</v>
      </c>
      <c r="O80">
        <f>COUNTIFS('Features - Raw'!B:B, 'Park Features'!A80, 'Features - Raw'!A:A, 'Park Features'!$O$1)</f>
        <v>1</v>
      </c>
    </row>
    <row r="81" spans="1:15" x14ac:dyDescent="0.25">
      <c r="A81" t="s">
        <v>223</v>
      </c>
      <c r="B81">
        <f>COUNTIFS('Features - Raw'!B:B, 'Park Features'!A81, 'Features - Raw'!A:A, 'Park Features'!$B$1)</f>
        <v>1</v>
      </c>
      <c r="C81">
        <f>COUNTIFS('Features - Raw'!B:B, 'Park Features'!A81, 'Features - Raw'!A:A, 'Park Features'!$C$1)</f>
        <v>0</v>
      </c>
      <c r="D81">
        <f>COUNTIFS('Features - Raw'!B:B, 'Park Features'!A81, 'Features - Raw'!A:A, 'Park Features'!$D$1)</f>
        <v>0</v>
      </c>
      <c r="E81">
        <f>COUNTIFS('Features - Raw'!B:B, 'Park Features'!A81, 'Features - Raw'!A:A, 'Park Features'!$E$1)</f>
        <v>0</v>
      </c>
      <c r="F81">
        <f>COUNTIFS('Features - Raw'!B:B, 'Park Features'!A81, 'Features - Raw'!A:A, 'Park Features'!$F$1)</f>
        <v>0</v>
      </c>
      <c r="G81">
        <f>COUNTIFS('Features - Raw'!B:B, 'Park Features'!A81, 'Features - Raw'!A:A, 'Park Features'!$G$1)</f>
        <v>0</v>
      </c>
      <c r="H81">
        <f>COUNTIFS('Features - Raw'!B:B, 'Park Features'!A81, 'Features - Raw'!A:A, 'Park Features'!$H$1)</f>
        <v>0</v>
      </c>
      <c r="I81">
        <f>COUNTIFS('Features - Raw'!B:B, 'Park Features'!A81, 'Features - Raw'!A:A, 'Park Features'!$I$1)</f>
        <v>0</v>
      </c>
      <c r="J81">
        <f>COUNTIFS('Features - Raw'!B:B, 'Park Features'!A81, 'Features - Raw'!A:A, 'Park Features'!$J$1)</f>
        <v>0</v>
      </c>
      <c r="K81">
        <f>COUNTIFS('Features - Raw'!B:B, 'Park Features'!A81, 'Features - Raw'!A:A, 'Park Features'!$K$1)</f>
        <v>0</v>
      </c>
      <c r="L81">
        <f>COUNTIFS('Features - Raw'!B:B, 'Park Features'!A81, 'Features - Raw'!A:A, 'Park Features'!$L$1)</f>
        <v>0</v>
      </c>
      <c r="M81">
        <f>COUNTIFS('Features - Raw'!B:B, 'Park Features'!A81, 'Features - Raw'!A:A, 'Park Features'!$M$1)</f>
        <v>0</v>
      </c>
      <c r="N81">
        <f>COUNTIFS('Features - Raw'!B:B, 'Park Features'!A81, 'Features - Raw'!A:A, 'Park Features'!$N$1)</f>
        <v>0</v>
      </c>
      <c r="O81">
        <f>COUNTIFS('Features - Raw'!B:B, 'Park Features'!A81, 'Features - Raw'!A:A, 'Park Features'!$O$1)</f>
        <v>0</v>
      </c>
    </row>
    <row r="82" spans="1:15" x14ac:dyDescent="0.25">
      <c r="A82" t="s">
        <v>224</v>
      </c>
      <c r="B82">
        <f>COUNTIFS('Features - Raw'!B:B, 'Park Features'!A82, 'Features - Raw'!A:A, 'Park Features'!$B$1)</f>
        <v>0</v>
      </c>
      <c r="C82">
        <f>COUNTIFS('Features - Raw'!B:B, 'Park Features'!A82, 'Features - Raw'!A:A, 'Park Features'!$C$1)</f>
        <v>0</v>
      </c>
      <c r="D82">
        <f>COUNTIFS('Features - Raw'!B:B, 'Park Features'!A82, 'Features - Raw'!A:A, 'Park Features'!$D$1)</f>
        <v>0</v>
      </c>
      <c r="E82">
        <f>COUNTIFS('Features - Raw'!B:B, 'Park Features'!A82, 'Features - Raw'!A:A, 'Park Features'!$E$1)</f>
        <v>0</v>
      </c>
      <c r="F82">
        <f>COUNTIFS('Features - Raw'!B:B, 'Park Features'!A82, 'Features - Raw'!A:A, 'Park Features'!$F$1)</f>
        <v>0</v>
      </c>
      <c r="G82">
        <f>COUNTIFS('Features - Raw'!B:B, 'Park Features'!A82, 'Features - Raw'!A:A, 'Park Features'!$G$1)</f>
        <v>0</v>
      </c>
      <c r="H82">
        <f>COUNTIFS('Features - Raw'!B:B, 'Park Features'!A82, 'Features - Raw'!A:A, 'Park Features'!$H$1)</f>
        <v>0</v>
      </c>
      <c r="I82">
        <f>COUNTIFS('Features - Raw'!B:B, 'Park Features'!A82, 'Features - Raw'!A:A, 'Park Features'!$I$1)</f>
        <v>0</v>
      </c>
      <c r="J82">
        <f>COUNTIFS('Features - Raw'!B:B, 'Park Features'!A82, 'Features - Raw'!A:A, 'Park Features'!$J$1)</f>
        <v>0</v>
      </c>
      <c r="K82">
        <f>COUNTIFS('Features - Raw'!B:B, 'Park Features'!A82, 'Features - Raw'!A:A, 'Park Features'!$K$1)</f>
        <v>0</v>
      </c>
      <c r="L82">
        <f>COUNTIFS('Features - Raw'!B:B, 'Park Features'!A82, 'Features - Raw'!A:A, 'Park Features'!$L$1)</f>
        <v>0</v>
      </c>
      <c r="M82">
        <f>COUNTIFS('Features - Raw'!B:B, 'Park Features'!A82, 'Features - Raw'!A:A, 'Park Features'!$M$1)</f>
        <v>1</v>
      </c>
      <c r="N82">
        <f>COUNTIFS('Features - Raw'!B:B, 'Park Features'!A82, 'Features - Raw'!A:A, 'Park Features'!$N$1)</f>
        <v>0</v>
      </c>
      <c r="O82">
        <f>COUNTIFS('Features - Raw'!B:B, 'Park Features'!A82, 'Features - Raw'!A:A, 'Park Features'!$O$1)</f>
        <v>0</v>
      </c>
    </row>
    <row r="83" spans="1:15" x14ac:dyDescent="0.25">
      <c r="A83" t="s">
        <v>225</v>
      </c>
      <c r="B83">
        <f>COUNTIFS('Features - Raw'!B:B, 'Park Features'!A83, 'Features - Raw'!A:A, 'Park Features'!$B$1)</f>
        <v>0</v>
      </c>
      <c r="C83">
        <f>COUNTIFS('Features - Raw'!B:B, 'Park Features'!A83, 'Features - Raw'!A:A, 'Park Features'!$C$1)</f>
        <v>0</v>
      </c>
      <c r="D83">
        <f>COUNTIFS('Features - Raw'!B:B, 'Park Features'!A83, 'Features - Raw'!A:A, 'Park Features'!$D$1)</f>
        <v>0</v>
      </c>
      <c r="E83">
        <f>COUNTIFS('Features - Raw'!B:B, 'Park Features'!A83, 'Features - Raw'!A:A, 'Park Features'!$E$1)</f>
        <v>0</v>
      </c>
      <c r="F83">
        <f>COUNTIFS('Features - Raw'!B:B, 'Park Features'!A83, 'Features - Raw'!A:A, 'Park Features'!$F$1)</f>
        <v>0</v>
      </c>
      <c r="G83">
        <f>COUNTIFS('Features - Raw'!B:B, 'Park Features'!A83, 'Features - Raw'!A:A, 'Park Features'!$G$1)</f>
        <v>0</v>
      </c>
      <c r="H83">
        <f>COUNTIFS('Features - Raw'!B:B, 'Park Features'!A83, 'Features - Raw'!A:A, 'Park Features'!$H$1)</f>
        <v>0</v>
      </c>
      <c r="I83">
        <f>COUNTIFS('Features - Raw'!B:B, 'Park Features'!A83, 'Features - Raw'!A:A, 'Park Features'!$I$1)</f>
        <v>0</v>
      </c>
      <c r="J83">
        <f>COUNTIFS('Features - Raw'!B:B, 'Park Features'!A83, 'Features - Raw'!A:A, 'Park Features'!$J$1)</f>
        <v>0</v>
      </c>
      <c r="K83">
        <f>COUNTIFS('Features - Raw'!B:B, 'Park Features'!A83, 'Features - Raw'!A:A, 'Park Features'!$K$1)</f>
        <v>0</v>
      </c>
      <c r="L83">
        <f>COUNTIFS('Features - Raw'!B:B, 'Park Features'!A83, 'Features - Raw'!A:A, 'Park Features'!$L$1)</f>
        <v>0</v>
      </c>
      <c r="M83">
        <f>COUNTIFS('Features - Raw'!B:B, 'Park Features'!A83, 'Features - Raw'!A:A, 'Park Features'!$M$1)</f>
        <v>1</v>
      </c>
      <c r="N83">
        <f>COUNTIFS('Features - Raw'!B:B, 'Park Features'!A83, 'Features - Raw'!A:A, 'Park Features'!$N$1)</f>
        <v>0</v>
      </c>
      <c r="O83">
        <f>COUNTIFS('Features - Raw'!B:B, 'Park Features'!A83, 'Features - Raw'!A:A, 'Park Features'!$O$1)</f>
        <v>0</v>
      </c>
    </row>
    <row r="84" spans="1:15" x14ac:dyDescent="0.25">
      <c r="A84" t="s">
        <v>226</v>
      </c>
      <c r="B84">
        <f>COUNTIFS('Features - Raw'!B:B, 'Park Features'!A84, 'Features - Raw'!A:A, 'Park Features'!$B$1)</f>
        <v>0</v>
      </c>
      <c r="C84">
        <f>COUNTIFS('Features - Raw'!B:B, 'Park Features'!A84, 'Features - Raw'!A:A, 'Park Features'!$C$1)</f>
        <v>0</v>
      </c>
      <c r="D84">
        <f>COUNTIFS('Features - Raw'!B:B, 'Park Features'!A84, 'Features - Raw'!A:A, 'Park Features'!$D$1)</f>
        <v>0</v>
      </c>
      <c r="E84">
        <f>COUNTIFS('Features - Raw'!B:B, 'Park Features'!A84, 'Features - Raw'!A:A, 'Park Features'!$E$1)</f>
        <v>0</v>
      </c>
      <c r="F84">
        <f>COUNTIFS('Features - Raw'!B:B, 'Park Features'!A84, 'Features - Raw'!A:A, 'Park Features'!$F$1)</f>
        <v>0</v>
      </c>
      <c r="G84">
        <f>COUNTIFS('Features - Raw'!B:B, 'Park Features'!A84, 'Features - Raw'!A:A, 'Park Features'!$G$1)</f>
        <v>0</v>
      </c>
      <c r="H84">
        <f>COUNTIFS('Features - Raw'!B:B, 'Park Features'!A84, 'Features - Raw'!A:A, 'Park Features'!$H$1)</f>
        <v>0</v>
      </c>
      <c r="I84">
        <f>COUNTIFS('Features - Raw'!B:B, 'Park Features'!A84, 'Features - Raw'!A:A, 'Park Features'!$I$1)</f>
        <v>0</v>
      </c>
      <c r="J84">
        <f>COUNTIFS('Features - Raw'!B:B, 'Park Features'!A84, 'Features - Raw'!A:A, 'Park Features'!$J$1)</f>
        <v>0</v>
      </c>
      <c r="K84">
        <f>COUNTIFS('Features - Raw'!B:B, 'Park Features'!A84, 'Features - Raw'!A:A, 'Park Features'!$K$1)</f>
        <v>0</v>
      </c>
      <c r="L84">
        <f>COUNTIFS('Features - Raw'!B:B, 'Park Features'!A84, 'Features - Raw'!A:A, 'Park Features'!$L$1)</f>
        <v>0</v>
      </c>
      <c r="M84">
        <f>COUNTIFS('Features - Raw'!B:B, 'Park Features'!A84, 'Features - Raw'!A:A, 'Park Features'!$M$1)</f>
        <v>0</v>
      </c>
      <c r="N84">
        <f>COUNTIFS('Features - Raw'!B:B, 'Park Features'!A84, 'Features - Raw'!A:A, 'Park Features'!$N$1)</f>
        <v>0</v>
      </c>
      <c r="O84">
        <f>COUNTIFS('Features - Raw'!B:B, 'Park Features'!A84, 'Features - Raw'!A:A, 'Park Features'!$O$1)</f>
        <v>0</v>
      </c>
    </row>
    <row r="85" spans="1:15" x14ac:dyDescent="0.25">
      <c r="A85" t="s">
        <v>228</v>
      </c>
      <c r="B85">
        <f>COUNTIFS('Features - Raw'!B:B, 'Park Features'!A85, 'Features - Raw'!A:A, 'Park Features'!$B$1)</f>
        <v>0</v>
      </c>
      <c r="C85">
        <f>COUNTIFS('Features - Raw'!B:B, 'Park Features'!A85, 'Features - Raw'!A:A, 'Park Features'!$C$1)</f>
        <v>0</v>
      </c>
      <c r="D85">
        <f>COUNTIFS('Features - Raw'!B:B, 'Park Features'!A85, 'Features - Raw'!A:A, 'Park Features'!$D$1)</f>
        <v>0</v>
      </c>
      <c r="E85">
        <f>COUNTIFS('Features - Raw'!B:B, 'Park Features'!A85, 'Features - Raw'!A:A, 'Park Features'!$E$1)</f>
        <v>0</v>
      </c>
      <c r="F85">
        <f>COUNTIFS('Features - Raw'!B:B, 'Park Features'!A85, 'Features - Raw'!A:A, 'Park Features'!$F$1)</f>
        <v>0</v>
      </c>
      <c r="G85">
        <f>COUNTIFS('Features - Raw'!B:B, 'Park Features'!A85, 'Features - Raw'!A:A, 'Park Features'!$G$1)</f>
        <v>0</v>
      </c>
      <c r="H85">
        <f>COUNTIFS('Features - Raw'!B:B, 'Park Features'!A85, 'Features - Raw'!A:A, 'Park Features'!$H$1)</f>
        <v>0</v>
      </c>
      <c r="I85">
        <f>COUNTIFS('Features - Raw'!B:B, 'Park Features'!A85, 'Features - Raw'!A:A, 'Park Features'!$I$1)</f>
        <v>0</v>
      </c>
      <c r="J85">
        <f>COUNTIFS('Features - Raw'!B:B, 'Park Features'!A85, 'Features - Raw'!A:A, 'Park Features'!$J$1)</f>
        <v>0</v>
      </c>
      <c r="K85">
        <f>COUNTIFS('Features - Raw'!B:B, 'Park Features'!A85, 'Features - Raw'!A:A, 'Park Features'!$K$1)</f>
        <v>0</v>
      </c>
      <c r="L85">
        <f>COUNTIFS('Features - Raw'!B:B, 'Park Features'!A85, 'Features - Raw'!A:A, 'Park Features'!$L$1)</f>
        <v>0</v>
      </c>
      <c r="M85">
        <f>COUNTIFS('Features - Raw'!B:B, 'Park Features'!A85, 'Features - Raw'!A:A, 'Park Features'!$M$1)</f>
        <v>0</v>
      </c>
      <c r="N85">
        <f>COUNTIFS('Features - Raw'!B:B, 'Park Features'!A85, 'Features - Raw'!A:A, 'Park Features'!$N$1)</f>
        <v>0</v>
      </c>
      <c r="O85">
        <f>COUNTIFS('Features - Raw'!B:B, 'Park Features'!A85, 'Features - Raw'!A:A, 'Park Features'!$O$1)</f>
        <v>0</v>
      </c>
    </row>
    <row r="86" spans="1:15" x14ac:dyDescent="0.25">
      <c r="A86" t="s">
        <v>229</v>
      </c>
      <c r="B86">
        <f>COUNTIFS('Features - Raw'!B:B, 'Park Features'!A86, 'Features - Raw'!A:A, 'Park Features'!$B$1)</f>
        <v>0</v>
      </c>
      <c r="C86">
        <f>COUNTIFS('Features - Raw'!B:B, 'Park Features'!A86, 'Features - Raw'!A:A, 'Park Features'!$C$1)</f>
        <v>0</v>
      </c>
      <c r="D86">
        <f>COUNTIFS('Features - Raw'!B:B, 'Park Features'!A86, 'Features - Raw'!A:A, 'Park Features'!$D$1)</f>
        <v>0</v>
      </c>
      <c r="E86">
        <f>COUNTIFS('Features - Raw'!B:B, 'Park Features'!A86, 'Features - Raw'!A:A, 'Park Features'!$E$1)</f>
        <v>0</v>
      </c>
      <c r="F86">
        <f>COUNTIFS('Features - Raw'!B:B, 'Park Features'!A86, 'Features - Raw'!A:A, 'Park Features'!$F$1)</f>
        <v>0</v>
      </c>
      <c r="G86">
        <f>COUNTIFS('Features - Raw'!B:B, 'Park Features'!A86, 'Features - Raw'!A:A, 'Park Features'!$G$1)</f>
        <v>0</v>
      </c>
      <c r="H86">
        <f>COUNTIFS('Features - Raw'!B:B, 'Park Features'!A86, 'Features - Raw'!A:A, 'Park Features'!$H$1)</f>
        <v>0</v>
      </c>
      <c r="I86">
        <f>COUNTIFS('Features - Raw'!B:B, 'Park Features'!A86, 'Features - Raw'!A:A, 'Park Features'!$I$1)</f>
        <v>0</v>
      </c>
      <c r="J86">
        <f>COUNTIFS('Features - Raw'!B:B, 'Park Features'!A86, 'Features - Raw'!A:A, 'Park Features'!$J$1)</f>
        <v>0</v>
      </c>
      <c r="K86">
        <f>COUNTIFS('Features - Raw'!B:B, 'Park Features'!A86, 'Features - Raw'!A:A, 'Park Features'!$K$1)</f>
        <v>0</v>
      </c>
      <c r="L86">
        <f>COUNTIFS('Features - Raw'!B:B, 'Park Features'!A86, 'Features - Raw'!A:A, 'Park Features'!$L$1)</f>
        <v>0</v>
      </c>
      <c r="M86">
        <f>COUNTIFS('Features - Raw'!B:B, 'Park Features'!A86, 'Features - Raw'!A:A, 'Park Features'!$M$1)</f>
        <v>1</v>
      </c>
      <c r="N86">
        <f>COUNTIFS('Features - Raw'!B:B, 'Park Features'!A86, 'Features - Raw'!A:A, 'Park Features'!$N$1)</f>
        <v>0</v>
      </c>
      <c r="O86">
        <f>COUNTIFS('Features - Raw'!B:B, 'Park Features'!A86, 'Features - Raw'!A:A, 'Park Features'!$O$1)</f>
        <v>1</v>
      </c>
    </row>
    <row r="87" spans="1:15" x14ac:dyDescent="0.25">
      <c r="A87" t="s">
        <v>230</v>
      </c>
      <c r="B87">
        <f>COUNTIFS('Features - Raw'!B:B, 'Park Features'!A87, 'Features - Raw'!A:A, 'Park Features'!$B$1)</f>
        <v>0</v>
      </c>
      <c r="C87">
        <f>COUNTIFS('Features - Raw'!B:B, 'Park Features'!A87, 'Features - Raw'!A:A, 'Park Features'!$C$1)</f>
        <v>0</v>
      </c>
      <c r="D87">
        <f>COUNTIFS('Features - Raw'!B:B, 'Park Features'!A87, 'Features - Raw'!A:A, 'Park Features'!$D$1)</f>
        <v>0</v>
      </c>
      <c r="E87">
        <f>COUNTIFS('Features - Raw'!B:B, 'Park Features'!A87, 'Features - Raw'!A:A, 'Park Features'!$E$1)</f>
        <v>0</v>
      </c>
      <c r="F87">
        <f>COUNTIFS('Features - Raw'!B:B, 'Park Features'!A87, 'Features - Raw'!A:A, 'Park Features'!$F$1)</f>
        <v>0</v>
      </c>
      <c r="G87">
        <f>COUNTIFS('Features - Raw'!B:B, 'Park Features'!A87, 'Features - Raw'!A:A, 'Park Features'!$G$1)</f>
        <v>0</v>
      </c>
      <c r="H87">
        <f>COUNTIFS('Features - Raw'!B:B, 'Park Features'!A87, 'Features - Raw'!A:A, 'Park Features'!$H$1)</f>
        <v>0</v>
      </c>
      <c r="I87">
        <f>COUNTIFS('Features - Raw'!B:B, 'Park Features'!A87, 'Features - Raw'!A:A, 'Park Features'!$I$1)</f>
        <v>0</v>
      </c>
      <c r="J87">
        <f>COUNTIFS('Features - Raw'!B:B, 'Park Features'!A87, 'Features - Raw'!A:A, 'Park Features'!$J$1)</f>
        <v>0</v>
      </c>
      <c r="K87">
        <f>COUNTIFS('Features - Raw'!B:B, 'Park Features'!A87, 'Features - Raw'!A:A, 'Park Features'!$K$1)</f>
        <v>0</v>
      </c>
      <c r="L87">
        <f>COUNTIFS('Features - Raw'!B:B, 'Park Features'!A87, 'Features - Raw'!A:A, 'Park Features'!$L$1)</f>
        <v>0</v>
      </c>
      <c r="M87">
        <f>COUNTIFS('Features - Raw'!B:B, 'Park Features'!A87, 'Features - Raw'!A:A, 'Park Features'!$M$1)</f>
        <v>0</v>
      </c>
      <c r="N87">
        <f>COUNTIFS('Features - Raw'!B:B, 'Park Features'!A87, 'Features - Raw'!A:A, 'Park Features'!$N$1)</f>
        <v>0</v>
      </c>
      <c r="O87">
        <f>COUNTIFS('Features - Raw'!B:B, 'Park Features'!A87, 'Features - Raw'!A:A, 'Park Features'!$O$1)</f>
        <v>0</v>
      </c>
    </row>
    <row r="88" spans="1:15" x14ac:dyDescent="0.25">
      <c r="A88" t="s">
        <v>232</v>
      </c>
      <c r="B88">
        <f>COUNTIFS('Features - Raw'!B:B, 'Park Features'!A88, 'Features - Raw'!A:A, 'Park Features'!$B$1)</f>
        <v>0</v>
      </c>
      <c r="C88">
        <f>COUNTIFS('Features - Raw'!B:B, 'Park Features'!A88, 'Features - Raw'!A:A, 'Park Features'!$C$1)</f>
        <v>0</v>
      </c>
      <c r="D88">
        <f>COUNTIFS('Features - Raw'!B:B, 'Park Features'!A88, 'Features - Raw'!A:A, 'Park Features'!$D$1)</f>
        <v>0</v>
      </c>
      <c r="E88">
        <f>COUNTIFS('Features - Raw'!B:B, 'Park Features'!A88, 'Features - Raw'!A:A, 'Park Features'!$E$1)</f>
        <v>0</v>
      </c>
      <c r="F88">
        <f>COUNTIFS('Features - Raw'!B:B, 'Park Features'!A88, 'Features - Raw'!A:A, 'Park Features'!$F$1)</f>
        <v>0</v>
      </c>
      <c r="G88">
        <f>COUNTIFS('Features - Raw'!B:B, 'Park Features'!A88, 'Features - Raw'!A:A, 'Park Features'!$G$1)</f>
        <v>0</v>
      </c>
      <c r="H88">
        <f>COUNTIFS('Features - Raw'!B:B, 'Park Features'!A88, 'Features - Raw'!A:A, 'Park Features'!$H$1)</f>
        <v>0</v>
      </c>
      <c r="I88">
        <f>COUNTIFS('Features - Raw'!B:B, 'Park Features'!A88, 'Features - Raw'!A:A, 'Park Features'!$I$1)</f>
        <v>0</v>
      </c>
      <c r="J88">
        <f>COUNTIFS('Features - Raw'!B:B, 'Park Features'!A88, 'Features - Raw'!A:A, 'Park Features'!$J$1)</f>
        <v>0</v>
      </c>
      <c r="K88">
        <f>COUNTIFS('Features - Raw'!B:B, 'Park Features'!A88, 'Features - Raw'!A:A, 'Park Features'!$K$1)</f>
        <v>0</v>
      </c>
      <c r="L88">
        <f>COUNTIFS('Features - Raw'!B:B, 'Park Features'!A88, 'Features - Raw'!A:A, 'Park Features'!$L$1)</f>
        <v>0</v>
      </c>
      <c r="M88">
        <f>COUNTIFS('Features - Raw'!B:B, 'Park Features'!A88, 'Features - Raw'!A:A, 'Park Features'!$M$1)</f>
        <v>0</v>
      </c>
      <c r="N88">
        <f>COUNTIFS('Features - Raw'!B:B, 'Park Features'!A88, 'Features - Raw'!A:A, 'Park Features'!$N$1)</f>
        <v>0</v>
      </c>
      <c r="O88">
        <f>COUNTIFS('Features - Raw'!B:B, 'Park Features'!A88, 'Features - Raw'!A:A, 'Park Features'!$O$1)</f>
        <v>0</v>
      </c>
    </row>
    <row r="89" spans="1:15" x14ac:dyDescent="0.25">
      <c r="A89" t="s">
        <v>19</v>
      </c>
      <c r="B89">
        <f>COUNTIFS('Features - Raw'!B:B, 'Park Features'!A89, 'Features - Raw'!A:A, 'Park Features'!$B$1)</f>
        <v>1</v>
      </c>
      <c r="C89">
        <f>COUNTIFS('Features - Raw'!B:B, 'Park Features'!A89, 'Features - Raw'!A:A, 'Park Features'!$C$1)</f>
        <v>0</v>
      </c>
      <c r="D89">
        <f>COUNTIFS('Features - Raw'!B:B, 'Park Features'!A89, 'Features - Raw'!A:A, 'Park Features'!$D$1)</f>
        <v>0</v>
      </c>
      <c r="E89">
        <f>COUNTIFS('Features - Raw'!B:B, 'Park Features'!A89, 'Features - Raw'!A:A, 'Park Features'!$E$1)</f>
        <v>1</v>
      </c>
      <c r="F89">
        <f>COUNTIFS('Features - Raw'!B:B, 'Park Features'!A89, 'Features - Raw'!A:A, 'Park Features'!$F$1)</f>
        <v>0</v>
      </c>
      <c r="G89">
        <f>COUNTIFS('Features - Raw'!B:B, 'Park Features'!A89, 'Features - Raw'!A:A, 'Park Features'!$G$1)</f>
        <v>0</v>
      </c>
      <c r="H89">
        <f>COUNTIFS('Features - Raw'!B:B, 'Park Features'!A89, 'Features - Raw'!A:A, 'Park Features'!$H$1)</f>
        <v>0</v>
      </c>
      <c r="I89">
        <f>COUNTIFS('Features - Raw'!B:B, 'Park Features'!A89, 'Features - Raw'!A:A, 'Park Features'!$I$1)</f>
        <v>0</v>
      </c>
      <c r="J89">
        <f>COUNTIFS('Features - Raw'!B:B, 'Park Features'!A89, 'Features - Raw'!A:A, 'Park Features'!$J$1)</f>
        <v>0</v>
      </c>
      <c r="K89">
        <f>COUNTIFS('Features - Raw'!B:B, 'Park Features'!A89, 'Features - Raw'!A:A, 'Park Features'!$K$1)</f>
        <v>0</v>
      </c>
      <c r="L89">
        <f>COUNTIFS('Features - Raw'!B:B, 'Park Features'!A89, 'Features - Raw'!A:A, 'Park Features'!$L$1)</f>
        <v>0</v>
      </c>
      <c r="M89">
        <f>COUNTIFS('Features - Raw'!B:B, 'Park Features'!A89, 'Features - Raw'!A:A, 'Park Features'!$M$1)</f>
        <v>0</v>
      </c>
      <c r="N89">
        <f>COUNTIFS('Features - Raw'!B:B, 'Park Features'!A89, 'Features - Raw'!A:A, 'Park Features'!$N$1)</f>
        <v>0</v>
      </c>
      <c r="O89">
        <f>COUNTIFS('Features - Raw'!B:B, 'Park Features'!A89, 'Features - Raw'!A:A, 'Park Features'!$O$1)</f>
        <v>0</v>
      </c>
    </row>
    <row r="90" spans="1:15" x14ac:dyDescent="0.25">
      <c r="A90" t="s">
        <v>233</v>
      </c>
      <c r="B90">
        <f>COUNTIFS('Features - Raw'!B:B, 'Park Features'!A90, 'Features - Raw'!A:A, 'Park Features'!$B$1)</f>
        <v>0</v>
      </c>
      <c r="C90">
        <f>COUNTIFS('Features - Raw'!B:B, 'Park Features'!A90, 'Features - Raw'!A:A, 'Park Features'!$C$1)</f>
        <v>0</v>
      </c>
      <c r="D90">
        <f>COUNTIFS('Features - Raw'!B:B, 'Park Features'!A90, 'Features - Raw'!A:A, 'Park Features'!$D$1)</f>
        <v>0</v>
      </c>
      <c r="E90">
        <f>COUNTIFS('Features - Raw'!B:B, 'Park Features'!A90, 'Features - Raw'!A:A, 'Park Features'!$E$1)</f>
        <v>0</v>
      </c>
      <c r="F90">
        <f>COUNTIFS('Features - Raw'!B:B, 'Park Features'!A90, 'Features - Raw'!A:A, 'Park Features'!$F$1)</f>
        <v>0</v>
      </c>
      <c r="G90">
        <f>COUNTIFS('Features - Raw'!B:B, 'Park Features'!A90, 'Features - Raw'!A:A, 'Park Features'!$G$1)</f>
        <v>0</v>
      </c>
      <c r="H90">
        <f>COUNTIFS('Features - Raw'!B:B, 'Park Features'!A90, 'Features - Raw'!A:A, 'Park Features'!$H$1)</f>
        <v>0</v>
      </c>
      <c r="I90">
        <f>COUNTIFS('Features - Raw'!B:B, 'Park Features'!A90, 'Features - Raw'!A:A, 'Park Features'!$I$1)</f>
        <v>0</v>
      </c>
      <c r="J90">
        <f>COUNTIFS('Features - Raw'!B:B, 'Park Features'!A90, 'Features - Raw'!A:A, 'Park Features'!$J$1)</f>
        <v>0</v>
      </c>
      <c r="K90">
        <f>COUNTIFS('Features - Raw'!B:B, 'Park Features'!A90, 'Features - Raw'!A:A, 'Park Features'!$K$1)</f>
        <v>0</v>
      </c>
      <c r="L90">
        <f>COUNTIFS('Features - Raw'!B:B, 'Park Features'!A90, 'Features - Raw'!A:A, 'Park Features'!$L$1)</f>
        <v>0</v>
      </c>
      <c r="M90">
        <f>COUNTIFS('Features - Raw'!B:B, 'Park Features'!A90, 'Features - Raw'!A:A, 'Park Features'!$M$1)</f>
        <v>0</v>
      </c>
      <c r="N90">
        <f>COUNTIFS('Features - Raw'!B:B, 'Park Features'!A90, 'Features - Raw'!A:A, 'Park Features'!$N$1)</f>
        <v>0</v>
      </c>
      <c r="O90">
        <f>COUNTIFS('Features - Raw'!B:B, 'Park Features'!A90, 'Features - Raw'!A:A, 'Park Features'!$O$1)</f>
        <v>0</v>
      </c>
    </row>
    <row r="91" spans="1:15" x14ac:dyDescent="0.25">
      <c r="A91" t="s">
        <v>234</v>
      </c>
      <c r="B91">
        <f>COUNTIFS('Features - Raw'!B:B, 'Park Features'!A91, 'Features - Raw'!A:A, 'Park Features'!$B$1)</f>
        <v>0</v>
      </c>
      <c r="C91">
        <f>COUNTIFS('Features - Raw'!B:B, 'Park Features'!A91, 'Features - Raw'!A:A, 'Park Features'!$C$1)</f>
        <v>0</v>
      </c>
      <c r="D91">
        <f>COUNTIFS('Features - Raw'!B:B, 'Park Features'!A91, 'Features - Raw'!A:A, 'Park Features'!$D$1)</f>
        <v>0</v>
      </c>
      <c r="E91">
        <f>COUNTIFS('Features - Raw'!B:B, 'Park Features'!A91, 'Features - Raw'!A:A, 'Park Features'!$E$1)</f>
        <v>0</v>
      </c>
      <c r="F91">
        <f>COUNTIFS('Features - Raw'!B:B, 'Park Features'!A91, 'Features - Raw'!A:A, 'Park Features'!$F$1)</f>
        <v>0</v>
      </c>
      <c r="G91">
        <f>COUNTIFS('Features - Raw'!B:B, 'Park Features'!A91, 'Features - Raw'!A:A, 'Park Features'!$G$1)</f>
        <v>0</v>
      </c>
      <c r="H91">
        <f>COUNTIFS('Features - Raw'!B:B, 'Park Features'!A91, 'Features - Raw'!A:A, 'Park Features'!$H$1)</f>
        <v>0</v>
      </c>
      <c r="I91">
        <f>COUNTIFS('Features - Raw'!B:B, 'Park Features'!A91, 'Features - Raw'!A:A, 'Park Features'!$I$1)</f>
        <v>0</v>
      </c>
      <c r="J91">
        <f>COUNTIFS('Features - Raw'!B:B, 'Park Features'!A91, 'Features - Raw'!A:A, 'Park Features'!$J$1)</f>
        <v>0</v>
      </c>
      <c r="K91">
        <f>COUNTIFS('Features - Raw'!B:B, 'Park Features'!A91, 'Features - Raw'!A:A, 'Park Features'!$K$1)</f>
        <v>0</v>
      </c>
      <c r="L91">
        <f>COUNTIFS('Features - Raw'!B:B, 'Park Features'!A91, 'Features - Raw'!A:A, 'Park Features'!$L$1)</f>
        <v>0</v>
      </c>
      <c r="M91">
        <f>COUNTIFS('Features - Raw'!B:B, 'Park Features'!A91, 'Features - Raw'!A:A, 'Park Features'!$M$1)</f>
        <v>0</v>
      </c>
      <c r="N91">
        <f>COUNTIFS('Features - Raw'!B:B, 'Park Features'!A91, 'Features - Raw'!A:A, 'Park Features'!$N$1)</f>
        <v>0</v>
      </c>
      <c r="O91">
        <f>COUNTIFS('Features - Raw'!B:B, 'Park Features'!A91, 'Features - Raw'!A:A, 'Park Features'!$O$1)</f>
        <v>0</v>
      </c>
    </row>
    <row r="92" spans="1:15" x14ac:dyDescent="0.25">
      <c r="A92" t="s">
        <v>235</v>
      </c>
      <c r="B92">
        <f>COUNTIFS('Features - Raw'!B:B, 'Park Features'!A92, 'Features - Raw'!A:A, 'Park Features'!$B$1)</f>
        <v>0</v>
      </c>
      <c r="C92">
        <f>COUNTIFS('Features - Raw'!B:B, 'Park Features'!A92, 'Features - Raw'!A:A, 'Park Features'!$C$1)</f>
        <v>0</v>
      </c>
      <c r="D92">
        <f>COUNTIFS('Features - Raw'!B:B, 'Park Features'!A92, 'Features - Raw'!A:A, 'Park Features'!$D$1)</f>
        <v>0</v>
      </c>
      <c r="E92">
        <f>COUNTIFS('Features - Raw'!B:B, 'Park Features'!A92, 'Features - Raw'!A:A, 'Park Features'!$E$1)</f>
        <v>0</v>
      </c>
      <c r="F92">
        <f>COUNTIFS('Features - Raw'!B:B, 'Park Features'!A92, 'Features - Raw'!A:A, 'Park Features'!$F$1)</f>
        <v>0</v>
      </c>
      <c r="G92">
        <f>COUNTIFS('Features - Raw'!B:B, 'Park Features'!A92, 'Features - Raw'!A:A, 'Park Features'!$G$1)</f>
        <v>0</v>
      </c>
      <c r="H92">
        <f>COUNTIFS('Features - Raw'!B:B, 'Park Features'!A92, 'Features - Raw'!A:A, 'Park Features'!$H$1)</f>
        <v>0</v>
      </c>
      <c r="I92">
        <f>COUNTIFS('Features - Raw'!B:B, 'Park Features'!A92, 'Features - Raw'!A:A, 'Park Features'!$I$1)</f>
        <v>0</v>
      </c>
      <c r="J92">
        <f>COUNTIFS('Features - Raw'!B:B, 'Park Features'!A92, 'Features - Raw'!A:A, 'Park Features'!$J$1)</f>
        <v>0</v>
      </c>
      <c r="K92">
        <f>COUNTIFS('Features - Raw'!B:B, 'Park Features'!A92, 'Features - Raw'!A:A, 'Park Features'!$K$1)</f>
        <v>0</v>
      </c>
      <c r="L92">
        <f>COUNTIFS('Features - Raw'!B:B, 'Park Features'!A92, 'Features - Raw'!A:A, 'Park Features'!$L$1)</f>
        <v>0</v>
      </c>
      <c r="M92">
        <f>COUNTIFS('Features - Raw'!B:B, 'Park Features'!A92, 'Features - Raw'!A:A, 'Park Features'!$M$1)</f>
        <v>0</v>
      </c>
      <c r="N92">
        <f>COUNTIFS('Features - Raw'!B:B, 'Park Features'!A92, 'Features - Raw'!A:A, 'Park Features'!$N$1)</f>
        <v>0</v>
      </c>
      <c r="O92">
        <f>COUNTIFS('Features - Raw'!B:B, 'Park Features'!A92, 'Features - Raw'!A:A, 'Park Features'!$O$1)</f>
        <v>0</v>
      </c>
    </row>
    <row r="93" spans="1:15" x14ac:dyDescent="0.25">
      <c r="A93" t="s">
        <v>237</v>
      </c>
      <c r="B93">
        <f>COUNTIFS('Features - Raw'!B:B, 'Park Features'!A93, 'Features - Raw'!A:A, 'Park Features'!$B$1)</f>
        <v>0</v>
      </c>
      <c r="C93">
        <f>COUNTIFS('Features - Raw'!B:B, 'Park Features'!A93, 'Features - Raw'!A:A, 'Park Features'!$C$1)</f>
        <v>0</v>
      </c>
      <c r="D93">
        <f>COUNTIFS('Features - Raw'!B:B, 'Park Features'!A93, 'Features - Raw'!A:A, 'Park Features'!$D$1)</f>
        <v>0</v>
      </c>
      <c r="E93">
        <f>COUNTIFS('Features - Raw'!B:B, 'Park Features'!A93, 'Features - Raw'!A:A, 'Park Features'!$E$1)</f>
        <v>0</v>
      </c>
      <c r="F93">
        <f>COUNTIFS('Features - Raw'!B:B, 'Park Features'!A93, 'Features - Raw'!A:A, 'Park Features'!$F$1)</f>
        <v>0</v>
      </c>
      <c r="G93">
        <f>COUNTIFS('Features - Raw'!B:B, 'Park Features'!A93, 'Features - Raw'!A:A, 'Park Features'!$G$1)</f>
        <v>0</v>
      </c>
      <c r="H93">
        <f>COUNTIFS('Features - Raw'!B:B, 'Park Features'!A93, 'Features - Raw'!A:A, 'Park Features'!$H$1)</f>
        <v>0</v>
      </c>
      <c r="I93">
        <f>COUNTIFS('Features - Raw'!B:B, 'Park Features'!A93, 'Features - Raw'!A:A, 'Park Features'!$I$1)</f>
        <v>0</v>
      </c>
      <c r="J93">
        <f>COUNTIFS('Features - Raw'!B:B, 'Park Features'!A93, 'Features - Raw'!A:A, 'Park Features'!$J$1)</f>
        <v>0</v>
      </c>
      <c r="K93">
        <f>COUNTIFS('Features - Raw'!B:B, 'Park Features'!A93, 'Features - Raw'!A:A, 'Park Features'!$K$1)</f>
        <v>0</v>
      </c>
      <c r="L93">
        <f>COUNTIFS('Features - Raw'!B:B, 'Park Features'!A93, 'Features - Raw'!A:A, 'Park Features'!$L$1)</f>
        <v>0</v>
      </c>
      <c r="M93">
        <f>COUNTIFS('Features - Raw'!B:B, 'Park Features'!A93, 'Features - Raw'!A:A, 'Park Features'!$M$1)</f>
        <v>0</v>
      </c>
      <c r="N93">
        <f>COUNTIFS('Features - Raw'!B:B, 'Park Features'!A93, 'Features - Raw'!A:A, 'Park Features'!$N$1)</f>
        <v>0</v>
      </c>
      <c r="O93">
        <f>COUNTIFS('Features - Raw'!B:B, 'Park Features'!A93, 'Features - Raw'!A:A, 'Park Features'!$O$1)</f>
        <v>0</v>
      </c>
    </row>
    <row r="94" spans="1:15" x14ac:dyDescent="0.25">
      <c r="A94" t="s">
        <v>238</v>
      </c>
      <c r="B94">
        <f>COUNTIFS('Features - Raw'!B:B, 'Park Features'!A94, 'Features - Raw'!A:A, 'Park Features'!$B$1)</f>
        <v>0</v>
      </c>
      <c r="C94">
        <f>COUNTIFS('Features - Raw'!B:B, 'Park Features'!A94, 'Features - Raw'!A:A, 'Park Features'!$C$1)</f>
        <v>0</v>
      </c>
      <c r="D94">
        <f>COUNTIFS('Features - Raw'!B:B, 'Park Features'!A94, 'Features - Raw'!A:A, 'Park Features'!$D$1)</f>
        <v>0</v>
      </c>
      <c r="E94">
        <f>COUNTIFS('Features - Raw'!B:B, 'Park Features'!A94, 'Features - Raw'!A:A, 'Park Features'!$E$1)</f>
        <v>0</v>
      </c>
      <c r="F94">
        <f>COUNTIFS('Features - Raw'!B:B, 'Park Features'!A94, 'Features - Raw'!A:A, 'Park Features'!$F$1)</f>
        <v>0</v>
      </c>
      <c r="G94">
        <f>COUNTIFS('Features - Raw'!B:B, 'Park Features'!A94, 'Features - Raw'!A:A, 'Park Features'!$G$1)</f>
        <v>0</v>
      </c>
      <c r="H94">
        <f>COUNTIFS('Features - Raw'!B:B, 'Park Features'!A94, 'Features - Raw'!A:A, 'Park Features'!$H$1)</f>
        <v>0</v>
      </c>
      <c r="I94">
        <f>COUNTIFS('Features - Raw'!B:B, 'Park Features'!A94, 'Features - Raw'!A:A, 'Park Features'!$I$1)</f>
        <v>0</v>
      </c>
      <c r="J94">
        <f>COUNTIFS('Features - Raw'!B:B, 'Park Features'!A94, 'Features - Raw'!A:A, 'Park Features'!$J$1)</f>
        <v>0</v>
      </c>
      <c r="K94">
        <f>COUNTIFS('Features - Raw'!B:B, 'Park Features'!A94, 'Features - Raw'!A:A, 'Park Features'!$K$1)</f>
        <v>0</v>
      </c>
      <c r="L94">
        <f>COUNTIFS('Features - Raw'!B:B, 'Park Features'!A94, 'Features - Raw'!A:A, 'Park Features'!$L$1)</f>
        <v>0</v>
      </c>
      <c r="M94">
        <f>COUNTIFS('Features - Raw'!B:B, 'Park Features'!A94, 'Features - Raw'!A:A, 'Park Features'!$M$1)</f>
        <v>0</v>
      </c>
      <c r="N94">
        <f>COUNTIFS('Features - Raw'!B:B, 'Park Features'!A94, 'Features - Raw'!A:A, 'Park Features'!$N$1)</f>
        <v>0</v>
      </c>
      <c r="O94">
        <f>COUNTIFS('Features - Raw'!B:B, 'Park Features'!A94, 'Features - Raw'!A:A, 'Park Features'!$O$1)</f>
        <v>0</v>
      </c>
    </row>
    <row r="95" spans="1:15" x14ac:dyDescent="0.25">
      <c r="A95" t="s">
        <v>239</v>
      </c>
      <c r="B95">
        <f>COUNTIFS('Features - Raw'!B:B, 'Park Features'!A95, 'Features - Raw'!A:A, 'Park Features'!$B$1)</f>
        <v>1</v>
      </c>
      <c r="C95">
        <f>COUNTIFS('Features - Raw'!B:B, 'Park Features'!A95, 'Features - Raw'!A:A, 'Park Features'!$C$1)</f>
        <v>0</v>
      </c>
      <c r="D95">
        <f>COUNTIFS('Features - Raw'!B:B, 'Park Features'!A95, 'Features - Raw'!A:A, 'Park Features'!$D$1)</f>
        <v>0</v>
      </c>
      <c r="E95">
        <f>COUNTIFS('Features - Raw'!B:B, 'Park Features'!A95, 'Features - Raw'!A:A, 'Park Features'!$E$1)</f>
        <v>0</v>
      </c>
      <c r="F95">
        <f>COUNTIFS('Features - Raw'!B:B, 'Park Features'!A95, 'Features - Raw'!A:A, 'Park Features'!$F$1)</f>
        <v>0</v>
      </c>
      <c r="G95">
        <f>COUNTIFS('Features - Raw'!B:B, 'Park Features'!A95, 'Features - Raw'!A:A, 'Park Features'!$G$1)</f>
        <v>0</v>
      </c>
      <c r="H95">
        <f>COUNTIFS('Features - Raw'!B:B, 'Park Features'!A95, 'Features - Raw'!A:A, 'Park Features'!$H$1)</f>
        <v>0</v>
      </c>
      <c r="I95">
        <f>COUNTIFS('Features - Raw'!B:B, 'Park Features'!A95, 'Features - Raw'!A:A, 'Park Features'!$I$1)</f>
        <v>0</v>
      </c>
      <c r="J95">
        <f>COUNTIFS('Features - Raw'!B:B, 'Park Features'!A95, 'Features - Raw'!A:A, 'Park Features'!$J$1)</f>
        <v>0</v>
      </c>
      <c r="K95">
        <f>COUNTIFS('Features - Raw'!B:B, 'Park Features'!A95, 'Features - Raw'!A:A, 'Park Features'!$K$1)</f>
        <v>0</v>
      </c>
      <c r="L95">
        <f>COUNTIFS('Features - Raw'!B:B, 'Park Features'!A95, 'Features - Raw'!A:A, 'Park Features'!$L$1)</f>
        <v>0</v>
      </c>
      <c r="M95">
        <f>COUNTIFS('Features - Raw'!B:B, 'Park Features'!A95, 'Features - Raw'!A:A, 'Park Features'!$M$1)</f>
        <v>0</v>
      </c>
      <c r="N95">
        <f>COUNTIFS('Features - Raw'!B:B, 'Park Features'!A95, 'Features - Raw'!A:A, 'Park Features'!$N$1)</f>
        <v>1</v>
      </c>
      <c r="O95">
        <f>COUNTIFS('Features - Raw'!B:B, 'Park Features'!A95, 'Features - Raw'!A:A, 'Park Features'!$O$1)</f>
        <v>0</v>
      </c>
    </row>
    <row r="96" spans="1:15" x14ac:dyDescent="0.25">
      <c r="A96" t="s">
        <v>240</v>
      </c>
      <c r="B96">
        <f>COUNTIFS('Features - Raw'!B:B, 'Park Features'!A96, 'Features - Raw'!A:A, 'Park Features'!$B$1)</f>
        <v>0</v>
      </c>
      <c r="C96">
        <f>COUNTIFS('Features - Raw'!B:B, 'Park Features'!A96, 'Features - Raw'!A:A, 'Park Features'!$C$1)</f>
        <v>0</v>
      </c>
      <c r="D96">
        <f>COUNTIFS('Features - Raw'!B:B, 'Park Features'!A96, 'Features - Raw'!A:A, 'Park Features'!$D$1)</f>
        <v>0</v>
      </c>
      <c r="E96">
        <f>COUNTIFS('Features - Raw'!B:B, 'Park Features'!A96, 'Features - Raw'!A:A, 'Park Features'!$E$1)</f>
        <v>0</v>
      </c>
      <c r="F96">
        <f>COUNTIFS('Features - Raw'!B:B, 'Park Features'!A96, 'Features - Raw'!A:A, 'Park Features'!$F$1)</f>
        <v>0</v>
      </c>
      <c r="G96">
        <f>COUNTIFS('Features - Raw'!B:B, 'Park Features'!A96, 'Features - Raw'!A:A, 'Park Features'!$G$1)</f>
        <v>0</v>
      </c>
      <c r="H96">
        <f>COUNTIFS('Features - Raw'!B:B, 'Park Features'!A96, 'Features - Raw'!A:A, 'Park Features'!$H$1)</f>
        <v>0</v>
      </c>
      <c r="I96">
        <f>COUNTIFS('Features - Raw'!B:B, 'Park Features'!A96, 'Features - Raw'!A:A, 'Park Features'!$I$1)</f>
        <v>0</v>
      </c>
      <c r="J96">
        <f>COUNTIFS('Features - Raw'!B:B, 'Park Features'!A96, 'Features - Raw'!A:A, 'Park Features'!$J$1)</f>
        <v>0</v>
      </c>
      <c r="K96">
        <f>COUNTIFS('Features - Raw'!B:B, 'Park Features'!A96, 'Features - Raw'!A:A, 'Park Features'!$K$1)</f>
        <v>0</v>
      </c>
      <c r="L96">
        <f>COUNTIFS('Features - Raw'!B:B, 'Park Features'!A96, 'Features - Raw'!A:A, 'Park Features'!$L$1)</f>
        <v>0</v>
      </c>
      <c r="M96">
        <f>COUNTIFS('Features - Raw'!B:B, 'Park Features'!A96, 'Features - Raw'!A:A, 'Park Features'!$M$1)</f>
        <v>0</v>
      </c>
      <c r="N96">
        <f>COUNTIFS('Features - Raw'!B:B, 'Park Features'!A96, 'Features - Raw'!A:A, 'Park Features'!$N$1)</f>
        <v>0</v>
      </c>
      <c r="O96">
        <f>COUNTIFS('Features - Raw'!B:B, 'Park Features'!A96, 'Features - Raw'!A:A, 'Park Features'!$O$1)</f>
        <v>0</v>
      </c>
    </row>
    <row r="97" spans="1:15" x14ac:dyDescent="0.25">
      <c r="A97" t="s">
        <v>241</v>
      </c>
      <c r="B97">
        <f>COUNTIFS('Features - Raw'!B:B, 'Park Features'!A97, 'Features - Raw'!A:A, 'Park Features'!$B$1)</f>
        <v>0</v>
      </c>
      <c r="C97">
        <f>COUNTIFS('Features - Raw'!B:B, 'Park Features'!A97, 'Features - Raw'!A:A, 'Park Features'!$C$1)</f>
        <v>0</v>
      </c>
      <c r="D97">
        <f>COUNTIFS('Features - Raw'!B:B, 'Park Features'!A97, 'Features - Raw'!A:A, 'Park Features'!$D$1)</f>
        <v>0</v>
      </c>
      <c r="E97">
        <f>COUNTIFS('Features - Raw'!B:B, 'Park Features'!A97, 'Features - Raw'!A:A, 'Park Features'!$E$1)</f>
        <v>0</v>
      </c>
      <c r="F97">
        <f>COUNTIFS('Features - Raw'!B:B, 'Park Features'!A97, 'Features - Raw'!A:A, 'Park Features'!$F$1)</f>
        <v>0</v>
      </c>
      <c r="G97">
        <f>COUNTIFS('Features - Raw'!B:B, 'Park Features'!A97, 'Features - Raw'!A:A, 'Park Features'!$G$1)</f>
        <v>0</v>
      </c>
      <c r="H97">
        <f>COUNTIFS('Features - Raw'!B:B, 'Park Features'!A97, 'Features - Raw'!A:A, 'Park Features'!$H$1)</f>
        <v>0</v>
      </c>
      <c r="I97">
        <f>COUNTIFS('Features - Raw'!B:B, 'Park Features'!A97, 'Features - Raw'!A:A, 'Park Features'!$I$1)</f>
        <v>0</v>
      </c>
      <c r="J97">
        <f>COUNTIFS('Features - Raw'!B:B, 'Park Features'!A97, 'Features - Raw'!A:A, 'Park Features'!$J$1)</f>
        <v>0</v>
      </c>
      <c r="K97">
        <f>COUNTIFS('Features - Raw'!B:B, 'Park Features'!A97, 'Features - Raw'!A:A, 'Park Features'!$K$1)</f>
        <v>0</v>
      </c>
      <c r="L97">
        <f>COUNTIFS('Features - Raw'!B:B, 'Park Features'!A97, 'Features - Raw'!A:A, 'Park Features'!$L$1)</f>
        <v>0</v>
      </c>
      <c r="M97">
        <f>COUNTIFS('Features - Raw'!B:B, 'Park Features'!A97, 'Features - Raw'!A:A, 'Park Features'!$M$1)</f>
        <v>0</v>
      </c>
      <c r="N97">
        <f>COUNTIFS('Features - Raw'!B:B, 'Park Features'!A97, 'Features - Raw'!A:A, 'Park Features'!$N$1)</f>
        <v>0</v>
      </c>
      <c r="O97">
        <f>COUNTIFS('Features - Raw'!B:B, 'Park Features'!A97, 'Features - Raw'!A:A, 'Park Features'!$O$1)</f>
        <v>0</v>
      </c>
    </row>
    <row r="98" spans="1:15" x14ac:dyDescent="0.25">
      <c r="A98" t="s">
        <v>242</v>
      </c>
      <c r="B98">
        <f>COUNTIFS('Features - Raw'!B:B, 'Park Features'!A98, 'Features - Raw'!A:A, 'Park Features'!$B$1)</f>
        <v>0</v>
      </c>
      <c r="C98">
        <f>COUNTIFS('Features - Raw'!B:B, 'Park Features'!A98, 'Features - Raw'!A:A, 'Park Features'!$C$1)</f>
        <v>0</v>
      </c>
      <c r="D98">
        <f>COUNTIFS('Features - Raw'!B:B, 'Park Features'!A98, 'Features - Raw'!A:A, 'Park Features'!$D$1)</f>
        <v>0</v>
      </c>
      <c r="E98">
        <f>COUNTIFS('Features - Raw'!B:B, 'Park Features'!A98, 'Features - Raw'!A:A, 'Park Features'!$E$1)</f>
        <v>0</v>
      </c>
      <c r="F98">
        <f>COUNTIFS('Features - Raw'!B:B, 'Park Features'!A98, 'Features - Raw'!A:A, 'Park Features'!$F$1)</f>
        <v>0</v>
      </c>
      <c r="G98">
        <f>COUNTIFS('Features - Raw'!B:B, 'Park Features'!A98, 'Features - Raw'!A:A, 'Park Features'!$G$1)</f>
        <v>0</v>
      </c>
      <c r="H98">
        <f>COUNTIFS('Features - Raw'!B:B, 'Park Features'!A98, 'Features - Raw'!A:A, 'Park Features'!$H$1)</f>
        <v>0</v>
      </c>
      <c r="I98">
        <f>COUNTIFS('Features - Raw'!B:B, 'Park Features'!A98, 'Features - Raw'!A:A, 'Park Features'!$I$1)</f>
        <v>0</v>
      </c>
      <c r="J98">
        <f>COUNTIFS('Features - Raw'!B:B, 'Park Features'!A98, 'Features - Raw'!A:A, 'Park Features'!$J$1)</f>
        <v>0</v>
      </c>
      <c r="K98">
        <f>COUNTIFS('Features - Raw'!B:B, 'Park Features'!A98, 'Features - Raw'!A:A, 'Park Features'!$K$1)</f>
        <v>0</v>
      </c>
      <c r="L98">
        <f>COUNTIFS('Features - Raw'!B:B, 'Park Features'!A98, 'Features - Raw'!A:A, 'Park Features'!$L$1)</f>
        <v>0</v>
      </c>
      <c r="M98">
        <f>COUNTIFS('Features - Raw'!B:B, 'Park Features'!A98, 'Features - Raw'!A:A, 'Park Features'!$M$1)</f>
        <v>1</v>
      </c>
      <c r="N98">
        <f>COUNTIFS('Features - Raw'!B:B, 'Park Features'!A98, 'Features - Raw'!A:A, 'Park Features'!$N$1)</f>
        <v>0</v>
      </c>
      <c r="O98">
        <f>COUNTIFS('Features - Raw'!B:B, 'Park Features'!A98, 'Features - Raw'!A:A, 'Park Features'!$O$1)</f>
        <v>0</v>
      </c>
    </row>
    <row r="99" spans="1:15" x14ac:dyDescent="0.25">
      <c r="A99" t="s">
        <v>243</v>
      </c>
      <c r="B99">
        <f>COUNTIFS('Features - Raw'!B:B, 'Park Features'!A99, 'Features - Raw'!A:A, 'Park Features'!$B$1)</f>
        <v>0</v>
      </c>
      <c r="C99">
        <f>COUNTIFS('Features - Raw'!B:B, 'Park Features'!A99, 'Features - Raw'!A:A, 'Park Features'!$C$1)</f>
        <v>0</v>
      </c>
      <c r="D99">
        <f>COUNTIFS('Features - Raw'!B:B, 'Park Features'!A99, 'Features - Raw'!A:A, 'Park Features'!$D$1)</f>
        <v>0</v>
      </c>
      <c r="E99">
        <f>COUNTIFS('Features - Raw'!B:B, 'Park Features'!A99, 'Features - Raw'!A:A, 'Park Features'!$E$1)</f>
        <v>1</v>
      </c>
      <c r="F99">
        <f>COUNTIFS('Features - Raw'!B:B, 'Park Features'!A99, 'Features - Raw'!A:A, 'Park Features'!$F$1)</f>
        <v>0</v>
      </c>
      <c r="G99">
        <f>COUNTIFS('Features - Raw'!B:B, 'Park Features'!A99, 'Features - Raw'!A:A, 'Park Features'!$G$1)</f>
        <v>0</v>
      </c>
      <c r="H99">
        <f>COUNTIFS('Features - Raw'!B:B, 'Park Features'!A99, 'Features - Raw'!A:A, 'Park Features'!$H$1)</f>
        <v>0</v>
      </c>
      <c r="I99">
        <f>COUNTIFS('Features - Raw'!B:B, 'Park Features'!A99, 'Features - Raw'!A:A, 'Park Features'!$I$1)</f>
        <v>0</v>
      </c>
      <c r="J99">
        <f>COUNTIFS('Features - Raw'!B:B, 'Park Features'!A99, 'Features - Raw'!A:A, 'Park Features'!$J$1)</f>
        <v>0</v>
      </c>
      <c r="K99">
        <f>COUNTIFS('Features - Raw'!B:B, 'Park Features'!A99, 'Features - Raw'!A:A, 'Park Features'!$K$1)</f>
        <v>0</v>
      </c>
      <c r="L99">
        <f>COUNTIFS('Features - Raw'!B:B, 'Park Features'!A99, 'Features - Raw'!A:A, 'Park Features'!$L$1)</f>
        <v>0</v>
      </c>
      <c r="M99">
        <f>COUNTIFS('Features - Raw'!B:B, 'Park Features'!A99, 'Features - Raw'!A:A, 'Park Features'!$M$1)</f>
        <v>0</v>
      </c>
      <c r="N99">
        <f>COUNTIFS('Features - Raw'!B:B, 'Park Features'!A99, 'Features - Raw'!A:A, 'Park Features'!$N$1)</f>
        <v>0</v>
      </c>
      <c r="O99">
        <f>COUNTIFS('Features - Raw'!B:B, 'Park Features'!A99, 'Features - Raw'!A:A, 'Park Features'!$O$1)</f>
        <v>0</v>
      </c>
    </row>
    <row r="100" spans="1:15" x14ac:dyDescent="0.25">
      <c r="A100" t="s">
        <v>244</v>
      </c>
      <c r="B100">
        <f>COUNTIFS('Features - Raw'!B:B, 'Park Features'!A100, 'Features - Raw'!A:A, 'Park Features'!$B$1)</f>
        <v>1</v>
      </c>
      <c r="C100">
        <f>COUNTIFS('Features - Raw'!B:B, 'Park Features'!A100, 'Features - Raw'!A:A, 'Park Features'!$C$1)</f>
        <v>0</v>
      </c>
      <c r="D100">
        <f>COUNTIFS('Features - Raw'!B:B, 'Park Features'!A100, 'Features - Raw'!A:A, 'Park Features'!$D$1)</f>
        <v>0</v>
      </c>
      <c r="E100">
        <f>COUNTIFS('Features - Raw'!B:B, 'Park Features'!A100, 'Features - Raw'!A:A, 'Park Features'!$E$1)</f>
        <v>1</v>
      </c>
      <c r="F100">
        <f>COUNTIFS('Features - Raw'!B:B, 'Park Features'!A100, 'Features - Raw'!A:A, 'Park Features'!$F$1)</f>
        <v>0</v>
      </c>
      <c r="G100">
        <f>COUNTIFS('Features - Raw'!B:B, 'Park Features'!A100, 'Features - Raw'!A:A, 'Park Features'!$G$1)</f>
        <v>0</v>
      </c>
      <c r="H100">
        <f>COUNTIFS('Features - Raw'!B:B, 'Park Features'!A100, 'Features - Raw'!A:A, 'Park Features'!$H$1)</f>
        <v>0</v>
      </c>
      <c r="I100">
        <f>COUNTIFS('Features - Raw'!B:B, 'Park Features'!A100, 'Features - Raw'!A:A, 'Park Features'!$I$1)</f>
        <v>0</v>
      </c>
      <c r="J100">
        <f>COUNTIFS('Features - Raw'!B:B, 'Park Features'!A100, 'Features - Raw'!A:A, 'Park Features'!$J$1)</f>
        <v>0</v>
      </c>
      <c r="K100">
        <f>COUNTIFS('Features - Raw'!B:B, 'Park Features'!A100, 'Features - Raw'!A:A, 'Park Features'!$K$1)</f>
        <v>0</v>
      </c>
      <c r="L100">
        <f>COUNTIFS('Features - Raw'!B:B, 'Park Features'!A100, 'Features - Raw'!A:A, 'Park Features'!$L$1)</f>
        <v>0</v>
      </c>
      <c r="M100">
        <f>COUNTIFS('Features - Raw'!B:B, 'Park Features'!A100, 'Features - Raw'!A:A, 'Park Features'!$M$1)</f>
        <v>0</v>
      </c>
      <c r="N100">
        <f>COUNTIFS('Features - Raw'!B:B, 'Park Features'!A100, 'Features - Raw'!A:A, 'Park Features'!$N$1)</f>
        <v>1</v>
      </c>
      <c r="O100">
        <f>COUNTIFS('Features - Raw'!B:B, 'Park Features'!A100, 'Features - Raw'!A:A, 'Park Features'!$O$1)</f>
        <v>0</v>
      </c>
    </row>
    <row r="101" spans="1:15" x14ac:dyDescent="0.25">
      <c r="A101" t="s">
        <v>990</v>
      </c>
      <c r="B101">
        <f>COUNTIFS('Features - Raw'!B:B, 'Park Features'!A101, 'Features - Raw'!A:A, 'Park Features'!$B$1)</f>
        <v>0</v>
      </c>
      <c r="C101">
        <f>COUNTIFS('Features - Raw'!B:B, 'Park Features'!A101, 'Features - Raw'!A:A, 'Park Features'!$C$1)</f>
        <v>0</v>
      </c>
      <c r="D101">
        <f>COUNTIFS('Features - Raw'!B:B, 'Park Features'!A101, 'Features - Raw'!A:A, 'Park Features'!$D$1)</f>
        <v>0</v>
      </c>
      <c r="E101">
        <f>COUNTIFS('Features - Raw'!B:B, 'Park Features'!A101, 'Features - Raw'!A:A, 'Park Features'!$E$1)</f>
        <v>0</v>
      </c>
      <c r="F101">
        <f>COUNTIFS('Features - Raw'!B:B, 'Park Features'!A101, 'Features - Raw'!A:A, 'Park Features'!$F$1)</f>
        <v>0</v>
      </c>
      <c r="G101">
        <f>COUNTIFS('Features - Raw'!B:B, 'Park Features'!A101, 'Features - Raw'!A:A, 'Park Features'!$G$1)</f>
        <v>0</v>
      </c>
      <c r="H101">
        <f>COUNTIFS('Features - Raw'!B:B, 'Park Features'!A101, 'Features - Raw'!A:A, 'Park Features'!$H$1)</f>
        <v>0</v>
      </c>
      <c r="I101">
        <f>COUNTIFS('Features - Raw'!B:B, 'Park Features'!A101, 'Features - Raw'!A:A, 'Park Features'!$I$1)</f>
        <v>0</v>
      </c>
      <c r="J101">
        <f>COUNTIFS('Features - Raw'!B:B, 'Park Features'!A101, 'Features - Raw'!A:A, 'Park Features'!$J$1)</f>
        <v>0</v>
      </c>
      <c r="K101">
        <f>COUNTIFS('Features - Raw'!B:B, 'Park Features'!A101, 'Features - Raw'!A:A, 'Park Features'!$K$1)</f>
        <v>0</v>
      </c>
      <c r="L101">
        <f>COUNTIFS('Features - Raw'!B:B, 'Park Features'!A101, 'Features - Raw'!A:A, 'Park Features'!$L$1)</f>
        <v>0</v>
      </c>
      <c r="M101">
        <f>COUNTIFS('Features - Raw'!B:B, 'Park Features'!A101, 'Features - Raw'!A:A, 'Park Features'!$M$1)</f>
        <v>0</v>
      </c>
      <c r="N101">
        <f>COUNTIFS('Features - Raw'!B:B, 'Park Features'!A101, 'Features - Raw'!A:A, 'Park Features'!$N$1)</f>
        <v>0</v>
      </c>
      <c r="O101">
        <f>COUNTIFS('Features - Raw'!B:B, 'Park Features'!A101, 'Features - Raw'!A:A, 'Park Features'!$O$1)</f>
        <v>0</v>
      </c>
    </row>
    <row r="102" spans="1:15" x14ac:dyDescent="0.25">
      <c r="A102" t="s">
        <v>23</v>
      </c>
      <c r="B102">
        <f>COUNTIFS('Features - Raw'!B:B, 'Park Features'!A102, 'Features - Raw'!A:A, 'Park Features'!$B$1)</f>
        <v>0</v>
      </c>
      <c r="C102">
        <f>COUNTIFS('Features - Raw'!B:B, 'Park Features'!A102, 'Features - Raw'!A:A, 'Park Features'!$C$1)</f>
        <v>0</v>
      </c>
      <c r="D102">
        <f>COUNTIFS('Features - Raw'!B:B, 'Park Features'!A102, 'Features - Raw'!A:A, 'Park Features'!$D$1)</f>
        <v>0</v>
      </c>
      <c r="E102">
        <f>COUNTIFS('Features - Raw'!B:B, 'Park Features'!A102, 'Features - Raw'!A:A, 'Park Features'!$E$1)</f>
        <v>0</v>
      </c>
      <c r="F102">
        <f>COUNTIFS('Features - Raw'!B:B, 'Park Features'!A102, 'Features - Raw'!A:A, 'Park Features'!$F$1)</f>
        <v>0</v>
      </c>
      <c r="G102">
        <f>COUNTIFS('Features - Raw'!B:B, 'Park Features'!A102, 'Features - Raw'!A:A, 'Park Features'!$G$1)</f>
        <v>0</v>
      </c>
      <c r="H102">
        <f>COUNTIFS('Features - Raw'!B:B, 'Park Features'!A102, 'Features - Raw'!A:A, 'Park Features'!$H$1)</f>
        <v>0</v>
      </c>
      <c r="I102">
        <f>COUNTIFS('Features - Raw'!B:B, 'Park Features'!A102, 'Features - Raw'!A:A, 'Park Features'!$I$1)</f>
        <v>0</v>
      </c>
      <c r="J102">
        <f>COUNTIFS('Features - Raw'!B:B, 'Park Features'!A102, 'Features - Raw'!A:A, 'Park Features'!$J$1)</f>
        <v>0</v>
      </c>
      <c r="K102">
        <f>COUNTIFS('Features - Raw'!B:B, 'Park Features'!A102, 'Features - Raw'!A:A, 'Park Features'!$K$1)</f>
        <v>0</v>
      </c>
      <c r="L102">
        <f>COUNTIFS('Features - Raw'!B:B, 'Park Features'!A102, 'Features - Raw'!A:A, 'Park Features'!$L$1)</f>
        <v>0</v>
      </c>
      <c r="M102">
        <f>COUNTIFS('Features - Raw'!B:B, 'Park Features'!A102, 'Features - Raw'!A:A, 'Park Features'!$M$1)</f>
        <v>1</v>
      </c>
      <c r="N102">
        <f>COUNTIFS('Features - Raw'!B:B, 'Park Features'!A102, 'Features - Raw'!A:A, 'Park Features'!$N$1)</f>
        <v>0</v>
      </c>
      <c r="O102">
        <f>COUNTIFS('Features - Raw'!B:B, 'Park Features'!A102, 'Features - Raw'!A:A, 'Park Features'!$O$1)</f>
        <v>1</v>
      </c>
    </row>
    <row r="103" spans="1:15" x14ac:dyDescent="0.25">
      <c r="A103" t="s">
        <v>21</v>
      </c>
      <c r="B103">
        <f>COUNTIFS('Features - Raw'!B:B, 'Park Features'!A103, 'Features - Raw'!A:A, 'Park Features'!$B$1)</f>
        <v>1</v>
      </c>
      <c r="C103">
        <f>COUNTIFS('Features - Raw'!B:B, 'Park Features'!A103, 'Features - Raw'!A:A, 'Park Features'!$C$1)</f>
        <v>0</v>
      </c>
      <c r="D103">
        <f>COUNTIFS('Features - Raw'!B:B, 'Park Features'!A103, 'Features - Raw'!A:A, 'Park Features'!$D$1)</f>
        <v>0</v>
      </c>
      <c r="E103">
        <f>COUNTIFS('Features - Raw'!B:B, 'Park Features'!A103, 'Features - Raw'!A:A, 'Park Features'!$E$1)</f>
        <v>0</v>
      </c>
      <c r="F103">
        <f>COUNTIFS('Features - Raw'!B:B, 'Park Features'!A103, 'Features - Raw'!A:A, 'Park Features'!$F$1)</f>
        <v>0</v>
      </c>
      <c r="G103">
        <f>COUNTIFS('Features - Raw'!B:B, 'Park Features'!A103, 'Features - Raw'!A:A, 'Park Features'!$G$1)</f>
        <v>0</v>
      </c>
      <c r="H103">
        <f>COUNTIFS('Features - Raw'!B:B, 'Park Features'!A103, 'Features - Raw'!A:A, 'Park Features'!$H$1)</f>
        <v>0</v>
      </c>
      <c r="I103">
        <f>COUNTIFS('Features - Raw'!B:B, 'Park Features'!A103, 'Features - Raw'!A:A, 'Park Features'!$I$1)</f>
        <v>0</v>
      </c>
      <c r="J103">
        <f>COUNTIFS('Features - Raw'!B:B, 'Park Features'!A103, 'Features - Raw'!A:A, 'Park Features'!$J$1)</f>
        <v>0</v>
      </c>
      <c r="K103">
        <f>COUNTIFS('Features - Raw'!B:B, 'Park Features'!A103, 'Features - Raw'!A:A, 'Park Features'!$K$1)</f>
        <v>0</v>
      </c>
      <c r="L103">
        <f>COUNTIFS('Features - Raw'!B:B, 'Park Features'!A103, 'Features - Raw'!A:A, 'Park Features'!$L$1)</f>
        <v>0</v>
      </c>
      <c r="M103">
        <f>COUNTIFS('Features - Raw'!B:B, 'Park Features'!A103, 'Features - Raw'!A:A, 'Park Features'!$M$1)</f>
        <v>0</v>
      </c>
      <c r="N103">
        <f>COUNTIFS('Features - Raw'!B:B, 'Park Features'!A103, 'Features - Raw'!A:A, 'Park Features'!$N$1)</f>
        <v>0</v>
      </c>
      <c r="O103">
        <f>COUNTIFS('Features - Raw'!B:B, 'Park Features'!A103, 'Features - Raw'!A:A, 'Park Features'!$O$1)</f>
        <v>0</v>
      </c>
    </row>
    <row r="104" spans="1:15" x14ac:dyDescent="0.25">
      <c r="A104" t="s">
        <v>246</v>
      </c>
      <c r="B104">
        <f>COUNTIFS('Features - Raw'!B:B, 'Park Features'!A104, 'Features - Raw'!A:A, 'Park Features'!$B$1)</f>
        <v>0</v>
      </c>
      <c r="C104">
        <f>COUNTIFS('Features - Raw'!B:B, 'Park Features'!A104, 'Features - Raw'!A:A, 'Park Features'!$C$1)</f>
        <v>0</v>
      </c>
      <c r="D104">
        <f>COUNTIFS('Features - Raw'!B:B, 'Park Features'!A104, 'Features - Raw'!A:A, 'Park Features'!$D$1)</f>
        <v>0</v>
      </c>
      <c r="E104">
        <f>COUNTIFS('Features - Raw'!B:B, 'Park Features'!A104, 'Features - Raw'!A:A, 'Park Features'!$E$1)</f>
        <v>0</v>
      </c>
      <c r="F104">
        <f>COUNTIFS('Features - Raw'!B:B, 'Park Features'!A104, 'Features - Raw'!A:A, 'Park Features'!$F$1)</f>
        <v>0</v>
      </c>
      <c r="G104">
        <f>COUNTIFS('Features - Raw'!B:B, 'Park Features'!A104, 'Features - Raw'!A:A, 'Park Features'!$G$1)</f>
        <v>0</v>
      </c>
      <c r="H104">
        <f>COUNTIFS('Features - Raw'!B:B, 'Park Features'!A104, 'Features - Raw'!A:A, 'Park Features'!$H$1)</f>
        <v>0</v>
      </c>
      <c r="I104">
        <f>COUNTIFS('Features - Raw'!B:B, 'Park Features'!A104, 'Features - Raw'!A:A, 'Park Features'!$I$1)</f>
        <v>0</v>
      </c>
      <c r="J104">
        <f>COUNTIFS('Features - Raw'!B:B, 'Park Features'!A104, 'Features - Raw'!A:A, 'Park Features'!$J$1)</f>
        <v>0</v>
      </c>
      <c r="K104">
        <f>COUNTIFS('Features - Raw'!B:B, 'Park Features'!A104, 'Features - Raw'!A:A, 'Park Features'!$K$1)</f>
        <v>0</v>
      </c>
      <c r="L104">
        <f>COUNTIFS('Features - Raw'!B:B, 'Park Features'!A104, 'Features - Raw'!A:A, 'Park Features'!$L$1)</f>
        <v>0</v>
      </c>
      <c r="M104">
        <f>COUNTIFS('Features - Raw'!B:B, 'Park Features'!A104, 'Features - Raw'!A:A, 'Park Features'!$M$1)</f>
        <v>0</v>
      </c>
      <c r="N104">
        <f>COUNTIFS('Features - Raw'!B:B, 'Park Features'!A104, 'Features - Raw'!A:A, 'Park Features'!$N$1)</f>
        <v>0</v>
      </c>
      <c r="O104">
        <f>COUNTIFS('Features - Raw'!B:B, 'Park Features'!A104, 'Features - Raw'!A:A, 'Park Features'!$O$1)</f>
        <v>0</v>
      </c>
    </row>
    <row r="105" spans="1:15" x14ac:dyDescent="0.25">
      <c r="A105" t="s">
        <v>25</v>
      </c>
      <c r="B105">
        <f>COUNTIFS('Features - Raw'!B:B, 'Park Features'!A105, 'Features - Raw'!A:A, 'Park Features'!$B$1)</f>
        <v>1</v>
      </c>
      <c r="C105">
        <f>COUNTIFS('Features - Raw'!B:B, 'Park Features'!A105, 'Features - Raw'!A:A, 'Park Features'!$C$1)</f>
        <v>0</v>
      </c>
      <c r="D105">
        <f>COUNTIFS('Features - Raw'!B:B, 'Park Features'!A105, 'Features - Raw'!A:A, 'Park Features'!$D$1)</f>
        <v>0</v>
      </c>
      <c r="E105">
        <f>COUNTIFS('Features - Raw'!B:B, 'Park Features'!A105, 'Features - Raw'!A:A, 'Park Features'!$E$1)</f>
        <v>1</v>
      </c>
      <c r="F105">
        <f>COUNTIFS('Features - Raw'!B:B, 'Park Features'!A105, 'Features - Raw'!A:A, 'Park Features'!$F$1)</f>
        <v>0</v>
      </c>
      <c r="G105">
        <f>COUNTIFS('Features - Raw'!B:B, 'Park Features'!A105, 'Features - Raw'!A:A, 'Park Features'!$G$1)</f>
        <v>0</v>
      </c>
      <c r="H105">
        <f>COUNTIFS('Features - Raw'!B:B, 'Park Features'!A105, 'Features - Raw'!A:A, 'Park Features'!$H$1)</f>
        <v>0</v>
      </c>
      <c r="I105">
        <f>COUNTIFS('Features - Raw'!B:B, 'Park Features'!A105, 'Features - Raw'!A:A, 'Park Features'!$I$1)</f>
        <v>0</v>
      </c>
      <c r="J105">
        <f>COUNTIFS('Features - Raw'!B:B, 'Park Features'!A105, 'Features - Raw'!A:A, 'Park Features'!$J$1)</f>
        <v>0</v>
      </c>
      <c r="K105">
        <f>COUNTIFS('Features - Raw'!B:B, 'Park Features'!A105, 'Features - Raw'!A:A, 'Park Features'!$K$1)</f>
        <v>0</v>
      </c>
      <c r="L105">
        <f>COUNTIFS('Features - Raw'!B:B, 'Park Features'!A105, 'Features - Raw'!A:A, 'Park Features'!$L$1)</f>
        <v>0</v>
      </c>
      <c r="M105">
        <f>COUNTIFS('Features - Raw'!B:B, 'Park Features'!A105, 'Features - Raw'!A:A, 'Park Features'!$M$1)</f>
        <v>1</v>
      </c>
      <c r="N105">
        <f>COUNTIFS('Features - Raw'!B:B, 'Park Features'!A105, 'Features - Raw'!A:A, 'Park Features'!$N$1)</f>
        <v>0</v>
      </c>
      <c r="O105">
        <f>COUNTIFS('Features - Raw'!B:B, 'Park Features'!A105, 'Features - Raw'!A:A, 'Park Features'!$O$1)</f>
        <v>1</v>
      </c>
    </row>
    <row r="106" spans="1:15" x14ac:dyDescent="0.25">
      <c r="A106" t="s">
        <v>248</v>
      </c>
      <c r="B106">
        <f>COUNTIFS('Features - Raw'!B:B, 'Park Features'!A106, 'Features - Raw'!A:A, 'Park Features'!$B$1)</f>
        <v>0</v>
      </c>
      <c r="C106">
        <f>COUNTIFS('Features - Raw'!B:B, 'Park Features'!A106, 'Features - Raw'!A:A, 'Park Features'!$C$1)</f>
        <v>0</v>
      </c>
      <c r="D106">
        <f>COUNTIFS('Features - Raw'!B:B, 'Park Features'!A106, 'Features - Raw'!A:A, 'Park Features'!$D$1)</f>
        <v>1</v>
      </c>
      <c r="E106">
        <f>COUNTIFS('Features - Raw'!B:B, 'Park Features'!A106, 'Features - Raw'!A:A, 'Park Features'!$E$1)</f>
        <v>0</v>
      </c>
      <c r="F106">
        <f>COUNTIFS('Features - Raw'!B:B, 'Park Features'!A106, 'Features - Raw'!A:A, 'Park Features'!$F$1)</f>
        <v>0</v>
      </c>
      <c r="G106">
        <f>COUNTIFS('Features - Raw'!B:B, 'Park Features'!A106, 'Features - Raw'!A:A, 'Park Features'!$G$1)</f>
        <v>0</v>
      </c>
      <c r="H106">
        <f>COUNTIFS('Features - Raw'!B:B, 'Park Features'!A106, 'Features - Raw'!A:A, 'Park Features'!$H$1)</f>
        <v>0</v>
      </c>
      <c r="I106">
        <f>COUNTIFS('Features - Raw'!B:B, 'Park Features'!A106, 'Features - Raw'!A:A, 'Park Features'!$I$1)</f>
        <v>0</v>
      </c>
      <c r="J106">
        <f>COUNTIFS('Features - Raw'!B:B, 'Park Features'!A106, 'Features - Raw'!A:A, 'Park Features'!$J$1)</f>
        <v>0</v>
      </c>
      <c r="K106">
        <f>COUNTIFS('Features - Raw'!B:B, 'Park Features'!A106, 'Features - Raw'!A:A, 'Park Features'!$K$1)</f>
        <v>1</v>
      </c>
      <c r="L106">
        <f>COUNTIFS('Features - Raw'!B:B, 'Park Features'!A106, 'Features - Raw'!A:A, 'Park Features'!$L$1)</f>
        <v>0</v>
      </c>
      <c r="M106">
        <f>COUNTIFS('Features - Raw'!B:B, 'Park Features'!A106, 'Features - Raw'!A:A, 'Park Features'!$M$1)</f>
        <v>0</v>
      </c>
      <c r="N106">
        <f>COUNTIFS('Features - Raw'!B:B, 'Park Features'!A106, 'Features - Raw'!A:A, 'Park Features'!$N$1)</f>
        <v>0</v>
      </c>
      <c r="O106">
        <f>COUNTIFS('Features - Raw'!B:B, 'Park Features'!A106, 'Features - Raw'!A:A, 'Park Features'!$O$1)</f>
        <v>0</v>
      </c>
    </row>
    <row r="107" spans="1:15" x14ac:dyDescent="0.25">
      <c r="A107" t="s">
        <v>249</v>
      </c>
      <c r="B107">
        <f>COUNTIFS('Features - Raw'!B:B, 'Park Features'!A107, 'Features - Raw'!A:A, 'Park Features'!$B$1)</f>
        <v>0</v>
      </c>
      <c r="C107">
        <f>COUNTIFS('Features - Raw'!B:B, 'Park Features'!A107, 'Features - Raw'!A:A, 'Park Features'!$C$1)</f>
        <v>0</v>
      </c>
      <c r="D107">
        <f>COUNTIFS('Features - Raw'!B:B, 'Park Features'!A107, 'Features - Raw'!A:A, 'Park Features'!$D$1)</f>
        <v>0</v>
      </c>
      <c r="E107">
        <f>COUNTIFS('Features - Raw'!B:B, 'Park Features'!A107, 'Features - Raw'!A:A, 'Park Features'!$E$1)</f>
        <v>0</v>
      </c>
      <c r="F107">
        <f>COUNTIFS('Features - Raw'!B:B, 'Park Features'!A107, 'Features - Raw'!A:A, 'Park Features'!$F$1)</f>
        <v>0</v>
      </c>
      <c r="G107">
        <f>COUNTIFS('Features - Raw'!B:B, 'Park Features'!A107, 'Features - Raw'!A:A, 'Park Features'!$G$1)</f>
        <v>0</v>
      </c>
      <c r="H107">
        <f>COUNTIFS('Features - Raw'!B:B, 'Park Features'!A107, 'Features - Raw'!A:A, 'Park Features'!$H$1)</f>
        <v>0</v>
      </c>
      <c r="I107">
        <f>COUNTIFS('Features - Raw'!B:B, 'Park Features'!A107, 'Features - Raw'!A:A, 'Park Features'!$I$1)</f>
        <v>0</v>
      </c>
      <c r="J107">
        <f>COUNTIFS('Features - Raw'!B:B, 'Park Features'!A107, 'Features - Raw'!A:A, 'Park Features'!$J$1)</f>
        <v>0</v>
      </c>
      <c r="K107">
        <f>COUNTIFS('Features - Raw'!B:B, 'Park Features'!A107, 'Features - Raw'!A:A, 'Park Features'!$K$1)</f>
        <v>0</v>
      </c>
      <c r="L107">
        <f>COUNTIFS('Features - Raw'!B:B, 'Park Features'!A107, 'Features - Raw'!A:A, 'Park Features'!$L$1)</f>
        <v>0</v>
      </c>
      <c r="M107">
        <f>COUNTIFS('Features - Raw'!B:B, 'Park Features'!A107, 'Features - Raw'!A:A, 'Park Features'!$M$1)</f>
        <v>0</v>
      </c>
      <c r="N107">
        <f>COUNTIFS('Features - Raw'!B:B, 'Park Features'!A107, 'Features - Raw'!A:A, 'Park Features'!$N$1)</f>
        <v>0</v>
      </c>
      <c r="O107">
        <f>COUNTIFS('Features - Raw'!B:B, 'Park Features'!A107, 'Features - Raw'!A:A, 'Park Features'!$O$1)</f>
        <v>0</v>
      </c>
    </row>
    <row r="108" spans="1:15" x14ac:dyDescent="0.25">
      <c r="A108" t="s">
        <v>99</v>
      </c>
      <c r="B108">
        <f>COUNTIFS('Features - Raw'!B:B, 'Park Features'!A108, 'Features - Raw'!A:A, 'Park Features'!$B$1)</f>
        <v>0</v>
      </c>
      <c r="C108">
        <f>COUNTIFS('Features - Raw'!B:B, 'Park Features'!A108, 'Features - Raw'!A:A, 'Park Features'!$C$1)</f>
        <v>0</v>
      </c>
      <c r="D108">
        <f>COUNTIFS('Features - Raw'!B:B, 'Park Features'!A108, 'Features - Raw'!A:A, 'Park Features'!$D$1)</f>
        <v>0</v>
      </c>
      <c r="E108">
        <f>COUNTIFS('Features - Raw'!B:B, 'Park Features'!A108, 'Features - Raw'!A:A, 'Park Features'!$E$1)</f>
        <v>1</v>
      </c>
      <c r="F108">
        <f>COUNTIFS('Features - Raw'!B:B, 'Park Features'!A108, 'Features - Raw'!A:A, 'Park Features'!$F$1)</f>
        <v>0</v>
      </c>
      <c r="G108">
        <f>COUNTIFS('Features - Raw'!B:B, 'Park Features'!A108, 'Features - Raw'!A:A, 'Park Features'!$G$1)</f>
        <v>0</v>
      </c>
      <c r="H108">
        <f>COUNTIFS('Features - Raw'!B:B, 'Park Features'!A108, 'Features - Raw'!A:A, 'Park Features'!$H$1)</f>
        <v>0</v>
      </c>
      <c r="I108">
        <f>COUNTIFS('Features - Raw'!B:B, 'Park Features'!A108, 'Features - Raw'!A:A, 'Park Features'!$I$1)</f>
        <v>0</v>
      </c>
      <c r="J108">
        <f>COUNTIFS('Features - Raw'!B:B, 'Park Features'!A108, 'Features - Raw'!A:A, 'Park Features'!$J$1)</f>
        <v>1</v>
      </c>
      <c r="K108">
        <f>COUNTIFS('Features - Raw'!B:B, 'Park Features'!A108, 'Features - Raw'!A:A, 'Park Features'!$K$1)</f>
        <v>1</v>
      </c>
      <c r="L108">
        <f>COUNTIFS('Features - Raw'!B:B, 'Park Features'!A108, 'Features - Raw'!A:A, 'Park Features'!$L$1)</f>
        <v>0</v>
      </c>
      <c r="M108">
        <f>COUNTIFS('Features - Raw'!B:B, 'Park Features'!A108, 'Features - Raw'!A:A, 'Park Features'!$M$1)</f>
        <v>1</v>
      </c>
      <c r="N108">
        <f>COUNTIFS('Features - Raw'!B:B, 'Park Features'!A108, 'Features - Raw'!A:A, 'Park Features'!$N$1)</f>
        <v>0</v>
      </c>
      <c r="O108">
        <f>COUNTIFS('Features - Raw'!B:B, 'Park Features'!A108, 'Features - Raw'!A:A, 'Park Features'!$O$1)</f>
        <v>0</v>
      </c>
    </row>
    <row r="109" spans="1:15" x14ac:dyDescent="0.25">
      <c r="A109" t="s">
        <v>250</v>
      </c>
      <c r="B109">
        <f>COUNTIFS('Features - Raw'!B:B, 'Park Features'!A109, 'Features - Raw'!A:A, 'Park Features'!$B$1)</f>
        <v>0</v>
      </c>
      <c r="C109">
        <f>COUNTIFS('Features - Raw'!B:B, 'Park Features'!A109, 'Features - Raw'!A:A, 'Park Features'!$C$1)</f>
        <v>0</v>
      </c>
      <c r="D109">
        <f>COUNTIFS('Features - Raw'!B:B, 'Park Features'!A109, 'Features - Raw'!A:A, 'Park Features'!$D$1)</f>
        <v>0</v>
      </c>
      <c r="E109">
        <f>COUNTIFS('Features - Raw'!B:B, 'Park Features'!A109, 'Features - Raw'!A:A, 'Park Features'!$E$1)</f>
        <v>0</v>
      </c>
      <c r="F109">
        <f>COUNTIFS('Features - Raw'!B:B, 'Park Features'!A109, 'Features - Raw'!A:A, 'Park Features'!$F$1)</f>
        <v>0</v>
      </c>
      <c r="G109">
        <f>COUNTIFS('Features - Raw'!B:B, 'Park Features'!A109, 'Features - Raw'!A:A, 'Park Features'!$G$1)</f>
        <v>0</v>
      </c>
      <c r="H109">
        <f>COUNTIFS('Features - Raw'!B:B, 'Park Features'!A109, 'Features - Raw'!A:A, 'Park Features'!$H$1)</f>
        <v>0</v>
      </c>
      <c r="I109">
        <f>COUNTIFS('Features - Raw'!B:B, 'Park Features'!A109, 'Features - Raw'!A:A, 'Park Features'!$I$1)</f>
        <v>0</v>
      </c>
      <c r="J109">
        <f>COUNTIFS('Features - Raw'!B:B, 'Park Features'!A109, 'Features - Raw'!A:A, 'Park Features'!$J$1)</f>
        <v>0</v>
      </c>
      <c r="K109">
        <f>COUNTIFS('Features - Raw'!B:B, 'Park Features'!A109, 'Features - Raw'!A:A, 'Park Features'!$K$1)</f>
        <v>0</v>
      </c>
      <c r="L109">
        <f>COUNTIFS('Features - Raw'!B:B, 'Park Features'!A109, 'Features - Raw'!A:A, 'Park Features'!$L$1)</f>
        <v>0</v>
      </c>
      <c r="M109">
        <f>COUNTIFS('Features - Raw'!B:B, 'Park Features'!A109, 'Features - Raw'!A:A, 'Park Features'!$M$1)</f>
        <v>1</v>
      </c>
      <c r="N109">
        <f>COUNTIFS('Features - Raw'!B:B, 'Park Features'!A109, 'Features - Raw'!A:A, 'Park Features'!$N$1)</f>
        <v>0</v>
      </c>
      <c r="O109">
        <f>COUNTIFS('Features - Raw'!B:B, 'Park Features'!A109, 'Features - Raw'!A:A, 'Park Features'!$O$1)</f>
        <v>1</v>
      </c>
    </row>
    <row r="110" spans="1:15" x14ac:dyDescent="0.25">
      <c r="A110" t="s">
        <v>251</v>
      </c>
      <c r="B110">
        <f>COUNTIFS('Features - Raw'!B:B, 'Park Features'!A110, 'Features - Raw'!A:A, 'Park Features'!$B$1)</f>
        <v>0</v>
      </c>
      <c r="C110">
        <f>COUNTIFS('Features - Raw'!B:B, 'Park Features'!A110, 'Features - Raw'!A:A, 'Park Features'!$C$1)</f>
        <v>0</v>
      </c>
      <c r="D110">
        <f>COUNTIFS('Features - Raw'!B:B, 'Park Features'!A110, 'Features - Raw'!A:A, 'Park Features'!$D$1)</f>
        <v>0</v>
      </c>
      <c r="E110">
        <f>COUNTIFS('Features - Raw'!B:B, 'Park Features'!A110, 'Features - Raw'!A:A, 'Park Features'!$E$1)</f>
        <v>0</v>
      </c>
      <c r="F110">
        <f>COUNTIFS('Features - Raw'!B:B, 'Park Features'!A110, 'Features - Raw'!A:A, 'Park Features'!$F$1)</f>
        <v>0</v>
      </c>
      <c r="G110">
        <f>COUNTIFS('Features - Raw'!B:B, 'Park Features'!A110, 'Features - Raw'!A:A, 'Park Features'!$G$1)</f>
        <v>0</v>
      </c>
      <c r="H110">
        <f>COUNTIFS('Features - Raw'!B:B, 'Park Features'!A110, 'Features - Raw'!A:A, 'Park Features'!$H$1)</f>
        <v>0</v>
      </c>
      <c r="I110">
        <f>COUNTIFS('Features - Raw'!B:B, 'Park Features'!A110, 'Features - Raw'!A:A, 'Park Features'!$I$1)</f>
        <v>0</v>
      </c>
      <c r="J110">
        <f>COUNTIFS('Features - Raw'!B:B, 'Park Features'!A110, 'Features - Raw'!A:A, 'Park Features'!$J$1)</f>
        <v>0</v>
      </c>
      <c r="K110">
        <f>COUNTIFS('Features - Raw'!B:B, 'Park Features'!A110, 'Features - Raw'!A:A, 'Park Features'!$K$1)</f>
        <v>0</v>
      </c>
      <c r="L110">
        <f>COUNTIFS('Features - Raw'!B:B, 'Park Features'!A110, 'Features - Raw'!A:A, 'Park Features'!$L$1)</f>
        <v>0</v>
      </c>
      <c r="M110">
        <f>COUNTIFS('Features - Raw'!B:B, 'Park Features'!A110, 'Features - Raw'!A:A, 'Park Features'!$M$1)</f>
        <v>0</v>
      </c>
      <c r="N110">
        <f>COUNTIFS('Features - Raw'!B:B, 'Park Features'!A110, 'Features - Raw'!A:A, 'Park Features'!$N$1)</f>
        <v>0</v>
      </c>
      <c r="O110">
        <f>COUNTIFS('Features - Raw'!B:B, 'Park Features'!A110, 'Features - Raw'!A:A, 'Park Features'!$O$1)</f>
        <v>0</v>
      </c>
    </row>
    <row r="111" spans="1:15" x14ac:dyDescent="0.25">
      <c r="A111" t="s">
        <v>252</v>
      </c>
      <c r="B111">
        <f>COUNTIFS('Features - Raw'!B:B, 'Park Features'!A111, 'Features - Raw'!A:A, 'Park Features'!$B$1)</f>
        <v>1</v>
      </c>
      <c r="C111">
        <f>COUNTIFS('Features - Raw'!B:B, 'Park Features'!A111, 'Features - Raw'!A:A, 'Park Features'!$C$1)</f>
        <v>0</v>
      </c>
      <c r="D111">
        <f>COUNTIFS('Features - Raw'!B:B, 'Park Features'!A111, 'Features - Raw'!A:A, 'Park Features'!$D$1)</f>
        <v>0</v>
      </c>
      <c r="E111">
        <f>COUNTIFS('Features - Raw'!B:B, 'Park Features'!A111, 'Features - Raw'!A:A, 'Park Features'!$E$1)</f>
        <v>1</v>
      </c>
      <c r="F111">
        <f>COUNTIFS('Features - Raw'!B:B, 'Park Features'!A111, 'Features - Raw'!A:A, 'Park Features'!$F$1)</f>
        <v>0</v>
      </c>
      <c r="G111">
        <f>COUNTIFS('Features - Raw'!B:B, 'Park Features'!A111, 'Features - Raw'!A:A, 'Park Features'!$G$1)</f>
        <v>0</v>
      </c>
      <c r="H111">
        <f>COUNTIFS('Features - Raw'!B:B, 'Park Features'!A111, 'Features - Raw'!A:A, 'Park Features'!$H$1)</f>
        <v>0</v>
      </c>
      <c r="I111">
        <f>COUNTIFS('Features - Raw'!B:B, 'Park Features'!A111, 'Features - Raw'!A:A, 'Park Features'!$I$1)</f>
        <v>0</v>
      </c>
      <c r="J111">
        <f>COUNTIFS('Features - Raw'!B:B, 'Park Features'!A111, 'Features - Raw'!A:A, 'Park Features'!$J$1)</f>
        <v>0</v>
      </c>
      <c r="K111">
        <f>COUNTIFS('Features - Raw'!B:B, 'Park Features'!A111, 'Features - Raw'!A:A, 'Park Features'!$K$1)</f>
        <v>0</v>
      </c>
      <c r="L111">
        <f>COUNTIFS('Features - Raw'!B:B, 'Park Features'!A111, 'Features - Raw'!A:A, 'Park Features'!$L$1)</f>
        <v>0</v>
      </c>
      <c r="M111">
        <f>COUNTIFS('Features - Raw'!B:B, 'Park Features'!A111, 'Features - Raw'!A:A, 'Park Features'!$M$1)</f>
        <v>0</v>
      </c>
      <c r="N111">
        <f>COUNTIFS('Features - Raw'!B:B, 'Park Features'!A111, 'Features - Raw'!A:A, 'Park Features'!$N$1)</f>
        <v>1</v>
      </c>
      <c r="O111">
        <f>COUNTIFS('Features - Raw'!B:B, 'Park Features'!A111, 'Features - Raw'!A:A, 'Park Features'!$O$1)</f>
        <v>0</v>
      </c>
    </row>
    <row r="112" spans="1:15" x14ac:dyDescent="0.25">
      <c r="A112" t="s">
        <v>27</v>
      </c>
      <c r="B112">
        <f>COUNTIFS('Features - Raw'!B:B, 'Park Features'!A112, 'Features - Raw'!A:A, 'Park Features'!$B$1)</f>
        <v>0</v>
      </c>
      <c r="C112">
        <f>COUNTIFS('Features - Raw'!B:B, 'Park Features'!A112, 'Features - Raw'!A:A, 'Park Features'!$C$1)</f>
        <v>0</v>
      </c>
      <c r="D112">
        <f>COUNTIFS('Features - Raw'!B:B, 'Park Features'!A112, 'Features - Raw'!A:A, 'Park Features'!$D$1)</f>
        <v>0</v>
      </c>
      <c r="E112">
        <f>COUNTIFS('Features - Raw'!B:B, 'Park Features'!A112, 'Features - Raw'!A:A, 'Park Features'!$E$1)</f>
        <v>0</v>
      </c>
      <c r="F112">
        <f>COUNTIFS('Features - Raw'!B:B, 'Park Features'!A112, 'Features - Raw'!A:A, 'Park Features'!$F$1)</f>
        <v>0</v>
      </c>
      <c r="G112">
        <f>COUNTIFS('Features - Raw'!B:B, 'Park Features'!A112, 'Features - Raw'!A:A, 'Park Features'!$G$1)</f>
        <v>0</v>
      </c>
      <c r="H112">
        <f>COUNTIFS('Features - Raw'!B:B, 'Park Features'!A112, 'Features - Raw'!A:A, 'Park Features'!$H$1)</f>
        <v>0</v>
      </c>
      <c r="I112">
        <f>COUNTIFS('Features - Raw'!B:B, 'Park Features'!A112, 'Features - Raw'!A:A, 'Park Features'!$I$1)</f>
        <v>0</v>
      </c>
      <c r="J112">
        <f>COUNTIFS('Features - Raw'!B:B, 'Park Features'!A112, 'Features - Raw'!A:A, 'Park Features'!$J$1)</f>
        <v>0</v>
      </c>
      <c r="K112">
        <f>COUNTIFS('Features - Raw'!B:B, 'Park Features'!A112, 'Features - Raw'!A:A, 'Park Features'!$K$1)</f>
        <v>0</v>
      </c>
      <c r="L112">
        <f>COUNTIFS('Features - Raw'!B:B, 'Park Features'!A112, 'Features - Raw'!A:A, 'Park Features'!$L$1)</f>
        <v>0</v>
      </c>
      <c r="M112">
        <f>COUNTIFS('Features - Raw'!B:B, 'Park Features'!A112, 'Features - Raw'!A:A, 'Park Features'!$M$1)</f>
        <v>0</v>
      </c>
      <c r="N112">
        <f>COUNTIFS('Features - Raw'!B:B, 'Park Features'!A112, 'Features - Raw'!A:A, 'Park Features'!$N$1)</f>
        <v>0</v>
      </c>
      <c r="O112">
        <f>COUNTIFS('Features - Raw'!B:B, 'Park Features'!A112, 'Features - Raw'!A:A, 'Park Features'!$O$1)</f>
        <v>1</v>
      </c>
    </row>
    <row r="113" spans="1:15" x14ac:dyDescent="0.25">
      <c r="A113" t="s">
        <v>253</v>
      </c>
      <c r="B113">
        <f>COUNTIFS('Features - Raw'!B:B, 'Park Features'!A113, 'Features - Raw'!A:A, 'Park Features'!$B$1)</f>
        <v>0</v>
      </c>
      <c r="C113">
        <f>COUNTIFS('Features - Raw'!B:B, 'Park Features'!A113, 'Features - Raw'!A:A, 'Park Features'!$C$1)</f>
        <v>0</v>
      </c>
      <c r="D113">
        <f>COUNTIFS('Features - Raw'!B:B, 'Park Features'!A113, 'Features - Raw'!A:A, 'Park Features'!$D$1)</f>
        <v>0</v>
      </c>
      <c r="E113">
        <f>COUNTIFS('Features - Raw'!B:B, 'Park Features'!A113, 'Features - Raw'!A:A, 'Park Features'!$E$1)</f>
        <v>0</v>
      </c>
      <c r="F113">
        <f>COUNTIFS('Features - Raw'!B:B, 'Park Features'!A113, 'Features - Raw'!A:A, 'Park Features'!$F$1)</f>
        <v>0</v>
      </c>
      <c r="G113">
        <f>COUNTIFS('Features - Raw'!B:B, 'Park Features'!A113, 'Features - Raw'!A:A, 'Park Features'!$G$1)</f>
        <v>0</v>
      </c>
      <c r="H113">
        <f>COUNTIFS('Features - Raw'!B:B, 'Park Features'!A113, 'Features - Raw'!A:A, 'Park Features'!$H$1)</f>
        <v>0</v>
      </c>
      <c r="I113">
        <f>COUNTIFS('Features - Raw'!B:B, 'Park Features'!A113, 'Features - Raw'!A:A, 'Park Features'!$I$1)</f>
        <v>0</v>
      </c>
      <c r="J113">
        <f>COUNTIFS('Features - Raw'!B:B, 'Park Features'!A113, 'Features - Raw'!A:A, 'Park Features'!$J$1)</f>
        <v>0</v>
      </c>
      <c r="K113">
        <f>COUNTIFS('Features - Raw'!B:B, 'Park Features'!A113, 'Features - Raw'!A:A, 'Park Features'!$K$1)</f>
        <v>0</v>
      </c>
      <c r="L113">
        <f>COUNTIFS('Features - Raw'!B:B, 'Park Features'!A113, 'Features - Raw'!A:A, 'Park Features'!$L$1)</f>
        <v>0</v>
      </c>
      <c r="M113">
        <f>COUNTIFS('Features - Raw'!B:B, 'Park Features'!A113, 'Features - Raw'!A:A, 'Park Features'!$M$1)</f>
        <v>1</v>
      </c>
      <c r="N113">
        <f>COUNTIFS('Features - Raw'!B:B, 'Park Features'!A113, 'Features - Raw'!A:A, 'Park Features'!$N$1)</f>
        <v>0</v>
      </c>
      <c r="O113">
        <f>COUNTIFS('Features - Raw'!B:B, 'Park Features'!A113, 'Features - Raw'!A:A, 'Park Features'!$O$1)</f>
        <v>0</v>
      </c>
    </row>
    <row r="114" spans="1:15" x14ac:dyDescent="0.25">
      <c r="A114" t="s">
        <v>254</v>
      </c>
      <c r="B114">
        <f>COUNTIFS('Features - Raw'!B:B, 'Park Features'!A114, 'Features - Raw'!A:A, 'Park Features'!$B$1)</f>
        <v>1</v>
      </c>
      <c r="C114">
        <f>COUNTIFS('Features - Raw'!B:B, 'Park Features'!A114, 'Features - Raw'!A:A, 'Park Features'!$C$1)</f>
        <v>0</v>
      </c>
      <c r="D114">
        <f>COUNTIFS('Features - Raw'!B:B, 'Park Features'!A114, 'Features - Raw'!A:A, 'Park Features'!$D$1)</f>
        <v>0</v>
      </c>
      <c r="E114">
        <f>COUNTIFS('Features - Raw'!B:B, 'Park Features'!A114, 'Features - Raw'!A:A, 'Park Features'!$E$1)</f>
        <v>0</v>
      </c>
      <c r="F114">
        <f>COUNTIFS('Features - Raw'!B:B, 'Park Features'!A114, 'Features - Raw'!A:A, 'Park Features'!$F$1)</f>
        <v>0</v>
      </c>
      <c r="G114">
        <f>COUNTIFS('Features - Raw'!B:B, 'Park Features'!A114, 'Features - Raw'!A:A, 'Park Features'!$G$1)</f>
        <v>0</v>
      </c>
      <c r="H114">
        <f>COUNTIFS('Features - Raw'!B:B, 'Park Features'!A114, 'Features - Raw'!A:A, 'Park Features'!$H$1)</f>
        <v>0</v>
      </c>
      <c r="I114">
        <f>COUNTIFS('Features - Raw'!B:B, 'Park Features'!A114, 'Features - Raw'!A:A, 'Park Features'!$I$1)</f>
        <v>0</v>
      </c>
      <c r="J114">
        <f>COUNTIFS('Features - Raw'!B:B, 'Park Features'!A114, 'Features - Raw'!A:A, 'Park Features'!$J$1)</f>
        <v>0</v>
      </c>
      <c r="K114">
        <f>COUNTIFS('Features - Raw'!B:B, 'Park Features'!A114, 'Features - Raw'!A:A, 'Park Features'!$K$1)</f>
        <v>0</v>
      </c>
      <c r="L114">
        <f>COUNTIFS('Features - Raw'!B:B, 'Park Features'!A114, 'Features - Raw'!A:A, 'Park Features'!$L$1)</f>
        <v>0</v>
      </c>
      <c r="M114">
        <f>COUNTIFS('Features - Raw'!B:B, 'Park Features'!A114, 'Features - Raw'!A:A, 'Park Features'!$M$1)</f>
        <v>0</v>
      </c>
      <c r="N114">
        <f>COUNTIFS('Features - Raw'!B:B, 'Park Features'!A114, 'Features - Raw'!A:A, 'Park Features'!$N$1)</f>
        <v>1</v>
      </c>
      <c r="O114">
        <f>COUNTIFS('Features - Raw'!B:B, 'Park Features'!A114, 'Features - Raw'!A:A, 'Park Features'!$O$1)</f>
        <v>0</v>
      </c>
    </row>
    <row r="115" spans="1:15" x14ac:dyDescent="0.25">
      <c r="A115" t="s">
        <v>255</v>
      </c>
      <c r="B115">
        <f>COUNTIFS('Features - Raw'!B:B, 'Park Features'!A115, 'Features - Raw'!A:A, 'Park Features'!$B$1)</f>
        <v>0</v>
      </c>
      <c r="C115">
        <f>COUNTIFS('Features - Raw'!B:B, 'Park Features'!A115, 'Features - Raw'!A:A, 'Park Features'!$C$1)</f>
        <v>0</v>
      </c>
      <c r="D115">
        <f>COUNTIFS('Features - Raw'!B:B, 'Park Features'!A115, 'Features - Raw'!A:A, 'Park Features'!$D$1)</f>
        <v>0</v>
      </c>
      <c r="E115">
        <f>COUNTIFS('Features - Raw'!B:B, 'Park Features'!A115, 'Features - Raw'!A:A, 'Park Features'!$E$1)</f>
        <v>0</v>
      </c>
      <c r="F115">
        <f>COUNTIFS('Features - Raw'!B:B, 'Park Features'!A115, 'Features - Raw'!A:A, 'Park Features'!$F$1)</f>
        <v>0</v>
      </c>
      <c r="G115">
        <f>COUNTIFS('Features - Raw'!B:B, 'Park Features'!A115, 'Features - Raw'!A:A, 'Park Features'!$G$1)</f>
        <v>0</v>
      </c>
      <c r="H115">
        <f>COUNTIFS('Features - Raw'!B:B, 'Park Features'!A115, 'Features - Raw'!A:A, 'Park Features'!$H$1)</f>
        <v>0</v>
      </c>
      <c r="I115">
        <f>COUNTIFS('Features - Raw'!B:B, 'Park Features'!A115, 'Features - Raw'!A:A, 'Park Features'!$I$1)</f>
        <v>0</v>
      </c>
      <c r="J115">
        <f>COUNTIFS('Features - Raw'!B:B, 'Park Features'!A115, 'Features - Raw'!A:A, 'Park Features'!$J$1)</f>
        <v>0</v>
      </c>
      <c r="K115">
        <f>COUNTIFS('Features - Raw'!B:B, 'Park Features'!A115, 'Features - Raw'!A:A, 'Park Features'!$K$1)</f>
        <v>0</v>
      </c>
      <c r="L115">
        <f>COUNTIFS('Features - Raw'!B:B, 'Park Features'!A115, 'Features - Raw'!A:A, 'Park Features'!$L$1)</f>
        <v>0</v>
      </c>
      <c r="M115">
        <f>COUNTIFS('Features - Raw'!B:B, 'Park Features'!A115, 'Features - Raw'!A:A, 'Park Features'!$M$1)</f>
        <v>0</v>
      </c>
      <c r="N115">
        <f>COUNTIFS('Features - Raw'!B:B, 'Park Features'!A115, 'Features - Raw'!A:A, 'Park Features'!$N$1)</f>
        <v>0</v>
      </c>
      <c r="O115">
        <f>COUNTIFS('Features - Raw'!B:B, 'Park Features'!A115, 'Features - Raw'!A:A, 'Park Features'!$O$1)</f>
        <v>0</v>
      </c>
    </row>
    <row r="116" spans="1:15" x14ac:dyDescent="0.25">
      <c r="A116" t="s">
        <v>256</v>
      </c>
      <c r="B116">
        <f>COUNTIFS('Features - Raw'!B:B, 'Park Features'!A116, 'Features - Raw'!A:A, 'Park Features'!$B$1)</f>
        <v>0</v>
      </c>
      <c r="C116">
        <f>COUNTIFS('Features - Raw'!B:B, 'Park Features'!A116, 'Features - Raw'!A:A, 'Park Features'!$C$1)</f>
        <v>0</v>
      </c>
      <c r="D116">
        <f>COUNTIFS('Features - Raw'!B:B, 'Park Features'!A116, 'Features - Raw'!A:A, 'Park Features'!$D$1)</f>
        <v>0</v>
      </c>
      <c r="E116">
        <f>COUNTIFS('Features - Raw'!B:B, 'Park Features'!A116, 'Features - Raw'!A:A, 'Park Features'!$E$1)</f>
        <v>0</v>
      </c>
      <c r="F116">
        <f>COUNTIFS('Features - Raw'!B:B, 'Park Features'!A116, 'Features - Raw'!A:A, 'Park Features'!$F$1)</f>
        <v>0</v>
      </c>
      <c r="G116">
        <f>COUNTIFS('Features - Raw'!B:B, 'Park Features'!A116, 'Features - Raw'!A:A, 'Park Features'!$G$1)</f>
        <v>0</v>
      </c>
      <c r="H116">
        <f>COUNTIFS('Features - Raw'!B:B, 'Park Features'!A116, 'Features - Raw'!A:A, 'Park Features'!$H$1)</f>
        <v>0</v>
      </c>
      <c r="I116">
        <f>COUNTIFS('Features - Raw'!B:B, 'Park Features'!A116, 'Features - Raw'!A:A, 'Park Features'!$I$1)</f>
        <v>0</v>
      </c>
      <c r="J116">
        <f>COUNTIFS('Features - Raw'!B:B, 'Park Features'!A116, 'Features - Raw'!A:A, 'Park Features'!$J$1)</f>
        <v>0</v>
      </c>
      <c r="K116">
        <f>COUNTIFS('Features - Raw'!B:B, 'Park Features'!A116, 'Features - Raw'!A:A, 'Park Features'!$K$1)</f>
        <v>0</v>
      </c>
      <c r="L116">
        <f>COUNTIFS('Features - Raw'!B:B, 'Park Features'!A116, 'Features - Raw'!A:A, 'Park Features'!$L$1)</f>
        <v>0</v>
      </c>
      <c r="M116">
        <f>COUNTIFS('Features - Raw'!B:B, 'Park Features'!A116, 'Features - Raw'!A:A, 'Park Features'!$M$1)</f>
        <v>1</v>
      </c>
      <c r="N116">
        <f>COUNTIFS('Features - Raw'!B:B, 'Park Features'!A116, 'Features - Raw'!A:A, 'Park Features'!$N$1)</f>
        <v>0</v>
      </c>
      <c r="O116">
        <f>COUNTIFS('Features - Raw'!B:B, 'Park Features'!A116, 'Features - Raw'!A:A, 'Park Features'!$O$1)</f>
        <v>0</v>
      </c>
    </row>
    <row r="117" spans="1:15" x14ac:dyDescent="0.25">
      <c r="A117" t="s">
        <v>257</v>
      </c>
      <c r="B117">
        <f>COUNTIFS('Features - Raw'!B:B, 'Park Features'!A117, 'Features - Raw'!A:A, 'Park Features'!$B$1)</f>
        <v>0</v>
      </c>
      <c r="C117">
        <f>COUNTIFS('Features - Raw'!B:B, 'Park Features'!A117, 'Features - Raw'!A:A, 'Park Features'!$C$1)</f>
        <v>0</v>
      </c>
      <c r="D117">
        <f>COUNTIFS('Features - Raw'!B:B, 'Park Features'!A117, 'Features - Raw'!A:A, 'Park Features'!$D$1)</f>
        <v>1</v>
      </c>
      <c r="E117">
        <f>COUNTIFS('Features - Raw'!B:B, 'Park Features'!A117, 'Features - Raw'!A:A, 'Park Features'!$E$1)</f>
        <v>0</v>
      </c>
      <c r="F117">
        <f>COUNTIFS('Features - Raw'!B:B, 'Park Features'!A117, 'Features - Raw'!A:A, 'Park Features'!$F$1)</f>
        <v>0</v>
      </c>
      <c r="G117">
        <f>COUNTIFS('Features - Raw'!B:B, 'Park Features'!A117, 'Features - Raw'!A:A, 'Park Features'!$G$1)</f>
        <v>0</v>
      </c>
      <c r="H117">
        <f>COUNTIFS('Features - Raw'!B:B, 'Park Features'!A117, 'Features - Raw'!A:A, 'Park Features'!$H$1)</f>
        <v>0</v>
      </c>
      <c r="I117">
        <f>COUNTIFS('Features - Raw'!B:B, 'Park Features'!A117, 'Features - Raw'!A:A, 'Park Features'!$I$1)</f>
        <v>0</v>
      </c>
      <c r="J117">
        <f>COUNTIFS('Features - Raw'!B:B, 'Park Features'!A117, 'Features - Raw'!A:A, 'Park Features'!$J$1)</f>
        <v>0</v>
      </c>
      <c r="K117">
        <f>COUNTIFS('Features - Raw'!B:B, 'Park Features'!A117, 'Features - Raw'!A:A, 'Park Features'!$K$1)</f>
        <v>0</v>
      </c>
      <c r="L117">
        <f>COUNTIFS('Features - Raw'!B:B, 'Park Features'!A117, 'Features - Raw'!A:A, 'Park Features'!$L$1)</f>
        <v>0</v>
      </c>
      <c r="M117">
        <f>COUNTIFS('Features - Raw'!B:B, 'Park Features'!A117, 'Features - Raw'!A:A, 'Park Features'!$M$1)</f>
        <v>0</v>
      </c>
      <c r="N117">
        <f>COUNTIFS('Features - Raw'!B:B, 'Park Features'!A117, 'Features - Raw'!A:A, 'Park Features'!$N$1)</f>
        <v>0</v>
      </c>
      <c r="O117">
        <f>COUNTIFS('Features - Raw'!B:B, 'Park Features'!A117, 'Features - Raw'!A:A, 'Park Features'!$O$1)</f>
        <v>0</v>
      </c>
    </row>
    <row r="118" spans="1:15" x14ac:dyDescent="0.25">
      <c r="A118" t="s">
        <v>258</v>
      </c>
      <c r="B118">
        <f>COUNTIFS('Features - Raw'!B:B, 'Park Features'!A118, 'Features - Raw'!A:A, 'Park Features'!$B$1)</f>
        <v>0</v>
      </c>
      <c r="C118">
        <f>COUNTIFS('Features - Raw'!B:B, 'Park Features'!A118, 'Features - Raw'!A:A, 'Park Features'!$C$1)</f>
        <v>0</v>
      </c>
      <c r="D118">
        <f>COUNTIFS('Features - Raw'!B:B, 'Park Features'!A118, 'Features - Raw'!A:A, 'Park Features'!$D$1)</f>
        <v>0</v>
      </c>
      <c r="E118">
        <f>COUNTIFS('Features - Raw'!B:B, 'Park Features'!A118, 'Features - Raw'!A:A, 'Park Features'!$E$1)</f>
        <v>0</v>
      </c>
      <c r="F118">
        <f>COUNTIFS('Features - Raw'!B:B, 'Park Features'!A118, 'Features - Raw'!A:A, 'Park Features'!$F$1)</f>
        <v>0</v>
      </c>
      <c r="G118">
        <f>COUNTIFS('Features - Raw'!B:B, 'Park Features'!A118, 'Features - Raw'!A:A, 'Park Features'!$G$1)</f>
        <v>0</v>
      </c>
      <c r="H118">
        <f>COUNTIFS('Features - Raw'!B:B, 'Park Features'!A118, 'Features - Raw'!A:A, 'Park Features'!$H$1)</f>
        <v>0</v>
      </c>
      <c r="I118">
        <f>COUNTIFS('Features - Raw'!B:B, 'Park Features'!A118, 'Features - Raw'!A:A, 'Park Features'!$I$1)</f>
        <v>0</v>
      </c>
      <c r="J118">
        <f>COUNTIFS('Features - Raw'!B:B, 'Park Features'!A118, 'Features - Raw'!A:A, 'Park Features'!$J$1)</f>
        <v>0</v>
      </c>
      <c r="K118">
        <f>COUNTIFS('Features - Raw'!B:B, 'Park Features'!A118, 'Features - Raw'!A:A, 'Park Features'!$K$1)</f>
        <v>0</v>
      </c>
      <c r="L118">
        <f>COUNTIFS('Features - Raw'!B:B, 'Park Features'!A118, 'Features - Raw'!A:A, 'Park Features'!$L$1)</f>
        <v>0</v>
      </c>
      <c r="M118">
        <f>COUNTIFS('Features - Raw'!B:B, 'Park Features'!A118, 'Features - Raw'!A:A, 'Park Features'!$M$1)</f>
        <v>1</v>
      </c>
      <c r="N118">
        <f>COUNTIFS('Features - Raw'!B:B, 'Park Features'!A118, 'Features - Raw'!A:A, 'Park Features'!$N$1)</f>
        <v>0</v>
      </c>
      <c r="O118">
        <f>COUNTIFS('Features - Raw'!B:B, 'Park Features'!A118, 'Features - Raw'!A:A, 'Park Features'!$O$1)</f>
        <v>0</v>
      </c>
    </row>
    <row r="119" spans="1:15" x14ac:dyDescent="0.25">
      <c r="A119" t="s">
        <v>259</v>
      </c>
      <c r="B119">
        <f>COUNTIFS('Features - Raw'!B:B, 'Park Features'!A119, 'Features - Raw'!A:A, 'Park Features'!$B$1)</f>
        <v>0</v>
      </c>
      <c r="C119">
        <f>COUNTIFS('Features - Raw'!B:B, 'Park Features'!A119, 'Features - Raw'!A:A, 'Park Features'!$C$1)</f>
        <v>0</v>
      </c>
      <c r="D119">
        <f>COUNTIFS('Features - Raw'!B:B, 'Park Features'!A119, 'Features - Raw'!A:A, 'Park Features'!$D$1)</f>
        <v>0</v>
      </c>
      <c r="E119">
        <f>COUNTIFS('Features - Raw'!B:B, 'Park Features'!A119, 'Features - Raw'!A:A, 'Park Features'!$E$1)</f>
        <v>0</v>
      </c>
      <c r="F119">
        <f>COUNTIFS('Features - Raw'!B:B, 'Park Features'!A119, 'Features - Raw'!A:A, 'Park Features'!$F$1)</f>
        <v>0</v>
      </c>
      <c r="G119">
        <f>COUNTIFS('Features - Raw'!B:B, 'Park Features'!A119, 'Features - Raw'!A:A, 'Park Features'!$G$1)</f>
        <v>0</v>
      </c>
      <c r="H119">
        <f>COUNTIFS('Features - Raw'!B:B, 'Park Features'!A119, 'Features - Raw'!A:A, 'Park Features'!$H$1)</f>
        <v>0</v>
      </c>
      <c r="I119">
        <f>COUNTIFS('Features - Raw'!B:B, 'Park Features'!A119, 'Features - Raw'!A:A, 'Park Features'!$I$1)</f>
        <v>0</v>
      </c>
      <c r="J119">
        <f>COUNTIFS('Features - Raw'!B:B, 'Park Features'!A119, 'Features - Raw'!A:A, 'Park Features'!$J$1)</f>
        <v>0</v>
      </c>
      <c r="K119">
        <f>COUNTIFS('Features - Raw'!B:B, 'Park Features'!A119, 'Features - Raw'!A:A, 'Park Features'!$K$1)</f>
        <v>0</v>
      </c>
      <c r="L119">
        <f>COUNTIFS('Features - Raw'!B:B, 'Park Features'!A119, 'Features - Raw'!A:A, 'Park Features'!$L$1)</f>
        <v>0</v>
      </c>
      <c r="M119">
        <f>COUNTIFS('Features - Raw'!B:B, 'Park Features'!A119, 'Features - Raw'!A:A, 'Park Features'!$M$1)</f>
        <v>1</v>
      </c>
      <c r="N119">
        <f>COUNTIFS('Features - Raw'!B:B, 'Park Features'!A119, 'Features - Raw'!A:A, 'Park Features'!$N$1)</f>
        <v>0</v>
      </c>
      <c r="O119">
        <f>COUNTIFS('Features - Raw'!B:B, 'Park Features'!A119, 'Features - Raw'!A:A, 'Park Features'!$O$1)</f>
        <v>1</v>
      </c>
    </row>
    <row r="120" spans="1:15" x14ac:dyDescent="0.25">
      <c r="A120" t="s">
        <v>260</v>
      </c>
      <c r="B120">
        <f>COUNTIFS('Features - Raw'!B:B, 'Park Features'!A120, 'Features - Raw'!A:A, 'Park Features'!$B$1)</f>
        <v>0</v>
      </c>
      <c r="C120">
        <f>COUNTIFS('Features - Raw'!B:B, 'Park Features'!A120, 'Features - Raw'!A:A, 'Park Features'!$C$1)</f>
        <v>0</v>
      </c>
      <c r="D120">
        <f>COUNTIFS('Features - Raw'!B:B, 'Park Features'!A120, 'Features - Raw'!A:A, 'Park Features'!$D$1)</f>
        <v>0</v>
      </c>
      <c r="E120">
        <f>COUNTIFS('Features - Raw'!B:B, 'Park Features'!A120, 'Features - Raw'!A:A, 'Park Features'!$E$1)</f>
        <v>0</v>
      </c>
      <c r="F120">
        <f>COUNTIFS('Features - Raw'!B:B, 'Park Features'!A120, 'Features - Raw'!A:A, 'Park Features'!$F$1)</f>
        <v>0</v>
      </c>
      <c r="G120">
        <f>COUNTIFS('Features - Raw'!B:B, 'Park Features'!A120, 'Features - Raw'!A:A, 'Park Features'!$G$1)</f>
        <v>0</v>
      </c>
      <c r="H120">
        <f>COUNTIFS('Features - Raw'!B:B, 'Park Features'!A120, 'Features - Raw'!A:A, 'Park Features'!$H$1)</f>
        <v>0</v>
      </c>
      <c r="I120">
        <f>COUNTIFS('Features - Raw'!B:B, 'Park Features'!A120, 'Features - Raw'!A:A, 'Park Features'!$I$1)</f>
        <v>0</v>
      </c>
      <c r="J120">
        <f>COUNTIFS('Features - Raw'!B:B, 'Park Features'!A120, 'Features - Raw'!A:A, 'Park Features'!$J$1)</f>
        <v>0</v>
      </c>
      <c r="K120">
        <f>COUNTIFS('Features - Raw'!B:B, 'Park Features'!A120, 'Features - Raw'!A:A, 'Park Features'!$K$1)</f>
        <v>0</v>
      </c>
      <c r="L120">
        <f>COUNTIFS('Features - Raw'!B:B, 'Park Features'!A120, 'Features - Raw'!A:A, 'Park Features'!$L$1)</f>
        <v>0</v>
      </c>
      <c r="M120">
        <f>COUNTIFS('Features - Raw'!B:B, 'Park Features'!A120, 'Features - Raw'!A:A, 'Park Features'!$M$1)</f>
        <v>0</v>
      </c>
      <c r="N120">
        <f>COUNTIFS('Features - Raw'!B:B, 'Park Features'!A120, 'Features - Raw'!A:A, 'Park Features'!$N$1)</f>
        <v>0</v>
      </c>
      <c r="O120">
        <f>COUNTIFS('Features - Raw'!B:B, 'Park Features'!A120, 'Features - Raw'!A:A, 'Park Features'!$O$1)</f>
        <v>0</v>
      </c>
    </row>
    <row r="121" spans="1:15" x14ac:dyDescent="0.25">
      <c r="A121" t="s">
        <v>261</v>
      </c>
      <c r="B121">
        <f>COUNTIFS('Features - Raw'!B:B, 'Park Features'!A121, 'Features - Raw'!A:A, 'Park Features'!$B$1)</f>
        <v>0</v>
      </c>
      <c r="C121">
        <f>COUNTIFS('Features - Raw'!B:B, 'Park Features'!A121, 'Features - Raw'!A:A, 'Park Features'!$C$1)</f>
        <v>0</v>
      </c>
      <c r="D121">
        <f>COUNTIFS('Features - Raw'!B:B, 'Park Features'!A121, 'Features - Raw'!A:A, 'Park Features'!$D$1)</f>
        <v>0</v>
      </c>
      <c r="E121">
        <f>COUNTIFS('Features - Raw'!B:B, 'Park Features'!A121, 'Features - Raw'!A:A, 'Park Features'!$E$1)</f>
        <v>0</v>
      </c>
      <c r="F121">
        <f>COUNTIFS('Features - Raw'!B:B, 'Park Features'!A121, 'Features - Raw'!A:A, 'Park Features'!$F$1)</f>
        <v>0</v>
      </c>
      <c r="G121">
        <f>COUNTIFS('Features - Raw'!B:B, 'Park Features'!A121, 'Features - Raw'!A:A, 'Park Features'!$G$1)</f>
        <v>0</v>
      </c>
      <c r="H121">
        <f>COUNTIFS('Features - Raw'!B:B, 'Park Features'!A121, 'Features - Raw'!A:A, 'Park Features'!$H$1)</f>
        <v>0</v>
      </c>
      <c r="I121">
        <f>COUNTIFS('Features - Raw'!B:B, 'Park Features'!A121, 'Features - Raw'!A:A, 'Park Features'!$I$1)</f>
        <v>0</v>
      </c>
      <c r="J121">
        <f>COUNTIFS('Features - Raw'!B:B, 'Park Features'!A121, 'Features - Raw'!A:A, 'Park Features'!$J$1)</f>
        <v>0</v>
      </c>
      <c r="K121">
        <f>COUNTIFS('Features - Raw'!B:B, 'Park Features'!A121, 'Features - Raw'!A:A, 'Park Features'!$K$1)</f>
        <v>0</v>
      </c>
      <c r="L121">
        <f>COUNTIFS('Features - Raw'!B:B, 'Park Features'!A121, 'Features - Raw'!A:A, 'Park Features'!$L$1)</f>
        <v>0</v>
      </c>
      <c r="M121">
        <f>COUNTIFS('Features - Raw'!B:B, 'Park Features'!A121, 'Features - Raw'!A:A, 'Park Features'!$M$1)</f>
        <v>0</v>
      </c>
      <c r="N121">
        <f>COUNTIFS('Features - Raw'!B:B, 'Park Features'!A121, 'Features - Raw'!A:A, 'Park Features'!$N$1)</f>
        <v>0</v>
      </c>
      <c r="O121">
        <f>COUNTIFS('Features - Raw'!B:B, 'Park Features'!A121, 'Features - Raw'!A:A, 'Park Features'!$O$1)</f>
        <v>0</v>
      </c>
    </row>
    <row r="122" spans="1:15" x14ac:dyDescent="0.25">
      <c r="A122" t="s">
        <v>263</v>
      </c>
      <c r="B122">
        <f>COUNTIFS('Features - Raw'!B:B, 'Park Features'!A122, 'Features - Raw'!A:A, 'Park Features'!$B$1)</f>
        <v>0</v>
      </c>
      <c r="C122">
        <f>COUNTIFS('Features - Raw'!B:B, 'Park Features'!A122, 'Features - Raw'!A:A, 'Park Features'!$C$1)</f>
        <v>0</v>
      </c>
      <c r="D122">
        <f>COUNTIFS('Features - Raw'!B:B, 'Park Features'!A122, 'Features - Raw'!A:A, 'Park Features'!$D$1)</f>
        <v>0</v>
      </c>
      <c r="E122">
        <f>COUNTIFS('Features - Raw'!B:B, 'Park Features'!A122, 'Features - Raw'!A:A, 'Park Features'!$E$1)</f>
        <v>0</v>
      </c>
      <c r="F122">
        <f>COUNTIFS('Features - Raw'!B:B, 'Park Features'!A122, 'Features - Raw'!A:A, 'Park Features'!$F$1)</f>
        <v>0</v>
      </c>
      <c r="G122">
        <f>COUNTIFS('Features - Raw'!B:B, 'Park Features'!A122, 'Features - Raw'!A:A, 'Park Features'!$G$1)</f>
        <v>0</v>
      </c>
      <c r="H122">
        <f>COUNTIFS('Features - Raw'!B:B, 'Park Features'!A122, 'Features - Raw'!A:A, 'Park Features'!$H$1)</f>
        <v>0</v>
      </c>
      <c r="I122">
        <f>COUNTIFS('Features - Raw'!B:B, 'Park Features'!A122, 'Features - Raw'!A:A, 'Park Features'!$I$1)</f>
        <v>0</v>
      </c>
      <c r="J122">
        <f>COUNTIFS('Features - Raw'!B:B, 'Park Features'!A122, 'Features - Raw'!A:A, 'Park Features'!$J$1)</f>
        <v>0</v>
      </c>
      <c r="K122">
        <f>COUNTIFS('Features - Raw'!B:B, 'Park Features'!A122, 'Features - Raw'!A:A, 'Park Features'!$K$1)</f>
        <v>0</v>
      </c>
      <c r="L122">
        <f>COUNTIFS('Features - Raw'!B:B, 'Park Features'!A122, 'Features - Raw'!A:A, 'Park Features'!$L$1)</f>
        <v>0</v>
      </c>
      <c r="M122">
        <f>COUNTIFS('Features - Raw'!B:B, 'Park Features'!A122, 'Features - Raw'!A:A, 'Park Features'!$M$1)</f>
        <v>0</v>
      </c>
      <c r="N122">
        <f>COUNTIFS('Features - Raw'!B:B, 'Park Features'!A122, 'Features - Raw'!A:A, 'Park Features'!$N$1)</f>
        <v>0</v>
      </c>
      <c r="O122">
        <f>COUNTIFS('Features - Raw'!B:B, 'Park Features'!A122, 'Features - Raw'!A:A, 'Park Features'!$O$1)</f>
        <v>0</v>
      </c>
    </row>
    <row r="123" spans="1:15" x14ac:dyDescent="0.25">
      <c r="A123" t="s">
        <v>264</v>
      </c>
      <c r="B123">
        <f>COUNTIFS('Features - Raw'!B:B, 'Park Features'!A123, 'Features - Raw'!A:A, 'Park Features'!$B$1)</f>
        <v>0</v>
      </c>
      <c r="C123">
        <f>COUNTIFS('Features - Raw'!B:B, 'Park Features'!A123, 'Features - Raw'!A:A, 'Park Features'!$C$1)</f>
        <v>0</v>
      </c>
      <c r="D123">
        <f>COUNTIFS('Features - Raw'!B:B, 'Park Features'!A123, 'Features - Raw'!A:A, 'Park Features'!$D$1)</f>
        <v>0</v>
      </c>
      <c r="E123">
        <f>COUNTIFS('Features - Raw'!B:B, 'Park Features'!A123, 'Features - Raw'!A:A, 'Park Features'!$E$1)</f>
        <v>1</v>
      </c>
      <c r="F123">
        <f>COUNTIFS('Features - Raw'!B:B, 'Park Features'!A123, 'Features - Raw'!A:A, 'Park Features'!$F$1)</f>
        <v>0</v>
      </c>
      <c r="G123">
        <f>COUNTIFS('Features - Raw'!B:B, 'Park Features'!A123, 'Features - Raw'!A:A, 'Park Features'!$G$1)</f>
        <v>0</v>
      </c>
      <c r="H123">
        <f>COUNTIFS('Features - Raw'!B:B, 'Park Features'!A123, 'Features - Raw'!A:A, 'Park Features'!$H$1)</f>
        <v>0</v>
      </c>
      <c r="I123">
        <f>COUNTIFS('Features - Raw'!B:B, 'Park Features'!A123, 'Features - Raw'!A:A, 'Park Features'!$I$1)</f>
        <v>0</v>
      </c>
      <c r="J123">
        <f>COUNTIFS('Features - Raw'!B:B, 'Park Features'!A123, 'Features - Raw'!A:A, 'Park Features'!$J$1)</f>
        <v>0</v>
      </c>
      <c r="K123">
        <f>COUNTIFS('Features - Raw'!B:B, 'Park Features'!A123, 'Features - Raw'!A:A, 'Park Features'!$K$1)</f>
        <v>0</v>
      </c>
      <c r="L123">
        <f>COUNTIFS('Features - Raw'!B:B, 'Park Features'!A123, 'Features - Raw'!A:A, 'Park Features'!$L$1)</f>
        <v>0</v>
      </c>
      <c r="M123">
        <f>COUNTIFS('Features - Raw'!B:B, 'Park Features'!A123, 'Features - Raw'!A:A, 'Park Features'!$M$1)</f>
        <v>0</v>
      </c>
      <c r="N123">
        <f>COUNTIFS('Features - Raw'!B:B, 'Park Features'!A123, 'Features - Raw'!A:A, 'Park Features'!$N$1)</f>
        <v>0</v>
      </c>
      <c r="O123">
        <f>COUNTIFS('Features - Raw'!B:B, 'Park Features'!A123, 'Features - Raw'!A:A, 'Park Features'!$O$1)</f>
        <v>0</v>
      </c>
    </row>
    <row r="124" spans="1:15" x14ac:dyDescent="0.25">
      <c r="A124" t="s">
        <v>29</v>
      </c>
      <c r="B124">
        <f>COUNTIFS('Features - Raw'!B:B, 'Park Features'!A124, 'Features - Raw'!A:A, 'Park Features'!$B$1)</f>
        <v>0</v>
      </c>
      <c r="C124">
        <f>COUNTIFS('Features - Raw'!B:B, 'Park Features'!A124, 'Features - Raw'!A:A, 'Park Features'!$C$1)</f>
        <v>0</v>
      </c>
      <c r="D124">
        <f>COUNTIFS('Features - Raw'!B:B, 'Park Features'!A124, 'Features - Raw'!A:A, 'Park Features'!$D$1)</f>
        <v>0</v>
      </c>
      <c r="E124">
        <f>COUNTIFS('Features - Raw'!B:B, 'Park Features'!A124, 'Features - Raw'!A:A, 'Park Features'!$E$1)</f>
        <v>0</v>
      </c>
      <c r="F124">
        <f>COUNTIFS('Features - Raw'!B:B, 'Park Features'!A124, 'Features - Raw'!A:A, 'Park Features'!$F$1)</f>
        <v>0</v>
      </c>
      <c r="G124">
        <f>COUNTIFS('Features - Raw'!B:B, 'Park Features'!A124, 'Features - Raw'!A:A, 'Park Features'!$G$1)</f>
        <v>0</v>
      </c>
      <c r="H124">
        <f>COUNTIFS('Features - Raw'!B:B, 'Park Features'!A124, 'Features - Raw'!A:A, 'Park Features'!$H$1)</f>
        <v>0</v>
      </c>
      <c r="I124">
        <f>COUNTIFS('Features - Raw'!B:B, 'Park Features'!A124, 'Features - Raw'!A:A, 'Park Features'!$I$1)</f>
        <v>0</v>
      </c>
      <c r="J124">
        <f>COUNTIFS('Features - Raw'!B:B, 'Park Features'!A124, 'Features - Raw'!A:A, 'Park Features'!$J$1)</f>
        <v>0</v>
      </c>
      <c r="K124">
        <f>COUNTIFS('Features - Raw'!B:B, 'Park Features'!A124, 'Features - Raw'!A:A, 'Park Features'!$K$1)</f>
        <v>0</v>
      </c>
      <c r="L124">
        <f>COUNTIFS('Features - Raw'!B:B, 'Park Features'!A124, 'Features - Raw'!A:A, 'Park Features'!$L$1)</f>
        <v>0</v>
      </c>
      <c r="M124">
        <f>COUNTIFS('Features - Raw'!B:B, 'Park Features'!A124, 'Features - Raw'!A:A, 'Park Features'!$M$1)</f>
        <v>1</v>
      </c>
      <c r="N124">
        <f>COUNTIFS('Features - Raw'!B:B, 'Park Features'!A124, 'Features - Raw'!A:A, 'Park Features'!$N$1)</f>
        <v>0</v>
      </c>
      <c r="O124">
        <f>COUNTIFS('Features - Raw'!B:B, 'Park Features'!A124, 'Features - Raw'!A:A, 'Park Features'!$O$1)</f>
        <v>1</v>
      </c>
    </row>
    <row r="125" spans="1:15" x14ac:dyDescent="0.25">
      <c r="A125" t="s">
        <v>265</v>
      </c>
      <c r="B125">
        <f>COUNTIFS('Features - Raw'!B:B, 'Park Features'!A125, 'Features - Raw'!A:A, 'Park Features'!$B$1)</f>
        <v>0</v>
      </c>
      <c r="C125">
        <f>COUNTIFS('Features - Raw'!B:B, 'Park Features'!A125, 'Features - Raw'!A:A, 'Park Features'!$C$1)</f>
        <v>0</v>
      </c>
      <c r="D125">
        <f>COUNTIFS('Features - Raw'!B:B, 'Park Features'!A125, 'Features - Raw'!A:A, 'Park Features'!$D$1)</f>
        <v>0</v>
      </c>
      <c r="E125">
        <f>COUNTIFS('Features - Raw'!B:B, 'Park Features'!A125, 'Features - Raw'!A:A, 'Park Features'!$E$1)</f>
        <v>0</v>
      </c>
      <c r="F125">
        <f>COUNTIFS('Features - Raw'!B:B, 'Park Features'!A125, 'Features - Raw'!A:A, 'Park Features'!$F$1)</f>
        <v>0</v>
      </c>
      <c r="G125">
        <f>COUNTIFS('Features - Raw'!B:B, 'Park Features'!A125, 'Features - Raw'!A:A, 'Park Features'!$G$1)</f>
        <v>0</v>
      </c>
      <c r="H125">
        <f>COUNTIFS('Features - Raw'!B:B, 'Park Features'!A125, 'Features - Raw'!A:A, 'Park Features'!$H$1)</f>
        <v>0</v>
      </c>
      <c r="I125">
        <f>COUNTIFS('Features - Raw'!B:B, 'Park Features'!A125, 'Features - Raw'!A:A, 'Park Features'!$I$1)</f>
        <v>0</v>
      </c>
      <c r="J125">
        <f>COUNTIFS('Features - Raw'!B:B, 'Park Features'!A125, 'Features - Raw'!A:A, 'Park Features'!$J$1)</f>
        <v>0</v>
      </c>
      <c r="K125">
        <f>COUNTIFS('Features - Raw'!B:B, 'Park Features'!A125, 'Features - Raw'!A:A, 'Park Features'!$K$1)</f>
        <v>0</v>
      </c>
      <c r="L125">
        <f>COUNTIFS('Features - Raw'!B:B, 'Park Features'!A125, 'Features - Raw'!A:A, 'Park Features'!$L$1)</f>
        <v>0</v>
      </c>
      <c r="M125">
        <f>COUNTIFS('Features - Raw'!B:B, 'Park Features'!A125, 'Features - Raw'!A:A, 'Park Features'!$M$1)</f>
        <v>0</v>
      </c>
      <c r="N125">
        <f>COUNTIFS('Features - Raw'!B:B, 'Park Features'!A125, 'Features - Raw'!A:A, 'Park Features'!$N$1)</f>
        <v>0</v>
      </c>
      <c r="O125">
        <f>COUNTIFS('Features - Raw'!B:B, 'Park Features'!A125, 'Features - Raw'!A:A, 'Park Features'!$O$1)</f>
        <v>0</v>
      </c>
    </row>
    <row r="126" spans="1:15" x14ac:dyDescent="0.25">
      <c r="A126" t="s">
        <v>267</v>
      </c>
      <c r="B126">
        <f>COUNTIFS('Features - Raw'!B:B, 'Park Features'!A126, 'Features - Raw'!A:A, 'Park Features'!$B$1)</f>
        <v>0</v>
      </c>
      <c r="C126">
        <f>COUNTIFS('Features - Raw'!B:B, 'Park Features'!A126, 'Features - Raw'!A:A, 'Park Features'!$C$1)</f>
        <v>0</v>
      </c>
      <c r="D126">
        <f>COUNTIFS('Features - Raw'!B:B, 'Park Features'!A126, 'Features - Raw'!A:A, 'Park Features'!$D$1)</f>
        <v>0</v>
      </c>
      <c r="E126">
        <f>COUNTIFS('Features - Raw'!B:B, 'Park Features'!A126, 'Features - Raw'!A:A, 'Park Features'!$E$1)</f>
        <v>0</v>
      </c>
      <c r="F126">
        <f>COUNTIFS('Features - Raw'!B:B, 'Park Features'!A126, 'Features - Raw'!A:A, 'Park Features'!$F$1)</f>
        <v>0</v>
      </c>
      <c r="G126">
        <f>COUNTIFS('Features - Raw'!B:B, 'Park Features'!A126, 'Features - Raw'!A:A, 'Park Features'!$G$1)</f>
        <v>0</v>
      </c>
      <c r="H126">
        <f>COUNTIFS('Features - Raw'!B:B, 'Park Features'!A126, 'Features - Raw'!A:A, 'Park Features'!$H$1)</f>
        <v>0</v>
      </c>
      <c r="I126">
        <f>COUNTIFS('Features - Raw'!B:B, 'Park Features'!A126, 'Features - Raw'!A:A, 'Park Features'!$I$1)</f>
        <v>0</v>
      </c>
      <c r="J126">
        <f>COUNTIFS('Features - Raw'!B:B, 'Park Features'!A126, 'Features - Raw'!A:A, 'Park Features'!$J$1)</f>
        <v>0</v>
      </c>
      <c r="K126">
        <f>COUNTIFS('Features - Raw'!B:B, 'Park Features'!A126, 'Features - Raw'!A:A, 'Park Features'!$K$1)</f>
        <v>0</v>
      </c>
      <c r="L126">
        <f>COUNTIFS('Features - Raw'!B:B, 'Park Features'!A126, 'Features - Raw'!A:A, 'Park Features'!$L$1)</f>
        <v>0</v>
      </c>
      <c r="M126">
        <f>COUNTIFS('Features - Raw'!B:B, 'Park Features'!A126, 'Features - Raw'!A:A, 'Park Features'!$M$1)</f>
        <v>0</v>
      </c>
      <c r="N126">
        <f>COUNTIFS('Features - Raw'!B:B, 'Park Features'!A126, 'Features - Raw'!A:A, 'Park Features'!$N$1)</f>
        <v>0</v>
      </c>
      <c r="O126">
        <f>COUNTIFS('Features - Raw'!B:B, 'Park Features'!A126, 'Features - Raw'!A:A, 'Park Features'!$O$1)</f>
        <v>0</v>
      </c>
    </row>
    <row r="127" spans="1:15" x14ac:dyDescent="0.25">
      <c r="A127" t="s">
        <v>31</v>
      </c>
      <c r="B127">
        <f>COUNTIFS('Features - Raw'!B:B, 'Park Features'!A127, 'Features - Raw'!A:A, 'Park Features'!$B$1)</f>
        <v>0</v>
      </c>
      <c r="C127">
        <f>COUNTIFS('Features - Raw'!B:B, 'Park Features'!A127, 'Features - Raw'!A:A, 'Park Features'!$C$1)</f>
        <v>0</v>
      </c>
      <c r="D127">
        <f>COUNTIFS('Features - Raw'!B:B, 'Park Features'!A127, 'Features - Raw'!A:A, 'Park Features'!$D$1)</f>
        <v>0</v>
      </c>
      <c r="E127">
        <f>COUNTIFS('Features - Raw'!B:B, 'Park Features'!A127, 'Features - Raw'!A:A, 'Park Features'!$E$1)</f>
        <v>0</v>
      </c>
      <c r="F127">
        <f>COUNTIFS('Features - Raw'!B:B, 'Park Features'!A127, 'Features - Raw'!A:A, 'Park Features'!$F$1)</f>
        <v>0</v>
      </c>
      <c r="G127">
        <f>COUNTIFS('Features - Raw'!B:B, 'Park Features'!A127, 'Features - Raw'!A:A, 'Park Features'!$G$1)</f>
        <v>0</v>
      </c>
      <c r="H127">
        <f>COUNTIFS('Features - Raw'!B:B, 'Park Features'!A127, 'Features - Raw'!A:A, 'Park Features'!$H$1)</f>
        <v>0</v>
      </c>
      <c r="I127">
        <f>COUNTIFS('Features - Raw'!B:B, 'Park Features'!A127, 'Features - Raw'!A:A, 'Park Features'!$I$1)</f>
        <v>0</v>
      </c>
      <c r="J127">
        <f>COUNTIFS('Features - Raw'!B:B, 'Park Features'!A127, 'Features - Raw'!A:A, 'Park Features'!$J$1)</f>
        <v>0</v>
      </c>
      <c r="K127">
        <f>COUNTIFS('Features - Raw'!B:B, 'Park Features'!A127, 'Features - Raw'!A:A, 'Park Features'!$K$1)</f>
        <v>0</v>
      </c>
      <c r="L127">
        <f>COUNTIFS('Features - Raw'!B:B, 'Park Features'!A127, 'Features - Raw'!A:A, 'Park Features'!$L$1)</f>
        <v>0</v>
      </c>
      <c r="M127">
        <f>COUNTIFS('Features - Raw'!B:B, 'Park Features'!A127, 'Features - Raw'!A:A, 'Park Features'!$M$1)</f>
        <v>0</v>
      </c>
      <c r="N127">
        <f>COUNTIFS('Features - Raw'!B:B, 'Park Features'!A127, 'Features - Raw'!A:A, 'Park Features'!$N$1)</f>
        <v>0</v>
      </c>
      <c r="O127">
        <f>COUNTIFS('Features - Raw'!B:B, 'Park Features'!A127, 'Features - Raw'!A:A, 'Park Features'!$O$1)</f>
        <v>0</v>
      </c>
    </row>
    <row r="128" spans="1:15" x14ac:dyDescent="0.25">
      <c r="A128" t="s">
        <v>269</v>
      </c>
      <c r="B128">
        <f>COUNTIFS('Features - Raw'!B:B, 'Park Features'!A128, 'Features - Raw'!A:A, 'Park Features'!$B$1)</f>
        <v>0</v>
      </c>
      <c r="C128">
        <f>COUNTIFS('Features - Raw'!B:B, 'Park Features'!A128, 'Features - Raw'!A:A, 'Park Features'!$C$1)</f>
        <v>0</v>
      </c>
      <c r="D128">
        <f>COUNTIFS('Features - Raw'!B:B, 'Park Features'!A128, 'Features - Raw'!A:A, 'Park Features'!$D$1)</f>
        <v>0</v>
      </c>
      <c r="E128">
        <f>COUNTIFS('Features - Raw'!B:B, 'Park Features'!A128, 'Features - Raw'!A:A, 'Park Features'!$E$1)</f>
        <v>0</v>
      </c>
      <c r="F128">
        <f>COUNTIFS('Features - Raw'!B:B, 'Park Features'!A128, 'Features - Raw'!A:A, 'Park Features'!$F$1)</f>
        <v>0</v>
      </c>
      <c r="G128">
        <f>COUNTIFS('Features - Raw'!B:B, 'Park Features'!A128, 'Features - Raw'!A:A, 'Park Features'!$G$1)</f>
        <v>0</v>
      </c>
      <c r="H128">
        <f>COUNTIFS('Features - Raw'!B:B, 'Park Features'!A128, 'Features - Raw'!A:A, 'Park Features'!$H$1)</f>
        <v>0</v>
      </c>
      <c r="I128">
        <f>COUNTIFS('Features - Raw'!B:B, 'Park Features'!A128, 'Features - Raw'!A:A, 'Park Features'!$I$1)</f>
        <v>0</v>
      </c>
      <c r="J128">
        <f>COUNTIFS('Features - Raw'!B:B, 'Park Features'!A128, 'Features - Raw'!A:A, 'Park Features'!$J$1)</f>
        <v>0</v>
      </c>
      <c r="K128">
        <f>COUNTIFS('Features - Raw'!B:B, 'Park Features'!A128, 'Features - Raw'!A:A, 'Park Features'!$K$1)</f>
        <v>0</v>
      </c>
      <c r="L128">
        <f>COUNTIFS('Features - Raw'!B:B, 'Park Features'!A128, 'Features - Raw'!A:A, 'Park Features'!$L$1)</f>
        <v>0</v>
      </c>
      <c r="M128">
        <f>COUNTIFS('Features - Raw'!B:B, 'Park Features'!A128, 'Features - Raw'!A:A, 'Park Features'!$M$1)</f>
        <v>0</v>
      </c>
      <c r="N128">
        <f>COUNTIFS('Features - Raw'!B:B, 'Park Features'!A128, 'Features - Raw'!A:A, 'Park Features'!$N$1)</f>
        <v>0</v>
      </c>
      <c r="O128">
        <f>COUNTIFS('Features - Raw'!B:B, 'Park Features'!A128, 'Features - Raw'!A:A, 'Park Features'!$O$1)</f>
        <v>0</v>
      </c>
    </row>
    <row r="129" spans="1:15" x14ac:dyDescent="0.25">
      <c r="A129" t="s">
        <v>270</v>
      </c>
      <c r="B129">
        <f>COUNTIFS('Features - Raw'!B:B, 'Park Features'!A129, 'Features - Raw'!A:A, 'Park Features'!$B$1)</f>
        <v>0</v>
      </c>
      <c r="C129">
        <f>COUNTIFS('Features - Raw'!B:B, 'Park Features'!A129, 'Features - Raw'!A:A, 'Park Features'!$C$1)</f>
        <v>0</v>
      </c>
      <c r="D129">
        <f>COUNTIFS('Features - Raw'!B:B, 'Park Features'!A129, 'Features - Raw'!A:A, 'Park Features'!$D$1)</f>
        <v>1</v>
      </c>
      <c r="E129">
        <f>COUNTIFS('Features - Raw'!B:B, 'Park Features'!A129, 'Features - Raw'!A:A, 'Park Features'!$E$1)</f>
        <v>0</v>
      </c>
      <c r="F129">
        <f>COUNTIFS('Features - Raw'!B:B, 'Park Features'!A129, 'Features - Raw'!A:A, 'Park Features'!$F$1)</f>
        <v>0</v>
      </c>
      <c r="G129">
        <f>COUNTIFS('Features - Raw'!B:B, 'Park Features'!A129, 'Features - Raw'!A:A, 'Park Features'!$G$1)</f>
        <v>0</v>
      </c>
      <c r="H129">
        <f>COUNTIFS('Features - Raw'!B:B, 'Park Features'!A129, 'Features - Raw'!A:A, 'Park Features'!$H$1)</f>
        <v>0</v>
      </c>
      <c r="I129">
        <f>COUNTIFS('Features - Raw'!B:B, 'Park Features'!A129, 'Features - Raw'!A:A, 'Park Features'!$I$1)</f>
        <v>0</v>
      </c>
      <c r="J129">
        <f>COUNTIFS('Features - Raw'!B:B, 'Park Features'!A129, 'Features - Raw'!A:A, 'Park Features'!$J$1)</f>
        <v>0</v>
      </c>
      <c r="K129">
        <f>COUNTIFS('Features - Raw'!B:B, 'Park Features'!A129, 'Features - Raw'!A:A, 'Park Features'!$K$1)</f>
        <v>0</v>
      </c>
      <c r="L129">
        <f>COUNTIFS('Features - Raw'!B:B, 'Park Features'!A129, 'Features - Raw'!A:A, 'Park Features'!$L$1)</f>
        <v>0</v>
      </c>
      <c r="M129">
        <f>COUNTIFS('Features - Raw'!B:B, 'Park Features'!A129, 'Features - Raw'!A:A, 'Park Features'!$M$1)</f>
        <v>0</v>
      </c>
      <c r="N129">
        <f>COUNTIFS('Features - Raw'!B:B, 'Park Features'!A129, 'Features - Raw'!A:A, 'Park Features'!$N$1)</f>
        <v>0</v>
      </c>
      <c r="O129">
        <f>COUNTIFS('Features - Raw'!B:B, 'Park Features'!A129, 'Features - Raw'!A:A, 'Park Features'!$O$1)</f>
        <v>0</v>
      </c>
    </row>
    <row r="130" spans="1:15" x14ac:dyDescent="0.25">
      <c r="A130" t="s">
        <v>271</v>
      </c>
      <c r="B130">
        <f>COUNTIFS('Features - Raw'!B:B, 'Park Features'!A130, 'Features - Raw'!A:A, 'Park Features'!$B$1)</f>
        <v>0</v>
      </c>
      <c r="C130">
        <f>COUNTIFS('Features - Raw'!B:B, 'Park Features'!A130, 'Features - Raw'!A:A, 'Park Features'!$C$1)</f>
        <v>0</v>
      </c>
      <c r="D130">
        <f>COUNTIFS('Features - Raw'!B:B, 'Park Features'!A130, 'Features - Raw'!A:A, 'Park Features'!$D$1)</f>
        <v>0</v>
      </c>
      <c r="E130">
        <f>COUNTIFS('Features - Raw'!B:B, 'Park Features'!A130, 'Features - Raw'!A:A, 'Park Features'!$E$1)</f>
        <v>1</v>
      </c>
      <c r="F130">
        <f>COUNTIFS('Features - Raw'!B:B, 'Park Features'!A130, 'Features - Raw'!A:A, 'Park Features'!$F$1)</f>
        <v>0</v>
      </c>
      <c r="G130">
        <f>COUNTIFS('Features - Raw'!B:B, 'Park Features'!A130, 'Features - Raw'!A:A, 'Park Features'!$G$1)</f>
        <v>0</v>
      </c>
      <c r="H130">
        <f>COUNTIFS('Features - Raw'!B:B, 'Park Features'!A130, 'Features - Raw'!A:A, 'Park Features'!$H$1)</f>
        <v>0</v>
      </c>
      <c r="I130">
        <f>COUNTIFS('Features - Raw'!B:B, 'Park Features'!A130, 'Features - Raw'!A:A, 'Park Features'!$I$1)</f>
        <v>0</v>
      </c>
      <c r="J130">
        <f>COUNTIFS('Features - Raw'!B:B, 'Park Features'!A130, 'Features - Raw'!A:A, 'Park Features'!$J$1)</f>
        <v>0</v>
      </c>
      <c r="K130">
        <f>COUNTIFS('Features - Raw'!B:B, 'Park Features'!A130, 'Features - Raw'!A:A, 'Park Features'!$K$1)</f>
        <v>0</v>
      </c>
      <c r="L130">
        <f>COUNTIFS('Features - Raw'!B:B, 'Park Features'!A130, 'Features - Raw'!A:A, 'Park Features'!$L$1)</f>
        <v>0</v>
      </c>
      <c r="M130">
        <f>COUNTIFS('Features - Raw'!B:B, 'Park Features'!A130, 'Features - Raw'!A:A, 'Park Features'!$M$1)</f>
        <v>0</v>
      </c>
      <c r="N130">
        <f>COUNTIFS('Features - Raw'!B:B, 'Park Features'!A130, 'Features - Raw'!A:A, 'Park Features'!$N$1)</f>
        <v>0</v>
      </c>
      <c r="O130">
        <f>COUNTIFS('Features - Raw'!B:B, 'Park Features'!A130, 'Features - Raw'!A:A, 'Park Features'!$O$1)</f>
        <v>0</v>
      </c>
    </row>
    <row r="131" spans="1:15" x14ac:dyDescent="0.25">
      <c r="A131" t="s">
        <v>272</v>
      </c>
      <c r="B131">
        <f>COUNTIFS('Features - Raw'!B:B, 'Park Features'!A131, 'Features - Raw'!A:A, 'Park Features'!$B$1)</f>
        <v>0</v>
      </c>
      <c r="C131">
        <f>COUNTIFS('Features - Raw'!B:B, 'Park Features'!A131, 'Features - Raw'!A:A, 'Park Features'!$C$1)</f>
        <v>0</v>
      </c>
      <c r="D131">
        <f>COUNTIFS('Features - Raw'!B:B, 'Park Features'!A131, 'Features - Raw'!A:A, 'Park Features'!$D$1)</f>
        <v>0</v>
      </c>
      <c r="E131">
        <f>COUNTIFS('Features - Raw'!B:B, 'Park Features'!A131, 'Features - Raw'!A:A, 'Park Features'!$E$1)</f>
        <v>0</v>
      </c>
      <c r="F131">
        <f>COUNTIFS('Features - Raw'!B:B, 'Park Features'!A131, 'Features - Raw'!A:A, 'Park Features'!$F$1)</f>
        <v>0</v>
      </c>
      <c r="G131">
        <f>COUNTIFS('Features - Raw'!B:B, 'Park Features'!A131, 'Features - Raw'!A:A, 'Park Features'!$G$1)</f>
        <v>0</v>
      </c>
      <c r="H131">
        <f>COUNTIFS('Features - Raw'!B:B, 'Park Features'!A131, 'Features - Raw'!A:A, 'Park Features'!$H$1)</f>
        <v>0</v>
      </c>
      <c r="I131">
        <f>COUNTIFS('Features - Raw'!B:B, 'Park Features'!A131, 'Features - Raw'!A:A, 'Park Features'!$I$1)</f>
        <v>0</v>
      </c>
      <c r="J131">
        <f>COUNTIFS('Features - Raw'!B:B, 'Park Features'!A131, 'Features - Raw'!A:A, 'Park Features'!$J$1)</f>
        <v>0</v>
      </c>
      <c r="K131">
        <f>COUNTIFS('Features - Raw'!B:B, 'Park Features'!A131, 'Features - Raw'!A:A, 'Park Features'!$K$1)</f>
        <v>0</v>
      </c>
      <c r="L131">
        <f>COUNTIFS('Features - Raw'!B:B, 'Park Features'!A131, 'Features - Raw'!A:A, 'Park Features'!$L$1)</f>
        <v>0</v>
      </c>
      <c r="M131">
        <f>COUNTIFS('Features - Raw'!B:B, 'Park Features'!A131, 'Features - Raw'!A:A, 'Park Features'!$M$1)</f>
        <v>0</v>
      </c>
      <c r="N131">
        <f>COUNTIFS('Features - Raw'!B:B, 'Park Features'!A131, 'Features - Raw'!A:A, 'Park Features'!$N$1)</f>
        <v>0</v>
      </c>
      <c r="O131">
        <f>COUNTIFS('Features - Raw'!B:B, 'Park Features'!A131, 'Features - Raw'!A:A, 'Park Features'!$O$1)</f>
        <v>0</v>
      </c>
    </row>
    <row r="132" spans="1:15" x14ac:dyDescent="0.25">
      <c r="A132" t="s">
        <v>273</v>
      </c>
      <c r="B132">
        <f>COUNTIFS('Features - Raw'!B:B, 'Park Features'!A132, 'Features - Raw'!A:A, 'Park Features'!$B$1)</f>
        <v>0</v>
      </c>
      <c r="C132">
        <f>COUNTIFS('Features - Raw'!B:B, 'Park Features'!A132, 'Features - Raw'!A:A, 'Park Features'!$C$1)</f>
        <v>0</v>
      </c>
      <c r="D132">
        <f>COUNTIFS('Features - Raw'!B:B, 'Park Features'!A132, 'Features - Raw'!A:A, 'Park Features'!$D$1)</f>
        <v>0</v>
      </c>
      <c r="E132">
        <f>COUNTIFS('Features - Raw'!B:B, 'Park Features'!A132, 'Features - Raw'!A:A, 'Park Features'!$E$1)</f>
        <v>0</v>
      </c>
      <c r="F132">
        <f>COUNTIFS('Features - Raw'!B:B, 'Park Features'!A132, 'Features - Raw'!A:A, 'Park Features'!$F$1)</f>
        <v>0</v>
      </c>
      <c r="G132">
        <f>COUNTIFS('Features - Raw'!B:B, 'Park Features'!A132, 'Features - Raw'!A:A, 'Park Features'!$G$1)</f>
        <v>0</v>
      </c>
      <c r="H132">
        <f>COUNTIFS('Features - Raw'!B:B, 'Park Features'!A132, 'Features - Raw'!A:A, 'Park Features'!$H$1)</f>
        <v>0</v>
      </c>
      <c r="I132">
        <f>COUNTIFS('Features - Raw'!B:B, 'Park Features'!A132, 'Features - Raw'!A:A, 'Park Features'!$I$1)</f>
        <v>0</v>
      </c>
      <c r="J132">
        <f>COUNTIFS('Features - Raw'!B:B, 'Park Features'!A132, 'Features - Raw'!A:A, 'Park Features'!$J$1)</f>
        <v>0</v>
      </c>
      <c r="K132">
        <f>COUNTIFS('Features - Raw'!B:B, 'Park Features'!A132, 'Features - Raw'!A:A, 'Park Features'!$K$1)</f>
        <v>0</v>
      </c>
      <c r="L132">
        <f>COUNTIFS('Features - Raw'!B:B, 'Park Features'!A132, 'Features - Raw'!A:A, 'Park Features'!$L$1)</f>
        <v>0</v>
      </c>
      <c r="M132">
        <f>COUNTIFS('Features - Raw'!B:B, 'Park Features'!A132, 'Features - Raw'!A:A, 'Park Features'!$M$1)</f>
        <v>0</v>
      </c>
      <c r="N132">
        <f>COUNTIFS('Features - Raw'!B:B, 'Park Features'!A132, 'Features - Raw'!A:A, 'Park Features'!$N$1)</f>
        <v>0</v>
      </c>
      <c r="O132">
        <f>COUNTIFS('Features - Raw'!B:B, 'Park Features'!A132, 'Features - Raw'!A:A, 'Park Features'!$O$1)</f>
        <v>0</v>
      </c>
    </row>
    <row r="133" spans="1:15" x14ac:dyDescent="0.25">
      <c r="A133" t="s">
        <v>274</v>
      </c>
      <c r="B133">
        <f>COUNTIFS('Features - Raw'!B:B, 'Park Features'!A133, 'Features - Raw'!A:A, 'Park Features'!$B$1)</f>
        <v>1</v>
      </c>
      <c r="C133">
        <f>COUNTIFS('Features - Raw'!B:B, 'Park Features'!A133, 'Features - Raw'!A:A, 'Park Features'!$C$1)</f>
        <v>0</v>
      </c>
      <c r="D133">
        <f>COUNTIFS('Features - Raw'!B:B, 'Park Features'!A133, 'Features - Raw'!A:A, 'Park Features'!$D$1)</f>
        <v>0</v>
      </c>
      <c r="E133">
        <f>COUNTIFS('Features - Raw'!B:B, 'Park Features'!A133, 'Features - Raw'!A:A, 'Park Features'!$E$1)</f>
        <v>1</v>
      </c>
      <c r="F133">
        <f>COUNTIFS('Features - Raw'!B:B, 'Park Features'!A133, 'Features - Raw'!A:A, 'Park Features'!$F$1)</f>
        <v>0</v>
      </c>
      <c r="G133">
        <f>COUNTIFS('Features - Raw'!B:B, 'Park Features'!A133, 'Features - Raw'!A:A, 'Park Features'!$G$1)</f>
        <v>0</v>
      </c>
      <c r="H133">
        <f>COUNTIFS('Features - Raw'!B:B, 'Park Features'!A133, 'Features - Raw'!A:A, 'Park Features'!$H$1)</f>
        <v>0</v>
      </c>
      <c r="I133">
        <f>COUNTIFS('Features - Raw'!B:B, 'Park Features'!A133, 'Features - Raw'!A:A, 'Park Features'!$I$1)</f>
        <v>0</v>
      </c>
      <c r="J133">
        <f>COUNTIFS('Features - Raw'!B:B, 'Park Features'!A133, 'Features - Raw'!A:A, 'Park Features'!$J$1)</f>
        <v>0</v>
      </c>
      <c r="K133">
        <f>COUNTIFS('Features - Raw'!B:B, 'Park Features'!A133, 'Features - Raw'!A:A, 'Park Features'!$K$1)</f>
        <v>0</v>
      </c>
      <c r="L133">
        <f>COUNTIFS('Features - Raw'!B:B, 'Park Features'!A133, 'Features - Raw'!A:A, 'Park Features'!$L$1)</f>
        <v>0</v>
      </c>
      <c r="M133">
        <f>COUNTIFS('Features - Raw'!B:B, 'Park Features'!A133, 'Features - Raw'!A:A, 'Park Features'!$M$1)</f>
        <v>0</v>
      </c>
      <c r="N133">
        <f>COUNTIFS('Features - Raw'!B:B, 'Park Features'!A133, 'Features - Raw'!A:A, 'Park Features'!$N$1)</f>
        <v>0</v>
      </c>
      <c r="O133">
        <f>COUNTIFS('Features - Raw'!B:B, 'Park Features'!A133, 'Features - Raw'!A:A, 'Park Features'!$O$1)</f>
        <v>0</v>
      </c>
    </row>
    <row r="134" spans="1:15" x14ac:dyDescent="0.25">
      <c r="A134" t="s">
        <v>32</v>
      </c>
      <c r="B134">
        <f>COUNTIFS('Features - Raw'!B:B, 'Park Features'!A134, 'Features - Raw'!A:A, 'Park Features'!$B$1)</f>
        <v>0</v>
      </c>
      <c r="C134">
        <f>COUNTIFS('Features - Raw'!B:B, 'Park Features'!A134, 'Features - Raw'!A:A, 'Park Features'!$C$1)</f>
        <v>0</v>
      </c>
      <c r="D134">
        <f>COUNTIFS('Features - Raw'!B:B, 'Park Features'!A134, 'Features - Raw'!A:A, 'Park Features'!$D$1)</f>
        <v>0</v>
      </c>
      <c r="E134">
        <f>COUNTIFS('Features - Raw'!B:B, 'Park Features'!A134, 'Features - Raw'!A:A, 'Park Features'!$E$1)</f>
        <v>0</v>
      </c>
      <c r="F134">
        <f>COUNTIFS('Features - Raw'!B:B, 'Park Features'!A134, 'Features - Raw'!A:A, 'Park Features'!$F$1)</f>
        <v>0</v>
      </c>
      <c r="G134">
        <f>COUNTIFS('Features - Raw'!B:B, 'Park Features'!A134, 'Features - Raw'!A:A, 'Park Features'!$G$1)</f>
        <v>0</v>
      </c>
      <c r="H134">
        <f>COUNTIFS('Features - Raw'!B:B, 'Park Features'!A134, 'Features - Raw'!A:A, 'Park Features'!$H$1)</f>
        <v>0</v>
      </c>
      <c r="I134">
        <f>COUNTIFS('Features - Raw'!B:B, 'Park Features'!A134, 'Features - Raw'!A:A, 'Park Features'!$I$1)</f>
        <v>0</v>
      </c>
      <c r="J134">
        <f>COUNTIFS('Features - Raw'!B:B, 'Park Features'!A134, 'Features - Raw'!A:A, 'Park Features'!$J$1)</f>
        <v>0</v>
      </c>
      <c r="K134">
        <f>COUNTIFS('Features - Raw'!B:B, 'Park Features'!A134, 'Features - Raw'!A:A, 'Park Features'!$K$1)</f>
        <v>0</v>
      </c>
      <c r="L134">
        <f>COUNTIFS('Features - Raw'!B:B, 'Park Features'!A134, 'Features - Raw'!A:A, 'Park Features'!$L$1)</f>
        <v>0</v>
      </c>
      <c r="M134">
        <f>COUNTIFS('Features - Raw'!B:B, 'Park Features'!A134, 'Features - Raw'!A:A, 'Park Features'!$M$1)</f>
        <v>0</v>
      </c>
      <c r="N134">
        <f>COUNTIFS('Features - Raw'!B:B, 'Park Features'!A134, 'Features - Raw'!A:A, 'Park Features'!$N$1)</f>
        <v>0</v>
      </c>
      <c r="O134">
        <f>COUNTIFS('Features - Raw'!B:B, 'Park Features'!A134, 'Features - Raw'!A:A, 'Park Features'!$O$1)</f>
        <v>0</v>
      </c>
    </row>
    <row r="135" spans="1:15" x14ac:dyDescent="0.25">
      <c r="A135" t="s">
        <v>275</v>
      </c>
      <c r="B135">
        <f>COUNTIFS('Features - Raw'!B:B, 'Park Features'!A135, 'Features - Raw'!A:A, 'Park Features'!$B$1)</f>
        <v>0</v>
      </c>
      <c r="C135">
        <f>COUNTIFS('Features - Raw'!B:B, 'Park Features'!A135, 'Features - Raw'!A:A, 'Park Features'!$C$1)</f>
        <v>0</v>
      </c>
      <c r="D135">
        <f>COUNTIFS('Features - Raw'!B:B, 'Park Features'!A135, 'Features - Raw'!A:A, 'Park Features'!$D$1)</f>
        <v>0</v>
      </c>
      <c r="E135">
        <f>COUNTIFS('Features - Raw'!B:B, 'Park Features'!A135, 'Features - Raw'!A:A, 'Park Features'!$E$1)</f>
        <v>0</v>
      </c>
      <c r="F135">
        <f>COUNTIFS('Features - Raw'!B:B, 'Park Features'!A135, 'Features - Raw'!A:A, 'Park Features'!$F$1)</f>
        <v>0</v>
      </c>
      <c r="G135">
        <f>COUNTIFS('Features - Raw'!B:B, 'Park Features'!A135, 'Features - Raw'!A:A, 'Park Features'!$G$1)</f>
        <v>0</v>
      </c>
      <c r="H135">
        <f>COUNTIFS('Features - Raw'!B:B, 'Park Features'!A135, 'Features - Raw'!A:A, 'Park Features'!$H$1)</f>
        <v>0</v>
      </c>
      <c r="I135">
        <f>COUNTIFS('Features - Raw'!B:B, 'Park Features'!A135, 'Features - Raw'!A:A, 'Park Features'!$I$1)</f>
        <v>0</v>
      </c>
      <c r="J135">
        <f>COUNTIFS('Features - Raw'!B:B, 'Park Features'!A135, 'Features - Raw'!A:A, 'Park Features'!$J$1)</f>
        <v>0</v>
      </c>
      <c r="K135">
        <f>COUNTIFS('Features - Raw'!B:B, 'Park Features'!A135, 'Features - Raw'!A:A, 'Park Features'!$K$1)</f>
        <v>0</v>
      </c>
      <c r="L135">
        <f>COUNTIFS('Features - Raw'!B:B, 'Park Features'!A135, 'Features - Raw'!A:A, 'Park Features'!$L$1)</f>
        <v>0</v>
      </c>
      <c r="M135">
        <f>COUNTIFS('Features - Raw'!B:B, 'Park Features'!A135, 'Features - Raw'!A:A, 'Park Features'!$M$1)</f>
        <v>1</v>
      </c>
      <c r="N135">
        <f>COUNTIFS('Features - Raw'!B:B, 'Park Features'!A135, 'Features - Raw'!A:A, 'Park Features'!$N$1)</f>
        <v>0</v>
      </c>
      <c r="O135">
        <f>COUNTIFS('Features - Raw'!B:B, 'Park Features'!A135, 'Features - Raw'!A:A, 'Park Features'!$O$1)</f>
        <v>1</v>
      </c>
    </row>
    <row r="136" spans="1:15" x14ac:dyDescent="0.25">
      <c r="A136" t="s">
        <v>34</v>
      </c>
      <c r="B136">
        <f>COUNTIFS('Features - Raw'!B:B, 'Park Features'!A136, 'Features - Raw'!A:A, 'Park Features'!$B$1)</f>
        <v>0</v>
      </c>
      <c r="C136">
        <f>COUNTIFS('Features - Raw'!B:B, 'Park Features'!A136, 'Features - Raw'!A:A, 'Park Features'!$C$1)</f>
        <v>0</v>
      </c>
      <c r="D136">
        <f>COUNTIFS('Features - Raw'!B:B, 'Park Features'!A136, 'Features - Raw'!A:A, 'Park Features'!$D$1)</f>
        <v>0</v>
      </c>
      <c r="E136">
        <f>COUNTIFS('Features - Raw'!B:B, 'Park Features'!A136, 'Features - Raw'!A:A, 'Park Features'!$E$1)</f>
        <v>0</v>
      </c>
      <c r="F136">
        <f>COUNTIFS('Features - Raw'!B:B, 'Park Features'!A136, 'Features - Raw'!A:A, 'Park Features'!$F$1)</f>
        <v>0</v>
      </c>
      <c r="G136">
        <f>COUNTIFS('Features - Raw'!B:B, 'Park Features'!A136, 'Features - Raw'!A:A, 'Park Features'!$G$1)</f>
        <v>0</v>
      </c>
      <c r="H136">
        <f>COUNTIFS('Features - Raw'!B:B, 'Park Features'!A136, 'Features - Raw'!A:A, 'Park Features'!$H$1)</f>
        <v>0</v>
      </c>
      <c r="I136">
        <f>COUNTIFS('Features - Raw'!B:B, 'Park Features'!A136, 'Features - Raw'!A:A, 'Park Features'!$I$1)</f>
        <v>0</v>
      </c>
      <c r="J136">
        <f>COUNTIFS('Features - Raw'!B:B, 'Park Features'!A136, 'Features - Raw'!A:A, 'Park Features'!$J$1)</f>
        <v>0</v>
      </c>
      <c r="K136">
        <f>COUNTIFS('Features - Raw'!B:B, 'Park Features'!A136, 'Features - Raw'!A:A, 'Park Features'!$K$1)</f>
        <v>0</v>
      </c>
      <c r="L136">
        <f>COUNTIFS('Features - Raw'!B:B, 'Park Features'!A136, 'Features - Raw'!A:A, 'Park Features'!$L$1)</f>
        <v>0</v>
      </c>
      <c r="M136">
        <f>COUNTIFS('Features - Raw'!B:B, 'Park Features'!A136, 'Features - Raw'!A:A, 'Park Features'!$M$1)</f>
        <v>1</v>
      </c>
      <c r="N136">
        <f>COUNTIFS('Features - Raw'!B:B, 'Park Features'!A136, 'Features - Raw'!A:A, 'Park Features'!$N$1)</f>
        <v>0</v>
      </c>
      <c r="O136">
        <f>COUNTIFS('Features - Raw'!B:B, 'Park Features'!A136, 'Features - Raw'!A:A, 'Park Features'!$O$1)</f>
        <v>0</v>
      </c>
    </row>
    <row r="137" spans="1:15" x14ac:dyDescent="0.25">
      <c r="A137" t="s">
        <v>35</v>
      </c>
      <c r="B137">
        <f>COUNTIFS('Features - Raw'!B:B, 'Park Features'!A137, 'Features - Raw'!A:A, 'Park Features'!$B$1)</f>
        <v>0</v>
      </c>
      <c r="C137">
        <f>COUNTIFS('Features - Raw'!B:B, 'Park Features'!A137, 'Features - Raw'!A:A, 'Park Features'!$C$1)</f>
        <v>0</v>
      </c>
      <c r="D137">
        <f>COUNTIFS('Features - Raw'!B:B, 'Park Features'!A137, 'Features - Raw'!A:A, 'Park Features'!$D$1)</f>
        <v>0</v>
      </c>
      <c r="E137">
        <f>COUNTIFS('Features - Raw'!B:B, 'Park Features'!A137, 'Features - Raw'!A:A, 'Park Features'!$E$1)</f>
        <v>0</v>
      </c>
      <c r="F137">
        <f>COUNTIFS('Features - Raw'!B:B, 'Park Features'!A137, 'Features - Raw'!A:A, 'Park Features'!$F$1)</f>
        <v>0</v>
      </c>
      <c r="G137">
        <f>COUNTIFS('Features - Raw'!B:B, 'Park Features'!A137, 'Features - Raw'!A:A, 'Park Features'!$G$1)</f>
        <v>0</v>
      </c>
      <c r="H137">
        <f>COUNTIFS('Features - Raw'!B:B, 'Park Features'!A137, 'Features - Raw'!A:A, 'Park Features'!$H$1)</f>
        <v>0</v>
      </c>
      <c r="I137">
        <f>COUNTIFS('Features - Raw'!B:B, 'Park Features'!A137, 'Features - Raw'!A:A, 'Park Features'!$I$1)</f>
        <v>0</v>
      </c>
      <c r="J137">
        <f>COUNTIFS('Features - Raw'!B:B, 'Park Features'!A137, 'Features - Raw'!A:A, 'Park Features'!$J$1)</f>
        <v>0</v>
      </c>
      <c r="K137">
        <f>COUNTIFS('Features - Raw'!B:B, 'Park Features'!A137, 'Features - Raw'!A:A, 'Park Features'!$K$1)</f>
        <v>0</v>
      </c>
      <c r="L137">
        <f>COUNTIFS('Features - Raw'!B:B, 'Park Features'!A137, 'Features - Raw'!A:A, 'Park Features'!$L$1)</f>
        <v>0</v>
      </c>
      <c r="M137">
        <f>COUNTIFS('Features - Raw'!B:B, 'Park Features'!A137, 'Features - Raw'!A:A, 'Park Features'!$M$1)</f>
        <v>0</v>
      </c>
      <c r="N137">
        <f>COUNTIFS('Features - Raw'!B:B, 'Park Features'!A137, 'Features - Raw'!A:A, 'Park Features'!$N$1)</f>
        <v>0</v>
      </c>
      <c r="O137">
        <f>COUNTIFS('Features - Raw'!B:B, 'Park Features'!A137, 'Features - Raw'!A:A, 'Park Features'!$O$1)</f>
        <v>0</v>
      </c>
    </row>
    <row r="138" spans="1:15" x14ac:dyDescent="0.25">
      <c r="A138" t="s">
        <v>276</v>
      </c>
      <c r="B138">
        <f>COUNTIFS('Features - Raw'!B:B, 'Park Features'!A138, 'Features - Raw'!A:A, 'Park Features'!$B$1)</f>
        <v>0</v>
      </c>
      <c r="C138">
        <f>COUNTIFS('Features - Raw'!B:B, 'Park Features'!A138, 'Features - Raw'!A:A, 'Park Features'!$C$1)</f>
        <v>0</v>
      </c>
      <c r="D138">
        <f>COUNTIFS('Features - Raw'!B:B, 'Park Features'!A138, 'Features - Raw'!A:A, 'Park Features'!$D$1)</f>
        <v>0</v>
      </c>
      <c r="E138">
        <f>COUNTIFS('Features - Raw'!B:B, 'Park Features'!A138, 'Features - Raw'!A:A, 'Park Features'!$E$1)</f>
        <v>1</v>
      </c>
      <c r="F138">
        <f>COUNTIFS('Features - Raw'!B:B, 'Park Features'!A138, 'Features - Raw'!A:A, 'Park Features'!$F$1)</f>
        <v>0</v>
      </c>
      <c r="G138">
        <f>COUNTIFS('Features - Raw'!B:B, 'Park Features'!A138, 'Features - Raw'!A:A, 'Park Features'!$G$1)</f>
        <v>0</v>
      </c>
      <c r="H138">
        <f>COUNTIFS('Features - Raw'!B:B, 'Park Features'!A138, 'Features - Raw'!A:A, 'Park Features'!$H$1)</f>
        <v>0</v>
      </c>
      <c r="I138">
        <f>COUNTIFS('Features - Raw'!B:B, 'Park Features'!A138, 'Features - Raw'!A:A, 'Park Features'!$I$1)</f>
        <v>0</v>
      </c>
      <c r="J138">
        <f>COUNTIFS('Features - Raw'!B:B, 'Park Features'!A138, 'Features - Raw'!A:A, 'Park Features'!$J$1)</f>
        <v>0</v>
      </c>
      <c r="K138">
        <f>COUNTIFS('Features - Raw'!B:B, 'Park Features'!A138, 'Features - Raw'!A:A, 'Park Features'!$K$1)</f>
        <v>0</v>
      </c>
      <c r="L138">
        <f>COUNTIFS('Features - Raw'!B:B, 'Park Features'!A138, 'Features - Raw'!A:A, 'Park Features'!$L$1)</f>
        <v>0</v>
      </c>
      <c r="M138">
        <f>COUNTIFS('Features - Raw'!B:B, 'Park Features'!A138, 'Features - Raw'!A:A, 'Park Features'!$M$1)</f>
        <v>0</v>
      </c>
      <c r="N138">
        <f>COUNTIFS('Features - Raw'!B:B, 'Park Features'!A138, 'Features - Raw'!A:A, 'Park Features'!$N$1)</f>
        <v>0</v>
      </c>
      <c r="O138">
        <f>COUNTIFS('Features - Raw'!B:B, 'Park Features'!A138, 'Features - Raw'!A:A, 'Park Features'!$O$1)</f>
        <v>0</v>
      </c>
    </row>
    <row r="139" spans="1:15" x14ac:dyDescent="0.25">
      <c r="A139" t="s">
        <v>277</v>
      </c>
      <c r="B139">
        <f>COUNTIFS('Features - Raw'!B:B, 'Park Features'!A139, 'Features - Raw'!A:A, 'Park Features'!$B$1)</f>
        <v>0</v>
      </c>
      <c r="C139">
        <f>COUNTIFS('Features - Raw'!B:B, 'Park Features'!A139, 'Features - Raw'!A:A, 'Park Features'!$C$1)</f>
        <v>0</v>
      </c>
      <c r="D139">
        <f>COUNTIFS('Features - Raw'!B:B, 'Park Features'!A139, 'Features - Raw'!A:A, 'Park Features'!$D$1)</f>
        <v>0</v>
      </c>
      <c r="E139">
        <f>COUNTIFS('Features - Raw'!B:B, 'Park Features'!A139, 'Features - Raw'!A:A, 'Park Features'!$E$1)</f>
        <v>0</v>
      </c>
      <c r="F139">
        <f>COUNTIFS('Features - Raw'!B:B, 'Park Features'!A139, 'Features - Raw'!A:A, 'Park Features'!$F$1)</f>
        <v>0</v>
      </c>
      <c r="G139">
        <f>COUNTIFS('Features - Raw'!B:B, 'Park Features'!A139, 'Features - Raw'!A:A, 'Park Features'!$G$1)</f>
        <v>0</v>
      </c>
      <c r="H139">
        <f>COUNTIFS('Features - Raw'!B:B, 'Park Features'!A139, 'Features - Raw'!A:A, 'Park Features'!$H$1)</f>
        <v>0</v>
      </c>
      <c r="I139">
        <f>COUNTIFS('Features - Raw'!B:B, 'Park Features'!A139, 'Features - Raw'!A:A, 'Park Features'!$I$1)</f>
        <v>0</v>
      </c>
      <c r="J139">
        <f>COUNTIFS('Features - Raw'!B:B, 'Park Features'!A139, 'Features - Raw'!A:A, 'Park Features'!$J$1)</f>
        <v>0</v>
      </c>
      <c r="K139">
        <f>COUNTIFS('Features - Raw'!B:B, 'Park Features'!A139, 'Features - Raw'!A:A, 'Park Features'!$K$1)</f>
        <v>0</v>
      </c>
      <c r="L139">
        <f>COUNTIFS('Features - Raw'!B:B, 'Park Features'!A139, 'Features - Raw'!A:A, 'Park Features'!$L$1)</f>
        <v>0</v>
      </c>
      <c r="M139">
        <f>COUNTIFS('Features - Raw'!B:B, 'Park Features'!A139, 'Features - Raw'!A:A, 'Park Features'!$M$1)</f>
        <v>0</v>
      </c>
      <c r="N139">
        <f>COUNTIFS('Features - Raw'!B:B, 'Park Features'!A139, 'Features - Raw'!A:A, 'Park Features'!$N$1)</f>
        <v>0</v>
      </c>
      <c r="O139">
        <f>COUNTIFS('Features - Raw'!B:B, 'Park Features'!A139, 'Features - Raw'!A:A, 'Park Features'!$O$1)</f>
        <v>0</v>
      </c>
    </row>
    <row r="140" spans="1:15" x14ac:dyDescent="0.25">
      <c r="A140" t="s">
        <v>278</v>
      </c>
      <c r="B140">
        <f>COUNTIFS('Features - Raw'!B:B, 'Park Features'!A140, 'Features - Raw'!A:A, 'Park Features'!$B$1)</f>
        <v>0</v>
      </c>
      <c r="C140">
        <f>COUNTIFS('Features - Raw'!B:B, 'Park Features'!A140, 'Features - Raw'!A:A, 'Park Features'!$C$1)</f>
        <v>0</v>
      </c>
      <c r="D140">
        <f>COUNTIFS('Features - Raw'!B:B, 'Park Features'!A140, 'Features - Raw'!A:A, 'Park Features'!$D$1)</f>
        <v>0</v>
      </c>
      <c r="E140">
        <f>COUNTIFS('Features - Raw'!B:B, 'Park Features'!A140, 'Features - Raw'!A:A, 'Park Features'!$E$1)</f>
        <v>1</v>
      </c>
      <c r="F140">
        <f>COUNTIFS('Features - Raw'!B:B, 'Park Features'!A140, 'Features - Raw'!A:A, 'Park Features'!$F$1)</f>
        <v>0</v>
      </c>
      <c r="G140">
        <f>COUNTIFS('Features - Raw'!B:B, 'Park Features'!A140, 'Features - Raw'!A:A, 'Park Features'!$G$1)</f>
        <v>0</v>
      </c>
      <c r="H140">
        <f>COUNTIFS('Features - Raw'!B:B, 'Park Features'!A140, 'Features - Raw'!A:A, 'Park Features'!$H$1)</f>
        <v>0</v>
      </c>
      <c r="I140">
        <f>COUNTIFS('Features - Raw'!B:B, 'Park Features'!A140, 'Features - Raw'!A:A, 'Park Features'!$I$1)</f>
        <v>0</v>
      </c>
      <c r="J140">
        <f>COUNTIFS('Features - Raw'!B:B, 'Park Features'!A140, 'Features - Raw'!A:A, 'Park Features'!$J$1)</f>
        <v>0</v>
      </c>
      <c r="K140">
        <f>COUNTIFS('Features - Raw'!B:B, 'Park Features'!A140, 'Features - Raw'!A:A, 'Park Features'!$K$1)</f>
        <v>0</v>
      </c>
      <c r="L140">
        <f>COUNTIFS('Features - Raw'!B:B, 'Park Features'!A140, 'Features - Raw'!A:A, 'Park Features'!$L$1)</f>
        <v>0</v>
      </c>
      <c r="M140">
        <f>COUNTIFS('Features - Raw'!B:B, 'Park Features'!A140, 'Features - Raw'!A:A, 'Park Features'!$M$1)</f>
        <v>0</v>
      </c>
      <c r="N140">
        <f>COUNTIFS('Features - Raw'!B:B, 'Park Features'!A140, 'Features - Raw'!A:A, 'Park Features'!$N$1)</f>
        <v>0</v>
      </c>
      <c r="O140">
        <f>COUNTIFS('Features - Raw'!B:B, 'Park Features'!A140, 'Features - Raw'!A:A, 'Park Features'!$O$1)</f>
        <v>0</v>
      </c>
    </row>
    <row r="141" spans="1:15" x14ac:dyDescent="0.25">
      <c r="A141" t="s">
        <v>36</v>
      </c>
      <c r="B141">
        <f>COUNTIFS('Features - Raw'!B:B, 'Park Features'!A141, 'Features - Raw'!A:A, 'Park Features'!$B$1)</f>
        <v>0</v>
      </c>
      <c r="C141">
        <f>COUNTIFS('Features - Raw'!B:B, 'Park Features'!A141, 'Features - Raw'!A:A, 'Park Features'!$C$1)</f>
        <v>0</v>
      </c>
      <c r="D141">
        <f>COUNTIFS('Features - Raw'!B:B, 'Park Features'!A141, 'Features - Raw'!A:A, 'Park Features'!$D$1)</f>
        <v>0</v>
      </c>
      <c r="E141">
        <f>COUNTIFS('Features - Raw'!B:B, 'Park Features'!A141, 'Features - Raw'!A:A, 'Park Features'!$E$1)</f>
        <v>1</v>
      </c>
      <c r="F141">
        <f>COUNTIFS('Features - Raw'!B:B, 'Park Features'!A141, 'Features - Raw'!A:A, 'Park Features'!$F$1)</f>
        <v>0</v>
      </c>
      <c r="G141">
        <f>COUNTIFS('Features - Raw'!B:B, 'Park Features'!A141, 'Features - Raw'!A:A, 'Park Features'!$G$1)</f>
        <v>0</v>
      </c>
      <c r="H141">
        <f>COUNTIFS('Features - Raw'!B:B, 'Park Features'!A141, 'Features - Raw'!A:A, 'Park Features'!$H$1)</f>
        <v>0</v>
      </c>
      <c r="I141">
        <f>COUNTIFS('Features - Raw'!B:B, 'Park Features'!A141, 'Features - Raw'!A:A, 'Park Features'!$I$1)</f>
        <v>0</v>
      </c>
      <c r="J141">
        <f>COUNTIFS('Features - Raw'!B:B, 'Park Features'!A141, 'Features - Raw'!A:A, 'Park Features'!$J$1)</f>
        <v>0</v>
      </c>
      <c r="K141">
        <f>COUNTIFS('Features - Raw'!B:B, 'Park Features'!A141, 'Features - Raw'!A:A, 'Park Features'!$K$1)</f>
        <v>1</v>
      </c>
      <c r="L141">
        <f>COUNTIFS('Features - Raw'!B:B, 'Park Features'!A141, 'Features - Raw'!A:A, 'Park Features'!$L$1)</f>
        <v>0</v>
      </c>
      <c r="M141">
        <f>COUNTIFS('Features - Raw'!B:B, 'Park Features'!A141, 'Features - Raw'!A:A, 'Park Features'!$M$1)</f>
        <v>1</v>
      </c>
      <c r="N141">
        <f>COUNTIFS('Features - Raw'!B:B, 'Park Features'!A141, 'Features - Raw'!A:A, 'Park Features'!$N$1)</f>
        <v>0</v>
      </c>
      <c r="O141">
        <f>COUNTIFS('Features - Raw'!B:B, 'Park Features'!A141, 'Features - Raw'!A:A, 'Park Features'!$O$1)</f>
        <v>0</v>
      </c>
    </row>
    <row r="142" spans="1:15" x14ac:dyDescent="0.25">
      <c r="A142" t="s">
        <v>38</v>
      </c>
      <c r="B142">
        <f>COUNTIFS('Features - Raw'!B:B, 'Park Features'!A142, 'Features - Raw'!A:A, 'Park Features'!$B$1)</f>
        <v>0</v>
      </c>
      <c r="C142">
        <f>COUNTIFS('Features - Raw'!B:B, 'Park Features'!A142, 'Features - Raw'!A:A, 'Park Features'!$C$1)</f>
        <v>0</v>
      </c>
      <c r="D142">
        <f>COUNTIFS('Features - Raw'!B:B, 'Park Features'!A142, 'Features - Raw'!A:A, 'Park Features'!$D$1)</f>
        <v>0</v>
      </c>
      <c r="E142">
        <f>COUNTIFS('Features - Raw'!B:B, 'Park Features'!A142, 'Features - Raw'!A:A, 'Park Features'!$E$1)</f>
        <v>2</v>
      </c>
      <c r="F142">
        <f>COUNTIFS('Features - Raw'!B:B, 'Park Features'!A142, 'Features - Raw'!A:A, 'Park Features'!$F$1)</f>
        <v>0</v>
      </c>
      <c r="G142">
        <f>COUNTIFS('Features - Raw'!B:B, 'Park Features'!A142, 'Features - Raw'!A:A, 'Park Features'!$G$1)</f>
        <v>0</v>
      </c>
      <c r="H142">
        <f>COUNTIFS('Features - Raw'!B:B, 'Park Features'!A142, 'Features - Raw'!A:A, 'Park Features'!$H$1)</f>
        <v>0</v>
      </c>
      <c r="I142">
        <f>COUNTIFS('Features - Raw'!B:B, 'Park Features'!A142, 'Features - Raw'!A:A, 'Park Features'!$I$1)</f>
        <v>0</v>
      </c>
      <c r="J142">
        <f>COUNTIFS('Features - Raw'!B:B, 'Park Features'!A142, 'Features - Raw'!A:A, 'Park Features'!$J$1)</f>
        <v>0</v>
      </c>
      <c r="K142">
        <f>COUNTIFS('Features - Raw'!B:B, 'Park Features'!A142, 'Features - Raw'!A:A, 'Park Features'!$K$1)</f>
        <v>1</v>
      </c>
      <c r="L142">
        <f>COUNTIFS('Features - Raw'!B:B, 'Park Features'!A142, 'Features - Raw'!A:A, 'Park Features'!$L$1)</f>
        <v>0</v>
      </c>
      <c r="M142">
        <f>COUNTIFS('Features - Raw'!B:B, 'Park Features'!A142, 'Features - Raw'!A:A, 'Park Features'!$M$1)</f>
        <v>0</v>
      </c>
      <c r="N142">
        <f>COUNTIFS('Features - Raw'!B:B, 'Park Features'!A142, 'Features - Raw'!A:A, 'Park Features'!$N$1)</f>
        <v>0</v>
      </c>
      <c r="O142">
        <f>COUNTIFS('Features - Raw'!B:B, 'Park Features'!A142, 'Features - Raw'!A:A, 'Park Features'!$O$1)</f>
        <v>0</v>
      </c>
    </row>
    <row r="143" spans="1:15" x14ac:dyDescent="0.25">
      <c r="A143" t="s">
        <v>279</v>
      </c>
      <c r="B143">
        <f>COUNTIFS('Features - Raw'!B:B, 'Park Features'!A143, 'Features - Raw'!A:A, 'Park Features'!$B$1)</f>
        <v>1</v>
      </c>
      <c r="C143">
        <f>COUNTIFS('Features - Raw'!B:B, 'Park Features'!A143, 'Features - Raw'!A:A, 'Park Features'!$C$1)</f>
        <v>0</v>
      </c>
      <c r="D143">
        <f>COUNTIFS('Features - Raw'!B:B, 'Park Features'!A143, 'Features - Raw'!A:A, 'Park Features'!$D$1)</f>
        <v>0</v>
      </c>
      <c r="E143">
        <f>COUNTIFS('Features - Raw'!B:B, 'Park Features'!A143, 'Features - Raw'!A:A, 'Park Features'!$E$1)</f>
        <v>1</v>
      </c>
      <c r="F143">
        <f>COUNTIFS('Features - Raw'!B:B, 'Park Features'!A143, 'Features - Raw'!A:A, 'Park Features'!$F$1)</f>
        <v>0</v>
      </c>
      <c r="G143">
        <f>COUNTIFS('Features - Raw'!B:B, 'Park Features'!A143, 'Features - Raw'!A:A, 'Park Features'!$G$1)</f>
        <v>0</v>
      </c>
      <c r="H143">
        <f>COUNTIFS('Features - Raw'!B:B, 'Park Features'!A143, 'Features - Raw'!A:A, 'Park Features'!$H$1)</f>
        <v>0</v>
      </c>
      <c r="I143">
        <f>COUNTIFS('Features - Raw'!B:B, 'Park Features'!A143, 'Features - Raw'!A:A, 'Park Features'!$I$1)</f>
        <v>0</v>
      </c>
      <c r="J143">
        <f>COUNTIFS('Features - Raw'!B:B, 'Park Features'!A143, 'Features - Raw'!A:A, 'Park Features'!$J$1)</f>
        <v>0</v>
      </c>
      <c r="K143">
        <f>COUNTIFS('Features - Raw'!B:B, 'Park Features'!A143, 'Features - Raw'!A:A, 'Park Features'!$K$1)</f>
        <v>0</v>
      </c>
      <c r="L143">
        <f>COUNTIFS('Features - Raw'!B:B, 'Park Features'!A143, 'Features - Raw'!A:A, 'Park Features'!$L$1)</f>
        <v>0</v>
      </c>
      <c r="M143">
        <f>COUNTIFS('Features - Raw'!B:B, 'Park Features'!A143, 'Features - Raw'!A:A, 'Park Features'!$M$1)</f>
        <v>0</v>
      </c>
      <c r="N143">
        <f>COUNTIFS('Features - Raw'!B:B, 'Park Features'!A143, 'Features - Raw'!A:A, 'Park Features'!$N$1)</f>
        <v>1</v>
      </c>
      <c r="O143">
        <f>COUNTIFS('Features - Raw'!B:B, 'Park Features'!A143, 'Features - Raw'!A:A, 'Park Features'!$O$1)</f>
        <v>0</v>
      </c>
    </row>
    <row r="144" spans="1:15" x14ac:dyDescent="0.25">
      <c r="A144" t="s">
        <v>280</v>
      </c>
      <c r="B144">
        <f>COUNTIFS('Features - Raw'!B:B, 'Park Features'!A144, 'Features - Raw'!A:A, 'Park Features'!$B$1)</f>
        <v>0</v>
      </c>
      <c r="C144">
        <f>COUNTIFS('Features - Raw'!B:B, 'Park Features'!A144, 'Features - Raw'!A:A, 'Park Features'!$C$1)</f>
        <v>0</v>
      </c>
      <c r="D144">
        <f>COUNTIFS('Features - Raw'!B:B, 'Park Features'!A144, 'Features - Raw'!A:A, 'Park Features'!$D$1)</f>
        <v>0</v>
      </c>
      <c r="E144">
        <f>COUNTIFS('Features - Raw'!B:B, 'Park Features'!A144, 'Features - Raw'!A:A, 'Park Features'!$E$1)</f>
        <v>0</v>
      </c>
      <c r="F144">
        <f>COUNTIFS('Features - Raw'!B:B, 'Park Features'!A144, 'Features - Raw'!A:A, 'Park Features'!$F$1)</f>
        <v>0</v>
      </c>
      <c r="G144">
        <f>COUNTIFS('Features - Raw'!B:B, 'Park Features'!A144, 'Features - Raw'!A:A, 'Park Features'!$G$1)</f>
        <v>0</v>
      </c>
      <c r="H144">
        <f>COUNTIFS('Features - Raw'!B:B, 'Park Features'!A144, 'Features - Raw'!A:A, 'Park Features'!$H$1)</f>
        <v>0</v>
      </c>
      <c r="I144">
        <f>COUNTIFS('Features - Raw'!B:B, 'Park Features'!A144, 'Features - Raw'!A:A, 'Park Features'!$I$1)</f>
        <v>0</v>
      </c>
      <c r="J144">
        <f>COUNTIFS('Features - Raw'!B:B, 'Park Features'!A144, 'Features - Raw'!A:A, 'Park Features'!$J$1)</f>
        <v>0</v>
      </c>
      <c r="K144">
        <f>COUNTIFS('Features - Raw'!B:B, 'Park Features'!A144, 'Features - Raw'!A:A, 'Park Features'!$K$1)</f>
        <v>0</v>
      </c>
      <c r="L144">
        <f>COUNTIFS('Features - Raw'!B:B, 'Park Features'!A144, 'Features - Raw'!A:A, 'Park Features'!$L$1)</f>
        <v>0</v>
      </c>
      <c r="M144">
        <f>COUNTIFS('Features - Raw'!B:B, 'Park Features'!A144, 'Features - Raw'!A:A, 'Park Features'!$M$1)</f>
        <v>0</v>
      </c>
      <c r="N144">
        <f>COUNTIFS('Features - Raw'!B:B, 'Park Features'!A144, 'Features - Raw'!A:A, 'Park Features'!$N$1)</f>
        <v>0</v>
      </c>
      <c r="O144">
        <f>COUNTIFS('Features - Raw'!B:B, 'Park Features'!A144, 'Features - Raw'!A:A, 'Park Features'!$O$1)</f>
        <v>0</v>
      </c>
    </row>
    <row r="145" spans="1:15" x14ac:dyDescent="0.25">
      <c r="A145" t="s">
        <v>281</v>
      </c>
      <c r="B145">
        <f>COUNTIFS('Features - Raw'!B:B, 'Park Features'!A145, 'Features - Raw'!A:A, 'Park Features'!$B$1)</f>
        <v>1</v>
      </c>
      <c r="C145">
        <f>COUNTIFS('Features - Raw'!B:B, 'Park Features'!A145, 'Features - Raw'!A:A, 'Park Features'!$C$1)</f>
        <v>0</v>
      </c>
      <c r="D145">
        <f>COUNTIFS('Features - Raw'!B:B, 'Park Features'!A145, 'Features - Raw'!A:A, 'Park Features'!$D$1)</f>
        <v>0</v>
      </c>
      <c r="E145">
        <f>COUNTIFS('Features - Raw'!B:B, 'Park Features'!A145, 'Features - Raw'!A:A, 'Park Features'!$E$1)</f>
        <v>1</v>
      </c>
      <c r="F145">
        <f>COUNTIFS('Features - Raw'!B:B, 'Park Features'!A145, 'Features - Raw'!A:A, 'Park Features'!$F$1)</f>
        <v>0</v>
      </c>
      <c r="G145">
        <f>COUNTIFS('Features - Raw'!B:B, 'Park Features'!A145, 'Features - Raw'!A:A, 'Park Features'!$G$1)</f>
        <v>0</v>
      </c>
      <c r="H145">
        <f>COUNTIFS('Features - Raw'!B:B, 'Park Features'!A145, 'Features - Raw'!A:A, 'Park Features'!$H$1)</f>
        <v>0</v>
      </c>
      <c r="I145">
        <f>COUNTIFS('Features - Raw'!B:B, 'Park Features'!A145, 'Features - Raw'!A:A, 'Park Features'!$I$1)</f>
        <v>0</v>
      </c>
      <c r="J145">
        <f>COUNTIFS('Features - Raw'!B:B, 'Park Features'!A145, 'Features - Raw'!A:A, 'Park Features'!$J$1)</f>
        <v>0</v>
      </c>
      <c r="K145">
        <f>COUNTIFS('Features - Raw'!B:B, 'Park Features'!A145, 'Features - Raw'!A:A, 'Park Features'!$K$1)</f>
        <v>0</v>
      </c>
      <c r="L145">
        <f>COUNTIFS('Features - Raw'!B:B, 'Park Features'!A145, 'Features - Raw'!A:A, 'Park Features'!$L$1)</f>
        <v>0</v>
      </c>
      <c r="M145">
        <f>COUNTIFS('Features - Raw'!B:B, 'Park Features'!A145, 'Features - Raw'!A:A, 'Park Features'!$M$1)</f>
        <v>0</v>
      </c>
      <c r="N145">
        <f>COUNTIFS('Features - Raw'!B:B, 'Park Features'!A145, 'Features - Raw'!A:A, 'Park Features'!$N$1)</f>
        <v>1</v>
      </c>
      <c r="O145">
        <f>COUNTIFS('Features - Raw'!B:B, 'Park Features'!A145, 'Features - Raw'!A:A, 'Park Features'!$O$1)</f>
        <v>0</v>
      </c>
    </row>
    <row r="146" spans="1:15" x14ac:dyDescent="0.25">
      <c r="A146" t="s">
        <v>39</v>
      </c>
      <c r="B146">
        <f>COUNTIFS('Features - Raw'!B:B, 'Park Features'!A146, 'Features - Raw'!A:A, 'Park Features'!$B$1)</f>
        <v>0</v>
      </c>
      <c r="C146">
        <f>COUNTIFS('Features - Raw'!B:B, 'Park Features'!A146, 'Features - Raw'!A:A, 'Park Features'!$C$1)</f>
        <v>0</v>
      </c>
      <c r="D146">
        <f>COUNTIFS('Features - Raw'!B:B, 'Park Features'!A146, 'Features - Raw'!A:A, 'Park Features'!$D$1)</f>
        <v>0</v>
      </c>
      <c r="E146">
        <f>COUNTIFS('Features - Raw'!B:B, 'Park Features'!A146, 'Features - Raw'!A:A, 'Park Features'!$E$1)</f>
        <v>1</v>
      </c>
      <c r="F146">
        <f>COUNTIFS('Features - Raw'!B:B, 'Park Features'!A146, 'Features - Raw'!A:A, 'Park Features'!$F$1)</f>
        <v>0</v>
      </c>
      <c r="G146">
        <f>COUNTIFS('Features - Raw'!B:B, 'Park Features'!A146, 'Features - Raw'!A:A, 'Park Features'!$G$1)</f>
        <v>0</v>
      </c>
      <c r="H146">
        <f>COUNTIFS('Features - Raw'!B:B, 'Park Features'!A146, 'Features - Raw'!A:A, 'Park Features'!$H$1)</f>
        <v>0</v>
      </c>
      <c r="I146">
        <f>COUNTIFS('Features - Raw'!B:B, 'Park Features'!A146, 'Features - Raw'!A:A, 'Park Features'!$I$1)</f>
        <v>0</v>
      </c>
      <c r="J146">
        <f>COUNTIFS('Features - Raw'!B:B, 'Park Features'!A146, 'Features - Raw'!A:A, 'Park Features'!$J$1)</f>
        <v>1</v>
      </c>
      <c r="K146">
        <f>COUNTIFS('Features - Raw'!B:B, 'Park Features'!A146, 'Features - Raw'!A:A, 'Park Features'!$K$1)</f>
        <v>0</v>
      </c>
      <c r="L146">
        <f>COUNTIFS('Features - Raw'!B:B, 'Park Features'!A146, 'Features - Raw'!A:A, 'Park Features'!$L$1)</f>
        <v>0</v>
      </c>
      <c r="M146">
        <f>COUNTIFS('Features - Raw'!B:B, 'Park Features'!A146, 'Features - Raw'!A:A, 'Park Features'!$M$1)</f>
        <v>1</v>
      </c>
      <c r="N146">
        <f>COUNTIFS('Features - Raw'!B:B, 'Park Features'!A146, 'Features - Raw'!A:A, 'Park Features'!$N$1)</f>
        <v>0</v>
      </c>
      <c r="O146">
        <f>COUNTIFS('Features - Raw'!B:B, 'Park Features'!A146, 'Features - Raw'!A:A, 'Park Features'!$O$1)</f>
        <v>1</v>
      </c>
    </row>
    <row r="147" spans="1:15" x14ac:dyDescent="0.25">
      <c r="A147" t="s">
        <v>282</v>
      </c>
      <c r="B147">
        <f>COUNTIFS('Features - Raw'!B:B, 'Park Features'!A147, 'Features - Raw'!A:A, 'Park Features'!$B$1)</f>
        <v>0</v>
      </c>
      <c r="C147">
        <f>COUNTIFS('Features - Raw'!B:B, 'Park Features'!A147, 'Features - Raw'!A:A, 'Park Features'!$C$1)</f>
        <v>0</v>
      </c>
      <c r="D147">
        <f>COUNTIFS('Features - Raw'!B:B, 'Park Features'!A147, 'Features - Raw'!A:A, 'Park Features'!$D$1)</f>
        <v>0</v>
      </c>
      <c r="E147">
        <f>COUNTIFS('Features - Raw'!B:B, 'Park Features'!A147, 'Features - Raw'!A:A, 'Park Features'!$E$1)</f>
        <v>0</v>
      </c>
      <c r="F147">
        <f>COUNTIFS('Features - Raw'!B:B, 'Park Features'!A147, 'Features - Raw'!A:A, 'Park Features'!$F$1)</f>
        <v>0</v>
      </c>
      <c r="G147">
        <f>COUNTIFS('Features - Raw'!B:B, 'Park Features'!A147, 'Features - Raw'!A:A, 'Park Features'!$G$1)</f>
        <v>0</v>
      </c>
      <c r="H147">
        <f>COUNTIFS('Features - Raw'!B:B, 'Park Features'!A147, 'Features - Raw'!A:A, 'Park Features'!$H$1)</f>
        <v>0</v>
      </c>
      <c r="I147">
        <f>COUNTIFS('Features - Raw'!B:B, 'Park Features'!A147, 'Features - Raw'!A:A, 'Park Features'!$I$1)</f>
        <v>0</v>
      </c>
      <c r="J147">
        <f>COUNTIFS('Features - Raw'!B:B, 'Park Features'!A147, 'Features - Raw'!A:A, 'Park Features'!$J$1)</f>
        <v>0</v>
      </c>
      <c r="K147">
        <f>COUNTIFS('Features - Raw'!B:B, 'Park Features'!A147, 'Features - Raw'!A:A, 'Park Features'!$K$1)</f>
        <v>0</v>
      </c>
      <c r="L147">
        <f>COUNTIFS('Features - Raw'!B:B, 'Park Features'!A147, 'Features - Raw'!A:A, 'Park Features'!$L$1)</f>
        <v>0</v>
      </c>
      <c r="M147">
        <f>COUNTIFS('Features - Raw'!B:B, 'Park Features'!A147, 'Features - Raw'!A:A, 'Park Features'!$M$1)</f>
        <v>0</v>
      </c>
      <c r="N147">
        <f>COUNTIFS('Features - Raw'!B:B, 'Park Features'!A147, 'Features - Raw'!A:A, 'Park Features'!$N$1)</f>
        <v>0</v>
      </c>
      <c r="O147">
        <f>COUNTIFS('Features - Raw'!B:B, 'Park Features'!A147, 'Features - Raw'!A:A, 'Park Features'!$O$1)</f>
        <v>0</v>
      </c>
    </row>
    <row r="148" spans="1:15" x14ac:dyDescent="0.25">
      <c r="A148" t="s">
        <v>41</v>
      </c>
      <c r="B148">
        <f>COUNTIFS('Features - Raw'!B:B, 'Park Features'!A148, 'Features - Raw'!A:A, 'Park Features'!$B$1)</f>
        <v>1</v>
      </c>
      <c r="C148">
        <f>COUNTIFS('Features - Raw'!B:B, 'Park Features'!A148, 'Features - Raw'!A:A, 'Park Features'!$C$1)</f>
        <v>0</v>
      </c>
      <c r="D148">
        <f>COUNTIFS('Features - Raw'!B:B, 'Park Features'!A148, 'Features - Raw'!A:A, 'Park Features'!$D$1)</f>
        <v>0</v>
      </c>
      <c r="E148">
        <f>COUNTIFS('Features - Raw'!B:B, 'Park Features'!A148, 'Features - Raw'!A:A, 'Park Features'!$E$1)</f>
        <v>1</v>
      </c>
      <c r="F148">
        <f>COUNTIFS('Features - Raw'!B:B, 'Park Features'!A148, 'Features - Raw'!A:A, 'Park Features'!$F$1)</f>
        <v>0</v>
      </c>
      <c r="G148">
        <f>COUNTIFS('Features - Raw'!B:B, 'Park Features'!A148, 'Features - Raw'!A:A, 'Park Features'!$G$1)</f>
        <v>0</v>
      </c>
      <c r="H148">
        <f>COUNTIFS('Features - Raw'!B:B, 'Park Features'!A148, 'Features - Raw'!A:A, 'Park Features'!$H$1)</f>
        <v>0</v>
      </c>
      <c r="I148">
        <f>COUNTIFS('Features - Raw'!B:B, 'Park Features'!A148, 'Features - Raw'!A:A, 'Park Features'!$I$1)</f>
        <v>0</v>
      </c>
      <c r="J148">
        <f>COUNTIFS('Features - Raw'!B:B, 'Park Features'!A148, 'Features - Raw'!A:A, 'Park Features'!$J$1)</f>
        <v>0</v>
      </c>
      <c r="K148">
        <f>COUNTIFS('Features - Raw'!B:B, 'Park Features'!A148, 'Features - Raw'!A:A, 'Park Features'!$K$1)</f>
        <v>0</v>
      </c>
      <c r="L148">
        <f>COUNTIFS('Features - Raw'!B:B, 'Park Features'!A148, 'Features - Raw'!A:A, 'Park Features'!$L$1)</f>
        <v>0</v>
      </c>
      <c r="M148">
        <f>COUNTIFS('Features - Raw'!B:B, 'Park Features'!A148, 'Features - Raw'!A:A, 'Park Features'!$M$1)</f>
        <v>0</v>
      </c>
      <c r="N148">
        <f>COUNTIFS('Features - Raw'!B:B, 'Park Features'!A148, 'Features - Raw'!A:A, 'Park Features'!$N$1)</f>
        <v>1</v>
      </c>
      <c r="O148">
        <f>COUNTIFS('Features - Raw'!B:B, 'Park Features'!A148, 'Features - Raw'!A:A, 'Park Features'!$O$1)</f>
        <v>1</v>
      </c>
    </row>
    <row r="149" spans="1:15" x14ac:dyDescent="0.25">
      <c r="A149" t="s">
        <v>283</v>
      </c>
      <c r="B149">
        <f>COUNTIFS('Features - Raw'!B:B, 'Park Features'!A149, 'Features - Raw'!A:A, 'Park Features'!$B$1)</f>
        <v>0</v>
      </c>
      <c r="C149">
        <f>COUNTIFS('Features - Raw'!B:B, 'Park Features'!A149, 'Features - Raw'!A:A, 'Park Features'!$C$1)</f>
        <v>0</v>
      </c>
      <c r="D149">
        <f>COUNTIFS('Features - Raw'!B:B, 'Park Features'!A149, 'Features - Raw'!A:A, 'Park Features'!$D$1)</f>
        <v>0</v>
      </c>
      <c r="E149">
        <f>COUNTIFS('Features - Raw'!B:B, 'Park Features'!A149, 'Features - Raw'!A:A, 'Park Features'!$E$1)</f>
        <v>0</v>
      </c>
      <c r="F149">
        <f>COUNTIFS('Features - Raw'!B:B, 'Park Features'!A149, 'Features - Raw'!A:A, 'Park Features'!$F$1)</f>
        <v>0</v>
      </c>
      <c r="G149">
        <f>COUNTIFS('Features - Raw'!B:B, 'Park Features'!A149, 'Features - Raw'!A:A, 'Park Features'!$G$1)</f>
        <v>0</v>
      </c>
      <c r="H149">
        <f>COUNTIFS('Features - Raw'!B:B, 'Park Features'!A149, 'Features - Raw'!A:A, 'Park Features'!$H$1)</f>
        <v>0</v>
      </c>
      <c r="I149">
        <f>COUNTIFS('Features - Raw'!B:B, 'Park Features'!A149, 'Features - Raw'!A:A, 'Park Features'!$I$1)</f>
        <v>0</v>
      </c>
      <c r="J149">
        <f>COUNTIFS('Features - Raw'!B:B, 'Park Features'!A149, 'Features - Raw'!A:A, 'Park Features'!$J$1)</f>
        <v>0</v>
      </c>
      <c r="K149">
        <f>COUNTIFS('Features - Raw'!B:B, 'Park Features'!A149, 'Features - Raw'!A:A, 'Park Features'!$K$1)</f>
        <v>0</v>
      </c>
      <c r="L149">
        <f>COUNTIFS('Features - Raw'!B:B, 'Park Features'!A149, 'Features - Raw'!A:A, 'Park Features'!$L$1)</f>
        <v>0</v>
      </c>
      <c r="M149">
        <f>COUNTIFS('Features - Raw'!B:B, 'Park Features'!A149, 'Features - Raw'!A:A, 'Park Features'!$M$1)</f>
        <v>0</v>
      </c>
      <c r="N149">
        <f>COUNTIFS('Features - Raw'!B:B, 'Park Features'!A149, 'Features - Raw'!A:A, 'Park Features'!$N$1)</f>
        <v>0</v>
      </c>
      <c r="O149">
        <f>COUNTIFS('Features - Raw'!B:B, 'Park Features'!A149, 'Features - Raw'!A:A, 'Park Features'!$O$1)</f>
        <v>0</v>
      </c>
    </row>
    <row r="150" spans="1:15" x14ac:dyDescent="0.25">
      <c r="A150" t="s">
        <v>284</v>
      </c>
      <c r="B150">
        <f>COUNTIFS('Features - Raw'!B:B, 'Park Features'!A150, 'Features - Raw'!A:A, 'Park Features'!$B$1)</f>
        <v>0</v>
      </c>
      <c r="C150">
        <f>COUNTIFS('Features - Raw'!B:B, 'Park Features'!A150, 'Features - Raw'!A:A, 'Park Features'!$C$1)</f>
        <v>0</v>
      </c>
      <c r="D150">
        <f>COUNTIFS('Features - Raw'!B:B, 'Park Features'!A150, 'Features - Raw'!A:A, 'Park Features'!$D$1)</f>
        <v>0</v>
      </c>
      <c r="E150">
        <f>COUNTIFS('Features - Raw'!B:B, 'Park Features'!A150, 'Features - Raw'!A:A, 'Park Features'!$E$1)</f>
        <v>0</v>
      </c>
      <c r="F150">
        <f>COUNTIFS('Features - Raw'!B:B, 'Park Features'!A150, 'Features - Raw'!A:A, 'Park Features'!$F$1)</f>
        <v>0</v>
      </c>
      <c r="G150">
        <f>COUNTIFS('Features - Raw'!B:B, 'Park Features'!A150, 'Features - Raw'!A:A, 'Park Features'!$G$1)</f>
        <v>0</v>
      </c>
      <c r="H150">
        <f>COUNTIFS('Features - Raw'!B:B, 'Park Features'!A150, 'Features - Raw'!A:A, 'Park Features'!$H$1)</f>
        <v>0</v>
      </c>
      <c r="I150">
        <f>COUNTIFS('Features - Raw'!B:B, 'Park Features'!A150, 'Features - Raw'!A:A, 'Park Features'!$I$1)</f>
        <v>0</v>
      </c>
      <c r="J150">
        <f>COUNTIFS('Features - Raw'!B:B, 'Park Features'!A150, 'Features - Raw'!A:A, 'Park Features'!$J$1)</f>
        <v>0</v>
      </c>
      <c r="K150">
        <f>COUNTIFS('Features - Raw'!B:B, 'Park Features'!A150, 'Features - Raw'!A:A, 'Park Features'!$K$1)</f>
        <v>0</v>
      </c>
      <c r="L150">
        <f>COUNTIFS('Features - Raw'!B:B, 'Park Features'!A150, 'Features - Raw'!A:A, 'Park Features'!$L$1)</f>
        <v>0</v>
      </c>
      <c r="M150">
        <f>COUNTIFS('Features - Raw'!B:B, 'Park Features'!A150, 'Features - Raw'!A:A, 'Park Features'!$M$1)</f>
        <v>0</v>
      </c>
      <c r="N150">
        <f>COUNTIFS('Features - Raw'!B:B, 'Park Features'!A150, 'Features - Raw'!A:A, 'Park Features'!$N$1)</f>
        <v>0</v>
      </c>
      <c r="O150">
        <f>COUNTIFS('Features - Raw'!B:B, 'Park Features'!A150, 'Features - Raw'!A:A, 'Park Features'!$O$1)</f>
        <v>0</v>
      </c>
    </row>
    <row r="151" spans="1:15" x14ac:dyDescent="0.25">
      <c r="A151" t="s">
        <v>285</v>
      </c>
      <c r="B151">
        <f>COUNTIFS('Features - Raw'!B:B, 'Park Features'!A151, 'Features - Raw'!A:A, 'Park Features'!$B$1)</f>
        <v>0</v>
      </c>
      <c r="C151">
        <f>COUNTIFS('Features - Raw'!B:B, 'Park Features'!A151, 'Features - Raw'!A:A, 'Park Features'!$C$1)</f>
        <v>0</v>
      </c>
      <c r="D151">
        <f>COUNTIFS('Features - Raw'!B:B, 'Park Features'!A151, 'Features - Raw'!A:A, 'Park Features'!$D$1)</f>
        <v>0</v>
      </c>
      <c r="E151">
        <f>COUNTIFS('Features - Raw'!B:B, 'Park Features'!A151, 'Features - Raw'!A:A, 'Park Features'!$E$1)</f>
        <v>0</v>
      </c>
      <c r="F151">
        <f>COUNTIFS('Features - Raw'!B:B, 'Park Features'!A151, 'Features - Raw'!A:A, 'Park Features'!$F$1)</f>
        <v>0</v>
      </c>
      <c r="G151">
        <f>COUNTIFS('Features - Raw'!B:B, 'Park Features'!A151, 'Features - Raw'!A:A, 'Park Features'!$G$1)</f>
        <v>0</v>
      </c>
      <c r="H151">
        <f>COUNTIFS('Features - Raw'!B:B, 'Park Features'!A151, 'Features - Raw'!A:A, 'Park Features'!$H$1)</f>
        <v>0</v>
      </c>
      <c r="I151">
        <f>COUNTIFS('Features - Raw'!B:B, 'Park Features'!A151, 'Features - Raw'!A:A, 'Park Features'!$I$1)</f>
        <v>0</v>
      </c>
      <c r="J151">
        <f>COUNTIFS('Features - Raw'!B:B, 'Park Features'!A151, 'Features - Raw'!A:A, 'Park Features'!$J$1)</f>
        <v>0</v>
      </c>
      <c r="K151">
        <f>COUNTIFS('Features - Raw'!B:B, 'Park Features'!A151, 'Features - Raw'!A:A, 'Park Features'!$K$1)</f>
        <v>0</v>
      </c>
      <c r="L151">
        <f>COUNTIFS('Features - Raw'!B:B, 'Park Features'!A151, 'Features - Raw'!A:A, 'Park Features'!$L$1)</f>
        <v>0</v>
      </c>
      <c r="M151">
        <f>COUNTIFS('Features - Raw'!B:B, 'Park Features'!A151, 'Features - Raw'!A:A, 'Park Features'!$M$1)</f>
        <v>0</v>
      </c>
      <c r="N151">
        <f>COUNTIFS('Features - Raw'!B:B, 'Park Features'!A151, 'Features - Raw'!A:A, 'Park Features'!$N$1)</f>
        <v>0</v>
      </c>
      <c r="O151">
        <f>COUNTIFS('Features - Raw'!B:B, 'Park Features'!A151, 'Features - Raw'!A:A, 'Park Features'!$O$1)</f>
        <v>0</v>
      </c>
    </row>
    <row r="152" spans="1:15" x14ac:dyDescent="0.25">
      <c r="A152" t="s">
        <v>286</v>
      </c>
      <c r="B152">
        <f>COUNTIFS('Features - Raw'!B:B, 'Park Features'!A152, 'Features - Raw'!A:A, 'Park Features'!$B$1)</f>
        <v>0</v>
      </c>
      <c r="C152">
        <f>COUNTIFS('Features - Raw'!B:B, 'Park Features'!A152, 'Features - Raw'!A:A, 'Park Features'!$C$1)</f>
        <v>0</v>
      </c>
      <c r="D152">
        <f>COUNTIFS('Features - Raw'!B:B, 'Park Features'!A152, 'Features - Raw'!A:A, 'Park Features'!$D$1)</f>
        <v>0</v>
      </c>
      <c r="E152">
        <f>COUNTIFS('Features - Raw'!B:B, 'Park Features'!A152, 'Features - Raw'!A:A, 'Park Features'!$E$1)</f>
        <v>0</v>
      </c>
      <c r="F152">
        <f>COUNTIFS('Features - Raw'!B:B, 'Park Features'!A152, 'Features - Raw'!A:A, 'Park Features'!$F$1)</f>
        <v>0</v>
      </c>
      <c r="G152">
        <f>COUNTIFS('Features - Raw'!B:B, 'Park Features'!A152, 'Features - Raw'!A:A, 'Park Features'!$G$1)</f>
        <v>0</v>
      </c>
      <c r="H152">
        <f>COUNTIFS('Features - Raw'!B:B, 'Park Features'!A152, 'Features - Raw'!A:A, 'Park Features'!$H$1)</f>
        <v>0</v>
      </c>
      <c r="I152">
        <f>COUNTIFS('Features - Raw'!B:B, 'Park Features'!A152, 'Features - Raw'!A:A, 'Park Features'!$I$1)</f>
        <v>0</v>
      </c>
      <c r="J152">
        <f>COUNTIFS('Features - Raw'!B:B, 'Park Features'!A152, 'Features - Raw'!A:A, 'Park Features'!$J$1)</f>
        <v>0</v>
      </c>
      <c r="K152">
        <f>COUNTIFS('Features - Raw'!B:B, 'Park Features'!A152, 'Features - Raw'!A:A, 'Park Features'!$K$1)</f>
        <v>0</v>
      </c>
      <c r="L152">
        <f>COUNTIFS('Features - Raw'!B:B, 'Park Features'!A152, 'Features - Raw'!A:A, 'Park Features'!$L$1)</f>
        <v>0</v>
      </c>
      <c r="M152">
        <f>COUNTIFS('Features - Raw'!B:B, 'Park Features'!A152, 'Features - Raw'!A:A, 'Park Features'!$M$1)</f>
        <v>0</v>
      </c>
      <c r="N152">
        <f>COUNTIFS('Features - Raw'!B:B, 'Park Features'!A152, 'Features - Raw'!A:A, 'Park Features'!$N$1)</f>
        <v>0</v>
      </c>
      <c r="O152">
        <f>COUNTIFS('Features - Raw'!B:B, 'Park Features'!A152, 'Features - Raw'!A:A, 'Park Features'!$O$1)</f>
        <v>0</v>
      </c>
    </row>
    <row r="153" spans="1:15" x14ac:dyDescent="0.25">
      <c r="A153" t="s">
        <v>287</v>
      </c>
      <c r="B153">
        <f>COUNTIFS('Features - Raw'!B:B, 'Park Features'!A153, 'Features - Raw'!A:A, 'Park Features'!$B$1)</f>
        <v>0</v>
      </c>
      <c r="C153">
        <f>COUNTIFS('Features - Raw'!B:B, 'Park Features'!A153, 'Features - Raw'!A:A, 'Park Features'!$C$1)</f>
        <v>0</v>
      </c>
      <c r="D153">
        <f>COUNTIFS('Features - Raw'!B:B, 'Park Features'!A153, 'Features - Raw'!A:A, 'Park Features'!$D$1)</f>
        <v>0</v>
      </c>
      <c r="E153">
        <f>COUNTIFS('Features - Raw'!B:B, 'Park Features'!A153, 'Features - Raw'!A:A, 'Park Features'!$E$1)</f>
        <v>0</v>
      </c>
      <c r="F153">
        <f>COUNTIFS('Features - Raw'!B:B, 'Park Features'!A153, 'Features - Raw'!A:A, 'Park Features'!$F$1)</f>
        <v>0</v>
      </c>
      <c r="G153">
        <f>COUNTIFS('Features - Raw'!B:B, 'Park Features'!A153, 'Features - Raw'!A:A, 'Park Features'!$G$1)</f>
        <v>0</v>
      </c>
      <c r="H153">
        <f>COUNTIFS('Features - Raw'!B:B, 'Park Features'!A153, 'Features - Raw'!A:A, 'Park Features'!$H$1)</f>
        <v>0</v>
      </c>
      <c r="I153">
        <f>COUNTIFS('Features - Raw'!B:B, 'Park Features'!A153, 'Features - Raw'!A:A, 'Park Features'!$I$1)</f>
        <v>0</v>
      </c>
      <c r="J153">
        <f>COUNTIFS('Features - Raw'!B:B, 'Park Features'!A153, 'Features - Raw'!A:A, 'Park Features'!$J$1)</f>
        <v>0</v>
      </c>
      <c r="K153">
        <f>COUNTIFS('Features - Raw'!B:B, 'Park Features'!A153, 'Features - Raw'!A:A, 'Park Features'!$K$1)</f>
        <v>0</v>
      </c>
      <c r="L153">
        <f>COUNTIFS('Features - Raw'!B:B, 'Park Features'!A153, 'Features - Raw'!A:A, 'Park Features'!$L$1)</f>
        <v>0</v>
      </c>
      <c r="M153">
        <f>COUNTIFS('Features - Raw'!B:B, 'Park Features'!A153, 'Features - Raw'!A:A, 'Park Features'!$M$1)</f>
        <v>1</v>
      </c>
      <c r="N153">
        <f>COUNTIFS('Features - Raw'!B:B, 'Park Features'!A153, 'Features - Raw'!A:A, 'Park Features'!$N$1)</f>
        <v>0</v>
      </c>
      <c r="O153">
        <f>COUNTIFS('Features - Raw'!B:B, 'Park Features'!A153, 'Features - Raw'!A:A, 'Park Features'!$O$1)</f>
        <v>0</v>
      </c>
    </row>
    <row r="154" spans="1:15" x14ac:dyDescent="0.25">
      <c r="A154" t="s">
        <v>288</v>
      </c>
      <c r="B154">
        <f>COUNTIFS('Features - Raw'!B:B, 'Park Features'!A154, 'Features - Raw'!A:A, 'Park Features'!$B$1)</f>
        <v>0</v>
      </c>
      <c r="C154">
        <f>COUNTIFS('Features - Raw'!B:B, 'Park Features'!A154, 'Features - Raw'!A:A, 'Park Features'!$C$1)</f>
        <v>0</v>
      </c>
      <c r="D154">
        <f>COUNTIFS('Features - Raw'!B:B, 'Park Features'!A154, 'Features - Raw'!A:A, 'Park Features'!$D$1)</f>
        <v>0</v>
      </c>
      <c r="E154">
        <f>COUNTIFS('Features - Raw'!B:B, 'Park Features'!A154, 'Features - Raw'!A:A, 'Park Features'!$E$1)</f>
        <v>0</v>
      </c>
      <c r="F154">
        <f>COUNTIFS('Features - Raw'!B:B, 'Park Features'!A154, 'Features - Raw'!A:A, 'Park Features'!$F$1)</f>
        <v>0</v>
      </c>
      <c r="G154">
        <f>COUNTIFS('Features - Raw'!B:B, 'Park Features'!A154, 'Features - Raw'!A:A, 'Park Features'!$G$1)</f>
        <v>0</v>
      </c>
      <c r="H154">
        <f>COUNTIFS('Features - Raw'!B:B, 'Park Features'!A154, 'Features - Raw'!A:A, 'Park Features'!$H$1)</f>
        <v>0</v>
      </c>
      <c r="I154">
        <f>COUNTIFS('Features - Raw'!B:B, 'Park Features'!A154, 'Features - Raw'!A:A, 'Park Features'!$I$1)</f>
        <v>0</v>
      </c>
      <c r="J154">
        <f>COUNTIFS('Features - Raw'!B:B, 'Park Features'!A154, 'Features - Raw'!A:A, 'Park Features'!$J$1)</f>
        <v>0</v>
      </c>
      <c r="K154">
        <f>COUNTIFS('Features - Raw'!B:B, 'Park Features'!A154, 'Features - Raw'!A:A, 'Park Features'!$K$1)</f>
        <v>0</v>
      </c>
      <c r="L154">
        <f>COUNTIFS('Features - Raw'!B:B, 'Park Features'!A154, 'Features - Raw'!A:A, 'Park Features'!$L$1)</f>
        <v>0</v>
      </c>
      <c r="M154">
        <f>COUNTIFS('Features - Raw'!B:B, 'Park Features'!A154, 'Features - Raw'!A:A, 'Park Features'!$M$1)</f>
        <v>0</v>
      </c>
      <c r="N154">
        <f>COUNTIFS('Features - Raw'!B:B, 'Park Features'!A154, 'Features - Raw'!A:A, 'Park Features'!$N$1)</f>
        <v>0</v>
      </c>
      <c r="O154">
        <f>COUNTIFS('Features - Raw'!B:B, 'Park Features'!A154, 'Features - Raw'!A:A, 'Park Features'!$O$1)</f>
        <v>0</v>
      </c>
    </row>
    <row r="155" spans="1:15" x14ac:dyDescent="0.25">
      <c r="A155" t="s">
        <v>290</v>
      </c>
      <c r="B155">
        <f>COUNTIFS('Features - Raw'!B:B, 'Park Features'!A155, 'Features - Raw'!A:A, 'Park Features'!$B$1)</f>
        <v>0</v>
      </c>
      <c r="C155">
        <f>COUNTIFS('Features - Raw'!B:B, 'Park Features'!A155, 'Features - Raw'!A:A, 'Park Features'!$C$1)</f>
        <v>0</v>
      </c>
      <c r="D155">
        <f>COUNTIFS('Features - Raw'!B:B, 'Park Features'!A155, 'Features - Raw'!A:A, 'Park Features'!$D$1)</f>
        <v>0</v>
      </c>
      <c r="E155">
        <f>COUNTIFS('Features - Raw'!B:B, 'Park Features'!A155, 'Features - Raw'!A:A, 'Park Features'!$E$1)</f>
        <v>0</v>
      </c>
      <c r="F155">
        <f>COUNTIFS('Features - Raw'!B:B, 'Park Features'!A155, 'Features - Raw'!A:A, 'Park Features'!$F$1)</f>
        <v>0</v>
      </c>
      <c r="G155">
        <f>COUNTIFS('Features - Raw'!B:B, 'Park Features'!A155, 'Features - Raw'!A:A, 'Park Features'!$G$1)</f>
        <v>0</v>
      </c>
      <c r="H155">
        <f>COUNTIFS('Features - Raw'!B:B, 'Park Features'!A155, 'Features - Raw'!A:A, 'Park Features'!$H$1)</f>
        <v>0</v>
      </c>
      <c r="I155">
        <f>COUNTIFS('Features - Raw'!B:B, 'Park Features'!A155, 'Features - Raw'!A:A, 'Park Features'!$I$1)</f>
        <v>0</v>
      </c>
      <c r="J155">
        <f>COUNTIFS('Features - Raw'!B:B, 'Park Features'!A155, 'Features - Raw'!A:A, 'Park Features'!$J$1)</f>
        <v>0</v>
      </c>
      <c r="K155">
        <f>COUNTIFS('Features - Raw'!B:B, 'Park Features'!A155, 'Features - Raw'!A:A, 'Park Features'!$K$1)</f>
        <v>0</v>
      </c>
      <c r="L155">
        <f>COUNTIFS('Features - Raw'!B:B, 'Park Features'!A155, 'Features - Raw'!A:A, 'Park Features'!$L$1)</f>
        <v>0</v>
      </c>
      <c r="M155">
        <f>COUNTIFS('Features - Raw'!B:B, 'Park Features'!A155, 'Features - Raw'!A:A, 'Park Features'!$M$1)</f>
        <v>0</v>
      </c>
      <c r="N155">
        <f>COUNTIFS('Features - Raw'!B:B, 'Park Features'!A155, 'Features - Raw'!A:A, 'Park Features'!$N$1)</f>
        <v>0</v>
      </c>
      <c r="O155">
        <f>COUNTIFS('Features - Raw'!B:B, 'Park Features'!A155, 'Features - Raw'!A:A, 'Park Features'!$O$1)</f>
        <v>0</v>
      </c>
    </row>
    <row r="156" spans="1:15" x14ac:dyDescent="0.25">
      <c r="A156" t="s">
        <v>291</v>
      </c>
      <c r="B156">
        <f>COUNTIFS('Features - Raw'!B:B, 'Park Features'!A156, 'Features - Raw'!A:A, 'Park Features'!$B$1)</f>
        <v>0</v>
      </c>
      <c r="C156">
        <f>COUNTIFS('Features - Raw'!B:B, 'Park Features'!A156, 'Features - Raw'!A:A, 'Park Features'!$C$1)</f>
        <v>0</v>
      </c>
      <c r="D156">
        <f>COUNTIFS('Features - Raw'!B:B, 'Park Features'!A156, 'Features - Raw'!A:A, 'Park Features'!$D$1)</f>
        <v>0</v>
      </c>
      <c r="E156">
        <f>COUNTIFS('Features - Raw'!B:B, 'Park Features'!A156, 'Features - Raw'!A:A, 'Park Features'!$E$1)</f>
        <v>0</v>
      </c>
      <c r="F156">
        <f>COUNTIFS('Features - Raw'!B:B, 'Park Features'!A156, 'Features - Raw'!A:A, 'Park Features'!$F$1)</f>
        <v>0</v>
      </c>
      <c r="G156">
        <f>COUNTIFS('Features - Raw'!B:B, 'Park Features'!A156, 'Features - Raw'!A:A, 'Park Features'!$G$1)</f>
        <v>0</v>
      </c>
      <c r="H156">
        <f>COUNTIFS('Features - Raw'!B:B, 'Park Features'!A156, 'Features - Raw'!A:A, 'Park Features'!$H$1)</f>
        <v>0</v>
      </c>
      <c r="I156">
        <f>COUNTIFS('Features - Raw'!B:B, 'Park Features'!A156, 'Features - Raw'!A:A, 'Park Features'!$I$1)</f>
        <v>0</v>
      </c>
      <c r="J156">
        <f>COUNTIFS('Features - Raw'!B:B, 'Park Features'!A156, 'Features - Raw'!A:A, 'Park Features'!$J$1)</f>
        <v>0</v>
      </c>
      <c r="K156">
        <f>COUNTIFS('Features - Raw'!B:B, 'Park Features'!A156, 'Features - Raw'!A:A, 'Park Features'!$K$1)</f>
        <v>0</v>
      </c>
      <c r="L156">
        <f>COUNTIFS('Features - Raw'!B:B, 'Park Features'!A156, 'Features - Raw'!A:A, 'Park Features'!$L$1)</f>
        <v>0</v>
      </c>
      <c r="M156">
        <f>COUNTIFS('Features - Raw'!B:B, 'Park Features'!A156, 'Features - Raw'!A:A, 'Park Features'!$M$1)</f>
        <v>0</v>
      </c>
      <c r="N156">
        <f>COUNTIFS('Features - Raw'!B:B, 'Park Features'!A156, 'Features - Raw'!A:A, 'Park Features'!$N$1)</f>
        <v>0</v>
      </c>
      <c r="O156">
        <f>COUNTIFS('Features - Raw'!B:B, 'Park Features'!A156, 'Features - Raw'!A:A, 'Park Features'!$O$1)</f>
        <v>0</v>
      </c>
    </row>
    <row r="157" spans="1:15" x14ac:dyDescent="0.25">
      <c r="A157" t="s">
        <v>292</v>
      </c>
      <c r="B157">
        <f>COUNTIFS('Features - Raw'!B:B, 'Park Features'!A157, 'Features - Raw'!A:A, 'Park Features'!$B$1)</f>
        <v>0</v>
      </c>
      <c r="C157">
        <f>COUNTIFS('Features - Raw'!B:B, 'Park Features'!A157, 'Features - Raw'!A:A, 'Park Features'!$C$1)</f>
        <v>0</v>
      </c>
      <c r="D157">
        <f>COUNTIFS('Features - Raw'!B:B, 'Park Features'!A157, 'Features - Raw'!A:A, 'Park Features'!$D$1)</f>
        <v>0</v>
      </c>
      <c r="E157">
        <f>COUNTIFS('Features - Raw'!B:B, 'Park Features'!A157, 'Features - Raw'!A:A, 'Park Features'!$E$1)</f>
        <v>0</v>
      </c>
      <c r="F157">
        <f>COUNTIFS('Features - Raw'!B:B, 'Park Features'!A157, 'Features - Raw'!A:A, 'Park Features'!$F$1)</f>
        <v>0</v>
      </c>
      <c r="G157">
        <f>COUNTIFS('Features - Raw'!B:B, 'Park Features'!A157, 'Features - Raw'!A:A, 'Park Features'!$G$1)</f>
        <v>0</v>
      </c>
      <c r="H157">
        <f>COUNTIFS('Features - Raw'!B:B, 'Park Features'!A157, 'Features - Raw'!A:A, 'Park Features'!$H$1)</f>
        <v>0</v>
      </c>
      <c r="I157">
        <f>COUNTIFS('Features - Raw'!B:B, 'Park Features'!A157, 'Features - Raw'!A:A, 'Park Features'!$I$1)</f>
        <v>0</v>
      </c>
      <c r="J157">
        <f>COUNTIFS('Features - Raw'!B:B, 'Park Features'!A157, 'Features - Raw'!A:A, 'Park Features'!$J$1)</f>
        <v>0</v>
      </c>
      <c r="K157">
        <f>COUNTIFS('Features - Raw'!B:B, 'Park Features'!A157, 'Features - Raw'!A:A, 'Park Features'!$K$1)</f>
        <v>0</v>
      </c>
      <c r="L157">
        <f>COUNTIFS('Features - Raw'!B:B, 'Park Features'!A157, 'Features - Raw'!A:A, 'Park Features'!$L$1)</f>
        <v>0</v>
      </c>
      <c r="M157">
        <f>COUNTIFS('Features - Raw'!B:B, 'Park Features'!A157, 'Features - Raw'!A:A, 'Park Features'!$M$1)</f>
        <v>0</v>
      </c>
      <c r="N157">
        <f>COUNTIFS('Features - Raw'!B:B, 'Park Features'!A157, 'Features - Raw'!A:A, 'Park Features'!$N$1)</f>
        <v>0</v>
      </c>
      <c r="O157">
        <f>COUNTIFS('Features - Raw'!B:B, 'Park Features'!A157, 'Features - Raw'!A:A, 'Park Features'!$O$1)</f>
        <v>0</v>
      </c>
    </row>
    <row r="158" spans="1:15" x14ac:dyDescent="0.25">
      <c r="A158" t="s">
        <v>293</v>
      </c>
      <c r="B158">
        <f>COUNTIFS('Features - Raw'!B:B, 'Park Features'!A158, 'Features - Raw'!A:A, 'Park Features'!$B$1)</f>
        <v>1</v>
      </c>
      <c r="C158">
        <f>COUNTIFS('Features - Raw'!B:B, 'Park Features'!A158, 'Features - Raw'!A:A, 'Park Features'!$C$1)</f>
        <v>0</v>
      </c>
      <c r="D158">
        <f>COUNTIFS('Features - Raw'!B:B, 'Park Features'!A158, 'Features - Raw'!A:A, 'Park Features'!$D$1)</f>
        <v>0</v>
      </c>
      <c r="E158">
        <f>COUNTIFS('Features - Raw'!B:B, 'Park Features'!A158, 'Features - Raw'!A:A, 'Park Features'!$E$1)</f>
        <v>1</v>
      </c>
      <c r="F158">
        <f>COUNTIFS('Features - Raw'!B:B, 'Park Features'!A158, 'Features - Raw'!A:A, 'Park Features'!$F$1)</f>
        <v>0</v>
      </c>
      <c r="G158">
        <f>COUNTIFS('Features - Raw'!B:B, 'Park Features'!A158, 'Features - Raw'!A:A, 'Park Features'!$G$1)</f>
        <v>0</v>
      </c>
      <c r="H158">
        <f>COUNTIFS('Features - Raw'!B:B, 'Park Features'!A158, 'Features - Raw'!A:A, 'Park Features'!$H$1)</f>
        <v>0</v>
      </c>
      <c r="I158">
        <f>COUNTIFS('Features - Raw'!B:B, 'Park Features'!A158, 'Features - Raw'!A:A, 'Park Features'!$I$1)</f>
        <v>0</v>
      </c>
      <c r="J158">
        <f>COUNTIFS('Features - Raw'!B:B, 'Park Features'!A158, 'Features - Raw'!A:A, 'Park Features'!$J$1)</f>
        <v>0</v>
      </c>
      <c r="K158">
        <f>COUNTIFS('Features - Raw'!B:B, 'Park Features'!A158, 'Features - Raw'!A:A, 'Park Features'!$K$1)</f>
        <v>0</v>
      </c>
      <c r="L158">
        <f>COUNTIFS('Features - Raw'!B:B, 'Park Features'!A158, 'Features - Raw'!A:A, 'Park Features'!$L$1)</f>
        <v>0</v>
      </c>
      <c r="M158">
        <f>COUNTIFS('Features - Raw'!B:B, 'Park Features'!A158, 'Features - Raw'!A:A, 'Park Features'!$M$1)</f>
        <v>0</v>
      </c>
      <c r="N158">
        <f>COUNTIFS('Features - Raw'!B:B, 'Park Features'!A158, 'Features - Raw'!A:A, 'Park Features'!$N$1)</f>
        <v>1</v>
      </c>
      <c r="O158">
        <f>COUNTIFS('Features - Raw'!B:B, 'Park Features'!A158, 'Features - Raw'!A:A, 'Park Features'!$O$1)</f>
        <v>0</v>
      </c>
    </row>
    <row r="159" spans="1:15" x14ac:dyDescent="0.25">
      <c r="A159" t="s">
        <v>294</v>
      </c>
      <c r="B159">
        <f>COUNTIFS('Features - Raw'!B:B, 'Park Features'!A159, 'Features - Raw'!A:A, 'Park Features'!$B$1)</f>
        <v>0</v>
      </c>
      <c r="C159">
        <f>COUNTIFS('Features - Raw'!B:B, 'Park Features'!A159, 'Features - Raw'!A:A, 'Park Features'!$C$1)</f>
        <v>0</v>
      </c>
      <c r="D159">
        <f>COUNTIFS('Features - Raw'!B:B, 'Park Features'!A159, 'Features - Raw'!A:A, 'Park Features'!$D$1)</f>
        <v>0</v>
      </c>
      <c r="E159">
        <f>COUNTIFS('Features - Raw'!B:B, 'Park Features'!A159, 'Features - Raw'!A:A, 'Park Features'!$E$1)</f>
        <v>0</v>
      </c>
      <c r="F159">
        <f>COUNTIFS('Features - Raw'!B:B, 'Park Features'!A159, 'Features - Raw'!A:A, 'Park Features'!$F$1)</f>
        <v>0</v>
      </c>
      <c r="G159">
        <f>COUNTIFS('Features - Raw'!B:B, 'Park Features'!A159, 'Features - Raw'!A:A, 'Park Features'!$G$1)</f>
        <v>0</v>
      </c>
      <c r="H159">
        <f>COUNTIFS('Features - Raw'!B:B, 'Park Features'!A159, 'Features - Raw'!A:A, 'Park Features'!$H$1)</f>
        <v>0</v>
      </c>
      <c r="I159">
        <f>COUNTIFS('Features - Raw'!B:B, 'Park Features'!A159, 'Features - Raw'!A:A, 'Park Features'!$I$1)</f>
        <v>0</v>
      </c>
      <c r="J159">
        <f>COUNTIFS('Features - Raw'!B:B, 'Park Features'!A159, 'Features - Raw'!A:A, 'Park Features'!$J$1)</f>
        <v>0</v>
      </c>
      <c r="K159">
        <f>COUNTIFS('Features - Raw'!B:B, 'Park Features'!A159, 'Features - Raw'!A:A, 'Park Features'!$K$1)</f>
        <v>0</v>
      </c>
      <c r="L159">
        <f>COUNTIFS('Features - Raw'!B:B, 'Park Features'!A159, 'Features - Raw'!A:A, 'Park Features'!$L$1)</f>
        <v>0</v>
      </c>
      <c r="M159">
        <f>COUNTIFS('Features - Raw'!B:B, 'Park Features'!A159, 'Features - Raw'!A:A, 'Park Features'!$M$1)</f>
        <v>0</v>
      </c>
      <c r="N159">
        <f>COUNTIFS('Features - Raw'!B:B, 'Park Features'!A159, 'Features - Raw'!A:A, 'Park Features'!$N$1)</f>
        <v>0</v>
      </c>
      <c r="O159">
        <f>COUNTIFS('Features - Raw'!B:B, 'Park Features'!A159, 'Features - Raw'!A:A, 'Park Features'!$O$1)</f>
        <v>0</v>
      </c>
    </row>
    <row r="160" spans="1:15" x14ac:dyDescent="0.25">
      <c r="A160" t="s">
        <v>296</v>
      </c>
      <c r="B160">
        <f>COUNTIFS('Features - Raw'!B:B, 'Park Features'!A160, 'Features - Raw'!A:A, 'Park Features'!$B$1)</f>
        <v>0</v>
      </c>
      <c r="C160">
        <f>COUNTIFS('Features - Raw'!B:B, 'Park Features'!A160, 'Features - Raw'!A:A, 'Park Features'!$C$1)</f>
        <v>0</v>
      </c>
      <c r="D160">
        <f>COUNTIFS('Features - Raw'!B:B, 'Park Features'!A160, 'Features - Raw'!A:A, 'Park Features'!$D$1)</f>
        <v>0</v>
      </c>
      <c r="E160">
        <f>COUNTIFS('Features - Raw'!B:B, 'Park Features'!A160, 'Features - Raw'!A:A, 'Park Features'!$E$1)</f>
        <v>1</v>
      </c>
      <c r="F160">
        <f>COUNTIFS('Features - Raw'!B:B, 'Park Features'!A160, 'Features - Raw'!A:A, 'Park Features'!$F$1)</f>
        <v>0</v>
      </c>
      <c r="G160">
        <f>COUNTIFS('Features - Raw'!B:B, 'Park Features'!A160, 'Features - Raw'!A:A, 'Park Features'!$G$1)</f>
        <v>0</v>
      </c>
      <c r="H160">
        <f>COUNTIFS('Features - Raw'!B:B, 'Park Features'!A160, 'Features - Raw'!A:A, 'Park Features'!$H$1)</f>
        <v>0</v>
      </c>
      <c r="I160">
        <f>COUNTIFS('Features - Raw'!B:B, 'Park Features'!A160, 'Features - Raw'!A:A, 'Park Features'!$I$1)</f>
        <v>0</v>
      </c>
      <c r="J160">
        <f>COUNTIFS('Features - Raw'!B:B, 'Park Features'!A160, 'Features - Raw'!A:A, 'Park Features'!$J$1)</f>
        <v>0</v>
      </c>
      <c r="K160">
        <f>COUNTIFS('Features - Raw'!B:B, 'Park Features'!A160, 'Features - Raw'!A:A, 'Park Features'!$K$1)</f>
        <v>0</v>
      </c>
      <c r="L160">
        <f>COUNTIFS('Features - Raw'!B:B, 'Park Features'!A160, 'Features - Raw'!A:A, 'Park Features'!$L$1)</f>
        <v>0</v>
      </c>
      <c r="M160">
        <f>COUNTIFS('Features - Raw'!B:B, 'Park Features'!A160, 'Features - Raw'!A:A, 'Park Features'!$M$1)</f>
        <v>0</v>
      </c>
      <c r="N160">
        <f>COUNTIFS('Features - Raw'!B:B, 'Park Features'!A160, 'Features - Raw'!A:A, 'Park Features'!$N$1)</f>
        <v>1</v>
      </c>
      <c r="O160">
        <f>COUNTIFS('Features - Raw'!B:B, 'Park Features'!A160, 'Features - Raw'!A:A, 'Park Features'!$O$1)</f>
        <v>0</v>
      </c>
    </row>
    <row r="161" spans="1:15" x14ac:dyDescent="0.25">
      <c r="A161" t="s">
        <v>297</v>
      </c>
      <c r="B161">
        <f>COUNTIFS('Features - Raw'!B:B, 'Park Features'!A161, 'Features - Raw'!A:A, 'Park Features'!$B$1)</f>
        <v>0</v>
      </c>
      <c r="C161">
        <f>COUNTIFS('Features - Raw'!B:B, 'Park Features'!A161, 'Features - Raw'!A:A, 'Park Features'!$C$1)</f>
        <v>0</v>
      </c>
      <c r="D161">
        <f>COUNTIFS('Features - Raw'!B:B, 'Park Features'!A161, 'Features - Raw'!A:A, 'Park Features'!$D$1)</f>
        <v>0</v>
      </c>
      <c r="E161">
        <f>COUNTIFS('Features - Raw'!B:B, 'Park Features'!A161, 'Features - Raw'!A:A, 'Park Features'!$E$1)</f>
        <v>0</v>
      </c>
      <c r="F161">
        <f>COUNTIFS('Features - Raw'!B:B, 'Park Features'!A161, 'Features - Raw'!A:A, 'Park Features'!$F$1)</f>
        <v>0</v>
      </c>
      <c r="G161">
        <f>COUNTIFS('Features - Raw'!B:B, 'Park Features'!A161, 'Features - Raw'!A:A, 'Park Features'!$G$1)</f>
        <v>0</v>
      </c>
      <c r="H161">
        <f>COUNTIFS('Features - Raw'!B:B, 'Park Features'!A161, 'Features - Raw'!A:A, 'Park Features'!$H$1)</f>
        <v>0</v>
      </c>
      <c r="I161">
        <f>COUNTIFS('Features - Raw'!B:B, 'Park Features'!A161, 'Features - Raw'!A:A, 'Park Features'!$I$1)</f>
        <v>0</v>
      </c>
      <c r="J161">
        <f>COUNTIFS('Features - Raw'!B:B, 'Park Features'!A161, 'Features - Raw'!A:A, 'Park Features'!$J$1)</f>
        <v>0</v>
      </c>
      <c r="K161">
        <f>COUNTIFS('Features - Raw'!B:B, 'Park Features'!A161, 'Features - Raw'!A:A, 'Park Features'!$K$1)</f>
        <v>0</v>
      </c>
      <c r="L161">
        <f>COUNTIFS('Features - Raw'!B:B, 'Park Features'!A161, 'Features - Raw'!A:A, 'Park Features'!$L$1)</f>
        <v>0</v>
      </c>
      <c r="M161">
        <f>COUNTIFS('Features - Raw'!B:B, 'Park Features'!A161, 'Features - Raw'!A:A, 'Park Features'!$M$1)</f>
        <v>0</v>
      </c>
      <c r="N161">
        <f>COUNTIFS('Features - Raw'!B:B, 'Park Features'!A161, 'Features - Raw'!A:A, 'Park Features'!$N$1)</f>
        <v>0</v>
      </c>
      <c r="O161">
        <f>COUNTIFS('Features - Raw'!B:B, 'Park Features'!A161, 'Features - Raw'!A:A, 'Park Features'!$O$1)</f>
        <v>0</v>
      </c>
    </row>
    <row r="162" spans="1:15" x14ac:dyDescent="0.25">
      <c r="A162" t="s">
        <v>44</v>
      </c>
      <c r="B162">
        <f>COUNTIFS('Features - Raw'!B:B, 'Park Features'!A162, 'Features - Raw'!A:A, 'Park Features'!$B$1)</f>
        <v>0</v>
      </c>
      <c r="C162">
        <f>COUNTIFS('Features - Raw'!B:B, 'Park Features'!A162, 'Features - Raw'!A:A, 'Park Features'!$C$1)</f>
        <v>0</v>
      </c>
      <c r="D162">
        <f>COUNTIFS('Features - Raw'!B:B, 'Park Features'!A162, 'Features - Raw'!A:A, 'Park Features'!$D$1)</f>
        <v>0</v>
      </c>
      <c r="E162">
        <f>COUNTIFS('Features - Raw'!B:B, 'Park Features'!A162, 'Features - Raw'!A:A, 'Park Features'!$E$1)</f>
        <v>0</v>
      </c>
      <c r="F162">
        <f>COUNTIFS('Features - Raw'!B:B, 'Park Features'!A162, 'Features - Raw'!A:A, 'Park Features'!$F$1)</f>
        <v>0</v>
      </c>
      <c r="G162">
        <f>COUNTIFS('Features - Raw'!B:B, 'Park Features'!A162, 'Features - Raw'!A:A, 'Park Features'!$G$1)</f>
        <v>0</v>
      </c>
      <c r="H162">
        <f>COUNTIFS('Features - Raw'!B:B, 'Park Features'!A162, 'Features - Raw'!A:A, 'Park Features'!$H$1)</f>
        <v>0</v>
      </c>
      <c r="I162">
        <f>COUNTIFS('Features - Raw'!B:B, 'Park Features'!A162, 'Features - Raw'!A:A, 'Park Features'!$I$1)</f>
        <v>0</v>
      </c>
      <c r="J162">
        <f>COUNTIFS('Features - Raw'!B:B, 'Park Features'!A162, 'Features - Raw'!A:A, 'Park Features'!$J$1)</f>
        <v>0</v>
      </c>
      <c r="K162">
        <f>COUNTIFS('Features - Raw'!B:B, 'Park Features'!A162, 'Features - Raw'!A:A, 'Park Features'!$K$1)</f>
        <v>0</v>
      </c>
      <c r="L162">
        <f>COUNTIFS('Features - Raw'!B:B, 'Park Features'!A162, 'Features - Raw'!A:A, 'Park Features'!$L$1)</f>
        <v>0</v>
      </c>
      <c r="M162">
        <f>COUNTIFS('Features - Raw'!B:B, 'Park Features'!A162, 'Features - Raw'!A:A, 'Park Features'!$M$1)</f>
        <v>0</v>
      </c>
      <c r="N162">
        <f>COUNTIFS('Features - Raw'!B:B, 'Park Features'!A162, 'Features - Raw'!A:A, 'Park Features'!$N$1)</f>
        <v>0</v>
      </c>
      <c r="O162">
        <f>COUNTIFS('Features - Raw'!B:B, 'Park Features'!A162, 'Features - Raw'!A:A, 'Park Features'!$O$1)</f>
        <v>0</v>
      </c>
    </row>
    <row r="163" spans="1:15" x14ac:dyDescent="0.25">
      <c r="A163" t="s">
        <v>298</v>
      </c>
      <c r="B163">
        <f>COUNTIFS('Features - Raw'!B:B, 'Park Features'!A163, 'Features - Raw'!A:A, 'Park Features'!$B$1)</f>
        <v>0</v>
      </c>
      <c r="C163">
        <f>COUNTIFS('Features - Raw'!B:B, 'Park Features'!A163, 'Features - Raw'!A:A, 'Park Features'!$C$1)</f>
        <v>0</v>
      </c>
      <c r="D163">
        <f>COUNTIFS('Features - Raw'!B:B, 'Park Features'!A163, 'Features - Raw'!A:A, 'Park Features'!$D$1)</f>
        <v>0</v>
      </c>
      <c r="E163">
        <f>COUNTIFS('Features - Raw'!B:B, 'Park Features'!A163, 'Features - Raw'!A:A, 'Park Features'!$E$1)</f>
        <v>0</v>
      </c>
      <c r="F163">
        <f>COUNTIFS('Features - Raw'!B:B, 'Park Features'!A163, 'Features - Raw'!A:A, 'Park Features'!$F$1)</f>
        <v>0</v>
      </c>
      <c r="G163">
        <f>COUNTIFS('Features - Raw'!B:B, 'Park Features'!A163, 'Features - Raw'!A:A, 'Park Features'!$G$1)</f>
        <v>0</v>
      </c>
      <c r="H163">
        <f>COUNTIFS('Features - Raw'!B:B, 'Park Features'!A163, 'Features - Raw'!A:A, 'Park Features'!$H$1)</f>
        <v>0</v>
      </c>
      <c r="I163">
        <f>COUNTIFS('Features - Raw'!B:B, 'Park Features'!A163, 'Features - Raw'!A:A, 'Park Features'!$I$1)</f>
        <v>0</v>
      </c>
      <c r="J163">
        <f>COUNTIFS('Features - Raw'!B:B, 'Park Features'!A163, 'Features - Raw'!A:A, 'Park Features'!$J$1)</f>
        <v>0</v>
      </c>
      <c r="K163">
        <f>COUNTIFS('Features - Raw'!B:B, 'Park Features'!A163, 'Features - Raw'!A:A, 'Park Features'!$K$1)</f>
        <v>0</v>
      </c>
      <c r="L163">
        <f>COUNTIFS('Features - Raw'!B:B, 'Park Features'!A163, 'Features - Raw'!A:A, 'Park Features'!$L$1)</f>
        <v>0</v>
      </c>
      <c r="M163">
        <f>COUNTIFS('Features - Raw'!B:B, 'Park Features'!A163, 'Features - Raw'!A:A, 'Park Features'!$M$1)</f>
        <v>0</v>
      </c>
      <c r="N163">
        <f>COUNTIFS('Features - Raw'!B:B, 'Park Features'!A163, 'Features - Raw'!A:A, 'Park Features'!$N$1)</f>
        <v>0</v>
      </c>
      <c r="O163">
        <f>COUNTIFS('Features - Raw'!B:B, 'Park Features'!A163, 'Features - Raw'!A:A, 'Park Features'!$O$1)</f>
        <v>0</v>
      </c>
    </row>
    <row r="164" spans="1:15" x14ac:dyDescent="0.25">
      <c r="A164" t="s">
        <v>299</v>
      </c>
      <c r="B164">
        <f>COUNTIFS('Features - Raw'!B:B, 'Park Features'!A164, 'Features - Raw'!A:A, 'Park Features'!$B$1)</f>
        <v>0</v>
      </c>
      <c r="C164">
        <f>COUNTIFS('Features - Raw'!B:B, 'Park Features'!A164, 'Features - Raw'!A:A, 'Park Features'!$C$1)</f>
        <v>0</v>
      </c>
      <c r="D164">
        <f>COUNTIFS('Features - Raw'!B:B, 'Park Features'!A164, 'Features - Raw'!A:A, 'Park Features'!$D$1)</f>
        <v>0</v>
      </c>
      <c r="E164">
        <f>COUNTIFS('Features - Raw'!B:B, 'Park Features'!A164, 'Features - Raw'!A:A, 'Park Features'!$E$1)</f>
        <v>0</v>
      </c>
      <c r="F164">
        <f>COUNTIFS('Features - Raw'!B:B, 'Park Features'!A164, 'Features - Raw'!A:A, 'Park Features'!$F$1)</f>
        <v>0</v>
      </c>
      <c r="G164">
        <f>COUNTIFS('Features - Raw'!B:B, 'Park Features'!A164, 'Features - Raw'!A:A, 'Park Features'!$G$1)</f>
        <v>0</v>
      </c>
      <c r="H164">
        <f>COUNTIFS('Features - Raw'!B:B, 'Park Features'!A164, 'Features - Raw'!A:A, 'Park Features'!$H$1)</f>
        <v>0</v>
      </c>
      <c r="I164">
        <f>COUNTIFS('Features - Raw'!B:B, 'Park Features'!A164, 'Features - Raw'!A:A, 'Park Features'!$I$1)</f>
        <v>0</v>
      </c>
      <c r="J164">
        <f>COUNTIFS('Features - Raw'!B:B, 'Park Features'!A164, 'Features - Raw'!A:A, 'Park Features'!$J$1)</f>
        <v>0</v>
      </c>
      <c r="K164">
        <f>COUNTIFS('Features - Raw'!B:B, 'Park Features'!A164, 'Features - Raw'!A:A, 'Park Features'!$K$1)</f>
        <v>0</v>
      </c>
      <c r="L164">
        <f>COUNTIFS('Features - Raw'!B:B, 'Park Features'!A164, 'Features - Raw'!A:A, 'Park Features'!$L$1)</f>
        <v>0</v>
      </c>
      <c r="M164">
        <f>COUNTIFS('Features - Raw'!B:B, 'Park Features'!A164, 'Features - Raw'!A:A, 'Park Features'!$M$1)</f>
        <v>1</v>
      </c>
      <c r="N164">
        <f>COUNTIFS('Features - Raw'!B:B, 'Park Features'!A164, 'Features - Raw'!A:A, 'Park Features'!$N$1)</f>
        <v>0</v>
      </c>
      <c r="O164">
        <f>COUNTIFS('Features - Raw'!B:B, 'Park Features'!A164, 'Features - Raw'!A:A, 'Park Features'!$O$1)</f>
        <v>0</v>
      </c>
    </row>
    <row r="165" spans="1:15" x14ac:dyDescent="0.25">
      <c r="A165" t="s">
        <v>300</v>
      </c>
      <c r="B165">
        <f>COUNTIFS('Features - Raw'!B:B, 'Park Features'!A165, 'Features - Raw'!A:A, 'Park Features'!$B$1)</f>
        <v>0</v>
      </c>
      <c r="C165">
        <f>COUNTIFS('Features - Raw'!B:B, 'Park Features'!A165, 'Features - Raw'!A:A, 'Park Features'!$C$1)</f>
        <v>0</v>
      </c>
      <c r="D165">
        <f>COUNTIFS('Features - Raw'!B:B, 'Park Features'!A165, 'Features - Raw'!A:A, 'Park Features'!$D$1)</f>
        <v>0</v>
      </c>
      <c r="E165">
        <f>COUNTIFS('Features - Raw'!B:B, 'Park Features'!A165, 'Features - Raw'!A:A, 'Park Features'!$E$1)</f>
        <v>0</v>
      </c>
      <c r="F165">
        <f>COUNTIFS('Features - Raw'!B:B, 'Park Features'!A165, 'Features - Raw'!A:A, 'Park Features'!$F$1)</f>
        <v>0</v>
      </c>
      <c r="G165">
        <f>COUNTIFS('Features - Raw'!B:B, 'Park Features'!A165, 'Features - Raw'!A:A, 'Park Features'!$G$1)</f>
        <v>0</v>
      </c>
      <c r="H165">
        <f>COUNTIFS('Features - Raw'!B:B, 'Park Features'!A165, 'Features - Raw'!A:A, 'Park Features'!$H$1)</f>
        <v>0</v>
      </c>
      <c r="I165">
        <f>COUNTIFS('Features - Raw'!B:B, 'Park Features'!A165, 'Features - Raw'!A:A, 'Park Features'!$I$1)</f>
        <v>0</v>
      </c>
      <c r="J165">
        <f>COUNTIFS('Features - Raw'!B:B, 'Park Features'!A165, 'Features - Raw'!A:A, 'Park Features'!$J$1)</f>
        <v>0</v>
      </c>
      <c r="K165">
        <f>COUNTIFS('Features - Raw'!B:B, 'Park Features'!A165, 'Features - Raw'!A:A, 'Park Features'!$K$1)</f>
        <v>0</v>
      </c>
      <c r="L165">
        <f>COUNTIFS('Features - Raw'!B:B, 'Park Features'!A165, 'Features - Raw'!A:A, 'Park Features'!$L$1)</f>
        <v>0</v>
      </c>
      <c r="M165">
        <f>COUNTIFS('Features - Raw'!B:B, 'Park Features'!A165, 'Features - Raw'!A:A, 'Park Features'!$M$1)</f>
        <v>1</v>
      </c>
      <c r="N165">
        <f>COUNTIFS('Features - Raw'!B:B, 'Park Features'!A165, 'Features - Raw'!A:A, 'Park Features'!$N$1)</f>
        <v>0</v>
      </c>
      <c r="O165">
        <f>COUNTIFS('Features - Raw'!B:B, 'Park Features'!A165, 'Features - Raw'!A:A, 'Park Features'!$O$1)</f>
        <v>0</v>
      </c>
    </row>
    <row r="166" spans="1:15" x14ac:dyDescent="0.25">
      <c r="A166" t="s">
        <v>301</v>
      </c>
      <c r="B166">
        <f>COUNTIFS('Features - Raw'!B:B, 'Park Features'!A166, 'Features - Raw'!A:A, 'Park Features'!$B$1)</f>
        <v>0</v>
      </c>
      <c r="C166">
        <f>COUNTIFS('Features - Raw'!B:B, 'Park Features'!A166, 'Features - Raw'!A:A, 'Park Features'!$C$1)</f>
        <v>0</v>
      </c>
      <c r="D166">
        <f>COUNTIFS('Features - Raw'!B:B, 'Park Features'!A166, 'Features - Raw'!A:A, 'Park Features'!$D$1)</f>
        <v>0</v>
      </c>
      <c r="E166">
        <f>COUNTIFS('Features - Raw'!B:B, 'Park Features'!A166, 'Features - Raw'!A:A, 'Park Features'!$E$1)</f>
        <v>0</v>
      </c>
      <c r="F166">
        <f>COUNTIFS('Features - Raw'!B:B, 'Park Features'!A166, 'Features - Raw'!A:A, 'Park Features'!$F$1)</f>
        <v>0</v>
      </c>
      <c r="G166">
        <f>COUNTIFS('Features - Raw'!B:B, 'Park Features'!A166, 'Features - Raw'!A:A, 'Park Features'!$G$1)</f>
        <v>0</v>
      </c>
      <c r="H166">
        <f>COUNTIFS('Features - Raw'!B:B, 'Park Features'!A166, 'Features - Raw'!A:A, 'Park Features'!$H$1)</f>
        <v>0</v>
      </c>
      <c r="I166">
        <f>COUNTIFS('Features - Raw'!B:B, 'Park Features'!A166, 'Features - Raw'!A:A, 'Park Features'!$I$1)</f>
        <v>0</v>
      </c>
      <c r="J166">
        <f>COUNTIFS('Features - Raw'!B:B, 'Park Features'!A166, 'Features - Raw'!A:A, 'Park Features'!$J$1)</f>
        <v>0</v>
      </c>
      <c r="K166">
        <f>COUNTIFS('Features - Raw'!B:B, 'Park Features'!A166, 'Features - Raw'!A:A, 'Park Features'!$K$1)</f>
        <v>0</v>
      </c>
      <c r="L166">
        <f>COUNTIFS('Features - Raw'!B:B, 'Park Features'!A166, 'Features - Raw'!A:A, 'Park Features'!$L$1)</f>
        <v>0</v>
      </c>
      <c r="M166">
        <f>COUNTIFS('Features - Raw'!B:B, 'Park Features'!A166, 'Features - Raw'!A:A, 'Park Features'!$M$1)</f>
        <v>0</v>
      </c>
      <c r="N166">
        <f>COUNTIFS('Features - Raw'!B:B, 'Park Features'!A166, 'Features - Raw'!A:A, 'Park Features'!$N$1)</f>
        <v>0</v>
      </c>
      <c r="O166">
        <f>COUNTIFS('Features - Raw'!B:B, 'Park Features'!A166, 'Features - Raw'!A:A, 'Park Features'!$O$1)</f>
        <v>0</v>
      </c>
    </row>
    <row r="167" spans="1:15" x14ac:dyDescent="0.25">
      <c r="A167" t="s">
        <v>303</v>
      </c>
      <c r="B167">
        <f>COUNTIFS('Features - Raw'!B:B, 'Park Features'!A167, 'Features - Raw'!A:A, 'Park Features'!$B$1)</f>
        <v>0</v>
      </c>
      <c r="C167">
        <f>COUNTIFS('Features - Raw'!B:B, 'Park Features'!A167, 'Features - Raw'!A:A, 'Park Features'!$C$1)</f>
        <v>0</v>
      </c>
      <c r="D167">
        <f>COUNTIFS('Features - Raw'!B:B, 'Park Features'!A167, 'Features - Raw'!A:A, 'Park Features'!$D$1)</f>
        <v>0</v>
      </c>
      <c r="E167">
        <f>COUNTIFS('Features - Raw'!B:B, 'Park Features'!A167, 'Features - Raw'!A:A, 'Park Features'!$E$1)</f>
        <v>0</v>
      </c>
      <c r="F167">
        <f>COUNTIFS('Features - Raw'!B:B, 'Park Features'!A167, 'Features - Raw'!A:A, 'Park Features'!$F$1)</f>
        <v>0</v>
      </c>
      <c r="G167">
        <f>COUNTIFS('Features - Raw'!B:B, 'Park Features'!A167, 'Features - Raw'!A:A, 'Park Features'!$G$1)</f>
        <v>0</v>
      </c>
      <c r="H167">
        <f>COUNTIFS('Features - Raw'!B:B, 'Park Features'!A167, 'Features - Raw'!A:A, 'Park Features'!$H$1)</f>
        <v>0</v>
      </c>
      <c r="I167">
        <f>COUNTIFS('Features - Raw'!B:B, 'Park Features'!A167, 'Features - Raw'!A:A, 'Park Features'!$I$1)</f>
        <v>0</v>
      </c>
      <c r="J167">
        <f>COUNTIFS('Features - Raw'!B:B, 'Park Features'!A167, 'Features - Raw'!A:A, 'Park Features'!$J$1)</f>
        <v>0</v>
      </c>
      <c r="K167">
        <f>COUNTIFS('Features - Raw'!B:B, 'Park Features'!A167, 'Features - Raw'!A:A, 'Park Features'!$K$1)</f>
        <v>0</v>
      </c>
      <c r="L167">
        <f>COUNTIFS('Features - Raw'!B:B, 'Park Features'!A167, 'Features - Raw'!A:A, 'Park Features'!$L$1)</f>
        <v>0</v>
      </c>
      <c r="M167">
        <f>COUNTIFS('Features - Raw'!B:B, 'Park Features'!A167, 'Features - Raw'!A:A, 'Park Features'!$M$1)</f>
        <v>1</v>
      </c>
      <c r="N167">
        <f>COUNTIFS('Features - Raw'!B:B, 'Park Features'!A167, 'Features - Raw'!A:A, 'Park Features'!$N$1)</f>
        <v>0</v>
      </c>
      <c r="O167">
        <f>COUNTIFS('Features - Raw'!B:B, 'Park Features'!A167, 'Features - Raw'!A:A, 'Park Features'!$O$1)</f>
        <v>1</v>
      </c>
    </row>
    <row r="168" spans="1:15" x14ac:dyDescent="0.25">
      <c r="A168" t="s">
        <v>304</v>
      </c>
      <c r="B168">
        <f>COUNTIFS('Features - Raw'!B:B, 'Park Features'!A168, 'Features - Raw'!A:A, 'Park Features'!$B$1)</f>
        <v>0</v>
      </c>
      <c r="C168">
        <f>COUNTIFS('Features - Raw'!B:B, 'Park Features'!A168, 'Features - Raw'!A:A, 'Park Features'!$C$1)</f>
        <v>0</v>
      </c>
      <c r="D168">
        <f>COUNTIFS('Features - Raw'!B:B, 'Park Features'!A168, 'Features - Raw'!A:A, 'Park Features'!$D$1)</f>
        <v>0</v>
      </c>
      <c r="E168">
        <f>COUNTIFS('Features - Raw'!B:B, 'Park Features'!A168, 'Features - Raw'!A:A, 'Park Features'!$E$1)</f>
        <v>0</v>
      </c>
      <c r="F168">
        <f>COUNTIFS('Features - Raw'!B:B, 'Park Features'!A168, 'Features - Raw'!A:A, 'Park Features'!$F$1)</f>
        <v>0</v>
      </c>
      <c r="G168">
        <f>COUNTIFS('Features - Raw'!B:B, 'Park Features'!A168, 'Features - Raw'!A:A, 'Park Features'!$G$1)</f>
        <v>0</v>
      </c>
      <c r="H168">
        <f>COUNTIFS('Features - Raw'!B:B, 'Park Features'!A168, 'Features - Raw'!A:A, 'Park Features'!$H$1)</f>
        <v>0</v>
      </c>
      <c r="I168">
        <f>COUNTIFS('Features - Raw'!B:B, 'Park Features'!A168, 'Features - Raw'!A:A, 'Park Features'!$I$1)</f>
        <v>0</v>
      </c>
      <c r="J168">
        <f>COUNTIFS('Features - Raw'!B:B, 'Park Features'!A168, 'Features - Raw'!A:A, 'Park Features'!$J$1)</f>
        <v>0</v>
      </c>
      <c r="K168">
        <f>COUNTIFS('Features - Raw'!B:B, 'Park Features'!A168, 'Features - Raw'!A:A, 'Park Features'!$K$1)</f>
        <v>0</v>
      </c>
      <c r="L168">
        <f>COUNTIFS('Features - Raw'!B:B, 'Park Features'!A168, 'Features - Raw'!A:A, 'Park Features'!$L$1)</f>
        <v>0</v>
      </c>
      <c r="M168">
        <f>COUNTIFS('Features - Raw'!B:B, 'Park Features'!A168, 'Features - Raw'!A:A, 'Park Features'!$M$1)</f>
        <v>0</v>
      </c>
      <c r="N168">
        <f>COUNTIFS('Features - Raw'!B:B, 'Park Features'!A168, 'Features - Raw'!A:A, 'Park Features'!$N$1)</f>
        <v>0</v>
      </c>
      <c r="O168">
        <f>COUNTIFS('Features - Raw'!B:B, 'Park Features'!A168, 'Features - Raw'!A:A, 'Park Features'!$O$1)</f>
        <v>0</v>
      </c>
    </row>
    <row r="169" spans="1:15" x14ac:dyDescent="0.25">
      <c r="A169" t="s">
        <v>306</v>
      </c>
      <c r="B169">
        <f>COUNTIFS('Features - Raw'!B:B, 'Park Features'!A169, 'Features - Raw'!A:A, 'Park Features'!$B$1)</f>
        <v>0</v>
      </c>
      <c r="C169">
        <f>COUNTIFS('Features - Raw'!B:B, 'Park Features'!A169, 'Features - Raw'!A:A, 'Park Features'!$C$1)</f>
        <v>0</v>
      </c>
      <c r="D169">
        <f>COUNTIFS('Features - Raw'!B:B, 'Park Features'!A169, 'Features - Raw'!A:A, 'Park Features'!$D$1)</f>
        <v>0</v>
      </c>
      <c r="E169">
        <f>COUNTIFS('Features - Raw'!B:B, 'Park Features'!A169, 'Features - Raw'!A:A, 'Park Features'!$E$1)</f>
        <v>0</v>
      </c>
      <c r="F169">
        <f>COUNTIFS('Features - Raw'!B:B, 'Park Features'!A169, 'Features - Raw'!A:A, 'Park Features'!$F$1)</f>
        <v>0</v>
      </c>
      <c r="G169">
        <f>COUNTIFS('Features - Raw'!B:B, 'Park Features'!A169, 'Features - Raw'!A:A, 'Park Features'!$G$1)</f>
        <v>0</v>
      </c>
      <c r="H169">
        <f>COUNTIFS('Features - Raw'!B:B, 'Park Features'!A169, 'Features - Raw'!A:A, 'Park Features'!$H$1)</f>
        <v>0</v>
      </c>
      <c r="I169">
        <f>COUNTIFS('Features - Raw'!B:B, 'Park Features'!A169, 'Features - Raw'!A:A, 'Park Features'!$I$1)</f>
        <v>0</v>
      </c>
      <c r="J169">
        <f>COUNTIFS('Features - Raw'!B:B, 'Park Features'!A169, 'Features - Raw'!A:A, 'Park Features'!$J$1)</f>
        <v>0</v>
      </c>
      <c r="K169">
        <f>COUNTIFS('Features - Raw'!B:B, 'Park Features'!A169, 'Features - Raw'!A:A, 'Park Features'!$K$1)</f>
        <v>0</v>
      </c>
      <c r="L169">
        <f>COUNTIFS('Features - Raw'!B:B, 'Park Features'!A169, 'Features - Raw'!A:A, 'Park Features'!$L$1)</f>
        <v>0</v>
      </c>
      <c r="M169">
        <f>COUNTIFS('Features - Raw'!B:B, 'Park Features'!A169, 'Features - Raw'!A:A, 'Park Features'!$M$1)</f>
        <v>0</v>
      </c>
      <c r="N169">
        <f>COUNTIFS('Features - Raw'!B:B, 'Park Features'!A169, 'Features - Raw'!A:A, 'Park Features'!$N$1)</f>
        <v>0</v>
      </c>
      <c r="O169">
        <f>COUNTIFS('Features - Raw'!B:B, 'Park Features'!A169, 'Features - Raw'!A:A, 'Park Features'!$O$1)</f>
        <v>0</v>
      </c>
    </row>
    <row r="170" spans="1:15" x14ac:dyDescent="0.25">
      <c r="A170" t="s">
        <v>308</v>
      </c>
      <c r="B170">
        <f>COUNTIFS('Features - Raw'!B:B, 'Park Features'!A170, 'Features - Raw'!A:A, 'Park Features'!$B$1)</f>
        <v>0</v>
      </c>
      <c r="C170">
        <f>COUNTIFS('Features - Raw'!B:B, 'Park Features'!A170, 'Features - Raw'!A:A, 'Park Features'!$C$1)</f>
        <v>0</v>
      </c>
      <c r="D170">
        <f>COUNTIFS('Features - Raw'!B:B, 'Park Features'!A170, 'Features - Raw'!A:A, 'Park Features'!$D$1)</f>
        <v>0</v>
      </c>
      <c r="E170">
        <f>COUNTIFS('Features - Raw'!B:B, 'Park Features'!A170, 'Features - Raw'!A:A, 'Park Features'!$E$1)</f>
        <v>1</v>
      </c>
      <c r="F170">
        <f>COUNTIFS('Features - Raw'!B:B, 'Park Features'!A170, 'Features - Raw'!A:A, 'Park Features'!$F$1)</f>
        <v>0</v>
      </c>
      <c r="G170">
        <f>COUNTIFS('Features - Raw'!B:B, 'Park Features'!A170, 'Features - Raw'!A:A, 'Park Features'!$G$1)</f>
        <v>0</v>
      </c>
      <c r="H170">
        <f>COUNTIFS('Features - Raw'!B:B, 'Park Features'!A170, 'Features - Raw'!A:A, 'Park Features'!$H$1)</f>
        <v>0</v>
      </c>
      <c r="I170">
        <f>COUNTIFS('Features - Raw'!B:B, 'Park Features'!A170, 'Features - Raw'!A:A, 'Park Features'!$I$1)</f>
        <v>0</v>
      </c>
      <c r="J170">
        <f>COUNTIFS('Features - Raw'!B:B, 'Park Features'!A170, 'Features - Raw'!A:A, 'Park Features'!$J$1)</f>
        <v>0</v>
      </c>
      <c r="K170">
        <f>COUNTIFS('Features - Raw'!B:B, 'Park Features'!A170, 'Features - Raw'!A:A, 'Park Features'!$K$1)</f>
        <v>0</v>
      </c>
      <c r="L170">
        <f>COUNTIFS('Features - Raw'!B:B, 'Park Features'!A170, 'Features - Raw'!A:A, 'Park Features'!$L$1)</f>
        <v>0</v>
      </c>
      <c r="M170">
        <f>COUNTIFS('Features - Raw'!B:B, 'Park Features'!A170, 'Features - Raw'!A:A, 'Park Features'!$M$1)</f>
        <v>0</v>
      </c>
      <c r="N170">
        <f>COUNTIFS('Features - Raw'!B:B, 'Park Features'!A170, 'Features - Raw'!A:A, 'Park Features'!$N$1)</f>
        <v>0</v>
      </c>
      <c r="O170">
        <f>COUNTIFS('Features - Raw'!B:B, 'Park Features'!A170, 'Features - Raw'!A:A, 'Park Features'!$O$1)</f>
        <v>0</v>
      </c>
    </row>
    <row r="171" spans="1:15" x14ac:dyDescent="0.25">
      <c r="A171" t="s">
        <v>309</v>
      </c>
      <c r="B171">
        <f>COUNTIFS('Features - Raw'!B:B, 'Park Features'!A171, 'Features - Raw'!A:A, 'Park Features'!$B$1)</f>
        <v>0</v>
      </c>
      <c r="C171">
        <f>COUNTIFS('Features - Raw'!B:B, 'Park Features'!A171, 'Features - Raw'!A:A, 'Park Features'!$C$1)</f>
        <v>0</v>
      </c>
      <c r="D171">
        <f>COUNTIFS('Features - Raw'!B:B, 'Park Features'!A171, 'Features - Raw'!A:A, 'Park Features'!$D$1)</f>
        <v>0</v>
      </c>
      <c r="E171">
        <f>COUNTIFS('Features - Raw'!B:B, 'Park Features'!A171, 'Features - Raw'!A:A, 'Park Features'!$E$1)</f>
        <v>0</v>
      </c>
      <c r="F171">
        <f>COUNTIFS('Features - Raw'!B:B, 'Park Features'!A171, 'Features - Raw'!A:A, 'Park Features'!$F$1)</f>
        <v>0</v>
      </c>
      <c r="G171">
        <f>COUNTIFS('Features - Raw'!B:B, 'Park Features'!A171, 'Features - Raw'!A:A, 'Park Features'!$G$1)</f>
        <v>0</v>
      </c>
      <c r="H171">
        <f>COUNTIFS('Features - Raw'!B:B, 'Park Features'!A171, 'Features - Raw'!A:A, 'Park Features'!$H$1)</f>
        <v>0</v>
      </c>
      <c r="I171">
        <f>COUNTIFS('Features - Raw'!B:B, 'Park Features'!A171, 'Features - Raw'!A:A, 'Park Features'!$I$1)</f>
        <v>0</v>
      </c>
      <c r="J171">
        <f>COUNTIFS('Features - Raw'!B:B, 'Park Features'!A171, 'Features - Raw'!A:A, 'Park Features'!$J$1)</f>
        <v>0</v>
      </c>
      <c r="K171">
        <f>COUNTIFS('Features - Raw'!B:B, 'Park Features'!A171, 'Features - Raw'!A:A, 'Park Features'!$K$1)</f>
        <v>0</v>
      </c>
      <c r="L171">
        <f>COUNTIFS('Features - Raw'!B:B, 'Park Features'!A171, 'Features - Raw'!A:A, 'Park Features'!$L$1)</f>
        <v>0</v>
      </c>
      <c r="M171">
        <f>COUNTIFS('Features - Raw'!B:B, 'Park Features'!A171, 'Features - Raw'!A:A, 'Park Features'!$M$1)</f>
        <v>0</v>
      </c>
      <c r="N171">
        <f>COUNTIFS('Features - Raw'!B:B, 'Park Features'!A171, 'Features - Raw'!A:A, 'Park Features'!$N$1)</f>
        <v>0</v>
      </c>
      <c r="O171">
        <f>COUNTIFS('Features - Raw'!B:B, 'Park Features'!A171, 'Features - Raw'!A:A, 'Park Features'!$O$1)</f>
        <v>0</v>
      </c>
    </row>
    <row r="172" spans="1:15" x14ac:dyDescent="0.25">
      <c r="A172" t="s">
        <v>310</v>
      </c>
      <c r="B172">
        <f>COUNTIFS('Features - Raw'!B:B, 'Park Features'!A172, 'Features - Raw'!A:A, 'Park Features'!$B$1)</f>
        <v>0</v>
      </c>
      <c r="C172">
        <f>COUNTIFS('Features - Raw'!B:B, 'Park Features'!A172, 'Features - Raw'!A:A, 'Park Features'!$C$1)</f>
        <v>0</v>
      </c>
      <c r="D172">
        <f>COUNTIFS('Features - Raw'!B:B, 'Park Features'!A172, 'Features - Raw'!A:A, 'Park Features'!$D$1)</f>
        <v>0</v>
      </c>
      <c r="E172">
        <f>COUNTIFS('Features - Raw'!B:B, 'Park Features'!A172, 'Features - Raw'!A:A, 'Park Features'!$E$1)</f>
        <v>0</v>
      </c>
      <c r="F172">
        <f>COUNTIFS('Features - Raw'!B:B, 'Park Features'!A172, 'Features - Raw'!A:A, 'Park Features'!$F$1)</f>
        <v>0</v>
      </c>
      <c r="G172">
        <f>COUNTIFS('Features - Raw'!B:B, 'Park Features'!A172, 'Features - Raw'!A:A, 'Park Features'!$G$1)</f>
        <v>0</v>
      </c>
      <c r="H172">
        <f>COUNTIFS('Features - Raw'!B:B, 'Park Features'!A172, 'Features - Raw'!A:A, 'Park Features'!$H$1)</f>
        <v>0</v>
      </c>
      <c r="I172">
        <f>COUNTIFS('Features - Raw'!B:B, 'Park Features'!A172, 'Features - Raw'!A:A, 'Park Features'!$I$1)</f>
        <v>0</v>
      </c>
      <c r="J172">
        <f>COUNTIFS('Features - Raw'!B:B, 'Park Features'!A172, 'Features - Raw'!A:A, 'Park Features'!$J$1)</f>
        <v>0</v>
      </c>
      <c r="K172">
        <f>COUNTIFS('Features - Raw'!B:B, 'Park Features'!A172, 'Features - Raw'!A:A, 'Park Features'!$K$1)</f>
        <v>0</v>
      </c>
      <c r="L172">
        <f>COUNTIFS('Features - Raw'!B:B, 'Park Features'!A172, 'Features - Raw'!A:A, 'Park Features'!$L$1)</f>
        <v>0</v>
      </c>
      <c r="M172">
        <f>COUNTIFS('Features - Raw'!B:B, 'Park Features'!A172, 'Features - Raw'!A:A, 'Park Features'!$M$1)</f>
        <v>0</v>
      </c>
      <c r="N172">
        <f>COUNTIFS('Features - Raw'!B:B, 'Park Features'!A172, 'Features - Raw'!A:A, 'Park Features'!$N$1)</f>
        <v>0</v>
      </c>
      <c r="O172">
        <f>COUNTIFS('Features - Raw'!B:B, 'Park Features'!A172, 'Features - Raw'!A:A, 'Park Features'!$O$1)</f>
        <v>0</v>
      </c>
    </row>
    <row r="173" spans="1:15" x14ac:dyDescent="0.25">
      <c r="A173" t="s">
        <v>46</v>
      </c>
      <c r="B173">
        <f>COUNTIFS('Features - Raw'!B:B, 'Park Features'!A173, 'Features - Raw'!A:A, 'Park Features'!$B$1)</f>
        <v>0</v>
      </c>
      <c r="C173">
        <f>COUNTIFS('Features - Raw'!B:B, 'Park Features'!A173, 'Features - Raw'!A:A, 'Park Features'!$C$1)</f>
        <v>0</v>
      </c>
      <c r="D173">
        <f>COUNTIFS('Features - Raw'!B:B, 'Park Features'!A173, 'Features - Raw'!A:A, 'Park Features'!$D$1)</f>
        <v>0</v>
      </c>
      <c r="E173">
        <f>COUNTIFS('Features - Raw'!B:B, 'Park Features'!A173, 'Features - Raw'!A:A, 'Park Features'!$E$1)</f>
        <v>0</v>
      </c>
      <c r="F173">
        <f>COUNTIFS('Features - Raw'!B:B, 'Park Features'!A173, 'Features - Raw'!A:A, 'Park Features'!$F$1)</f>
        <v>0</v>
      </c>
      <c r="G173">
        <f>COUNTIFS('Features - Raw'!B:B, 'Park Features'!A173, 'Features - Raw'!A:A, 'Park Features'!$G$1)</f>
        <v>0</v>
      </c>
      <c r="H173">
        <f>COUNTIFS('Features - Raw'!B:B, 'Park Features'!A173, 'Features - Raw'!A:A, 'Park Features'!$H$1)</f>
        <v>0</v>
      </c>
      <c r="I173">
        <f>COUNTIFS('Features - Raw'!B:B, 'Park Features'!A173, 'Features - Raw'!A:A, 'Park Features'!$I$1)</f>
        <v>0</v>
      </c>
      <c r="J173">
        <f>COUNTIFS('Features - Raw'!B:B, 'Park Features'!A173, 'Features - Raw'!A:A, 'Park Features'!$J$1)</f>
        <v>1</v>
      </c>
      <c r="K173">
        <f>COUNTIFS('Features - Raw'!B:B, 'Park Features'!A173, 'Features - Raw'!A:A, 'Park Features'!$K$1)</f>
        <v>0</v>
      </c>
      <c r="L173">
        <f>COUNTIFS('Features - Raw'!B:B, 'Park Features'!A173, 'Features - Raw'!A:A, 'Park Features'!$L$1)</f>
        <v>0</v>
      </c>
      <c r="M173">
        <f>COUNTIFS('Features - Raw'!B:B, 'Park Features'!A173, 'Features - Raw'!A:A, 'Park Features'!$M$1)</f>
        <v>1</v>
      </c>
      <c r="N173">
        <f>COUNTIFS('Features - Raw'!B:B, 'Park Features'!A173, 'Features - Raw'!A:A, 'Park Features'!$N$1)</f>
        <v>0</v>
      </c>
      <c r="O173">
        <f>COUNTIFS('Features - Raw'!B:B, 'Park Features'!A173, 'Features - Raw'!A:A, 'Park Features'!$O$1)</f>
        <v>0</v>
      </c>
    </row>
    <row r="174" spans="1:15" x14ac:dyDescent="0.25">
      <c r="A174" t="s">
        <v>311</v>
      </c>
      <c r="B174">
        <f>COUNTIFS('Features - Raw'!B:B, 'Park Features'!A174, 'Features - Raw'!A:A, 'Park Features'!$B$1)</f>
        <v>0</v>
      </c>
      <c r="C174">
        <f>COUNTIFS('Features - Raw'!B:B, 'Park Features'!A174, 'Features - Raw'!A:A, 'Park Features'!$C$1)</f>
        <v>0</v>
      </c>
      <c r="D174">
        <f>COUNTIFS('Features - Raw'!B:B, 'Park Features'!A174, 'Features - Raw'!A:A, 'Park Features'!$D$1)</f>
        <v>0</v>
      </c>
      <c r="E174">
        <f>COUNTIFS('Features - Raw'!B:B, 'Park Features'!A174, 'Features - Raw'!A:A, 'Park Features'!$E$1)</f>
        <v>0</v>
      </c>
      <c r="F174">
        <f>COUNTIFS('Features - Raw'!B:B, 'Park Features'!A174, 'Features - Raw'!A:A, 'Park Features'!$F$1)</f>
        <v>0</v>
      </c>
      <c r="G174">
        <f>COUNTIFS('Features - Raw'!B:B, 'Park Features'!A174, 'Features - Raw'!A:A, 'Park Features'!$G$1)</f>
        <v>0</v>
      </c>
      <c r="H174">
        <f>COUNTIFS('Features - Raw'!B:B, 'Park Features'!A174, 'Features - Raw'!A:A, 'Park Features'!$H$1)</f>
        <v>0</v>
      </c>
      <c r="I174">
        <f>COUNTIFS('Features - Raw'!B:B, 'Park Features'!A174, 'Features - Raw'!A:A, 'Park Features'!$I$1)</f>
        <v>0</v>
      </c>
      <c r="J174">
        <f>COUNTIFS('Features - Raw'!B:B, 'Park Features'!A174, 'Features - Raw'!A:A, 'Park Features'!$J$1)</f>
        <v>0</v>
      </c>
      <c r="K174">
        <f>COUNTIFS('Features - Raw'!B:B, 'Park Features'!A174, 'Features - Raw'!A:A, 'Park Features'!$K$1)</f>
        <v>0</v>
      </c>
      <c r="L174">
        <f>COUNTIFS('Features - Raw'!B:B, 'Park Features'!A174, 'Features - Raw'!A:A, 'Park Features'!$L$1)</f>
        <v>0</v>
      </c>
      <c r="M174">
        <f>COUNTIFS('Features - Raw'!B:B, 'Park Features'!A174, 'Features - Raw'!A:A, 'Park Features'!$M$1)</f>
        <v>0</v>
      </c>
      <c r="N174">
        <f>COUNTIFS('Features - Raw'!B:B, 'Park Features'!A174, 'Features - Raw'!A:A, 'Park Features'!$N$1)</f>
        <v>0</v>
      </c>
      <c r="O174">
        <f>COUNTIFS('Features - Raw'!B:B, 'Park Features'!A174, 'Features - Raw'!A:A, 'Park Features'!$O$1)</f>
        <v>0</v>
      </c>
    </row>
    <row r="175" spans="1:15" x14ac:dyDescent="0.25">
      <c r="A175" t="s">
        <v>312</v>
      </c>
      <c r="B175">
        <f>COUNTIFS('Features - Raw'!B:B, 'Park Features'!A175, 'Features - Raw'!A:A, 'Park Features'!$B$1)</f>
        <v>0</v>
      </c>
      <c r="C175">
        <f>COUNTIFS('Features - Raw'!B:B, 'Park Features'!A175, 'Features - Raw'!A:A, 'Park Features'!$C$1)</f>
        <v>0</v>
      </c>
      <c r="D175">
        <f>COUNTIFS('Features - Raw'!B:B, 'Park Features'!A175, 'Features - Raw'!A:A, 'Park Features'!$D$1)</f>
        <v>0</v>
      </c>
      <c r="E175">
        <f>COUNTIFS('Features - Raw'!B:B, 'Park Features'!A175, 'Features - Raw'!A:A, 'Park Features'!$E$1)</f>
        <v>0</v>
      </c>
      <c r="F175">
        <f>COUNTIFS('Features - Raw'!B:B, 'Park Features'!A175, 'Features - Raw'!A:A, 'Park Features'!$F$1)</f>
        <v>0</v>
      </c>
      <c r="G175">
        <f>COUNTIFS('Features - Raw'!B:B, 'Park Features'!A175, 'Features - Raw'!A:A, 'Park Features'!$G$1)</f>
        <v>0</v>
      </c>
      <c r="H175">
        <f>COUNTIFS('Features - Raw'!B:B, 'Park Features'!A175, 'Features - Raw'!A:A, 'Park Features'!$H$1)</f>
        <v>0</v>
      </c>
      <c r="I175">
        <f>COUNTIFS('Features - Raw'!B:B, 'Park Features'!A175, 'Features - Raw'!A:A, 'Park Features'!$I$1)</f>
        <v>0</v>
      </c>
      <c r="J175">
        <f>COUNTIFS('Features - Raw'!B:B, 'Park Features'!A175, 'Features - Raw'!A:A, 'Park Features'!$J$1)</f>
        <v>0</v>
      </c>
      <c r="K175">
        <f>COUNTIFS('Features - Raw'!B:B, 'Park Features'!A175, 'Features - Raw'!A:A, 'Park Features'!$K$1)</f>
        <v>0</v>
      </c>
      <c r="L175">
        <f>COUNTIFS('Features - Raw'!B:B, 'Park Features'!A175, 'Features - Raw'!A:A, 'Park Features'!$L$1)</f>
        <v>0</v>
      </c>
      <c r="M175">
        <f>COUNTIFS('Features - Raw'!B:B, 'Park Features'!A175, 'Features - Raw'!A:A, 'Park Features'!$M$1)</f>
        <v>0</v>
      </c>
      <c r="N175">
        <f>COUNTIFS('Features - Raw'!B:B, 'Park Features'!A175, 'Features - Raw'!A:A, 'Park Features'!$N$1)</f>
        <v>0</v>
      </c>
      <c r="O175">
        <f>COUNTIFS('Features - Raw'!B:B, 'Park Features'!A175, 'Features - Raw'!A:A, 'Park Features'!$O$1)</f>
        <v>0</v>
      </c>
    </row>
    <row r="176" spans="1:15" x14ac:dyDescent="0.25">
      <c r="A176" t="s">
        <v>313</v>
      </c>
      <c r="B176">
        <f>COUNTIFS('Features - Raw'!B:B, 'Park Features'!A176, 'Features - Raw'!A:A, 'Park Features'!$B$1)</f>
        <v>0</v>
      </c>
      <c r="C176">
        <f>COUNTIFS('Features - Raw'!B:B, 'Park Features'!A176, 'Features - Raw'!A:A, 'Park Features'!$C$1)</f>
        <v>0</v>
      </c>
      <c r="D176">
        <f>COUNTIFS('Features - Raw'!B:B, 'Park Features'!A176, 'Features - Raw'!A:A, 'Park Features'!$D$1)</f>
        <v>0</v>
      </c>
      <c r="E176">
        <f>COUNTIFS('Features - Raw'!B:B, 'Park Features'!A176, 'Features - Raw'!A:A, 'Park Features'!$E$1)</f>
        <v>0</v>
      </c>
      <c r="F176">
        <f>COUNTIFS('Features - Raw'!B:B, 'Park Features'!A176, 'Features - Raw'!A:A, 'Park Features'!$F$1)</f>
        <v>0</v>
      </c>
      <c r="G176">
        <f>COUNTIFS('Features - Raw'!B:B, 'Park Features'!A176, 'Features - Raw'!A:A, 'Park Features'!$G$1)</f>
        <v>0</v>
      </c>
      <c r="H176">
        <f>COUNTIFS('Features - Raw'!B:B, 'Park Features'!A176, 'Features - Raw'!A:A, 'Park Features'!$H$1)</f>
        <v>0</v>
      </c>
      <c r="I176">
        <f>COUNTIFS('Features - Raw'!B:B, 'Park Features'!A176, 'Features - Raw'!A:A, 'Park Features'!$I$1)</f>
        <v>0</v>
      </c>
      <c r="J176">
        <f>COUNTIFS('Features - Raw'!B:B, 'Park Features'!A176, 'Features - Raw'!A:A, 'Park Features'!$J$1)</f>
        <v>0</v>
      </c>
      <c r="K176">
        <f>COUNTIFS('Features - Raw'!B:B, 'Park Features'!A176, 'Features - Raw'!A:A, 'Park Features'!$K$1)</f>
        <v>0</v>
      </c>
      <c r="L176">
        <f>COUNTIFS('Features - Raw'!B:B, 'Park Features'!A176, 'Features - Raw'!A:A, 'Park Features'!$L$1)</f>
        <v>0</v>
      </c>
      <c r="M176">
        <f>COUNTIFS('Features - Raw'!B:B, 'Park Features'!A176, 'Features - Raw'!A:A, 'Park Features'!$M$1)</f>
        <v>0</v>
      </c>
      <c r="N176">
        <f>COUNTIFS('Features - Raw'!B:B, 'Park Features'!A176, 'Features - Raw'!A:A, 'Park Features'!$N$1)</f>
        <v>0</v>
      </c>
      <c r="O176">
        <f>COUNTIFS('Features - Raw'!B:B, 'Park Features'!A176, 'Features - Raw'!A:A, 'Park Features'!$O$1)</f>
        <v>0</v>
      </c>
    </row>
    <row r="177" spans="1:15" x14ac:dyDescent="0.25">
      <c r="A177" t="s">
        <v>48</v>
      </c>
      <c r="B177">
        <f>COUNTIFS('Features - Raw'!B:B, 'Park Features'!A177, 'Features - Raw'!A:A, 'Park Features'!$B$1)</f>
        <v>0</v>
      </c>
      <c r="C177">
        <f>COUNTIFS('Features - Raw'!B:B, 'Park Features'!A177, 'Features - Raw'!A:A, 'Park Features'!$C$1)</f>
        <v>0</v>
      </c>
      <c r="D177">
        <f>COUNTIFS('Features - Raw'!B:B, 'Park Features'!A177, 'Features - Raw'!A:A, 'Park Features'!$D$1)</f>
        <v>0</v>
      </c>
      <c r="E177">
        <f>COUNTIFS('Features - Raw'!B:B, 'Park Features'!A177, 'Features - Raw'!A:A, 'Park Features'!$E$1)</f>
        <v>0</v>
      </c>
      <c r="F177">
        <f>COUNTIFS('Features - Raw'!B:B, 'Park Features'!A177, 'Features - Raw'!A:A, 'Park Features'!$F$1)</f>
        <v>0</v>
      </c>
      <c r="G177">
        <f>COUNTIFS('Features - Raw'!B:B, 'Park Features'!A177, 'Features - Raw'!A:A, 'Park Features'!$G$1)</f>
        <v>0</v>
      </c>
      <c r="H177">
        <f>COUNTIFS('Features - Raw'!B:B, 'Park Features'!A177, 'Features - Raw'!A:A, 'Park Features'!$H$1)</f>
        <v>0</v>
      </c>
      <c r="I177">
        <f>COUNTIFS('Features - Raw'!B:B, 'Park Features'!A177, 'Features - Raw'!A:A, 'Park Features'!$I$1)</f>
        <v>0</v>
      </c>
      <c r="J177">
        <f>COUNTIFS('Features - Raw'!B:B, 'Park Features'!A177, 'Features - Raw'!A:A, 'Park Features'!$J$1)</f>
        <v>0</v>
      </c>
      <c r="K177">
        <f>COUNTIFS('Features - Raw'!B:B, 'Park Features'!A177, 'Features - Raw'!A:A, 'Park Features'!$K$1)</f>
        <v>0</v>
      </c>
      <c r="L177">
        <f>COUNTIFS('Features - Raw'!B:B, 'Park Features'!A177, 'Features - Raw'!A:A, 'Park Features'!$L$1)</f>
        <v>0</v>
      </c>
      <c r="M177">
        <f>COUNTIFS('Features - Raw'!B:B, 'Park Features'!A177, 'Features - Raw'!A:A, 'Park Features'!$M$1)</f>
        <v>0</v>
      </c>
      <c r="N177">
        <f>COUNTIFS('Features - Raw'!B:B, 'Park Features'!A177, 'Features - Raw'!A:A, 'Park Features'!$N$1)</f>
        <v>0</v>
      </c>
      <c r="O177">
        <f>COUNTIFS('Features - Raw'!B:B, 'Park Features'!A177, 'Features - Raw'!A:A, 'Park Features'!$O$1)</f>
        <v>0</v>
      </c>
    </row>
    <row r="178" spans="1:15" x14ac:dyDescent="0.25">
      <c r="A178" t="s">
        <v>315</v>
      </c>
      <c r="B178">
        <f>COUNTIFS('Features - Raw'!B:B, 'Park Features'!A178, 'Features - Raw'!A:A, 'Park Features'!$B$1)</f>
        <v>0</v>
      </c>
      <c r="C178">
        <f>COUNTIFS('Features - Raw'!B:B, 'Park Features'!A178, 'Features - Raw'!A:A, 'Park Features'!$C$1)</f>
        <v>0</v>
      </c>
      <c r="D178">
        <f>COUNTIFS('Features - Raw'!B:B, 'Park Features'!A178, 'Features - Raw'!A:A, 'Park Features'!$D$1)</f>
        <v>0</v>
      </c>
      <c r="E178">
        <f>COUNTIFS('Features - Raw'!B:B, 'Park Features'!A178, 'Features - Raw'!A:A, 'Park Features'!$E$1)</f>
        <v>1</v>
      </c>
      <c r="F178">
        <f>COUNTIFS('Features - Raw'!B:B, 'Park Features'!A178, 'Features - Raw'!A:A, 'Park Features'!$F$1)</f>
        <v>0</v>
      </c>
      <c r="G178">
        <f>COUNTIFS('Features - Raw'!B:B, 'Park Features'!A178, 'Features - Raw'!A:A, 'Park Features'!$G$1)</f>
        <v>0</v>
      </c>
      <c r="H178">
        <f>COUNTIFS('Features - Raw'!B:B, 'Park Features'!A178, 'Features - Raw'!A:A, 'Park Features'!$H$1)</f>
        <v>0</v>
      </c>
      <c r="I178">
        <f>COUNTIFS('Features - Raw'!B:B, 'Park Features'!A178, 'Features - Raw'!A:A, 'Park Features'!$I$1)</f>
        <v>0</v>
      </c>
      <c r="J178">
        <f>COUNTIFS('Features - Raw'!B:B, 'Park Features'!A178, 'Features - Raw'!A:A, 'Park Features'!$J$1)</f>
        <v>0</v>
      </c>
      <c r="K178">
        <f>COUNTIFS('Features - Raw'!B:B, 'Park Features'!A178, 'Features - Raw'!A:A, 'Park Features'!$K$1)</f>
        <v>0</v>
      </c>
      <c r="L178">
        <f>COUNTIFS('Features - Raw'!B:B, 'Park Features'!A178, 'Features - Raw'!A:A, 'Park Features'!$L$1)</f>
        <v>0</v>
      </c>
      <c r="M178">
        <f>COUNTIFS('Features - Raw'!B:B, 'Park Features'!A178, 'Features - Raw'!A:A, 'Park Features'!$M$1)</f>
        <v>0</v>
      </c>
      <c r="N178">
        <f>COUNTIFS('Features - Raw'!B:B, 'Park Features'!A178, 'Features - Raw'!A:A, 'Park Features'!$N$1)</f>
        <v>0</v>
      </c>
      <c r="O178">
        <f>COUNTIFS('Features - Raw'!B:B, 'Park Features'!A178, 'Features - Raw'!A:A, 'Park Features'!$O$1)</f>
        <v>0</v>
      </c>
    </row>
    <row r="179" spans="1:15" x14ac:dyDescent="0.25">
      <c r="A179" t="s">
        <v>316</v>
      </c>
      <c r="B179">
        <f>COUNTIFS('Features - Raw'!B:B, 'Park Features'!A179, 'Features - Raw'!A:A, 'Park Features'!$B$1)</f>
        <v>0</v>
      </c>
      <c r="C179">
        <f>COUNTIFS('Features - Raw'!B:B, 'Park Features'!A179, 'Features - Raw'!A:A, 'Park Features'!$C$1)</f>
        <v>0</v>
      </c>
      <c r="D179">
        <f>COUNTIFS('Features - Raw'!B:B, 'Park Features'!A179, 'Features - Raw'!A:A, 'Park Features'!$D$1)</f>
        <v>0</v>
      </c>
      <c r="E179">
        <f>COUNTIFS('Features - Raw'!B:B, 'Park Features'!A179, 'Features - Raw'!A:A, 'Park Features'!$E$1)</f>
        <v>0</v>
      </c>
      <c r="F179">
        <f>COUNTIFS('Features - Raw'!B:B, 'Park Features'!A179, 'Features - Raw'!A:A, 'Park Features'!$F$1)</f>
        <v>0</v>
      </c>
      <c r="G179">
        <f>COUNTIFS('Features - Raw'!B:B, 'Park Features'!A179, 'Features - Raw'!A:A, 'Park Features'!$G$1)</f>
        <v>0</v>
      </c>
      <c r="H179">
        <f>COUNTIFS('Features - Raw'!B:B, 'Park Features'!A179, 'Features - Raw'!A:A, 'Park Features'!$H$1)</f>
        <v>0</v>
      </c>
      <c r="I179">
        <f>COUNTIFS('Features - Raw'!B:B, 'Park Features'!A179, 'Features - Raw'!A:A, 'Park Features'!$I$1)</f>
        <v>0</v>
      </c>
      <c r="J179">
        <f>COUNTIFS('Features - Raw'!B:B, 'Park Features'!A179, 'Features - Raw'!A:A, 'Park Features'!$J$1)</f>
        <v>0</v>
      </c>
      <c r="K179">
        <f>COUNTIFS('Features - Raw'!B:B, 'Park Features'!A179, 'Features - Raw'!A:A, 'Park Features'!$K$1)</f>
        <v>0</v>
      </c>
      <c r="L179">
        <f>COUNTIFS('Features - Raw'!B:B, 'Park Features'!A179, 'Features - Raw'!A:A, 'Park Features'!$L$1)</f>
        <v>0</v>
      </c>
      <c r="M179">
        <f>COUNTIFS('Features - Raw'!B:B, 'Park Features'!A179, 'Features - Raw'!A:A, 'Park Features'!$M$1)</f>
        <v>0</v>
      </c>
      <c r="N179">
        <f>COUNTIFS('Features - Raw'!B:B, 'Park Features'!A179, 'Features - Raw'!A:A, 'Park Features'!$N$1)</f>
        <v>0</v>
      </c>
      <c r="O179">
        <f>COUNTIFS('Features - Raw'!B:B, 'Park Features'!A179, 'Features - Raw'!A:A, 'Park Features'!$O$1)</f>
        <v>0</v>
      </c>
    </row>
    <row r="180" spans="1:15" x14ac:dyDescent="0.25">
      <c r="A180" t="s">
        <v>317</v>
      </c>
      <c r="B180">
        <f>COUNTIFS('Features - Raw'!B:B, 'Park Features'!A180, 'Features - Raw'!A:A, 'Park Features'!$B$1)</f>
        <v>0</v>
      </c>
      <c r="C180">
        <f>COUNTIFS('Features - Raw'!B:B, 'Park Features'!A180, 'Features - Raw'!A:A, 'Park Features'!$C$1)</f>
        <v>0</v>
      </c>
      <c r="D180">
        <f>COUNTIFS('Features - Raw'!B:B, 'Park Features'!A180, 'Features - Raw'!A:A, 'Park Features'!$D$1)</f>
        <v>0</v>
      </c>
      <c r="E180">
        <f>COUNTIFS('Features - Raw'!B:B, 'Park Features'!A180, 'Features - Raw'!A:A, 'Park Features'!$E$1)</f>
        <v>0</v>
      </c>
      <c r="F180">
        <f>COUNTIFS('Features - Raw'!B:B, 'Park Features'!A180, 'Features - Raw'!A:A, 'Park Features'!$F$1)</f>
        <v>0</v>
      </c>
      <c r="G180">
        <f>COUNTIFS('Features - Raw'!B:B, 'Park Features'!A180, 'Features - Raw'!A:A, 'Park Features'!$G$1)</f>
        <v>0</v>
      </c>
      <c r="H180">
        <f>COUNTIFS('Features - Raw'!B:B, 'Park Features'!A180, 'Features - Raw'!A:A, 'Park Features'!$H$1)</f>
        <v>0</v>
      </c>
      <c r="I180">
        <f>COUNTIFS('Features - Raw'!B:B, 'Park Features'!A180, 'Features - Raw'!A:A, 'Park Features'!$I$1)</f>
        <v>0</v>
      </c>
      <c r="J180">
        <f>COUNTIFS('Features - Raw'!B:B, 'Park Features'!A180, 'Features - Raw'!A:A, 'Park Features'!$J$1)</f>
        <v>0</v>
      </c>
      <c r="K180">
        <f>COUNTIFS('Features - Raw'!B:B, 'Park Features'!A180, 'Features - Raw'!A:A, 'Park Features'!$K$1)</f>
        <v>0</v>
      </c>
      <c r="L180">
        <f>COUNTIFS('Features - Raw'!B:B, 'Park Features'!A180, 'Features - Raw'!A:A, 'Park Features'!$L$1)</f>
        <v>0</v>
      </c>
      <c r="M180">
        <f>COUNTIFS('Features - Raw'!B:B, 'Park Features'!A180, 'Features - Raw'!A:A, 'Park Features'!$M$1)</f>
        <v>0</v>
      </c>
      <c r="N180">
        <f>COUNTIFS('Features - Raw'!B:B, 'Park Features'!A180, 'Features - Raw'!A:A, 'Park Features'!$N$1)</f>
        <v>0</v>
      </c>
      <c r="O180">
        <f>COUNTIFS('Features - Raw'!B:B, 'Park Features'!A180, 'Features - Raw'!A:A, 'Park Features'!$O$1)</f>
        <v>0</v>
      </c>
    </row>
    <row r="181" spans="1:15" x14ac:dyDescent="0.25">
      <c r="A181" t="s">
        <v>318</v>
      </c>
      <c r="B181">
        <f>COUNTIFS('Features - Raw'!B:B, 'Park Features'!A181, 'Features - Raw'!A:A, 'Park Features'!$B$1)</f>
        <v>0</v>
      </c>
      <c r="C181">
        <f>COUNTIFS('Features - Raw'!B:B, 'Park Features'!A181, 'Features - Raw'!A:A, 'Park Features'!$C$1)</f>
        <v>0</v>
      </c>
      <c r="D181">
        <f>COUNTIFS('Features - Raw'!B:B, 'Park Features'!A181, 'Features - Raw'!A:A, 'Park Features'!$D$1)</f>
        <v>0</v>
      </c>
      <c r="E181">
        <f>COUNTIFS('Features - Raw'!B:B, 'Park Features'!A181, 'Features - Raw'!A:A, 'Park Features'!$E$1)</f>
        <v>0</v>
      </c>
      <c r="F181">
        <f>COUNTIFS('Features - Raw'!B:B, 'Park Features'!A181, 'Features - Raw'!A:A, 'Park Features'!$F$1)</f>
        <v>0</v>
      </c>
      <c r="G181">
        <f>COUNTIFS('Features - Raw'!B:B, 'Park Features'!A181, 'Features - Raw'!A:A, 'Park Features'!$G$1)</f>
        <v>0</v>
      </c>
      <c r="H181">
        <f>COUNTIFS('Features - Raw'!B:B, 'Park Features'!A181, 'Features - Raw'!A:A, 'Park Features'!$H$1)</f>
        <v>0</v>
      </c>
      <c r="I181">
        <f>COUNTIFS('Features - Raw'!B:B, 'Park Features'!A181, 'Features - Raw'!A:A, 'Park Features'!$I$1)</f>
        <v>0</v>
      </c>
      <c r="J181">
        <f>COUNTIFS('Features - Raw'!B:B, 'Park Features'!A181, 'Features - Raw'!A:A, 'Park Features'!$J$1)</f>
        <v>0</v>
      </c>
      <c r="K181">
        <f>COUNTIFS('Features - Raw'!B:B, 'Park Features'!A181, 'Features - Raw'!A:A, 'Park Features'!$K$1)</f>
        <v>0</v>
      </c>
      <c r="L181">
        <f>COUNTIFS('Features - Raw'!B:B, 'Park Features'!A181, 'Features - Raw'!A:A, 'Park Features'!$L$1)</f>
        <v>0</v>
      </c>
      <c r="M181">
        <f>COUNTIFS('Features - Raw'!B:B, 'Park Features'!A181, 'Features - Raw'!A:A, 'Park Features'!$M$1)</f>
        <v>0</v>
      </c>
      <c r="N181">
        <f>COUNTIFS('Features - Raw'!B:B, 'Park Features'!A181, 'Features - Raw'!A:A, 'Park Features'!$N$1)</f>
        <v>0</v>
      </c>
      <c r="O181">
        <f>COUNTIFS('Features - Raw'!B:B, 'Park Features'!A181, 'Features - Raw'!A:A, 'Park Features'!$O$1)</f>
        <v>0</v>
      </c>
    </row>
    <row r="182" spans="1:15" x14ac:dyDescent="0.25">
      <c r="A182" t="s">
        <v>319</v>
      </c>
      <c r="B182">
        <f>COUNTIFS('Features - Raw'!B:B, 'Park Features'!A182, 'Features - Raw'!A:A, 'Park Features'!$B$1)</f>
        <v>0</v>
      </c>
      <c r="C182">
        <f>COUNTIFS('Features - Raw'!B:B, 'Park Features'!A182, 'Features - Raw'!A:A, 'Park Features'!$C$1)</f>
        <v>0</v>
      </c>
      <c r="D182">
        <f>COUNTIFS('Features - Raw'!B:B, 'Park Features'!A182, 'Features - Raw'!A:A, 'Park Features'!$D$1)</f>
        <v>0</v>
      </c>
      <c r="E182">
        <f>COUNTIFS('Features - Raw'!B:B, 'Park Features'!A182, 'Features - Raw'!A:A, 'Park Features'!$E$1)</f>
        <v>0</v>
      </c>
      <c r="F182">
        <f>COUNTIFS('Features - Raw'!B:B, 'Park Features'!A182, 'Features - Raw'!A:A, 'Park Features'!$F$1)</f>
        <v>0</v>
      </c>
      <c r="G182">
        <f>COUNTIFS('Features - Raw'!B:B, 'Park Features'!A182, 'Features - Raw'!A:A, 'Park Features'!$G$1)</f>
        <v>0</v>
      </c>
      <c r="H182">
        <f>COUNTIFS('Features - Raw'!B:B, 'Park Features'!A182, 'Features - Raw'!A:A, 'Park Features'!$H$1)</f>
        <v>1</v>
      </c>
      <c r="I182">
        <f>COUNTIFS('Features - Raw'!B:B, 'Park Features'!A182, 'Features - Raw'!A:A, 'Park Features'!$I$1)</f>
        <v>0</v>
      </c>
      <c r="J182">
        <f>COUNTIFS('Features - Raw'!B:B, 'Park Features'!A182, 'Features - Raw'!A:A, 'Park Features'!$J$1)</f>
        <v>0</v>
      </c>
      <c r="K182">
        <f>COUNTIFS('Features - Raw'!B:B, 'Park Features'!A182, 'Features - Raw'!A:A, 'Park Features'!$K$1)</f>
        <v>0</v>
      </c>
      <c r="L182">
        <f>COUNTIFS('Features - Raw'!B:B, 'Park Features'!A182, 'Features - Raw'!A:A, 'Park Features'!$L$1)</f>
        <v>0</v>
      </c>
      <c r="M182">
        <f>COUNTIFS('Features - Raw'!B:B, 'Park Features'!A182, 'Features - Raw'!A:A, 'Park Features'!$M$1)</f>
        <v>0</v>
      </c>
      <c r="N182">
        <f>COUNTIFS('Features - Raw'!B:B, 'Park Features'!A182, 'Features - Raw'!A:A, 'Park Features'!$N$1)</f>
        <v>0</v>
      </c>
      <c r="O182">
        <f>COUNTIFS('Features - Raw'!B:B, 'Park Features'!A182, 'Features - Raw'!A:A, 'Park Features'!$O$1)</f>
        <v>0</v>
      </c>
    </row>
    <row r="183" spans="1:15" x14ac:dyDescent="0.25">
      <c r="A183" t="s">
        <v>51</v>
      </c>
      <c r="B183">
        <f>COUNTIFS('Features - Raw'!B:B, 'Park Features'!A183, 'Features - Raw'!A:A, 'Park Features'!$B$1)</f>
        <v>1</v>
      </c>
      <c r="C183">
        <f>COUNTIFS('Features - Raw'!B:B, 'Park Features'!A183, 'Features - Raw'!A:A, 'Park Features'!$C$1)</f>
        <v>0</v>
      </c>
      <c r="D183">
        <f>COUNTIFS('Features - Raw'!B:B, 'Park Features'!A183, 'Features - Raw'!A:A, 'Park Features'!$D$1)</f>
        <v>0</v>
      </c>
      <c r="E183">
        <f>COUNTIFS('Features - Raw'!B:B, 'Park Features'!A183, 'Features - Raw'!A:A, 'Park Features'!$E$1)</f>
        <v>1</v>
      </c>
      <c r="F183">
        <f>COUNTIFS('Features - Raw'!B:B, 'Park Features'!A183, 'Features - Raw'!A:A, 'Park Features'!$F$1)</f>
        <v>0</v>
      </c>
      <c r="G183">
        <f>COUNTIFS('Features - Raw'!B:B, 'Park Features'!A183, 'Features - Raw'!A:A, 'Park Features'!$G$1)</f>
        <v>0</v>
      </c>
      <c r="H183">
        <f>COUNTIFS('Features - Raw'!B:B, 'Park Features'!A183, 'Features - Raw'!A:A, 'Park Features'!$H$1)</f>
        <v>0</v>
      </c>
      <c r="I183">
        <f>COUNTIFS('Features - Raw'!B:B, 'Park Features'!A183, 'Features - Raw'!A:A, 'Park Features'!$I$1)</f>
        <v>0</v>
      </c>
      <c r="J183">
        <f>COUNTIFS('Features - Raw'!B:B, 'Park Features'!A183, 'Features - Raw'!A:A, 'Park Features'!$J$1)</f>
        <v>0</v>
      </c>
      <c r="K183">
        <f>COUNTIFS('Features - Raw'!B:B, 'Park Features'!A183, 'Features - Raw'!A:A, 'Park Features'!$K$1)</f>
        <v>0</v>
      </c>
      <c r="L183">
        <f>COUNTIFS('Features - Raw'!B:B, 'Park Features'!A183, 'Features - Raw'!A:A, 'Park Features'!$L$1)</f>
        <v>0</v>
      </c>
      <c r="M183">
        <f>COUNTIFS('Features - Raw'!B:B, 'Park Features'!A183, 'Features - Raw'!A:A, 'Park Features'!$M$1)</f>
        <v>1</v>
      </c>
      <c r="N183">
        <f>COUNTIFS('Features - Raw'!B:B, 'Park Features'!A183, 'Features - Raw'!A:A, 'Park Features'!$N$1)</f>
        <v>0</v>
      </c>
      <c r="O183">
        <f>COUNTIFS('Features - Raw'!B:B, 'Park Features'!A183, 'Features - Raw'!A:A, 'Park Features'!$O$1)</f>
        <v>0</v>
      </c>
    </row>
    <row r="184" spans="1:15" x14ac:dyDescent="0.25">
      <c r="A184" t="s">
        <v>320</v>
      </c>
      <c r="B184">
        <f>COUNTIFS('Features - Raw'!B:B, 'Park Features'!A184, 'Features - Raw'!A:A, 'Park Features'!$B$1)</f>
        <v>0</v>
      </c>
      <c r="C184">
        <f>COUNTIFS('Features - Raw'!B:B, 'Park Features'!A184, 'Features - Raw'!A:A, 'Park Features'!$C$1)</f>
        <v>0</v>
      </c>
      <c r="D184">
        <f>COUNTIFS('Features - Raw'!B:B, 'Park Features'!A184, 'Features - Raw'!A:A, 'Park Features'!$D$1)</f>
        <v>0</v>
      </c>
      <c r="E184">
        <f>COUNTIFS('Features - Raw'!B:B, 'Park Features'!A184, 'Features - Raw'!A:A, 'Park Features'!$E$1)</f>
        <v>0</v>
      </c>
      <c r="F184">
        <f>COUNTIFS('Features - Raw'!B:B, 'Park Features'!A184, 'Features - Raw'!A:A, 'Park Features'!$F$1)</f>
        <v>0</v>
      </c>
      <c r="G184">
        <f>COUNTIFS('Features - Raw'!B:B, 'Park Features'!A184, 'Features - Raw'!A:A, 'Park Features'!$G$1)</f>
        <v>0</v>
      </c>
      <c r="H184">
        <f>COUNTIFS('Features - Raw'!B:B, 'Park Features'!A184, 'Features - Raw'!A:A, 'Park Features'!$H$1)</f>
        <v>0</v>
      </c>
      <c r="I184">
        <f>COUNTIFS('Features - Raw'!B:B, 'Park Features'!A184, 'Features - Raw'!A:A, 'Park Features'!$I$1)</f>
        <v>0</v>
      </c>
      <c r="J184">
        <f>COUNTIFS('Features - Raw'!B:B, 'Park Features'!A184, 'Features - Raw'!A:A, 'Park Features'!$J$1)</f>
        <v>0</v>
      </c>
      <c r="K184">
        <f>COUNTIFS('Features - Raw'!B:B, 'Park Features'!A184, 'Features - Raw'!A:A, 'Park Features'!$K$1)</f>
        <v>0</v>
      </c>
      <c r="L184">
        <f>COUNTIFS('Features - Raw'!B:B, 'Park Features'!A184, 'Features - Raw'!A:A, 'Park Features'!$L$1)</f>
        <v>0</v>
      </c>
      <c r="M184">
        <f>COUNTIFS('Features - Raw'!B:B, 'Park Features'!A184, 'Features - Raw'!A:A, 'Park Features'!$M$1)</f>
        <v>0</v>
      </c>
      <c r="N184">
        <f>COUNTIFS('Features - Raw'!B:B, 'Park Features'!A184, 'Features - Raw'!A:A, 'Park Features'!$N$1)</f>
        <v>0</v>
      </c>
      <c r="O184">
        <f>COUNTIFS('Features - Raw'!B:B, 'Park Features'!A184, 'Features - Raw'!A:A, 'Park Features'!$O$1)</f>
        <v>0</v>
      </c>
    </row>
    <row r="185" spans="1:15" x14ac:dyDescent="0.25">
      <c r="A185" t="s">
        <v>321</v>
      </c>
      <c r="B185">
        <f>COUNTIFS('Features - Raw'!B:B, 'Park Features'!A185, 'Features - Raw'!A:A, 'Park Features'!$B$1)</f>
        <v>0</v>
      </c>
      <c r="C185">
        <f>COUNTIFS('Features - Raw'!B:B, 'Park Features'!A185, 'Features - Raw'!A:A, 'Park Features'!$C$1)</f>
        <v>0</v>
      </c>
      <c r="D185">
        <f>COUNTIFS('Features - Raw'!B:B, 'Park Features'!A185, 'Features - Raw'!A:A, 'Park Features'!$D$1)</f>
        <v>0</v>
      </c>
      <c r="E185">
        <f>COUNTIFS('Features - Raw'!B:B, 'Park Features'!A185, 'Features - Raw'!A:A, 'Park Features'!$E$1)</f>
        <v>0</v>
      </c>
      <c r="F185">
        <f>COUNTIFS('Features - Raw'!B:B, 'Park Features'!A185, 'Features - Raw'!A:A, 'Park Features'!$F$1)</f>
        <v>0</v>
      </c>
      <c r="G185">
        <f>COUNTIFS('Features - Raw'!B:B, 'Park Features'!A185, 'Features - Raw'!A:A, 'Park Features'!$G$1)</f>
        <v>0</v>
      </c>
      <c r="H185">
        <f>COUNTIFS('Features - Raw'!B:B, 'Park Features'!A185, 'Features - Raw'!A:A, 'Park Features'!$H$1)</f>
        <v>0</v>
      </c>
      <c r="I185">
        <f>COUNTIFS('Features - Raw'!B:B, 'Park Features'!A185, 'Features - Raw'!A:A, 'Park Features'!$I$1)</f>
        <v>0</v>
      </c>
      <c r="J185">
        <f>COUNTIFS('Features - Raw'!B:B, 'Park Features'!A185, 'Features - Raw'!A:A, 'Park Features'!$J$1)</f>
        <v>0</v>
      </c>
      <c r="K185">
        <f>COUNTIFS('Features - Raw'!B:B, 'Park Features'!A185, 'Features - Raw'!A:A, 'Park Features'!$K$1)</f>
        <v>0</v>
      </c>
      <c r="L185">
        <f>COUNTIFS('Features - Raw'!B:B, 'Park Features'!A185, 'Features - Raw'!A:A, 'Park Features'!$L$1)</f>
        <v>0</v>
      </c>
      <c r="M185">
        <f>COUNTIFS('Features - Raw'!B:B, 'Park Features'!A185, 'Features - Raw'!A:A, 'Park Features'!$M$1)</f>
        <v>0</v>
      </c>
      <c r="N185">
        <f>COUNTIFS('Features - Raw'!B:B, 'Park Features'!A185, 'Features - Raw'!A:A, 'Park Features'!$N$1)</f>
        <v>0</v>
      </c>
      <c r="O185">
        <f>COUNTIFS('Features - Raw'!B:B, 'Park Features'!A185, 'Features - Raw'!A:A, 'Park Features'!$O$1)</f>
        <v>0</v>
      </c>
    </row>
    <row r="186" spans="1:15" x14ac:dyDescent="0.25">
      <c r="A186" t="s">
        <v>322</v>
      </c>
      <c r="B186">
        <f>COUNTIFS('Features - Raw'!B:B, 'Park Features'!A186, 'Features - Raw'!A:A, 'Park Features'!$B$1)</f>
        <v>1</v>
      </c>
      <c r="C186">
        <f>COUNTIFS('Features - Raw'!B:B, 'Park Features'!A186, 'Features - Raw'!A:A, 'Park Features'!$C$1)</f>
        <v>0</v>
      </c>
      <c r="D186">
        <f>COUNTIFS('Features - Raw'!B:B, 'Park Features'!A186, 'Features - Raw'!A:A, 'Park Features'!$D$1)</f>
        <v>0</v>
      </c>
      <c r="E186">
        <f>COUNTIFS('Features - Raw'!B:B, 'Park Features'!A186, 'Features - Raw'!A:A, 'Park Features'!$E$1)</f>
        <v>0</v>
      </c>
      <c r="F186">
        <f>COUNTIFS('Features - Raw'!B:B, 'Park Features'!A186, 'Features - Raw'!A:A, 'Park Features'!$F$1)</f>
        <v>0</v>
      </c>
      <c r="G186">
        <f>COUNTIFS('Features - Raw'!B:B, 'Park Features'!A186, 'Features - Raw'!A:A, 'Park Features'!$G$1)</f>
        <v>0</v>
      </c>
      <c r="H186">
        <f>COUNTIFS('Features - Raw'!B:B, 'Park Features'!A186, 'Features - Raw'!A:A, 'Park Features'!$H$1)</f>
        <v>0</v>
      </c>
      <c r="I186">
        <f>COUNTIFS('Features - Raw'!B:B, 'Park Features'!A186, 'Features - Raw'!A:A, 'Park Features'!$I$1)</f>
        <v>0</v>
      </c>
      <c r="J186">
        <f>COUNTIFS('Features - Raw'!B:B, 'Park Features'!A186, 'Features - Raw'!A:A, 'Park Features'!$J$1)</f>
        <v>0</v>
      </c>
      <c r="K186">
        <f>COUNTIFS('Features - Raw'!B:B, 'Park Features'!A186, 'Features - Raw'!A:A, 'Park Features'!$K$1)</f>
        <v>0</v>
      </c>
      <c r="L186">
        <f>COUNTIFS('Features - Raw'!B:B, 'Park Features'!A186, 'Features - Raw'!A:A, 'Park Features'!$L$1)</f>
        <v>0</v>
      </c>
      <c r="M186">
        <f>COUNTIFS('Features - Raw'!B:B, 'Park Features'!A186, 'Features - Raw'!A:A, 'Park Features'!$M$1)</f>
        <v>0</v>
      </c>
      <c r="N186">
        <f>COUNTIFS('Features - Raw'!B:B, 'Park Features'!A186, 'Features - Raw'!A:A, 'Park Features'!$N$1)</f>
        <v>0</v>
      </c>
      <c r="O186">
        <f>COUNTIFS('Features - Raw'!B:B, 'Park Features'!A186, 'Features - Raw'!A:A, 'Park Features'!$O$1)</f>
        <v>0</v>
      </c>
    </row>
    <row r="187" spans="1:15" x14ac:dyDescent="0.25">
      <c r="A187" t="s">
        <v>323</v>
      </c>
      <c r="B187">
        <f>COUNTIFS('Features - Raw'!B:B, 'Park Features'!A187, 'Features - Raw'!A:A, 'Park Features'!$B$1)</f>
        <v>0</v>
      </c>
      <c r="C187">
        <f>COUNTIFS('Features - Raw'!B:B, 'Park Features'!A187, 'Features - Raw'!A:A, 'Park Features'!$C$1)</f>
        <v>0</v>
      </c>
      <c r="D187">
        <f>COUNTIFS('Features - Raw'!B:B, 'Park Features'!A187, 'Features - Raw'!A:A, 'Park Features'!$D$1)</f>
        <v>0</v>
      </c>
      <c r="E187">
        <f>COUNTIFS('Features - Raw'!B:B, 'Park Features'!A187, 'Features - Raw'!A:A, 'Park Features'!$E$1)</f>
        <v>0</v>
      </c>
      <c r="F187">
        <f>COUNTIFS('Features - Raw'!B:B, 'Park Features'!A187, 'Features - Raw'!A:A, 'Park Features'!$F$1)</f>
        <v>0</v>
      </c>
      <c r="G187">
        <f>COUNTIFS('Features - Raw'!B:B, 'Park Features'!A187, 'Features - Raw'!A:A, 'Park Features'!$G$1)</f>
        <v>0</v>
      </c>
      <c r="H187">
        <f>COUNTIFS('Features - Raw'!B:B, 'Park Features'!A187, 'Features - Raw'!A:A, 'Park Features'!$H$1)</f>
        <v>0</v>
      </c>
      <c r="I187">
        <f>COUNTIFS('Features - Raw'!B:B, 'Park Features'!A187, 'Features - Raw'!A:A, 'Park Features'!$I$1)</f>
        <v>0</v>
      </c>
      <c r="J187">
        <f>COUNTIFS('Features - Raw'!B:B, 'Park Features'!A187, 'Features - Raw'!A:A, 'Park Features'!$J$1)</f>
        <v>0</v>
      </c>
      <c r="K187">
        <f>COUNTIFS('Features - Raw'!B:B, 'Park Features'!A187, 'Features - Raw'!A:A, 'Park Features'!$K$1)</f>
        <v>0</v>
      </c>
      <c r="L187">
        <f>COUNTIFS('Features - Raw'!B:B, 'Park Features'!A187, 'Features - Raw'!A:A, 'Park Features'!$L$1)</f>
        <v>0</v>
      </c>
      <c r="M187">
        <f>COUNTIFS('Features - Raw'!B:B, 'Park Features'!A187, 'Features - Raw'!A:A, 'Park Features'!$M$1)</f>
        <v>0</v>
      </c>
      <c r="N187">
        <f>COUNTIFS('Features - Raw'!B:B, 'Park Features'!A187, 'Features - Raw'!A:A, 'Park Features'!$N$1)</f>
        <v>0</v>
      </c>
      <c r="O187">
        <f>COUNTIFS('Features - Raw'!B:B, 'Park Features'!A187, 'Features - Raw'!A:A, 'Park Features'!$O$1)</f>
        <v>0</v>
      </c>
    </row>
    <row r="188" spans="1:15" x14ac:dyDescent="0.25">
      <c r="A188" t="s">
        <v>324</v>
      </c>
      <c r="B188">
        <f>COUNTIFS('Features - Raw'!B:B, 'Park Features'!A188, 'Features - Raw'!A:A, 'Park Features'!$B$1)</f>
        <v>0</v>
      </c>
      <c r="C188">
        <f>COUNTIFS('Features - Raw'!B:B, 'Park Features'!A188, 'Features - Raw'!A:A, 'Park Features'!$C$1)</f>
        <v>0</v>
      </c>
      <c r="D188">
        <f>COUNTIFS('Features - Raw'!B:B, 'Park Features'!A188, 'Features - Raw'!A:A, 'Park Features'!$D$1)</f>
        <v>0</v>
      </c>
      <c r="E188">
        <f>COUNTIFS('Features - Raw'!B:B, 'Park Features'!A188, 'Features - Raw'!A:A, 'Park Features'!$E$1)</f>
        <v>1</v>
      </c>
      <c r="F188">
        <f>COUNTIFS('Features - Raw'!B:B, 'Park Features'!A188, 'Features - Raw'!A:A, 'Park Features'!$F$1)</f>
        <v>0</v>
      </c>
      <c r="G188">
        <f>COUNTIFS('Features - Raw'!B:B, 'Park Features'!A188, 'Features - Raw'!A:A, 'Park Features'!$G$1)</f>
        <v>0</v>
      </c>
      <c r="H188">
        <f>COUNTIFS('Features - Raw'!B:B, 'Park Features'!A188, 'Features - Raw'!A:A, 'Park Features'!$H$1)</f>
        <v>0</v>
      </c>
      <c r="I188">
        <f>COUNTIFS('Features - Raw'!B:B, 'Park Features'!A188, 'Features - Raw'!A:A, 'Park Features'!$I$1)</f>
        <v>0</v>
      </c>
      <c r="J188">
        <f>COUNTIFS('Features - Raw'!B:B, 'Park Features'!A188, 'Features - Raw'!A:A, 'Park Features'!$J$1)</f>
        <v>0</v>
      </c>
      <c r="K188">
        <f>COUNTIFS('Features - Raw'!B:B, 'Park Features'!A188, 'Features - Raw'!A:A, 'Park Features'!$K$1)</f>
        <v>1</v>
      </c>
      <c r="L188">
        <f>COUNTIFS('Features - Raw'!B:B, 'Park Features'!A188, 'Features - Raw'!A:A, 'Park Features'!$L$1)</f>
        <v>0</v>
      </c>
      <c r="M188">
        <f>COUNTIFS('Features - Raw'!B:B, 'Park Features'!A188, 'Features - Raw'!A:A, 'Park Features'!$M$1)</f>
        <v>0</v>
      </c>
      <c r="N188">
        <f>COUNTIFS('Features - Raw'!B:B, 'Park Features'!A188, 'Features - Raw'!A:A, 'Park Features'!$N$1)</f>
        <v>1</v>
      </c>
      <c r="O188">
        <f>COUNTIFS('Features - Raw'!B:B, 'Park Features'!A188, 'Features - Raw'!A:A, 'Park Features'!$O$1)</f>
        <v>0</v>
      </c>
    </row>
    <row r="189" spans="1:15" x14ac:dyDescent="0.25">
      <c r="A189" t="s">
        <v>325</v>
      </c>
      <c r="B189">
        <f>COUNTIFS('Features - Raw'!B:B, 'Park Features'!A189, 'Features - Raw'!A:A, 'Park Features'!$B$1)</f>
        <v>0</v>
      </c>
      <c r="C189">
        <f>COUNTIFS('Features - Raw'!B:B, 'Park Features'!A189, 'Features - Raw'!A:A, 'Park Features'!$C$1)</f>
        <v>0</v>
      </c>
      <c r="D189">
        <f>COUNTIFS('Features - Raw'!B:B, 'Park Features'!A189, 'Features - Raw'!A:A, 'Park Features'!$D$1)</f>
        <v>0</v>
      </c>
      <c r="E189">
        <f>COUNTIFS('Features - Raw'!B:B, 'Park Features'!A189, 'Features - Raw'!A:A, 'Park Features'!$E$1)</f>
        <v>0</v>
      </c>
      <c r="F189">
        <f>COUNTIFS('Features - Raw'!B:B, 'Park Features'!A189, 'Features - Raw'!A:A, 'Park Features'!$F$1)</f>
        <v>0</v>
      </c>
      <c r="G189">
        <f>COUNTIFS('Features - Raw'!B:B, 'Park Features'!A189, 'Features - Raw'!A:A, 'Park Features'!$G$1)</f>
        <v>0</v>
      </c>
      <c r="H189">
        <f>COUNTIFS('Features - Raw'!B:B, 'Park Features'!A189, 'Features - Raw'!A:A, 'Park Features'!$H$1)</f>
        <v>0</v>
      </c>
      <c r="I189">
        <f>COUNTIFS('Features - Raw'!B:B, 'Park Features'!A189, 'Features - Raw'!A:A, 'Park Features'!$I$1)</f>
        <v>0</v>
      </c>
      <c r="J189">
        <f>COUNTIFS('Features - Raw'!B:B, 'Park Features'!A189, 'Features - Raw'!A:A, 'Park Features'!$J$1)</f>
        <v>0</v>
      </c>
      <c r="K189">
        <f>COUNTIFS('Features - Raw'!B:B, 'Park Features'!A189, 'Features - Raw'!A:A, 'Park Features'!$K$1)</f>
        <v>0</v>
      </c>
      <c r="L189">
        <f>COUNTIFS('Features - Raw'!B:B, 'Park Features'!A189, 'Features - Raw'!A:A, 'Park Features'!$L$1)</f>
        <v>0</v>
      </c>
      <c r="M189">
        <f>COUNTIFS('Features - Raw'!B:B, 'Park Features'!A189, 'Features - Raw'!A:A, 'Park Features'!$M$1)</f>
        <v>0</v>
      </c>
      <c r="N189">
        <f>COUNTIFS('Features - Raw'!B:B, 'Park Features'!A189, 'Features - Raw'!A:A, 'Park Features'!$N$1)</f>
        <v>0</v>
      </c>
      <c r="O189">
        <f>COUNTIFS('Features - Raw'!B:B, 'Park Features'!A189, 'Features - Raw'!A:A, 'Park Features'!$O$1)</f>
        <v>0</v>
      </c>
    </row>
    <row r="190" spans="1:15" x14ac:dyDescent="0.25">
      <c r="A190" t="s">
        <v>327</v>
      </c>
      <c r="B190">
        <f>COUNTIFS('Features - Raw'!B:B, 'Park Features'!A190, 'Features - Raw'!A:A, 'Park Features'!$B$1)</f>
        <v>0</v>
      </c>
      <c r="C190">
        <f>COUNTIFS('Features - Raw'!B:B, 'Park Features'!A190, 'Features - Raw'!A:A, 'Park Features'!$C$1)</f>
        <v>0</v>
      </c>
      <c r="D190">
        <f>COUNTIFS('Features - Raw'!B:B, 'Park Features'!A190, 'Features - Raw'!A:A, 'Park Features'!$D$1)</f>
        <v>0</v>
      </c>
      <c r="E190">
        <f>COUNTIFS('Features - Raw'!B:B, 'Park Features'!A190, 'Features - Raw'!A:A, 'Park Features'!$E$1)</f>
        <v>0</v>
      </c>
      <c r="F190">
        <f>COUNTIFS('Features - Raw'!B:B, 'Park Features'!A190, 'Features - Raw'!A:A, 'Park Features'!$F$1)</f>
        <v>0</v>
      </c>
      <c r="G190">
        <f>COUNTIFS('Features - Raw'!B:B, 'Park Features'!A190, 'Features - Raw'!A:A, 'Park Features'!$G$1)</f>
        <v>0</v>
      </c>
      <c r="H190">
        <f>COUNTIFS('Features - Raw'!B:B, 'Park Features'!A190, 'Features - Raw'!A:A, 'Park Features'!$H$1)</f>
        <v>0</v>
      </c>
      <c r="I190">
        <f>COUNTIFS('Features - Raw'!B:B, 'Park Features'!A190, 'Features - Raw'!A:A, 'Park Features'!$I$1)</f>
        <v>0</v>
      </c>
      <c r="J190">
        <f>COUNTIFS('Features - Raw'!B:B, 'Park Features'!A190, 'Features - Raw'!A:A, 'Park Features'!$J$1)</f>
        <v>0</v>
      </c>
      <c r="K190">
        <f>COUNTIFS('Features - Raw'!B:B, 'Park Features'!A190, 'Features - Raw'!A:A, 'Park Features'!$K$1)</f>
        <v>0</v>
      </c>
      <c r="L190">
        <f>COUNTIFS('Features - Raw'!B:B, 'Park Features'!A190, 'Features - Raw'!A:A, 'Park Features'!$L$1)</f>
        <v>0</v>
      </c>
      <c r="M190">
        <f>COUNTIFS('Features - Raw'!B:B, 'Park Features'!A190, 'Features - Raw'!A:A, 'Park Features'!$M$1)</f>
        <v>0</v>
      </c>
      <c r="N190">
        <f>COUNTIFS('Features - Raw'!B:B, 'Park Features'!A190, 'Features - Raw'!A:A, 'Park Features'!$N$1)</f>
        <v>0</v>
      </c>
      <c r="O190">
        <f>COUNTIFS('Features - Raw'!B:B, 'Park Features'!A190, 'Features - Raw'!A:A, 'Park Features'!$O$1)</f>
        <v>0</v>
      </c>
    </row>
    <row r="191" spans="1:15" x14ac:dyDescent="0.25">
      <c r="A191" t="s">
        <v>328</v>
      </c>
      <c r="B191">
        <f>COUNTIFS('Features - Raw'!B:B, 'Park Features'!A191, 'Features - Raw'!A:A, 'Park Features'!$B$1)</f>
        <v>0</v>
      </c>
      <c r="C191">
        <f>COUNTIFS('Features - Raw'!B:B, 'Park Features'!A191, 'Features - Raw'!A:A, 'Park Features'!$C$1)</f>
        <v>0</v>
      </c>
      <c r="D191">
        <f>COUNTIFS('Features - Raw'!B:B, 'Park Features'!A191, 'Features - Raw'!A:A, 'Park Features'!$D$1)</f>
        <v>0</v>
      </c>
      <c r="E191">
        <f>COUNTIFS('Features - Raw'!B:B, 'Park Features'!A191, 'Features - Raw'!A:A, 'Park Features'!$E$1)</f>
        <v>0</v>
      </c>
      <c r="F191">
        <f>COUNTIFS('Features - Raw'!B:B, 'Park Features'!A191, 'Features - Raw'!A:A, 'Park Features'!$F$1)</f>
        <v>0</v>
      </c>
      <c r="G191">
        <f>COUNTIFS('Features - Raw'!B:B, 'Park Features'!A191, 'Features - Raw'!A:A, 'Park Features'!$G$1)</f>
        <v>0</v>
      </c>
      <c r="H191">
        <f>COUNTIFS('Features - Raw'!B:B, 'Park Features'!A191, 'Features - Raw'!A:A, 'Park Features'!$H$1)</f>
        <v>0</v>
      </c>
      <c r="I191">
        <f>COUNTIFS('Features - Raw'!B:B, 'Park Features'!A191, 'Features - Raw'!A:A, 'Park Features'!$I$1)</f>
        <v>0</v>
      </c>
      <c r="J191">
        <f>COUNTIFS('Features - Raw'!B:B, 'Park Features'!A191, 'Features - Raw'!A:A, 'Park Features'!$J$1)</f>
        <v>0</v>
      </c>
      <c r="K191">
        <f>COUNTIFS('Features - Raw'!B:B, 'Park Features'!A191, 'Features - Raw'!A:A, 'Park Features'!$K$1)</f>
        <v>0</v>
      </c>
      <c r="L191">
        <f>COUNTIFS('Features - Raw'!B:B, 'Park Features'!A191, 'Features - Raw'!A:A, 'Park Features'!$L$1)</f>
        <v>0</v>
      </c>
      <c r="M191">
        <f>COUNTIFS('Features - Raw'!B:B, 'Park Features'!A191, 'Features - Raw'!A:A, 'Park Features'!$M$1)</f>
        <v>0</v>
      </c>
      <c r="N191">
        <f>COUNTIFS('Features - Raw'!B:B, 'Park Features'!A191, 'Features - Raw'!A:A, 'Park Features'!$N$1)</f>
        <v>0</v>
      </c>
      <c r="O191">
        <f>COUNTIFS('Features - Raw'!B:B, 'Park Features'!A191, 'Features - Raw'!A:A, 'Park Features'!$O$1)</f>
        <v>0</v>
      </c>
    </row>
    <row r="192" spans="1:15" x14ac:dyDescent="0.25">
      <c r="A192" t="s">
        <v>53</v>
      </c>
      <c r="B192">
        <f>COUNTIFS('Features - Raw'!B:B, 'Park Features'!A192, 'Features - Raw'!A:A, 'Park Features'!$B$1)</f>
        <v>0</v>
      </c>
      <c r="C192">
        <f>COUNTIFS('Features - Raw'!B:B, 'Park Features'!A192, 'Features - Raw'!A:A, 'Park Features'!$C$1)</f>
        <v>0</v>
      </c>
      <c r="D192">
        <f>COUNTIFS('Features - Raw'!B:B, 'Park Features'!A192, 'Features - Raw'!A:A, 'Park Features'!$D$1)</f>
        <v>0</v>
      </c>
      <c r="E192">
        <f>COUNTIFS('Features - Raw'!B:B, 'Park Features'!A192, 'Features - Raw'!A:A, 'Park Features'!$E$1)</f>
        <v>0</v>
      </c>
      <c r="F192">
        <f>COUNTIFS('Features - Raw'!B:B, 'Park Features'!A192, 'Features - Raw'!A:A, 'Park Features'!$F$1)</f>
        <v>0</v>
      </c>
      <c r="G192">
        <f>COUNTIFS('Features - Raw'!B:B, 'Park Features'!A192, 'Features - Raw'!A:A, 'Park Features'!$G$1)</f>
        <v>0</v>
      </c>
      <c r="H192">
        <f>COUNTIFS('Features - Raw'!B:B, 'Park Features'!A192, 'Features - Raw'!A:A, 'Park Features'!$H$1)</f>
        <v>0</v>
      </c>
      <c r="I192">
        <f>COUNTIFS('Features - Raw'!B:B, 'Park Features'!A192, 'Features - Raw'!A:A, 'Park Features'!$I$1)</f>
        <v>0</v>
      </c>
      <c r="J192">
        <f>COUNTIFS('Features - Raw'!B:B, 'Park Features'!A192, 'Features - Raw'!A:A, 'Park Features'!$J$1)</f>
        <v>0</v>
      </c>
      <c r="K192">
        <f>COUNTIFS('Features - Raw'!B:B, 'Park Features'!A192, 'Features - Raw'!A:A, 'Park Features'!$K$1)</f>
        <v>0</v>
      </c>
      <c r="L192">
        <f>COUNTIFS('Features - Raw'!B:B, 'Park Features'!A192, 'Features - Raw'!A:A, 'Park Features'!$L$1)</f>
        <v>0</v>
      </c>
      <c r="M192">
        <f>COUNTIFS('Features - Raw'!B:B, 'Park Features'!A192, 'Features - Raw'!A:A, 'Park Features'!$M$1)</f>
        <v>1</v>
      </c>
      <c r="N192">
        <f>COUNTIFS('Features - Raw'!B:B, 'Park Features'!A192, 'Features - Raw'!A:A, 'Park Features'!$N$1)</f>
        <v>0</v>
      </c>
      <c r="O192">
        <f>COUNTIFS('Features - Raw'!B:B, 'Park Features'!A192, 'Features - Raw'!A:A, 'Park Features'!$O$1)</f>
        <v>0</v>
      </c>
    </row>
    <row r="193" spans="1:15" x14ac:dyDescent="0.25">
      <c r="A193" t="s">
        <v>329</v>
      </c>
      <c r="B193">
        <f>COUNTIFS('Features - Raw'!B:B, 'Park Features'!A193, 'Features - Raw'!A:A, 'Park Features'!$B$1)</f>
        <v>0</v>
      </c>
      <c r="C193">
        <f>COUNTIFS('Features - Raw'!B:B, 'Park Features'!A193, 'Features - Raw'!A:A, 'Park Features'!$C$1)</f>
        <v>0</v>
      </c>
      <c r="D193">
        <f>COUNTIFS('Features - Raw'!B:B, 'Park Features'!A193, 'Features - Raw'!A:A, 'Park Features'!$D$1)</f>
        <v>0</v>
      </c>
      <c r="E193">
        <f>COUNTIFS('Features - Raw'!B:B, 'Park Features'!A193, 'Features - Raw'!A:A, 'Park Features'!$E$1)</f>
        <v>0</v>
      </c>
      <c r="F193">
        <f>COUNTIFS('Features - Raw'!B:B, 'Park Features'!A193, 'Features - Raw'!A:A, 'Park Features'!$F$1)</f>
        <v>0</v>
      </c>
      <c r="G193">
        <f>COUNTIFS('Features - Raw'!B:B, 'Park Features'!A193, 'Features - Raw'!A:A, 'Park Features'!$G$1)</f>
        <v>0</v>
      </c>
      <c r="H193">
        <f>COUNTIFS('Features - Raw'!B:B, 'Park Features'!A193, 'Features - Raw'!A:A, 'Park Features'!$H$1)</f>
        <v>0</v>
      </c>
      <c r="I193">
        <f>COUNTIFS('Features - Raw'!B:B, 'Park Features'!A193, 'Features - Raw'!A:A, 'Park Features'!$I$1)</f>
        <v>0</v>
      </c>
      <c r="J193">
        <f>COUNTIFS('Features - Raw'!B:B, 'Park Features'!A193, 'Features - Raw'!A:A, 'Park Features'!$J$1)</f>
        <v>0</v>
      </c>
      <c r="K193">
        <f>COUNTIFS('Features - Raw'!B:B, 'Park Features'!A193, 'Features - Raw'!A:A, 'Park Features'!$K$1)</f>
        <v>0</v>
      </c>
      <c r="L193">
        <f>COUNTIFS('Features - Raw'!B:B, 'Park Features'!A193, 'Features - Raw'!A:A, 'Park Features'!$L$1)</f>
        <v>0</v>
      </c>
      <c r="M193">
        <f>COUNTIFS('Features - Raw'!B:B, 'Park Features'!A193, 'Features - Raw'!A:A, 'Park Features'!$M$1)</f>
        <v>0</v>
      </c>
      <c r="N193">
        <f>COUNTIFS('Features - Raw'!B:B, 'Park Features'!A193, 'Features - Raw'!A:A, 'Park Features'!$N$1)</f>
        <v>0</v>
      </c>
      <c r="O193">
        <f>COUNTIFS('Features - Raw'!B:B, 'Park Features'!A193, 'Features - Raw'!A:A, 'Park Features'!$O$1)</f>
        <v>0</v>
      </c>
    </row>
    <row r="194" spans="1:15" x14ac:dyDescent="0.25">
      <c r="A194" t="s">
        <v>330</v>
      </c>
      <c r="B194">
        <f>COUNTIFS('Features - Raw'!B:B, 'Park Features'!A194, 'Features - Raw'!A:A, 'Park Features'!$B$1)</f>
        <v>0</v>
      </c>
      <c r="C194">
        <f>COUNTIFS('Features - Raw'!B:B, 'Park Features'!A194, 'Features - Raw'!A:A, 'Park Features'!$C$1)</f>
        <v>0</v>
      </c>
      <c r="D194">
        <f>COUNTIFS('Features - Raw'!B:B, 'Park Features'!A194, 'Features - Raw'!A:A, 'Park Features'!$D$1)</f>
        <v>0</v>
      </c>
      <c r="E194">
        <f>COUNTIFS('Features - Raw'!B:B, 'Park Features'!A194, 'Features - Raw'!A:A, 'Park Features'!$E$1)</f>
        <v>0</v>
      </c>
      <c r="F194">
        <f>COUNTIFS('Features - Raw'!B:B, 'Park Features'!A194, 'Features - Raw'!A:A, 'Park Features'!$F$1)</f>
        <v>0</v>
      </c>
      <c r="G194">
        <f>COUNTIFS('Features - Raw'!B:B, 'Park Features'!A194, 'Features - Raw'!A:A, 'Park Features'!$G$1)</f>
        <v>0</v>
      </c>
      <c r="H194">
        <f>COUNTIFS('Features - Raw'!B:B, 'Park Features'!A194, 'Features - Raw'!A:A, 'Park Features'!$H$1)</f>
        <v>0</v>
      </c>
      <c r="I194">
        <f>COUNTIFS('Features - Raw'!B:B, 'Park Features'!A194, 'Features - Raw'!A:A, 'Park Features'!$I$1)</f>
        <v>0</v>
      </c>
      <c r="J194">
        <f>COUNTIFS('Features - Raw'!B:B, 'Park Features'!A194, 'Features - Raw'!A:A, 'Park Features'!$J$1)</f>
        <v>0</v>
      </c>
      <c r="K194">
        <f>COUNTIFS('Features - Raw'!B:B, 'Park Features'!A194, 'Features - Raw'!A:A, 'Park Features'!$K$1)</f>
        <v>0</v>
      </c>
      <c r="L194">
        <f>COUNTIFS('Features - Raw'!B:B, 'Park Features'!A194, 'Features - Raw'!A:A, 'Park Features'!$L$1)</f>
        <v>0</v>
      </c>
      <c r="M194">
        <f>COUNTIFS('Features - Raw'!B:B, 'Park Features'!A194, 'Features - Raw'!A:A, 'Park Features'!$M$1)</f>
        <v>0</v>
      </c>
      <c r="N194">
        <f>COUNTIFS('Features - Raw'!B:B, 'Park Features'!A194, 'Features - Raw'!A:A, 'Park Features'!$N$1)</f>
        <v>0</v>
      </c>
      <c r="O194">
        <f>COUNTIFS('Features - Raw'!B:B, 'Park Features'!A194, 'Features - Raw'!A:A, 'Park Features'!$O$1)</f>
        <v>0</v>
      </c>
    </row>
    <row r="195" spans="1:15" x14ac:dyDescent="0.25">
      <c r="A195" t="s">
        <v>331</v>
      </c>
      <c r="B195">
        <f>COUNTIFS('Features - Raw'!B:B, 'Park Features'!A195, 'Features - Raw'!A:A, 'Park Features'!$B$1)</f>
        <v>0</v>
      </c>
      <c r="C195">
        <f>COUNTIFS('Features - Raw'!B:B, 'Park Features'!A195, 'Features - Raw'!A:A, 'Park Features'!$C$1)</f>
        <v>0</v>
      </c>
      <c r="D195">
        <f>COUNTIFS('Features - Raw'!B:B, 'Park Features'!A195, 'Features - Raw'!A:A, 'Park Features'!$D$1)</f>
        <v>0</v>
      </c>
      <c r="E195">
        <f>COUNTIFS('Features - Raw'!B:B, 'Park Features'!A195, 'Features - Raw'!A:A, 'Park Features'!$E$1)</f>
        <v>0</v>
      </c>
      <c r="F195">
        <f>COUNTIFS('Features - Raw'!B:B, 'Park Features'!A195, 'Features - Raw'!A:A, 'Park Features'!$F$1)</f>
        <v>0</v>
      </c>
      <c r="G195">
        <f>COUNTIFS('Features - Raw'!B:B, 'Park Features'!A195, 'Features - Raw'!A:A, 'Park Features'!$G$1)</f>
        <v>0</v>
      </c>
      <c r="H195">
        <f>COUNTIFS('Features - Raw'!B:B, 'Park Features'!A195, 'Features - Raw'!A:A, 'Park Features'!$H$1)</f>
        <v>0</v>
      </c>
      <c r="I195">
        <f>COUNTIFS('Features - Raw'!B:B, 'Park Features'!A195, 'Features - Raw'!A:A, 'Park Features'!$I$1)</f>
        <v>0</v>
      </c>
      <c r="J195">
        <f>COUNTIFS('Features - Raw'!B:B, 'Park Features'!A195, 'Features - Raw'!A:A, 'Park Features'!$J$1)</f>
        <v>0</v>
      </c>
      <c r="K195">
        <f>COUNTIFS('Features - Raw'!B:B, 'Park Features'!A195, 'Features - Raw'!A:A, 'Park Features'!$K$1)</f>
        <v>0</v>
      </c>
      <c r="L195">
        <f>COUNTIFS('Features - Raw'!B:B, 'Park Features'!A195, 'Features - Raw'!A:A, 'Park Features'!$L$1)</f>
        <v>0</v>
      </c>
      <c r="M195">
        <f>COUNTIFS('Features - Raw'!B:B, 'Park Features'!A195, 'Features - Raw'!A:A, 'Park Features'!$M$1)</f>
        <v>0</v>
      </c>
      <c r="N195">
        <f>COUNTIFS('Features - Raw'!B:B, 'Park Features'!A195, 'Features - Raw'!A:A, 'Park Features'!$N$1)</f>
        <v>0</v>
      </c>
      <c r="O195">
        <f>COUNTIFS('Features - Raw'!B:B, 'Park Features'!A195, 'Features - Raw'!A:A, 'Park Features'!$O$1)</f>
        <v>0</v>
      </c>
    </row>
    <row r="196" spans="1:15" x14ac:dyDescent="0.25">
      <c r="A196" t="s">
        <v>55</v>
      </c>
      <c r="B196">
        <f>COUNTIFS('Features - Raw'!B:B, 'Park Features'!A196, 'Features - Raw'!A:A, 'Park Features'!$B$1)</f>
        <v>0</v>
      </c>
      <c r="C196">
        <f>COUNTIFS('Features - Raw'!B:B, 'Park Features'!A196, 'Features - Raw'!A:A, 'Park Features'!$C$1)</f>
        <v>0</v>
      </c>
      <c r="D196">
        <f>COUNTIFS('Features - Raw'!B:B, 'Park Features'!A196, 'Features - Raw'!A:A, 'Park Features'!$D$1)</f>
        <v>0</v>
      </c>
      <c r="E196">
        <f>COUNTIFS('Features - Raw'!B:B, 'Park Features'!A196, 'Features - Raw'!A:A, 'Park Features'!$E$1)</f>
        <v>0</v>
      </c>
      <c r="F196">
        <f>COUNTIFS('Features - Raw'!B:B, 'Park Features'!A196, 'Features - Raw'!A:A, 'Park Features'!$F$1)</f>
        <v>0</v>
      </c>
      <c r="G196">
        <f>COUNTIFS('Features - Raw'!B:B, 'Park Features'!A196, 'Features - Raw'!A:A, 'Park Features'!$G$1)</f>
        <v>0</v>
      </c>
      <c r="H196">
        <f>COUNTIFS('Features - Raw'!B:B, 'Park Features'!A196, 'Features - Raw'!A:A, 'Park Features'!$H$1)</f>
        <v>0</v>
      </c>
      <c r="I196">
        <f>COUNTIFS('Features - Raw'!B:B, 'Park Features'!A196, 'Features - Raw'!A:A, 'Park Features'!$I$1)</f>
        <v>0</v>
      </c>
      <c r="J196">
        <f>COUNTIFS('Features - Raw'!B:B, 'Park Features'!A196, 'Features - Raw'!A:A, 'Park Features'!$J$1)</f>
        <v>0</v>
      </c>
      <c r="K196">
        <f>COUNTIFS('Features - Raw'!B:B, 'Park Features'!A196, 'Features - Raw'!A:A, 'Park Features'!$K$1)</f>
        <v>0</v>
      </c>
      <c r="L196">
        <f>COUNTIFS('Features - Raw'!B:B, 'Park Features'!A196, 'Features - Raw'!A:A, 'Park Features'!$L$1)</f>
        <v>0</v>
      </c>
      <c r="M196">
        <f>COUNTIFS('Features - Raw'!B:B, 'Park Features'!A196, 'Features - Raw'!A:A, 'Park Features'!$M$1)</f>
        <v>1</v>
      </c>
      <c r="N196">
        <f>COUNTIFS('Features - Raw'!B:B, 'Park Features'!A196, 'Features - Raw'!A:A, 'Park Features'!$N$1)</f>
        <v>0</v>
      </c>
      <c r="O196">
        <f>COUNTIFS('Features - Raw'!B:B, 'Park Features'!A196, 'Features - Raw'!A:A, 'Park Features'!$O$1)</f>
        <v>0</v>
      </c>
    </row>
    <row r="197" spans="1:15" x14ac:dyDescent="0.25">
      <c r="A197" t="s">
        <v>333</v>
      </c>
      <c r="B197">
        <f>COUNTIFS('Features - Raw'!B:B, 'Park Features'!A197, 'Features - Raw'!A:A, 'Park Features'!$B$1)</f>
        <v>0</v>
      </c>
      <c r="C197">
        <f>COUNTIFS('Features - Raw'!B:B, 'Park Features'!A197, 'Features - Raw'!A:A, 'Park Features'!$C$1)</f>
        <v>0</v>
      </c>
      <c r="D197">
        <f>COUNTIFS('Features - Raw'!B:B, 'Park Features'!A197, 'Features - Raw'!A:A, 'Park Features'!$D$1)</f>
        <v>0</v>
      </c>
      <c r="E197">
        <f>COUNTIFS('Features - Raw'!B:B, 'Park Features'!A197, 'Features - Raw'!A:A, 'Park Features'!$E$1)</f>
        <v>0</v>
      </c>
      <c r="F197">
        <f>COUNTIFS('Features - Raw'!B:B, 'Park Features'!A197, 'Features - Raw'!A:A, 'Park Features'!$F$1)</f>
        <v>0</v>
      </c>
      <c r="G197">
        <f>COUNTIFS('Features - Raw'!B:B, 'Park Features'!A197, 'Features - Raw'!A:A, 'Park Features'!$G$1)</f>
        <v>0</v>
      </c>
      <c r="H197">
        <f>COUNTIFS('Features - Raw'!B:B, 'Park Features'!A197, 'Features - Raw'!A:A, 'Park Features'!$H$1)</f>
        <v>0</v>
      </c>
      <c r="I197">
        <f>COUNTIFS('Features - Raw'!B:B, 'Park Features'!A197, 'Features - Raw'!A:A, 'Park Features'!$I$1)</f>
        <v>0</v>
      </c>
      <c r="J197">
        <f>COUNTIFS('Features - Raw'!B:B, 'Park Features'!A197, 'Features - Raw'!A:A, 'Park Features'!$J$1)</f>
        <v>0</v>
      </c>
      <c r="K197">
        <f>COUNTIFS('Features - Raw'!B:B, 'Park Features'!A197, 'Features - Raw'!A:A, 'Park Features'!$K$1)</f>
        <v>0</v>
      </c>
      <c r="L197">
        <f>COUNTIFS('Features - Raw'!B:B, 'Park Features'!A197, 'Features - Raw'!A:A, 'Park Features'!$L$1)</f>
        <v>0</v>
      </c>
      <c r="M197">
        <f>COUNTIFS('Features - Raw'!B:B, 'Park Features'!A197, 'Features - Raw'!A:A, 'Park Features'!$M$1)</f>
        <v>0</v>
      </c>
      <c r="N197">
        <f>COUNTIFS('Features - Raw'!B:B, 'Park Features'!A197, 'Features - Raw'!A:A, 'Park Features'!$N$1)</f>
        <v>0</v>
      </c>
      <c r="O197">
        <f>COUNTIFS('Features - Raw'!B:B, 'Park Features'!A197, 'Features - Raw'!A:A, 'Park Features'!$O$1)</f>
        <v>0</v>
      </c>
    </row>
    <row r="198" spans="1:15" x14ac:dyDescent="0.25">
      <c r="A198" t="s">
        <v>335</v>
      </c>
      <c r="B198">
        <f>COUNTIFS('Features - Raw'!B:B, 'Park Features'!A198, 'Features - Raw'!A:A, 'Park Features'!$B$1)</f>
        <v>0</v>
      </c>
      <c r="C198">
        <f>COUNTIFS('Features - Raw'!B:B, 'Park Features'!A198, 'Features - Raw'!A:A, 'Park Features'!$C$1)</f>
        <v>0</v>
      </c>
      <c r="D198">
        <f>COUNTIFS('Features - Raw'!B:B, 'Park Features'!A198, 'Features - Raw'!A:A, 'Park Features'!$D$1)</f>
        <v>0</v>
      </c>
      <c r="E198">
        <f>COUNTIFS('Features - Raw'!B:B, 'Park Features'!A198, 'Features - Raw'!A:A, 'Park Features'!$E$1)</f>
        <v>0</v>
      </c>
      <c r="F198">
        <f>COUNTIFS('Features - Raw'!B:B, 'Park Features'!A198, 'Features - Raw'!A:A, 'Park Features'!$F$1)</f>
        <v>0</v>
      </c>
      <c r="G198">
        <f>COUNTIFS('Features - Raw'!B:B, 'Park Features'!A198, 'Features - Raw'!A:A, 'Park Features'!$G$1)</f>
        <v>0</v>
      </c>
      <c r="H198">
        <f>COUNTIFS('Features - Raw'!B:B, 'Park Features'!A198, 'Features - Raw'!A:A, 'Park Features'!$H$1)</f>
        <v>0</v>
      </c>
      <c r="I198">
        <f>COUNTIFS('Features - Raw'!B:B, 'Park Features'!A198, 'Features - Raw'!A:A, 'Park Features'!$I$1)</f>
        <v>0</v>
      </c>
      <c r="J198">
        <f>COUNTIFS('Features - Raw'!B:B, 'Park Features'!A198, 'Features - Raw'!A:A, 'Park Features'!$J$1)</f>
        <v>0</v>
      </c>
      <c r="K198">
        <f>COUNTIFS('Features - Raw'!B:B, 'Park Features'!A198, 'Features - Raw'!A:A, 'Park Features'!$K$1)</f>
        <v>0</v>
      </c>
      <c r="L198">
        <f>COUNTIFS('Features - Raw'!B:B, 'Park Features'!A198, 'Features - Raw'!A:A, 'Park Features'!$L$1)</f>
        <v>0</v>
      </c>
      <c r="M198">
        <f>COUNTIFS('Features - Raw'!B:B, 'Park Features'!A198, 'Features - Raw'!A:A, 'Park Features'!$M$1)</f>
        <v>0</v>
      </c>
      <c r="N198">
        <f>COUNTIFS('Features - Raw'!B:B, 'Park Features'!A198, 'Features - Raw'!A:A, 'Park Features'!$N$1)</f>
        <v>0</v>
      </c>
      <c r="O198">
        <f>COUNTIFS('Features - Raw'!B:B, 'Park Features'!A198, 'Features - Raw'!A:A, 'Park Features'!$O$1)</f>
        <v>0</v>
      </c>
    </row>
    <row r="199" spans="1:15" x14ac:dyDescent="0.25">
      <c r="A199" t="s">
        <v>57</v>
      </c>
      <c r="B199">
        <f>COUNTIFS('Features - Raw'!B:B, 'Park Features'!A199, 'Features - Raw'!A:A, 'Park Features'!$B$1)</f>
        <v>0</v>
      </c>
      <c r="C199">
        <f>COUNTIFS('Features - Raw'!B:B, 'Park Features'!A199, 'Features - Raw'!A:A, 'Park Features'!$C$1)</f>
        <v>0</v>
      </c>
      <c r="D199">
        <f>COUNTIFS('Features - Raw'!B:B, 'Park Features'!A199, 'Features - Raw'!A:A, 'Park Features'!$D$1)</f>
        <v>0</v>
      </c>
      <c r="E199">
        <f>COUNTIFS('Features - Raw'!B:B, 'Park Features'!A199, 'Features - Raw'!A:A, 'Park Features'!$E$1)</f>
        <v>0</v>
      </c>
      <c r="F199">
        <f>COUNTIFS('Features - Raw'!B:B, 'Park Features'!A199, 'Features - Raw'!A:A, 'Park Features'!$F$1)</f>
        <v>0</v>
      </c>
      <c r="G199">
        <f>COUNTIFS('Features - Raw'!B:B, 'Park Features'!A199, 'Features - Raw'!A:A, 'Park Features'!$G$1)</f>
        <v>0</v>
      </c>
      <c r="H199">
        <f>COUNTIFS('Features - Raw'!B:B, 'Park Features'!A199, 'Features - Raw'!A:A, 'Park Features'!$H$1)</f>
        <v>0</v>
      </c>
      <c r="I199">
        <f>COUNTIFS('Features - Raw'!B:B, 'Park Features'!A199, 'Features - Raw'!A:A, 'Park Features'!$I$1)</f>
        <v>0</v>
      </c>
      <c r="J199">
        <f>COUNTIFS('Features - Raw'!B:B, 'Park Features'!A199, 'Features - Raw'!A:A, 'Park Features'!$J$1)</f>
        <v>0</v>
      </c>
      <c r="K199">
        <f>COUNTIFS('Features - Raw'!B:B, 'Park Features'!A199, 'Features - Raw'!A:A, 'Park Features'!$K$1)</f>
        <v>0</v>
      </c>
      <c r="L199">
        <f>COUNTIFS('Features - Raw'!B:B, 'Park Features'!A199, 'Features - Raw'!A:A, 'Park Features'!$L$1)</f>
        <v>0</v>
      </c>
      <c r="M199">
        <f>COUNTIFS('Features - Raw'!B:B, 'Park Features'!A199, 'Features - Raw'!A:A, 'Park Features'!$M$1)</f>
        <v>0</v>
      </c>
      <c r="N199">
        <f>COUNTIFS('Features - Raw'!B:B, 'Park Features'!A199, 'Features - Raw'!A:A, 'Park Features'!$N$1)</f>
        <v>0</v>
      </c>
      <c r="O199">
        <f>COUNTIFS('Features - Raw'!B:B, 'Park Features'!A199, 'Features - Raw'!A:A, 'Park Features'!$O$1)</f>
        <v>0</v>
      </c>
    </row>
    <row r="200" spans="1:15" x14ac:dyDescent="0.25">
      <c r="A200" t="s">
        <v>59</v>
      </c>
      <c r="B200">
        <f>COUNTIFS('Features - Raw'!B:B, 'Park Features'!A200, 'Features - Raw'!A:A, 'Park Features'!$B$1)</f>
        <v>0</v>
      </c>
      <c r="C200">
        <f>COUNTIFS('Features - Raw'!B:B, 'Park Features'!A200, 'Features - Raw'!A:A, 'Park Features'!$C$1)</f>
        <v>0</v>
      </c>
      <c r="D200">
        <f>COUNTIFS('Features - Raw'!B:B, 'Park Features'!A200, 'Features - Raw'!A:A, 'Park Features'!$D$1)</f>
        <v>0</v>
      </c>
      <c r="E200">
        <f>COUNTIFS('Features - Raw'!B:B, 'Park Features'!A200, 'Features - Raw'!A:A, 'Park Features'!$E$1)</f>
        <v>0</v>
      </c>
      <c r="F200">
        <f>COUNTIFS('Features - Raw'!B:B, 'Park Features'!A200, 'Features - Raw'!A:A, 'Park Features'!$F$1)</f>
        <v>0</v>
      </c>
      <c r="G200">
        <f>COUNTIFS('Features - Raw'!B:B, 'Park Features'!A200, 'Features - Raw'!A:A, 'Park Features'!$G$1)</f>
        <v>0</v>
      </c>
      <c r="H200">
        <f>COUNTIFS('Features - Raw'!B:B, 'Park Features'!A200, 'Features - Raw'!A:A, 'Park Features'!$H$1)</f>
        <v>1</v>
      </c>
      <c r="I200">
        <f>COUNTIFS('Features - Raw'!B:B, 'Park Features'!A200, 'Features - Raw'!A:A, 'Park Features'!$I$1)</f>
        <v>0</v>
      </c>
      <c r="J200">
        <f>COUNTIFS('Features - Raw'!B:B, 'Park Features'!A200, 'Features - Raw'!A:A, 'Park Features'!$J$1)</f>
        <v>0</v>
      </c>
      <c r="K200">
        <f>COUNTIFS('Features - Raw'!B:B, 'Park Features'!A200, 'Features - Raw'!A:A, 'Park Features'!$K$1)</f>
        <v>0</v>
      </c>
      <c r="L200">
        <f>COUNTIFS('Features - Raw'!B:B, 'Park Features'!A200, 'Features - Raw'!A:A, 'Park Features'!$L$1)</f>
        <v>0</v>
      </c>
      <c r="M200">
        <f>COUNTIFS('Features - Raw'!B:B, 'Park Features'!A200, 'Features - Raw'!A:A, 'Park Features'!$M$1)</f>
        <v>0</v>
      </c>
      <c r="N200">
        <f>COUNTIFS('Features - Raw'!B:B, 'Park Features'!A200, 'Features - Raw'!A:A, 'Park Features'!$N$1)</f>
        <v>0</v>
      </c>
      <c r="O200">
        <f>COUNTIFS('Features - Raw'!B:B, 'Park Features'!A200, 'Features - Raw'!A:A, 'Park Features'!$O$1)</f>
        <v>0</v>
      </c>
    </row>
    <row r="201" spans="1:15" x14ac:dyDescent="0.25">
      <c r="A201" t="s">
        <v>336</v>
      </c>
      <c r="B201">
        <f>COUNTIFS('Features - Raw'!B:B, 'Park Features'!A201, 'Features - Raw'!A:A, 'Park Features'!$B$1)</f>
        <v>0</v>
      </c>
      <c r="C201">
        <f>COUNTIFS('Features - Raw'!B:B, 'Park Features'!A201, 'Features - Raw'!A:A, 'Park Features'!$C$1)</f>
        <v>0</v>
      </c>
      <c r="D201">
        <f>COUNTIFS('Features - Raw'!B:B, 'Park Features'!A201, 'Features - Raw'!A:A, 'Park Features'!$D$1)</f>
        <v>0</v>
      </c>
      <c r="E201">
        <f>COUNTIFS('Features - Raw'!B:B, 'Park Features'!A201, 'Features - Raw'!A:A, 'Park Features'!$E$1)</f>
        <v>0</v>
      </c>
      <c r="F201">
        <f>COUNTIFS('Features - Raw'!B:B, 'Park Features'!A201, 'Features - Raw'!A:A, 'Park Features'!$F$1)</f>
        <v>0</v>
      </c>
      <c r="G201">
        <f>COUNTIFS('Features - Raw'!B:B, 'Park Features'!A201, 'Features - Raw'!A:A, 'Park Features'!$G$1)</f>
        <v>0</v>
      </c>
      <c r="H201">
        <f>COUNTIFS('Features - Raw'!B:B, 'Park Features'!A201, 'Features - Raw'!A:A, 'Park Features'!$H$1)</f>
        <v>0</v>
      </c>
      <c r="I201">
        <f>COUNTIFS('Features - Raw'!B:B, 'Park Features'!A201, 'Features - Raw'!A:A, 'Park Features'!$I$1)</f>
        <v>0</v>
      </c>
      <c r="J201">
        <f>COUNTIFS('Features - Raw'!B:B, 'Park Features'!A201, 'Features - Raw'!A:A, 'Park Features'!$J$1)</f>
        <v>0</v>
      </c>
      <c r="K201">
        <f>COUNTIFS('Features - Raw'!B:B, 'Park Features'!A201, 'Features - Raw'!A:A, 'Park Features'!$K$1)</f>
        <v>0</v>
      </c>
      <c r="L201">
        <f>COUNTIFS('Features - Raw'!B:B, 'Park Features'!A201, 'Features - Raw'!A:A, 'Park Features'!$L$1)</f>
        <v>0</v>
      </c>
      <c r="M201">
        <f>COUNTIFS('Features - Raw'!B:B, 'Park Features'!A201, 'Features - Raw'!A:A, 'Park Features'!$M$1)</f>
        <v>0</v>
      </c>
      <c r="N201">
        <f>COUNTIFS('Features - Raw'!B:B, 'Park Features'!A201, 'Features - Raw'!A:A, 'Park Features'!$N$1)</f>
        <v>0</v>
      </c>
      <c r="O201">
        <f>COUNTIFS('Features - Raw'!B:B, 'Park Features'!A201, 'Features - Raw'!A:A, 'Park Features'!$O$1)</f>
        <v>0</v>
      </c>
    </row>
    <row r="202" spans="1:15" x14ac:dyDescent="0.25">
      <c r="A202" t="s">
        <v>337</v>
      </c>
      <c r="B202">
        <f>COUNTIFS('Features - Raw'!B:B, 'Park Features'!A202, 'Features - Raw'!A:A, 'Park Features'!$B$1)</f>
        <v>0</v>
      </c>
      <c r="C202">
        <f>COUNTIFS('Features - Raw'!B:B, 'Park Features'!A202, 'Features - Raw'!A:A, 'Park Features'!$C$1)</f>
        <v>0</v>
      </c>
      <c r="D202">
        <f>COUNTIFS('Features - Raw'!B:B, 'Park Features'!A202, 'Features - Raw'!A:A, 'Park Features'!$D$1)</f>
        <v>0</v>
      </c>
      <c r="E202">
        <f>COUNTIFS('Features - Raw'!B:B, 'Park Features'!A202, 'Features - Raw'!A:A, 'Park Features'!$E$1)</f>
        <v>0</v>
      </c>
      <c r="F202">
        <f>COUNTIFS('Features - Raw'!B:B, 'Park Features'!A202, 'Features - Raw'!A:A, 'Park Features'!$F$1)</f>
        <v>0</v>
      </c>
      <c r="G202">
        <f>COUNTIFS('Features - Raw'!B:B, 'Park Features'!A202, 'Features - Raw'!A:A, 'Park Features'!$G$1)</f>
        <v>0</v>
      </c>
      <c r="H202">
        <f>COUNTIFS('Features - Raw'!B:B, 'Park Features'!A202, 'Features - Raw'!A:A, 'Park Features'!$H$1)</f>
        <v>0</v>
      </c>
      <c r="I202">
        <f>COUNTIFS('Features - Raw'!B:B, 'Park Features'!A202, 'Features - Raw'!A:A, 'Park Features'!$I$1)</f>
        <v>0</v>
      </c>
      <c r="J202">
        <f>COUNTIFS('Features - Raw'!B:B, 'Park Features'!A202, 'Features - Raw'!A:A, 'Park Features'!$J$1)</f>
        <v>0</v>
      </c>
      <c r="K202">
        <f>COUNTIFS('Features - Raw'!B:B, 'Park Features'!A202, 'Features - Raw'!A:A, 'Park Features'!$K$1)</f>
        <v>0</v>
      </c>
      <c r="L202">
        <f>COUNTIFS('Features - Raw'!B:B, 'Park Features'!A202, 'Features - Raw'!A:A, 'Park Features'!$L$1)</f>
        <v>0</v>
      </c>
      <c r="M202">
        <f>COUNTIFS('Features - Raw'!B:B, 'Park Features'!A202, 'Features - Raw'!A:A, 'Park Features'!$M$1)</f>
        <v>0</v>
      </c>
      <c r="N202">
        <f>COUNTIFS('Features - Raw'!B:B, 'Park Features'!A202, 'Features - Raw'!A:A, 'Park Features'!$N$1)</f>
        <v>0</v>
      </c>
      <c r="O202">
        <f>COUNTIFS('Features - Raw'!B:B, 'Park Features'!A202, 'Features - Raw'!A:A, 'Park Features'!$O$1)</f>
        <v>0</v>
      </c>
    </row>
    <row r="203" spans="1:15" x14ac:dyDescent="0.25">
      <c r="A203" t="s">
        <v>338</v>
      </c>
      <c r="B203">
        <f>COUNTIFS('Features - Raw'!B:B, 'Park Features'!A203, 'Features - Raw'!A:A, 'Park Features'!$B$1)</f>
        <v>0</v>
      </c>
      <c r="C203">
        <f>COUNTIFS('Features - Raw'!B:B, 'Park Features'!A203, 'Features - Raw'!A:A, 'Park Features'!$C$1)</f>
        <v>0</v>
      </c>
      <c r="D203">
        <f>COUNTIFS('Features - Raw'!B:B, 'Park Features'!A203, 'Features - Raw'!A:A, 'Park Features'!$D$1)</f>
        <v>0</v>
      </c>
      <c r="E203">
        <f>COUNTIFS('Features - Raw'!B:B, 'Park Features'!A203, 'Features - Raw'!A:A, 'Park Features'!$E$1)</f>
        <v>0</v>
      </c>
      <c r="F203">
        <f>COUNTIFS('Features - Raw'!B:B, 'Park Features'!A203, 'Features - Raw'!A:A, 'Park Features'!$F$1)</f>
        <v>0</v>
      </c>
      <c r="G203">
        <f>COUNTIFS('Features - Raw'!B:B, 'Park Features'!A203, 'Features - Raw'!A:A, 'Park Features'!$G$1)</f>
        <v>0</v>
      </c>
      <c r="H203">
        <f>COUNTIFS('Features - Raw'!B:B, 'Park Features'!A203, 'Features - Raw'!A:A, 'Park Features'!$H$1)</f>
        <v>0</v>
      </c>
      <c r="I203">
        <f>COUNTIFS('Features - Raw'!B:B, 'Park Features'!A203, 'Features - Raw'!A:A, 'Park Features'!$I$1)</f>
        <v>0</v>
      </c>
      <c r="J203">
        <f>COUNTIFS('Features - Raw'!B:B, 'Park Features'!A203, 'Features - Raw'!A:A, 'Park Features'!$J$1)</f>
        <v>0</v>
      </c>
      <c r="K203">
        <f>COUNTIFS('Features - Raw'!B:B, 'Park Features'!A203, 'Features - Raw'!A:A, 'Park Features'!$K$1)</f>
        <v>0</v>
      </c>
      <c r="L203">
        <f>COUNTIFS('Features - Raw'!B:B, 'Park Features'!A203, 'Features - Raw'!A:A, 'Park Features'!$L$1)</f>
        <v>0</v>
      </c>
      <c r="M203">
        <f>COUNTIFS('Features - Raw'!B:B, 'Park Features'!A203, 'Features - Raw'!A:A, 'Park Features'!$M$1)</f>
        <v>0</v>
      </c>
      <c r="N203">
        <f>COUNTIFS('Features - Raw'!B:B, 'Park Features'!A203, 'Features - Raw'!A:A, 'Park Features'!$N$1)</f>
        <v>0</v>
      </c>
      <c r="O203">
        <f>COUNTIFS('Features - Raw'!B:B, 'Park Features'!A203, 'Features - Raw'!A:A, 'Park Features'!$O$1)</f>
        <v>0</v>
      </c>
    </row>
    <row r="204" spans="1:15" x14ac:dyDescent="0.25">
      <c r="A204" t="s">
        <v>339</v>
      </c>
      <c r="B204">
        <f>COUNTIFS('Features - Raw'!B:B, 'Park Features'!A204, 'Features - Raw'!A:A, 'Park Features'!$B$1)</f>
        <v>0</v>
      </c>
      <c r="C204">
        <f>COUNTIFS('Features - Raw'!B:B, 'Park Features'!A204, 'Features - Raw'!A:A, 'Park Features'!$C$1)</f>
        <v>0</v>
      </c>
      <c r="D204">
        <f>COUNTIFS('Features - Raw'!B:B, 'Park Features'!A204, 'Features - Raw'!A:A, 'Park Features'!$D$1)</f>
        <v>0</v>
      </c>
      <c r="E204">
        <f>COUNTIFS('Features - Raw'!B:B, 'Park Features'!A204, 'Features - Raw'!A:A, 'Park Features'!$E$1)</f>
        <v>0</v>
      </c>
      <c r="F204">
        <f>COUNTIFS('Features - Raw'!B:B, 'Park Features'!A204, 'Features - Raw'!A:A, 'Park Features'!$F$1)</f>
        <v>0</v>
      </c>
      <c r="G204">
        <f>COUNTIFS('Features - Raw'!B:B, 'Park Features'!A204, 'Features - Raw'!A:A, 'Park Features'!$G$1)</f>
        <v>0</v>
      </c>
      <c r="H204">
        <f>COUNTIFS('Features - Raw'!B:B, 'Park Features'!A204, 'Features - Raw'!A:A, 'Park Features'!$H$1)</f>
        <v>0</v>
      </c>
      <c r="I204">
        <f>COUNTIFS('Features - Raw'!B:B, 'Park Features'!A204, 'Features - Raw'!A:A, 'Park Features'!$I$1)</f>
        <v>0</v>
      </c>
      <c r="J204">
        <f>COUNTIFS('Features - Raw'!B:B, 'Park Features'!A204, 'Features - Raw'!A:A, 'Park Features'!$J$1)</f>
        <v>0</v>
      </c>
      <c r="K204">
        <f>COUNTIFS('Features - Raw'!B:B, 'Park Features'!A204, 'Features - Raw'!A:A, 'Park Features'!$K$1)</f>
        <v>0</v>
      </c>
      <c r="L204">
        <f>COUNTIFS('Features - Raw'!B:B, 'Park Features'!A204, 'Features - Raw'!A:A, 'Park Features'!$L$1)</f>
        <v>0</v>
      </c>
      <c r="M204">
        <f>COUNTIFS('Features - Raw'!B:B, 'Park Features'!A204, 'Features - Raw'!A:A, 'Park Features'!$M$1)</f>
        <v>1</v>
      </c>
      <c r="N204">
        <f>COUNTIFS('Features - Raw'!B:B, 'Park Features'!A204, 'Features - Raw'!A:A, 'Park Features'!$N$1)</f>
        <v>0</v>
      </c>
      <c r="O204">
        <f>COUNTIFS('Features - Raw'!B:B, 'Park Features'!A204, 'Features - Raw'!A:A, 'Park Features'!$O$1)</f>
        <v>0</v>
      </c>
    </row>
    <row r="205" spans="1:15" x14ac:dyDescent="0.25">
      <c r="A205" t="s">
        <v>340</v>
      </c>
      <c r="B205">
        <f>COUNTIFS('Features - Raw'!B:B, 'Park Features'!A205, 'Features - Raw'!A:A, 'Park Features'!$B$1)</f>
        <v>0</v>
      </c>
      <c r="C205">
        <f>COUNTIFS('Features - Raw'!B:B, 'Park Features'!A205, 'Features - Raw'!A:A, 'Park Features'!$C$1)</f>
        <v>0</v>
      </c>
      <c r="D205">
        <f>COUNTIFS('Features - Raw'!B:B, 'Park Features'!A205, 'Features - Raw'!A:A, 'Park Features'!$D$1)</f>
        <v>0</v>
      </c>
      <c r="E205">
        <f>COUNTIFS('Features - Raw'!B:B, 'Park Features'!A205, 'Features - Raw'!A:A, 'Park Features'!$E$1)</f>
        <v>0</v>
      </c>
      <c r="F205">
        <f>COUNTIFS('Features - Raw'!B:B, 'Park Features'!A205, 'Features - Raw'!A:A, 'Park Features'!$F$1)</f>
        <v>0</v>
      </c>
      <c r="G205">
        <f>COUNTIFS('Features - Raw'!B:B, 'Park Features'!A205, 'Features - Raw'!A:A, 'Park Features'!$G$1)</f>
        <v>0</v>
      </c>
      <c r="H205">
        <f>COUNTIFS('Features - Raw'!B:B, 'Park Features'!A205, 'Features - Raw'!A:A, 'Park Features'!$H$1)</f>
        <v>0</v>
      </c>
      <c r="I205">
        <f>COUNTIFS('Features - Raw'!B:B, 'Park Features'!A205, 'Features - Raw'!A:A, 'Park Features'!$I$1)</f>
        <v>0</v>
      </c>
      <c r="J205">
        <f>COUNTIFS('Features - Raw'!B:B, 'Park Features'!A205, 'Features - Raw'!A:A, 'Park Features'!$J$1)</f>
        <v>0</v>
      </c>
      <c r="K205">
        <f>COUNTIFS('Features - Raw'!B:B, 'Park Features'!A205, 'Features - Raw'!A:A, 'Park Features'!$K$1)</f>
        <v>0</v>
      </c>
      <c r="L205">
        <f>COUNTIFS('Features - Raw'!B:B, 'Park Features'!A205, 'Features - Raw'!A:A, 'Park Features'!$L$1)</f>
        <v>0</v>
      </c>
      <c r="M205">
        <f>COUNTIFS('Features - Raw'!B:B, 'Park Features'!A205, 'Features - Raw'!A:A, 'Park Features'!$M$1)</f>
        <v>1</v>
      </c>
      <c r="N205">
        <f>COUNTIFS('Features - Raw'!B:B, 'Park Features'!A205, 'Features - Raw'!A:A, 'Park Features'!$N$1)</f>
        <v>0</v>
      </c>
      <c r="O205">
        <f>COUNTIFS('Features - Raw'!B:B, 'Park Features'!A205, 'Features - Raw'!A:A, 'Park Features'!$O$1)</f>
        <v>1</v>
      </c>
    </row>
    <row r="206" spans="1:15" x14ac:dyDescent="0.25">
      <c r="A206" t="s">
        <v>341</v>
      </c>
      <c r="B206">
        <f>COUNTIFS('Features - Raw'!B:B, 'Park Features'!A206, 'Features - Raw'!A:A, 'Park Features'!$B$1)</f>
        <v>0</v>
      </c>
      <c r="C206">
        <f>COUNTIFS('Features - Raw'!B:B, 'Park Features'!A206, 'Features - Raw'!A:A, 'Park Features'!$C$1)</f>
        <v>0</v>
      </c>
      <c r="D206">
        <f>COUNTIFS('Features - Raw'!B:B, 'Park Features'!A206, 'Features - Raw'!A:A, 'Park Features'!$D$1)</f>
        <v>0</v>
      </c>
      <c r="E206">
        <f>COUNTIFS('Features - Raw'!B:B, 'Park Features'!A206, 'Features - Raw'!A:A, 'Park Features'!$E$1)</f>
        <v>0</v>
      </c>
      <c r="F206">
        <f>COUNTIFS('Features - Raw'!B:B, 'Park Features'!A206, 'Features - Raw'!A:A, 'Park Features'!$F$1)</f>
        <v>0</v>
      </c>
      <c r="G206">
        <f>COUNTIFS('Features - Raw'!B:B, 'Park Features'!A206, 'Features - Raw'!A:A, 'Park Features'!$G$1)</f>
        <v>0</v>
      </c>
      <c r="H206">
        <f>COUNTIFS('Features - Raw'!B:B, 'Park Features'!A206, 'Features - Raw'!A:A, 'Park Features'!$H$1)</f>
        <v>0</v>
      </c>
      <c r="I206">
        <f>COUNTIFS('Features - Raw'!B:B, 'Park Features'!A206, 'Features - Raw'!A:A, 'Park Features'!$I$1)</f>
        <v>0</v>
      </c>
      <c r="J206">
        <f>COUNTIFS('Features - Raw'!B:B, 'Park Features'!A206, 'Features - Raw'!A:A, 'Park Features'!$J$1)</f>
        <v>0</v>
      </c>
      <c r="K206">
        <f>COUNTIFS('Features - Raw'!B:B, 'Park Features'!A206, 'Features - Raw'!A:A, 'Park Features'!$K$1)</f>
        <v>0</v>
      </c>
      <c r="L206">
        <f>COUNTIFS('Features - Raw'!B:B, 'Park Features'!A206, 'Features - Raw'!A:A, 'Park Features'!$L$1)</f>
        <v>0</v>
      </c>
      <c r="M206">
        <f>COUNTIFS('Features - Raw'!B:B, 'Park Features'!A206, 'Features - Raw'!A:A, 'Park Features'!$M$1)</f>
        <v>0</v>
      </c>
      <c r="N206">
        <f>COUNTIFS('Features - Raw'!B:B, 'Park Features'!A206, 'Features - Raw'!A:A, 'Park Features'!$N$1)</f>
        <v>0</v>
      </c>
      <c r="O206">
        <f>COUNTIFS('Features - Raw'!B:B, 'Park Features'!A206, 'Features - Raw'!A:A, 'Park Features'!$O$1)</f>
        <v>2</v>
      </c>
    </row>
    <row r="207" spans="1:15" x14ac:dyDescent="0.25">
      <c r="A207" t="s">
        <v>342</v>
      </c>
      <c r="B207">
        <f>COUNTIFS('Features - Raw'!B:B, 'Park Features'!A207, 'Features - Raw'!A:A, 'Park Features'!$B$1)</f>
        <v>0</v>
      </c>
      <c r="C207">
        <f>COUNTIFS('Features - Raw'!B:B, 'Park Features'!A207, 'Features - Raw'!A:A, 'Park Features'!$C$1)</f>
        <v>0</v>
      </c>
      <c r="D207">
        <f>COUNTIFS('Features - Raw'!B:B, 'Park Features'!A207, 'Features - Raw'!A:A, 'Park Features'!$D$1)</f>
        <v>0</v>
      </c>
      <c r="E207">
        <f>COUNTIFS('Features - Raw'!B:B, 'Park Features'!A207, 'Features - Raw'!A:A, 'Park Features'!$E$1)</f>
        <v>0</v>
      </c>
      <c r="F207">
        <f>COUNTIFS('Features - Raw'!B:B, 'Park Features'!A207, 'Features - Raw'!A:A, 'Park Features'!$F$1)</f>
        <v>0</v>
      </c>
      <c r="G207">
        <f>COUNTIFS('Features - Raw'!B:B, 'Park Features'!A207, 'Features - Raw'!A:A, 'Park Features'!$G$1)</f>
        <v>0</v>
      </c>
      <c r="H207">
        <f>COUNTIFS('Features - Raw'!B:B, 'Park Features'!A207, 'Features - Raw'!A:A, 'Park Features'!$H$1)</f>
        <v>0</v>
      </c>
      <c r="I207">
        <f>COUNTIFS('Features - Raw'!B:B, 'Park Features'!A207, 'Features - Raw'!A:A, 'Park Features'!$I$1)</f>
        <v>0</v>
      </c>
      <c r="J207">
        <f>COUNTIFS('Features - Raw'!B:B, 'Park Features'!A207, 'Features - Raw'!A:A, 'Park Features'!$J$1)</f>
        <v>0</v>
      </c>
      <c r="K207">
        <f>COUNTIFS('Features - Raw'!B:B, 'Park Features'!A207, 'Features - Raw'!A:A, 'Park Features'!$K$1)</f>
        <v>0</v>
      </c>
      <c r="L207">
        <f>COUNTIFS('Features - Raw'!B:B, 'Park Features'!A207, 'Features - Raw'!A:A, 'Park Features'!$L$1)</f>
        <v>0</v>
      </c>
      <c r="M207">
        <f>COUNTIFS('Features - Raw'!B:B, 'Park Features'!A207, 'Features - Raw'!A:A, 'Park Features'!$M$1)</f>
        <v>0</v>
      </c>
      <c r="N207">
        <f>COUNTIFS('Features - Raw'!B:B, 'Park Features'!A207, 'Features - Raw'!A:A, 'Park Features'!$N$1)</f>
        <v>0</v>
      </c>
      <c r="O207">
        <f>COUNTIFS('Features - Raw'!B:B, 'Park Features'!A207, 'Features - Raw'!A:A, 'Park Features'!$O$1)</f>
        <v>0</v>
      </c>
    </row>
    <row r="208" spans="1:15" x14ac:dyDescent="0.25">
      <c r="A208" t="s">
        <v>343</v>
      </c>
      <c r="B208">
        <f>COUNTIFS('Features - Raw'!B:B, 'Park Features'!A208, 'Features - Raw'!A:A, 'Park Features'!$B$1)</f>
        <v>0</v>
      </c>
      <c r="C208">
        <f>COUNTIFS('Features - Raw'!B:B, 'Park Features'!A208, 'Features - Raw'!A:A, 'Park Features'!$C$1)</f>
        <v>0</v>
      </c>
      <c r="D208">
        <f>COUNTIFS('Features - Raw'!B:B, 'Park Features'!A208, 'Features - Raw'!A:A, 'Park Features'!$D$1)</f>
        <v>0</v>
      </c>
      <c r="E208">
        <f>COUNTIFS('Features - Raw'!B:B, 'Park Features'!A208, 'Features - Raw'!A:A, 'Park Features'!$E$1)</f>
        <v>0</v>
      </c>
      <c r="F208">
        <f>COUNTIFS('Features - Raw'!B:B, 'Park Features'!A208, 'Features - Raw'!A:A, 'Park Features'!$F$1)</f>
        <v>0</v>
      </c>
      <c r="G208">
        <f>COUNTIFS('Features - Raw'!B:B, 'Park Features'!A208, 'Features - Raw'!A:A, 'Park Features'!$G$1)</f>
        <v>0</v>
      </c>
      <c r="H208">
        <f>COUNTIFS('Features - Raw'!B:B, 'Park Features'!A208, 'Features - Raw'!A:A, 'Park Features'!$H$1)</f>
        <v>0</v>
      </c>
      <c r="I208">
        <f>COUNTIFS('Features - Raw'!B:B, 'Park Features'!A208, 'Features - Raw'!A:A, 'Park Features'!$I$1)</f>
        <v>0</v>
      </c>
      <c r="J208">
        <f>COUNTIFS('Features - Raw'!B:B, 'Park Features'!A208, 'Features - Raw'!A:A, 'Park Features'!$J$1)</f>
        <v>0</v>
      </c>
      <c r="K208">
        <f>COUNTIFS('Features - Raw'!B:B, 'Park Features'!A208, 'Features - Raw'!A:A, 'Park Features'!$K$1)</f>
        <v>0</v>
      </c>
      <c r="L208">
        <f>COUNTIFS('Features - Raw'!B:B, 'Park Features'!A208, 'Features - Raw'!A:A, 'Park Features'!$L$1)</f>
        <v>0</v>
      </c>
      <c r="M208">
        <f>COUNTIFS('Features - Raw'!B:B, 'Park Features'!A208, 'Features - Raw'!A:A, 'Park Features'!$M$1)</f>
        <v>0</v>
      </c>
      <c r="N208">
        <f>COUNTIFS('Features - Raw'!B:B, 'Park Features'!A208, 'Features - Raw'!A:A, 'Park Features'!$N$1)</f>
        <v>0</v>
      </c>
      <c r="O208">
        <f>COUNTIFS('Features - Raw'!B:B, 'Park Features'!A208, 'Features - Raw'!A:A, 'Park Features'!$O$1)</f>
        <v>0</v>
      </c>
    </row>
    <row r="209" spans="1:15" x14ac:dyDescent="0.25">
      <c r="A209" t="s">
        <v>61</v>
      </c>
      <c r="B209">
        <f>COUNTIFS('Features - Raw'!B:B, 'Park Features'!A209, 'Features - Raw'!A:A, 'Park Features'!$B$1)</f>
        <v>0</v>
      </c>
      <c r="C209">
        <f>COUNTIFS('Features - Raw'!B:B, 'Park Features'!A209, 'Features - Raw'!A:A, 'Park Features'!$C$1)</f>
        <v>0</v>
      </c>
      <c r="D209">
        <f>COUNTIFS('Features - Raw'!B:B, 'Park Features'!A209, 'Features - Raw'!A:A, 'Park Features'!$D$1)</f>
        <v>0</v>
      </c>
      <c r="E209">
        <f>COUNTIFS('Features - Raw'!B:B, 'Park Features'!A209, 'Features - Raw'!A:A, 'Park Features'!$E$1)</f>
        <v>0</v>
      </c>
      <c r="F209">
        <f>COUNTIFS('Features - Raw'!B:B, 'Park Features'!A209, 'Features - Raw'!A:A, 'Park Features'!$F$1)</f>
        <v>0</v>
      </c>
      <c r="G209">
        <f>COUNTIFS('Features - Raw'!B:B, 'Park Features'!A209, 'Features - Raw'!A:A, 'Park Features'!$G$1)</f>
        <v>0</v>
      </c>
      <c r="H209">
        <f>COUNTIFS('Features - Raw'!B:B, 'Park Features'!A209, 'Features - Raw'!A:A, 'Park Features'!$H$1)</f>
        <v>0</v>
      </c>
      <c r="I209">
        <f>COUNTIFS('Features - Raw'!B:B, 'Park Features'!A209, 'Features - Raw'!A:A, 'Park Features'!$I$1)</f>
        <v>0</v>
      </c>
      <c r="J209">
        <f>COUNTIFS('Features - Raw'!B:B, 'Park Features'!A209, 'Features - Raw'!A:A, 'Park Features'!$J$1)</f>
        <v>0</v>
      </c>
      <c r="K209">
        <f>COUNTIFS('Features - Raw'!B:B, 'Park Features'!A209, 'Features - Raw'!A:A, 'Park Features'!$K$1)</f>
        <v>0</v>
      </c>
      <c r="L209">
        <f>COUNTIFS('Features - Raw'!B:B, 'Park Features'!A209, 'Features - Raw'!A:A, 'Park Features'!$L$1)</f>
        <v>0</v>
      </c>
      <c r="M209">
        <f>COUNTIFS('Features - Raw'!B:B, 'Park Features'!A209, 'Features - Raw'!A:A, 'Park Features'!$M$1)</f>
        <v>1</v>
      </c>
      <c r="N209">
        <f>COUNTIFS('Features - Raw'!B:B, 'Park Features'!A209, 'Features - Raw'!A:A, 'Park Features'!$N$1)</f>
        <v>0</v>
      </c>
      <c r="O209">
        <f>COUNTIFS('Features - Raw'!B:B, 'Park Features'!A209, 'Features - Raw'!A:A, 'Park Features'!$O$1)</f>
        <v>0</v>
      </c>
    </row>
    <row r="210" spans="1:15" x14ac:dyDescent="0.25">
      <c r="A210" t="s">
        <v>344</v>
      </c>
      <c r="B210">
        <f>COUNTIFS('Features - Raw'!B:B, 'Park Features'!A210, 'Features - Raw'!A:A, 'Park Features'!$B$1)</f>
        <v>0</v>
      </c>
      <c r="C210">
        <f>COUNTIFS('Features - Raw'!B:B, 'Park Features'!A210, 'Features - Raw'!A:A, 'Park Features'!$C$1)</f>
        <v>0</v>
      </c>
      <c r="D210">
        <f>COUNTIFS('Features - Raw'!B:B, 'Park Features'!A210, 'Features - Raw'!A:A, 'Park Features'!$D$1)</f>
        <v>0</v>
      </c>
      <c r="E210">
        <f>COUNTIFS('Features - Raw'!B:B, 'Park Features'!A210, 'Features - Raw'!A:A, 'Park Features'!$E$1)</f>
        <v>0</v>
      </c>
      <c r="F210">
        <f>COUNTIFS('Features - Raw'!B:B, 'Park Features'!A210, 'Features - Raw'!A:A, 'Park Features'!$F$1)</f>
        <v>0</v>
      </c>
      <c r="G210">
        <f>COUNTIFS('Features - Raw'!B:B, 'Park Features'!A210, 'Features - Raw'!A:A, 'Park Features'!$G$1)</f>
        <v>0</v>
      </c>
      <c r="H210">
        <f>COUNTIFS('Features - Raw'!B:B, 'Park Features'!A210, 'Features - Raw'!A:A, 'Park Features'!$H$1)</f>
        <v>0</v>
      </c>
      <c r="I210">
        <f>COUNTIFS('Features - Raw'!B:B, 'Park Features'!A210, 'Features - Raw'!A:A, 'Park Features'!$I$1)</f>
        <v>0</v>
      </c>
      <c r="J210">
        <f>COUNTIFS('Features - Raw'!B:B, 'Park Features'!A210, 'Features - Raw'!A:A, 'Park Features'!$J$1)</f>
        <v>0</v>
      </c>
      <c r="K210">
        <f>COUNTIFS('Features - Raw'!B:B, 'Park Features'!A210, 'Features - Raw'!A:A, 'Park Features'!$K$1)</f>
        <v>0</v>
      </c>
      <c r="L210">
        <f>COUNTIFS('Features - Raw'!B:B, 'Park Features'!A210, 'Features - Raw'!A:A, 'Park Features'!$L$1)</f>
        <v>0</v>
      </c>
      <c r="M210">
        <f>COUNTIFS('Features - Raw'!B:B, 'Park Features'!A210, 'Features - Raw'!A:A, 'Park Features'!$M$1)</f>
        <v>0</v>
      </c>
      <c r="N210">
        <f>COUNTIFS('Features - Raw'!B:B, 'Park Features'!A210, 'Features - Raw'!A:A, 'Park Features'!$N$1)</f>
        <v>0</v>
      </c>
      <c r="O210">
        <f>COUNTIFS('Features - Raw'!B:B, 'Park Features'!A210, 'Features - Raw'!A:A, 'Park Features'!$O$1)</f>
        <v>0</v>
      </c>
    </row>
    <row r="211" spans="1:15" x14ac:dyDescent="0.25">
      <c r="A211" t="s">
        <v>345</v>
      </c>
      <c r="B211">
        <f>COUNTIFS('Features - Raw'!B:B, 'Park Features'!A211, 'Features - Raw'!A:A, 'Park Features'!$B$1)</f>
        <v>0</v>
      </c>
      <c r="C211">
        <f>COUNTIFS('Features - Raw'!B:B, 'Park Features'!A211, 'Features - Raw'!A:A, 'Park Features'!$C$1)</f>
        <v>0</v>
      </c>
      <c r="D211">
        <f>COUNTIFS('Features - Raw'!B:B, 'Park Features'!A211, 'Features - Raw'!A:A, 'Park Features'!$D$1)</f>
        <v>0</v>
      </c>
      <c r="E211">
        <f>COUNTIFS('Features - Raw'!B:B, 'Park Features'!A211, 'Features - Raw'!A:A, 'Park Features'!$E$1)</f>
        <v>0</v>
      </c>
      <c r="F211">
        <f>COUNTIFS('Features - Raw'!B:B, 'Park Features'!A211, 'Features - Raw'!A:A, 'Park Features'!$F$1)</f>
        <v>0</v>
      </c>
      <c r="G211">
        <f>COUNTIFS('Features - Raw'!B:B, 'Park Features'!A211, 'Features - Raw'!A:A, 'Park Features'!$G$1)</f>
        <v>0</v>
      </c>
      <c r="H211">
        <f>COUNTIFS('Features - Raw'!B:B, 'Park Features'!A211, 'Features - Raw'!A:A, 'Park Features'!$H$1)</f>
        <v>0</v>
      </c>
      <c r="I211">
        <f>COUNTIFS('Features - Raw'!B:B, 'Park Features'!A211, 'Features - Raw'!A:A, 'Park Features'!$I$1)</f>
        <v>0</v>
      </c>
      <c r="J211">
        <f>COUNTIFS('Features - Raw'!B:B, 'Park Features'!A211, 'Features - Raw'!A:A, 'Park Features'!$J$1)</f>
        <v>0</v>
      </c>
      <c r="K211">
        <f>COUNTIFS('Features - Raw'!B:B, 'Park Features'!A211, 'Features - Raw'!A:A, 'Park Features'!$K$1)</f>
        <v>0</v>
      </c>
      <c r="L211">
        <f>COUNTIFS('Features - Raw'!B:B, 'Park Features'!A211, 'Features - Raw'!A:A, 'Park Features'!$L$1)</f>
        <v>0</v>
      </c>
      <c r="M211">
        <f>COUNTIFS('Features - Raw'!B:B, 'Park Features'!A211, 'Features - Raw'!A:A, 'Park Features'!$M$1)</f>
        <v>0</v>
      </c>
      <c r="N211">
        <f>COUNTIFS('Features - Raw'!B:B, 'Park Features'!A211, 'Features - Raw'!A:A, 'Park Features'!$N$1)</f>
        <v>0</v>
      </c>
      <c r="O211">
        <f>COUNTIFS('Features - Raw'!B:B, 'Park Features'!A211, 'Features - Raw'!A:A, 'Park Features'!$O$1)</f>
        <v>0</v>
      </c>
    </row>
    <row r="212" spans="1:15" x14ac:dyDescent="0.25">
      <c r="A212" t="s">
        <v>347</v>
      </c>
      <c r="B212">
        <f>COUNTIFS('Features - Raw'!B:B, 'Park Features'!A212, 'Features - Raw'!A:A, 'Park Features'!$B$1)</f>
        <v>0</v>
      </c>
      <c r="C212">
        <f>COUNTIFS('Features - Raw'!B:B, 'Park Features'!A212, 'Features - Raw'!A:A, 'Park Features'!$C$1)</f>
        <v>0</v>
      </c>
      <c r="D212">
        <f>COUNTIFS('Features - Raw'!B:B, 'Park Features'!A212, 'Features - Raw'!A:A, 'Park Features'!$D$1)</f>
        <v>0</v>
      </c>
      <c r="E212">
        <f>COUNTIFS('Features - Raw'!B:B, 'Park Features'!A212, 'Features - Raw'!A:A, 'Park Features'!$E$1)</f>
        <v>1</v>
      </c>
      <c r="F212">
        <f>COUNTIFS('Features - Raw'!B:B, 'Park Features'!A212, 'Features - Raw'!A:A, 'Park Features'!$F$1)</f>
        <v>0</v>
      </c>
      <c r="G212">
        <f>COUNTIFS('Features - Raw'!B:B, 'Park Features'!A212, 'Features - Raw'!A:A, 'Park Features'!$G$1)</f>
        <v>0</v>
      </c>
      <c r="H212">
        <f>COUNTIFS('Features - Raw'!B:B, 'Park Features'!A212, 'Features - Raw'!A:A, 'Park Features'!$H$1)</f>
        <v>0</v>
      </c>
      <c r="I212">
        <f>COUNTIFS('Features - Raw'!B:B, 'Park Features'!A212, 'Features - Raw'!A:A, 'Park Features'!$I$1)</f>
        <v>0</v>
      </c>
      <c r="J212">
        <f>COUNTIFS('Features - Raw'!B:B, 'Park Features'!A212, 'Features - Raw'!A:A, 'Park Features'!$J$1)</f>
        <v>0</v>
      </c>
      <c r="K212">
        <f>COUNTIFS('Features - Raw'!B:B, 'Park Features'!A212, 'Features - Raw'!A:A, 'Park Features'!$K$1)</f>
        <v>0</v>
      </c>
      <c r="L212">
        <f>COUNTIFS('Features - Raw'!B:B, 'Park Features'!A212, 'Features - Raw'!A:A, 'Park Features'!$L$1)</f>
        <v>0</v>
      </c>
      <c r="M212">
        <f>COUNTIFS('Features - Raw'!B:B, 'Park Features'!A212, 'Features - Raw'!A:A, 'Park Features'!$M$1)</f>
        <v>0</v>
      </c>
      <c r="N212">
        <f>COUNTIFS('Features - Raw'!B:B, 'Park Features'!A212, 'Features - Raw'!A:A, 'Park Features'!$N$1)</f>
        <v>0</v>
      </c>
      <c r="O212">
        <f>COUNTIFS('Features - Raw'!B:B, 'Park Features'!A212, 'Features - Raw'!A:A, 'Park Features'!$O$1)</f>
        <v>0</v>
      </c>
    </row>
    <row r="213" spans="1:15" x14ac:dyDescent="0.25">
      <c r="A213" t="s">
        <v>348</v>
      </c>
      <c r="B213">
        <f>COUNTIFS('Features - Raw'!B:B, 'Park Features'!A213, 'Features - Raw'!A:A, 'Park Features'!$B$1)</f>
        <v>0</v>
      </c>
      <c r="C213">
        <f>COUNTIFS('Features - Raw'!B:B, 'Park Features'!A213, 'Features - Raw'!A:A, 'Park Features'!$C$1)</f>
        <v>0</v>
      </c>
      <c r="D213">
        <f>COUNTIFS('Features - Raw'!B:B, 'Park Features'!A213, 'Features - Raw'!A:A, 'Park Features'!$D$1)</f>
        <v>0</v>
      </c>
      <c r="E213">
        <f>COUNTIFS('Features - Raw'!B:B, 'Park Features'!A213, 'Features - Raw'!A:A, 'Park Features'!$E$1)</f>
        <v>0</v>
      </c>
      <c r="F213">
        <f>COUNTIFS('Features - Raw'!B:B, 'Park Features'!A213, 'Features - Raw'!A:A, 'Park Features'!$F$1)</f>
        <v>0</v>
      </c>
      <c r="G213">
        <f>COUNTIFS('Features - Raw'!B:B, 'Park Features'!A213, 'Features - Raw'!A:A, 'Park Features'!$G$1)</f>
        <v>0</v>
      </c>
      <c r="H213">
        <f>COUNTIFS('Features - Raw'!B:B, 'Park Features'!A213, 'Features - Raw'!A:A, 'Park Features'!$H$1)</f>
        <v>0</v>
      </c>
      <c r="I213">
        <f>COUNTIFS('Features - Raw'!B:B, 'Park Features'!A213, 'Features - Raw'!A:A, 'Park Features'!$I$1)</f>
        <v>0</v>
      </c>
      <c r="J213">
        <f>COUNTIFS('Features - Raw'!B:B, 'Park Features'!A213, 'Features - Raw'!A:A, 'Park Features'!$J$1)</f>
        <v>0</v>
      </c>
      <c r="K213">
        <f>COUNTIFS('Features - Raw'!B:B, 'Park Features'!A213, 'Features - Raw'!A:A, 'Park Features'!$K$1)</f>
        <v>0</v>
      </c>
      <c r="L213">
        <f>COUNTIFS('Features - Raw'!B:B, 'Park Features'!A213, 'Features - Raw'!A:A, 'Park Features'!$L$1)</f>
        <v>0</v>
      </c>
      <c r="M213">
        <f>COUNTIFS('Features - Raw'!B:B, 'Park Features'!A213, 'Features - Raw'!A:A, 'Park Features'!$M$1)</f>
        <v>0</v>
      </c>
      <c r="N213">
        <f>COUNTIFS('Features - Raw'!B:B, 'Park Features'!A213, 'Features - Raw'!A:A, 'Park Features'!$N$1)</f>
        <v>0</v>
      </c>
      <c r="O213">
        <f>COUNTIFS('Features - Raw'!B:B, 'Park Features'!A213, 'Features - Raw'!A:A, 'Park Features'!$O$1)</f>
        <v>0</v>
      </c>
    </row>
    <row r="214" spans="1:15" x14ac:dyDescent="0.25">
      <c r="A214" t="s">
        <v>349</v>
      </c>
      <c r="B214">
        <f>COUNTIFS('Features - Raw'!B:B, 'Park Features'!A214, 'Features - Raw'!A:A, 'Park Features'!$B$1)</f>
        <v>0</v>
      </c>
      <c r="C214">
        <f>COUNTIFS('Features - Raw'!B:B, 'Park Features'!A214, 'Features - Raw'!A:A, 'Park Features'!$C$1)</f>
        <v>0</v>
      </c>
      <c r="D214">
        <f>COUNTIFS('Features - Raw'!B:B, 'Park Features'!A214, 'Features - Raw'!A:A, 'Park Features'!$D$1)</f>
        <v>0</v>
      </c>
      <c r="E214">
        <f>COUNTIFS('Features - Raw'!B:B, 'Park Features'!A214, 'Features - Raw'!A:A, 'Park Features'!$E$1)</f>
        <v>0</v>
      </c>
      <c r="F214">
        <f>COUNTIFS('Features - Raw'!B:B, 'Park Features'!A214, 'Features - Raw'!A:A, 'Park Features'!$F$1)</f>
        <v>0</v>
      </c>
      <c r="G214">
        <f>COUNTIFS('Features - Raw'!B:B, 'Park Features'!A214, 'Features - Raw'!A:A, 'Park Features'!$G$1)</f>
        <v>0</v>
      </c>
      <c r="H214">
        <f>COUNTIFS('Features - Raw'!B:B, 'Park Features'!A214, 'Features - Raw'!A:A, 'Park Features'!$H$1)</f>
        <v>0</v>
      </c>
      <c r="I214">
        <f>COUNTIFS('Features - Raw'!B:B, 'Park Features'!A214, 'Features - Raw'!A:A, 'Park Features'!$I$1)</f>
        <v>0</v>
      </c>
      <c r="J214">
        <f>COUNTIFS('Features - Raw'!B:B, 'Park Features'!A214, 'Features - Raw'!A:A, 'Park Features'!$J$1)</f>
        <v>0</v>
      </c>
      <c r="K214">
        <f>COUNTIFS('Features - Raw'!B:B, 'Park Features'!A214, 'Features - Raw'!A:A, 'Park Features'!$K$1)</f>
        <v>0</v>
      </c>
      <c r="L214">
        <f>COUNTIFS('Features - Raw'!B:B, 'Park Features'!A214, 'Features - Raw'!A:A, 'Park Features'!$L$1)</f>
        <v>0</v>
      </c>
      <c r="M214">
        <f>COUNTIFS('Features - Raw'!B:B, 'Park Features'!A214, 'Features - Raw'!A:A, 'Park Features'!$M$1)</f>
        <v>0</v>
      </c>
      <c r="N214">
        <f>COUNTIFS('Features - Raw'!B:B, 'Park Features'!A214, 'Features - Raw'!A:A, 'Park Features'!$N$1)</f>
        <v>0</v>
      </c>
      <c r="O214">
        <f>COUNTIFS('Features - Raw'!B:B, 'Park Features'!A214, 'Features - Raw'!A:A, 'Park Features'!$O$1)</f>
        <v>0</v>
      </c>
    </row>
    <row r="215" spans="1:15" x14ac:dyDescent="0.25">
      <c r="A215" t="s">
        <v>350</v>
      </c>
      <c r="B215">
        <f>COUNTIFS('Features - Raw'!B:B, 'Park Features'!A215, 'Features - Raw'!A:A, 'Park Features'!$B$1)</f>
        <v>0</v>
      </c>
      <c r="C215">
        <f>COUNTIFS('Features - Raw'!B:B, 'Park Features'!A215, 'Features - Raw'!A:A, 'Park Features'!$C$1)</f>
        <v>0</v>
      </c>
      <c r="D215">
        <f>COUNTIFS('Features - Raw'!B:B, 'Park Features'!A215, 'Features - Raw'!A:A, 'Park Features'!$D$1)</f>
        <v>0</v>
      </c>
      <c r="E215">
        <f>COUNTIFS('Features - Raw'!B:B, 'Park Features'!A215, 'Features - Raw'!A:A, 'Park Features'!$E$1)</f>
        <v>0</v>
      </c>
      <c r="F215">
        <f>COUNTIFS('Features - Raw'!B:B, 'Park Features'!A215, 'Features - Raw'!A:A, 'Park Features'!$F$1)</f>
        <v>0</v>
      </c>
      <c r="G215">
        <f>COUNTIFS('Features - Raw'!B:B, 'Park Features'!A215, 'Features - Raw'!A:A, 'Park Features'!$G$1)</f>
        <v>0</v>
      </c>
      <c r="H215">
        <f>COUNTIFS('Features - Raw'!B:B, 'Park Features'!A215, 'Features - Raw'!A:A, 'Park Features'!$H$1)</f>
        <v>0</v>
      </c>
      <c r="I215">
        <f>COUNTIFS('Features - Raw'!B:B, 'Park Features'!A215, 'Features - Raw'!A:A, 'Park Features'!$I$1)</f>
        <v>0</v>
      </c>
      <c r="J215">
        <f>COUNTIFS('Features - Raw'!B:B, 'Park Features'!A215, 'Features - Raw'!A:A, 'Park Features'!$J$1)</f>
        <v>0</v>
      </c>
      <c r="K215">
        <f>COUNTIFS('Features - Raw'!B:B, 'Park Features'!A215, 'Features - Raw'!A:A, 'Park Features'!$K$1)</f>
        <v>0</v>
      </c>
      <c r="L215">
        <f>COUNTIFS('Features - Raw'!B:B, 'Park Features'!A215, 'Features - Raw'!A:A, 'Park Features'!$L$1)</f>
        <v>0</v>
      </c>
      <c r="M215">
        <f>COUNTIFS('Features - Raw'!B:B, 'Park Features'!A215, 'Features - Raw'!A:A, 'Park Features'!$M$1)</f>
        <v>0</v>
      </c>
      <c r="N215">
        <f>COUNTIFS('Features - Raw'!B:B, 'Park Features'!A215, 'Features - Raw'!A:A, 'Park Features'!$N$1)</f>
        <v>0</v>
      </c>
      <c r="O215">
        <f>COUNTIFS('Features - Raw'!B:B, 'Park Features'!A215, 'Features - Raw'!A:A, 'Park Features'!$O$1)</f>
        <v>0</v>
      </c>
    </row>
    <row r="216" spans="1:15" x14ac:dyDescent="0.25">
      <c r="A216" t="s">
        <v>352</v>
      </c>
      <c r="B216">
        <f>COUNTIFS('Features - Raw'!B:B, 'Park Features'!A216, 'Features - Raw'!A:A, 'Park Features'!$B$1)</f>
        <v>0</v>
      </c>
      <c r="C216">
        <f>COUNTIFS('Features - Raw'!B:B, 'Park Features'!A216, 'Features - Raw'!A:A, 'Park Features'!$C$1)</f>
        <v>0</v>
      </c>
      <c r="D216">
        <f>COUNTIFS('Features - Raw'!B:B, 'Park Features'!A216, 'Features - Raw'!A:A, 'Park Features'!$D$1)</f>
        <v>0</v>
      </c>
      <c r="E216">
        <f>COUNTIFS('Features - Raw'!B:B, 'Park Features'!A216, 'Features - Raw'!A:A, 'Park Features'!$E$1)</f>
        <v>1</v>
      </c>
      <c r="F216">
        <f>COUNTIFS('Features - Raw'!B:B, 'Park Features'!A216, 'Features - Raw'!A:A, 'Park Features'!$F$1)</f>
        <v>0</v>
      </c>
      <c r="G216">
        <f>COUNTIFS('Features - Raw'!B:B, 'Park Features'!A216, 'Features - Raw'!A:A, 'Park Features'!$G$1)</f>
        <v>0</v>
      </c>
      <c r="H216">
        <f>COUNTIFS('Features - Raw'!B:B, 'Park Features'!A216, 'Features - Raw'!A:A, 'Park Features'!$H$1)</f>
        <v>0</v>
      </c>
      <c r="I216">
        <f>COUNTIFS('Features - Raw'!B:B, 'Park Features'!A216, 'Features - Raw'!A:A, 'Park Features'!$I$1)</f>
        <v>0</v>
      </c>
      <c r="J216">
        <f>COUNTIFS('Features - Raw'!B:B, 'Park Features'!A216, 'Features - Raw'!A:A, 'Park Features'!$J$1)</f>
        <v>0</v>
      </c>
      <c r="K216">
        <f>COUNTIFS('Features - Raw'!B:B, 'Park Features'!A216, 'Features - Raw'!A:A, 'Park Features'!$K$1)</f>
        <v>0</v>
      </c>
      <c r="L216">
        <f>COUNTIFS('Features - Raw'!B:B, 'Park Features'!A216, 'Features - Raw'!A:A, 'Park Features'!$L$1)</f>
        <v>0</v>
      </c>
      <c r="M216">
        <f>COUNTIFS('Features - Raw'!B:B, 'Park Features'!A216, 'Features - Raw'!A:A, 'Park Features'!$M$1)</f>
        <v>0</v>
      </c>
      <c r="N216">
        <f>COUNTIFS('Features - Raw'!B:B, 'Park Features'!A216, 'Features - Raw'!A:A, 'Park Features'!$N$1)</f>
        <v>0</v>
      </c>
      <c r="O216">
        <f>COUNTIFS('Features - Raw'!B:B, 'Park Features'!A216, 'Features - Raw'!A:A, 'Park Features'!$O$1)</f>
        <v>0</v>
      </c>
    </row>
    <row r="217" spans="1:15" x14ac:dyDescent="0.25">
      <c r="A217" t="s">
        <v>353</v>
      </c>
      <c r="B217">
        <f>COUNTIFS('Features - Raw'!B:B, 'Park Features'!A217, 'Features - Raw'!A:A, 'Park Features'!$B$1)</f>
        <v>0</v>
      </c>
      <c r="C217">
        <f>COUNTIFS('Features - Raw'!B:B, 'Park Features'!A217, 'Features - Raw'!A:A, 'Park Features'!$C$1)</f>
        <v>0</v>
      </c>
      <c r="D217">
        <f>COUNTIFS('Features - Raw'!B:B, 'Park Features'!A217, 'Features - Raw'!A:A, 'Park Features'!$D$1)</f>
        <v>0</v>
      </c>
      <c r="E217">
        <f>COUNTIFS('Features - Raw'!B:B, 'Park Features'!A217, 'Features - Raw'!A:A, 'Park Features'!$E$1)</f>
        <v>0</v>
      </c>
      <c r="F217">
        <f>COUNTIFS('Features - Raw'!B:B, 'Park Features'!A217, 'Features - Raw'!A:A, 'Park Features'!$F$1)</f>
        <v>0</v>
      </c>
      <c r="G217">
        <f>COUNTIFS('Features - Raw'!B:B, 'Park Features'!A217, 'Features - Raw'!A:A, 'Park Features'!$G$1)</f>
        <v>0</v>
      </c>
      <c r="H217">
        <f>COUNTIFS('Features - Raw'!B:B, 'Park Features'!A217, 'Features - Raw'!A:A, 'Park Features'!$H$1)</f>
        <v>0</v>
      </c>
      <c r="I217">
        <f>COUNTIFS('Features - Raw'!B:B, 'Park Features'!A217, 'Features - Raw'!A:A, 'Park Features'!$I$1)</f>
        <v>0</v>
      </c>
      <c r="J217">
        <f>COUNTIFS('Features - Raw'!B:B, 'Park Features'!A217, 'Features - Raw'!A:A, 'Park Features'!$J$1)</f>
        <v>0</v>
      </c>
      <c r="K217">
        <f>COUNTIFS('Features - Raw'!B:B, 'Park Features'!A217, 'Features - Raw'!A:A, 'Park Features'!$K$1)</f>
        <v>0</v>
      </c>
      <c r="L217">
        <f>COUNTIFS('Features - Raw'!B:B, 'Park Features'!A217, 'Features - Raw'!A:A, 'Park Features'!$L$1)</f>
        <v>0</v>
      </c>
      <c r="M217">
        <f>COUNTIFS('Features - Raw'!B:B, 'Park Features'!A217, 'Features - Raw'!A:A, 'Park Features'!$M$1)</f>
        <v>0</v>
      </c>
      <c r="N217">
        <f>COUNTIFS('Features - Raw'!B:B, 'Park Features'!A217, 'Features - Raw'!A:A, 'Park Features'!$N$1)</f>
        <v>0</v>
      </c>
      <c r="O217">
        <f>COUNTIFS('Features - Raw'!B:B, 'Park Features'!A217, 'Features - Raw'!A:A, 'Park Features'!$O$1)</f>
        <v>0</v>
      </c>
    </row>
    <row r="218" spans="1:15" x14ac:dyDescent="0.25">
      <c r="A218" t="s">
        <v>354</v>
      </c>
      <c r="B218">
        <f>COUNTIFS('Features - Raw'!B:B, 'Park Features'!A218, 'Features - Raw'!A:A, 'Park Features'!$B$1)</f>
        <v>0</v>
      </c>
      <c r="C218">
        <f>COUNTIFS('Features - Raw'!B:B, 'Park Features'!A218, 'Features - Raw'!A:A, 'Park Features'!$C$1)</f>
        <v>0</v>
      </c>
      <c r="D218">
        <f>COUNTIFS('Features - Raw'!B:B, 'Park Features'!A218, 'Features - Raw'!A:A, 'Park Features'!$D$1)</f>
        <v>0</v>
      </c>
      <c r="E218">
        <f>COUNTIFS('Features - Raw'!B:B, 'Park Features'!A218, 'Features - Raw'!A:A, 'Park Features'!$E$1)</f>
        <v>0</v>
      </c>
      <c r="F218">
        <f>COUNTIFS('Features - Raw'!B:B, 'Park Features'!A218, 'Features - Raw'!A:A, 'Park Features'!$F$1)</f>
        <v>0</v>
      </c>
      <c r="G218">
        <f>COUNTIFS('Features - Raw'!B:B, 'Park Features'!A218, 'Features - Raw'!A:A, 'Park Features'!$G$1)</f>
        <v>0</v>
      </c>
      <c r="H218">
        <f>COUNTIFS('Features - Raw'!B:B, 'Park Features'!A218, 'Features - Raw'!A:A, 'Park Features'!$H$1)</f>
        <v>0</v>
      </c>
      <c r="I218">
        <f>COUNTIFS('Features - Raw'!B:B, 'Park Features'!A218, 'Features - Raw'!A:A, 'Park Features'!$I$1)</f>
        <v>0</v>
      </c>
      <c r="J218">
        <f>COUNTIFS('Features - Raw'!B:B, 'Park Features'!A218, 'Features - Raw'!A:A, 'Park Features'!$J$1)</f>
        <v>0</v>
      </c>
      <c r="K218">
        <f>COUNTIFS('Features - Raw'!B:B, 'Park Features'!A218, 'Features - Raw'!A:A, 'Park Features'!$K$1)</f>
        <v>0</v>
      </c>
      <c r="L218">
        <f>COUNTIFS('Features - Raw'!B:B, 'Park Features'!A218, 'Features - Raw'!A:A, 'Park Features'!$L$1)</f>
        <v>0</v>
      </c>
      <c r="M218">
        <f>COUNTIFS('Features - Raw'!B:B, 'Park Features'!A218, 'Features - Raw'!A:A, 'Park Features'!$M$1)</f>
        <v>0</v>
      </c>
      <c r="N218">
        <f>COUNTIFS('Features - Raw'!B:B, 'Park Features'!A218, 'Features - Raw'!A:A, 'Park Features'!$N$1)</f>
        <v>0</v>
      </c>
      <c r="O218">
        <f>COUNTIFS('Features - Raw'!B:B, 'Park Features'!A218, 'Features - Raw'!A:A, 'Park Features'!$O$1)</f>
        <v>0</v>
      </c>
    </row>
    <row r="219" spans="1:15" x14ac:dyDescent="0.25">
      <c r="A219" t="s">
        <v>356</v>
      </c>
      <c r="B219">
        <f>COUNTIFS('Features - Raw'!B:B, 'Park Features'!A219, 'Features - Raw'!A:A, 'Park Features'!$B$1)</f>
        <v>0</v>
      </c>
      <c r="C219">
        <f>COUNTIFS('Features - Raw'!B:B, 'Park Features'!A219, 'Features - Raw'!A:A, 'Park Features'!$C$1)</f>
        <v>0</v>
      </c>
      <c r="D219">
        <f>COUNTIFS('Features - Raw'!B:B, 'Park Features'!A219, 'Features - Raw'!A:A, 'Park Features'!$D$1)</f>
        <v>0</v>
      </c>
      <c r="E219">
        <f>COUNTIFS('Features - Raw'!B:B, 'Park Features'!A219, 'Features - Raw'!A:A, 'Park Features'!$E$1)</f>
        <v>1</v>
      </c>
      <c r="F219">
        <f>COUNTIFS('Features - Raw'!B:B, 'Park Features'!A219, 'Features - Raw'!A:A, 'Park Features'!$F$1)</f>
        <v>0</v>
      </c>
      <c r="G219">
        <f>COUNTIFS('Features - Raw'!B:B, 'Park Features'!A219, 'Features - Raw'!A:A, 'Park Features'!$G$1)</f>
        <v>0</v>
      </c>
      <c r="H219">
        <f>COUNTIFS('Features - Raw'!B:B, 'Park Features'!A219, 'Features - Raw'!A:A, 'Park Features'!$H$1)</f>
        <v>0</v>
      </c>
      <c r="I219">
        <f>COUNTIFS('Features - Raw'!B:B, 'Park Features'!A219, 'Features - Raw'!A:A, 'Park Features'!$I$1)</f>
        <v>0</v>
      </c>
      <c r="J219">
        <f>COUNTIFS('Features - Raw'!B:B, 'Park Features'!A219, 'Features - Raw'!A:A, 'Park Features'!$J$1)</f>
        <v>0</v>
      </c>
      <c r="K219">
        <f>COUNTIFS('Features - Raw'!B:B, 'Park Features'!A219, 'Features - Raw'!A:A, 'Park Features'!$K$1)</f>
        <v>0</v>
      </c>
      <c r="L219">
        <f>COUNTIFS('Features - Raw'!B:B, 'Park Features'!A219, 'Features - Raw'!A:A, 'Park Features'!$L$1)</f>
        <v>0</v>
      </c>
      <c r="M219">
        <f>COUNTIFS('Features - Raw'!B:B, 'Park Features'!A219, 'Features - Raw'!A:A, 'Park Features'!$M$1)</f>
        <v>0</v>
      </c>
      <c r="N219">
        <f>COUNTIFS('Features - Raw'!B:B, 'Park Features'!A219, 'Features - Raw'!A:A, 'Park Features'!$N$1)</f>
        <v>0</v>
      </c>
      <c r="O219">
        <f>COUNTIFS('Features - Raw'!B:B, 'Park Features'!A219, 'Features - Raw'!A:A, 'Park Features'!$O$1)</f>
        <v>0</v>
      </c>
    </row>
    <row r="220" spans="1:15" x14ac:dyDescent="0.25">
      <c r="A220" t="s">
        <v>63</v>
      </c>
      <c r="B220">
        <f>COUNTIFS('Features - Raw'!B:B, 'Park Features'!A220, 'Features - Raw'!A:A, 'Park Features'!$B$1)</f>
        <v>0</v>
      </c>
      <c r="C220">
        <f>COUNTIFS('Features - Raw'!B:B, 'Park Features'!A220, 'Features - Raw'!A:A, 'Park Features'!$C$1)</f>
        <v>0</v>
      </c>
      <c r="D220">
        <f>COUNTIFS('Features - Raw'!B:B, 'Park Features'!A220, 'Features - Raw'!A:A, 'Park Features'!$D$1)</f>
        <v>0</v>
      </c>
      <c r="E220">
        <f>COUNTIFS('Features - Raw'!B:B, 'Park Features'!A220, 'Features - Raw'!A:A, 'Park Features'!$E$1)</f>
        <v>1</v>
      </c>
      <c r="F220">
        <f>COUNTIFS('Features - Raw'!B:B, 'Park Features'!A220, 'Features - Raw'!A:A, 'Park Features'!$F$1)</f>
        <v>0</v>
      </c>
      <c r="G220">
        <f>COUNTIFS('Features - Raw'!B:B, 'Park Features'!A220, 'Features - Raw'!A:A, 'Park Features'!$G$1)</f>
        <v>0</v>
      </c>
      <c r="H220">
        <f>COUNTIFS('Features - Raw'!B:B, 'Park Features'!A220, 'Features - Raw'!A:A, 'Park Features'!$H$1)</f>
        <v>0</v>
      </c>
      <c r="I220">
        <f>COUNTIFS('Features - Raw'!B:B, 'Park Features'!A220, 'Features - Raw'!A:A, 'Park Features'!$I$1)</f>
        <v>0</v>
      </c>
      <c r="J220">
        <f>COUNTIFS('Features - Raw'!B:B, 'Park Features'!A220, 'Features - Raw'!A:A, 'Park Features'!$J$1)</f>
        <v>0</v>
      </c>
      <c r="K220">
        <f>COUNTIFS('Features - Raw'!B:B, 'Park Features'!A220, 'Features - Raw'!A:A, 'Park Features'!$K$1)</f>
        <v>0</v>
      </c>
      <c r="L220">
        <f>COUNTIFS('Features - Raw'!B:B, 'Park Features'!A220, 'Features - Raw'!A:A, 'Park Features'!$L$1)</f>
        <v>0</v>
      </c>
      <c r="M220">
        <f>COUNTIFS('Features - Raw'!B:B, 'Park Features'!A220, 'Features - Raw'!A:A, 'Park Features'!$M$1)</f>
        <v>1</v>
      </c>
      <c r="N220">
        <f>COUNTIFS('Features - Raw'!B:B, 'Park Features'!A220, 'Features - Raw'!A:A, 'Park Features'!$N$1)</f>
        <v>0</v>
      </c>
      <c r="O220">
        <f>COUNTIFS('Features - Raw'!B:B, 'Park Features'!A220, 'Features - Raw'!A:A, 'Park Features'!$O$1)</f>
        <v>2</v>
      </c>
    </row>
    <row r="221" spans="1:15" x14ac:dyDescent="0.25">
      <c r="A221" t="s">
        <v>357</v>
      </c>
      <c r="B221">
        <f>COUNTIFS('Features - Raw'!B:B, 'Park Features'!A221, 'Features - Raw'!A:A, 'Park Features'!$B$1)</f>
        <v>0</v>
      </c>
      <c r="C221">
        <f>COUNTIFS('Features - Raw'!B:B, 'Park Features'!A221, 'Features - Raw'!A:A, 'Park Features'!$C$1)</f>
        <v>0</v>
      </c>
      <c r="D221">
        <f>COUNTIFS('Features - Raw'!B:B, 'Park Features'!A221, 'Features - Raw'!A:A, 'Park Features'!$D$1)</f>
        <v>0</v>
      </c>
      <c r="E221">
        <f>COUNTIFS('Features - Raw'!B:B, 'Park Features'!A221, 'Features - Raw'!A:A, 'Park Features'!$E$1)</f>
        <v>0</v>
      </c>
      <c r="F221">
        <f>COUNTIFS('Features - Raw'!B:B, 'Park Features'!A221, 'Features - Raw'!A:A, 'Park Features'!$F$1)</f>
        <v>0</v>
      </c>
      <c r="G221">
        <f>COUNTIFS('Features - Raw'!B:B, 'Park Features'!A221, 'Features - Raw'!A:A, 'Park Features'!$G$1)</f>
        <v>0</v>
      </c>
      <c r="H221">
        <f>COUNTIFS('Features - Raw'!B:B, 'Park Features'!A221, 'Features - Raw'!A:A, 'Park Features'!$H$1)</f>
        <v>0</v>
      </c>
      <c r="I221">
        <f>COUNTIFS('Features - Raw'!B:B, 'Park Features'!A221, 'Features - Raw'!A:A, 'Park Features'!$I$1)</f>
        <v>0</v>
      </c>
      <c r="J221">
        <f>COUNTIFS('Features - Raw'!B:B, 'Park Features'!A221, 'Features - Raw'!A:A, 'Park Features'!$J$1)</f>
        <v>0</v>
      </c>
      <c r="K221">
        <f>COUNTIFS('Features - Raw'!B:B, 'Park Features'!A221, 'Features - Raw'!A:A, 'Park Features'!$K$1)</f>
        <v>0</v>
      </c>
      <c r="L221">
        <f>COUNTIFS('Features - Raw'!B:B, 'Park Features'!A221, 'Features - Raw'!A:A, 'Park Features'!$L$1)</f>
        <v>0</v>
      </c>
      <c r="M221">
        <f>COUNTIFS('Features - Raw'!B:B, 'Park Features'!A221, 'Features - Raw'!A:A, 'Park Features'!$M$1)</f>
        <v>0</v>
      </c>
      <c r="N221">
        <f>COUNTIFS('Features - Raw'!B:B, 'Park Features'!A221, 'Features - Raw'!A:A, 'Park Features'!$N$1)</f>
        <v>0</v>
      </c>
      <c r="O221">
        <f>COUNTIFS('Features - Raw'!B:B, 'Park Features'!A221, 'Features - Raw'!A:A, 'Park Features'!$O$1)</f>
        <v>0</v>
      </c>
    </row>
    <row r="222" spans="1:15" x14ac:dyDescent="0.25">
      <c r="A222" t="s">
        <v>358</v>
      </c>
      <c r="B222">
        <f>COUNTIFS('Features - Raw'!B:B, 'Park Features'!A222, 'Features - Raw'!A:A, 'Park Features'!$B$1)</f>
        <v>0</v>
      </c>
      <c r="C222">
        <f>COUNTIFS('Features - Raw'!B:B, 'Park Features'!A222, 'Features - Raw'!A:A, 'Park Features'!$C$1)</f>
        <v>0</v>
      </c>
      <c r="D222">
        <f>COUNTIFS('Features - Raw'!B:B, 'Park Features'!A222, 'Features - Raw'!A:A, 'Park Features'!$D$1)</f>
        <v>0</v>
      </c>
      <c r="E222">
        <f>COUNTIFS('Features - Raw'!B:B, 'Park Features'!A222, 'Features - Raw'!A:A, 'Park Features'!$E$1)</f>
        <v>0</v>
      </c>
      <c r="F222">
        <f>COUNTIFS('Features - Raw'!B:B, 'Park Features'!A222, 'Features - Raw'!A:A, 'Park Features'!$F$1)</f>
        <v>0</v>
      </c>
      <c r="G222">
        <f>COUNTIFS('Features - Raw'!B:B, 'Park Features'!A222, 'Features - Raw'!A:A, 'Park Features'!$G$1)</f>
        <v>0</v>
      </c>
      <c r="H222">
        <f>COUNTIFS('Features - Raw'!B:B, 'Park Features'!A222, 'Features - Raw'!A:A, 'Park Features'!$H$1)</f>
        <v>0</v>
      </c>
      <c r="I222">
        <f>COUNTIFS('Features - Raw'!B:B, 'Park Features'!A222, 'Features - Raw'!A:A, 'Park Features'!$I$1)</f>
        <v>0</v>
      </c>
      <c r="J222">
        <f>COUNTIFS('Features - Raw'!B:B, 'Park Features'!A222, 'Features - Raw'!A:A, 'Park Features'!$J$1)</f>
        <v>0</v>
      </c>
      <c r="K222">
        <f>COUNTIFS('Features - Raw'!B:B, 'Park Features'!A222, 'Features - Raw'!A:A, 'Park Features'!$K$1)</f>
        <v>0</v>
      </c>
      <c r="L222">
        <f>COUNTIFS('Features - Raw'!B:B, 'Park Features'!A222, 'Features - Raw'!A:A, 'Park Features'!$L$1)</f>
        <v>0</v>
      </c>
      <c r="M222">
        <f>COUNTIFS('Features - Raw'!B:B, 'Park Features'!A222, 'Features - Raw'!A:A, 'Park Features'!$M$1)</f>
        <v>0</v>
      </c>
      <c r="N222">
        <f>COUNTIFS('Features - Raw'!B:B, 'Park Features'!A222, 'Features - Raw'!A:A, 'Park Features'!$N$1)</f>
        <v>0</v>
      </c>
      <c r="O222">
        <f>COUNTIFS('Features - Raw'!B:B, 'Park Features'!A222, 'Features - Raw'!A:A, 'Park Features'!$O$1)</f>
        <v>0</v>
      </c>
    </row>
    <row r="223" spans="1:15" x14ac:dyDescent="0.25">
      <c r="A223" t="s">
        <v>359</v>
      </c>
      <c r="B223">
        <f>COUNTIFS('Features - Raw'!B:B, 'Park Features'!A223, 'Features - Raw'!A:A, 'Park Features'!$B$1)</f>
        <v>0</v>
      </c>
      <c r="C223">
        <f>COUNTIFS('Features - Raw'!B:B, 'Park Features'!A223, 'Features - Raw'!A:A, 'Park Features'!$C$1)</f>
        <v>0</v>
      </c>
      <c r="D223">
        <f>COUNTIFS('Features - Raw'!B:B, 'Park Features'!A223, 'Features - Raw'!A:A, 'Park Features'!$D$1)</f>
        <v>0</v>
      </c>
      <c r="E223">
        <f>COUNTIFS('Features - Raw'!B:B, 'Park Features'!A223, 'Features - Raw'!A:A, 'Park Features'!$E$1)</f>
        <v>0</v>
      </c>
      <c r="F223">
        <f>COUNTIFS('Features - Raw'!B:B, 'Park Features'!A223, 'Features - Raw'!A:A, 'Park Features'!$F$1)</f>
        <v>0</v>
      </c>
      <c r="G223">
        <f>COUNTIFS('Features - Raw'!B:B, 'Park Features'!A223, 'Features - Raw'!A:A, 'Park Features'!$G$1)</f>
        <v>0</v>
      </c>
      <c r="H223">
        <f>COUNTIFS('Features - Raw'!B:B, 'Park Features'!A223, 'Features - Raw'!A:A, 'Park Features'!$H$1)</f>
        <v>0</v>
      </c>
      <c r="I223">
        <f>COUNTIFS('Features - Raw'!B:B, 'Park Features'!A223, 'Features - Raw'!A:A, 'Park Features'!$I$1)</f>
        <v>0</v>
      </c>
      <c r="J223">
        <f>COUNTIFS('Features - Raw'!B:B, 'Park Features'!A223, 'Features - Raw'!A:A, 'Park Features'!$J$1)</f>
        <v>0</v>
      </c>
      <c r="K223">
        <f>COUNTIFS('Features - Raw'!B:B, 'Park Features'!A223, 'Features - Raw'!A:A, 'Park Features'!$K$1)</f>
        <v>0</v>
      </c>
      <c r="L223">
        <f>COUNTIFS('Features - Raw'!B:B, 'Park Features'!A223, 'Features - Raw'!A:A, 'Park Features'!$L$1)</f>
        <v>0</v>
      </c>
      <c r="M223">
        <f>COUNTIFS('Features - Raw'!B:B, 'Park Features'!A223, 'Features - Raw'!A:A, 'Park Features'!$M$1)</f>
        <v>0</v>
      </c>
      <c r="N223">
        <f>COUNTIFS('Features - Raw'!B:B, 'Park Features'!A223, 'Features - Raw'!A:A, 'Park Features'!$N$1)</f>
        <v>0</v>
      </c>
      <c r="O223">
        <f>COUNTIFS('Features - Raw'!B:B, 'Park Features'!A223, 'Features - Raw'!A:A, 'Park Features'!$O$1)</f>
        <v>0</v>
      </c>
    </row>
    <row r="224" spans="1:15" x14ac:dyDescent="0.25">
      <c r="A224" t="s">
        <v>361</v>
      </c>
      <c r="B224">
        <f>COUNTIFS('Features - Raw'!B:B, 'Park Features'!A224, 'Features - Raw'!A:A, 'Park Features'!$B$1)</f>
        <v>0</v>
      </c>
      <c r="C224">
        <f>COUNTIFS('Features - Raw'!B:B, 'Park Features'!A224, 'Features - Raw'!A:A, 'Park Features'!$C$1)</f>
        <v>0</v>
      </c>
      <c r="D224">
        <f>COUNTIFS('Features - Raw'!B:B, 'Park Features'!A224, 'Features - Raw'!A:A, 'Park Features'!$D$1)</f>
        <v>0</v>
      </c>
      <c r="E224">
        <f>COUNTIFS('Features - Raw'!B:B, 'Park Features'!A224, 'Features - Raw'!A:A, 'Park Features'!$E$1)</f>
        <v>1</v>
      </c>
      <c r="F224">
        <f>COUNTIFS('Features - Raw'!B:B, 'Park Features'!A224, 'Features - Raw'!A:A, 'Park Features'!$F$1)</f>
        <v>0</v>
      </c>
      <c r="G224">
        <f>COUNTIFS('Features - Raw'!B:B, 'Park Features'!A224, 'Features - Raw'!A:A, 'Park Features'!$G$1)</f>
        <v>0</v>
      </c>
      <c r="H224">
        <f>COUNTIFS('Features - Raw'!B:B, 'Park Features'!A224, 'Features - Raw'!A:A, 'Park Features'!$H$1)</f>
        <v>0</v>
      </c>
      <c r="I224">
        <f>COUNTIFS('Features - Raw'!B:B, 'Park Features'!A224, 'Features - Raw'!A:A, 'Park Features'!$I$1)</f>
        <v>0</v>
      </c>
      <c r="J224">
        <f>COUNTIFS('Features - Raw'!B:B, 'Park Features'!A224, 'Features - Raw'!A:A, 'Park Features'!$J$1)</f>
        <v>0</v>
      </c>
      <c r="K224">
        <f>COUNTIFS('Features - Raw'!B:B, 'Park Features'!A224, 'Features - Raw'!A:A, 'Park Features'!$K$1)</f>
        <v>0</v>
      </c>
      <c r="L224">
        <f>COUNTIFS('Features - Raw'!B:B, 'Park Features'!A224, 'Features - Raw'!A:A, 'Park Features'!$L$1)</f>
        <v>0</v>
      </c>
      <c r="M224">
        <f>COUNTIFS('Features - Raw'!B:B, 'Park Features'!A224, 'Features - Raw'!A:A, 'Park Features'!$M$1)</f>
        <v>0</v>
      </c>
      <c r="N224">
        <f>COUNTIFS('Features - Raw'!B:B, 'Park Features'!A224, 'Features - Raw'!A:A, 'Park Features'!$N$1)</f>
        <v>0</v>
      </c>
      <c r="O224">
        <f>COUNTIFS('Features - Raw'!B:B, 'Park Features'!A224, 'Features - Raw'!A:A, 'Park Features'!$O$1)</f>
        <v>0</v>
      </c>
    </row>
    <row r="225" spans="1:15" x14ac:dyDescent="0.25">
      <c r="A225" t="s">
        <v>65</v>
      </c>
      <c r="B225">
        <f>COUNTIFS('Features - Raw'!B:B, 'Park Features'!A225, 'Features - Raw'!A:A, 'Park Features'!$B$1)</f>
        <v>0</v>
      </c>
      <c r="C225">
        <f>COUNTIFS('Features - Raw'!B:B, 'Park Features'!A225, 'Features - Raw'!A:A, 'Park Features'!$C$1)</f>
        <v>0</v>
      </c>
      <c r="D225">
        <f>COUNTIFS('Features - Raw'!B:B, 'Park Features'!A225, 'Features - Raw'!A:A, 'Park Features'!$D$1)</f>
        <v>0</v>
      </c>
      <c r="E225">
        <f>COUNTIFS('Features - Raw'!B:B, 'Park Features'!A225, 'Features - Raw'!A:A, 'Park Features'!$E$1)</f>
        <v>0</v>
      </c>
      <c r="F225">
        <f>COUNTIFS('Features - Raw'!B:B, 'Park Features'!A225, 'Features - Raw'!A:A, 'Park Features'!$F$1)</f>
        <v>0</v>
      </c>
      <c r="G225">
        <f>COUNTIFS('Features - Raw'!B:B, 'Park Features'!A225, 'Features - Raw'!A:A, 'Park Features'!$G$1)</f>
        <v>0</v>
      </c>
      <c r="H225">
        <f>COUNTIFS('Features - Raw'!B:B, 'Park Features'!A225, 'Features - Raw'!A:A, 'Park Features'!$H$1)</f>
        <v>0</v>
      </c>
      <c r="I225">
        <f>COUNTIFS('Features - Raw'!B:B, 'Park Features'!A225, 'Features - Raw'!A:A, 'Park Features'!$I$1)</f>
        <v>0</v>
      </c>
      <c r="J225">
        <f>COUNTIFS('Features - Raw'!B:B, 'Park Features'!A225, 'Features - Raw'!A:A, 'Park Features'!$J$1)</f>
        <v>0</v>
      </c>
      <c r="K225">
        <f>COUNTIFS('Features - Raw'!B:B, 'Park Features'!A225, 'Features - Raw'!A:A, 'Park Features'!$K$1)</f>
        <v>1</v>
      </c>
      <c r="L225">
        <f>COUNTIFS('Features - Raw'!B:B, 'Park Features'!A225, 'Features - Raw'!A:A, 'Park Features'!$L$1)</f>
        <v>0</v>
      </c>
      <c r="M225">
        <f>COUNTIFS('Features - Raw'!B:B, 'Park Features'!A225, 'Features - Raw'!A:A, 'Park Features'!$M$1)</f>
        <v>1</v>
      </c>
      <c r="N225">
        <f>COUNTIFS('Features - Raw'!B:B, 'Park Features'!A225, 'Features - Raw'!A:A, 'Park Features'!$N$1)</f>
        <v>1</v>
      </c>
      <c r="O225">
        <f>COUNTIFS('Features - Raw'!B:B, 'Park Features'!A225, 'Features - Raw'!A:A, 'Park Features'!$O$1)</f>
        <v>1</v>
      </c>
    </row>
    <row r="226" spans="1:15" x14ac:dyDescent="0.25">
      <c r="A226" t="s">
        <v>362</v>
      </c>
      <c r="B226">
        <f>COUNTIFS('Features - Raw'!B:B, 'Park Features'!A226, 'Features - Raw'!A:A, 'Park Features'!$B$1)</f>
        <v>0</v>
      </c>
      <c r="C226">
        <f>COUNTIFS('Features - Raw'!B:B, 'Park Features'!A226, 'Features - Raw'!A:A, 'Park Features'!$C$1)</f>
        <v>0</v>
      </c>
      <c r="D226">
        <f>COUNTIFS('Features - Raw'!B:B, 'Park Features'!A226, 'Features - Raw'!A:A, 'Park Features'!$D$1)</f>
        <v>0</v>
      </c>
      <c r="E226">
        <f>COUNTIFS('Features - Raw'!B:B, 'Park Features'!A226, 'Features - Raw'!A:A, 'Park Features'!$E$1)</f>
        <v>0</v>
      </c>
      <c r="F226">
        <f>COUNTIFS('Features - Raw'!B:B, 'Park Features'!A226, 'Features - Raw'!A:A, 'Park Features'!$F$1)</f>
        <v>0</v>
      </c>
      <c r="G226">
        <f>COUNTIFS('Features - Raw'!B:B, 'Park Features'!A226, 'Features - Raw'!A:A, 'Park Features'!$G$1)</f>
        <v>0</v>
      </c>
      <c r="H226">
        <f>COUNTIFS('Features - Raw'!B:B, 'Park Features'!A226, 'Features - Raw'!A:A, 'Park Features'!$H$1)</f>
        <v>0</v>
      </c>
      <c r="I226">
        <f>COUNTIFS('Features - Raw'!B:B, 'Park Features'!A226, 'Features - Raw'!A:A, 'Park Features'!$I$1)</f>
        <v>0</v>
      </c>
      <c r="J226">
        <f>COUNTIFS('Features - Raw'!B:B, 'Park Features'!A226, 'Features - Raw'!A:A, 'Park Features'!$J$1)</f>
        <v>0</v>
      </c>
      <c r="K226">
        <f>COUNTIFS('Features - Raw'!B:B, 'Park Features'!A226, 'Features - Raw'!A:A, 'Park Features'!$K$1)</f>
        <v>0</v>
      </c>
      <c r="L226">
        <f>COUNTIFS('Features - Raw'!B:B, 'Park Features'!A226, 'Features - Raw'!A:A, 'Park Features'!$L$1)</f>
        <v>0</v>
      </c>
      <c r="M226">
        <f>COUNTIFS('Features - Raw'!B:B, 'Park Features'!A226, 'Features - Raw'!A:A, 'Park Features'!$M$1)</f>
        <v>0</v>
      </c>
      <c r="N226">
        <f>COUNTIFS('Features - Raw'!B:B, 'Park Features'!A226, 'Features - Raw'!A:A, 'Park Features'!$N$1)</f>
        <v>0</v>
      </c>
      <c r="O226">
        <f>COUNTIFS('Features - Raw'!B:B, 'Park Features'!A226, 'Features - Raw'!A:A, 'Park Features'!$O$1)</f>
        <v>0</v>
      </c>
    </row>
    <row r="227" spans="1:15" x14ac:dyDescent="0.25">
      <c r="A227" t="s">
        <v>363</v>
      </c>
      <c r="B227">
        <f>COUNTIFS('Features - Raw'!B:B, 'Park Features'!A227, 'Features - Raw'!A:A, 'Park Features'!$B$1)</f>
        <v>0</v>
      </c>
      <c r="C227">
        <f>COUNTIFS('Features - Raw'!B:B, 'Park Features'!A227, 'Features - Raw'!A:A, 'Park Features'!$C$1)</f>
        <v>0</v>
      </c>
      <c r="D227">
        <f>COUNTIFS('Features - Raw'!B:B, 'Park Features'!A227, 'Features - Raw'!A:A, 'Park Features'!$D$1)</f>
        <v>0</v>
      </c>
      <c r="E227">
        <f>COUNTIFS('Features - Raw'!B:B, 'Park Features'!A227, 'Features - Raw'!A:A, 'Park Features'!$E$1)</f>
        <v>0</v>
      </c>
      <c r="F227">
        <f>COUNTIFS('Features - Raw'!B:B, 'Park Features'!A227, 'Features - Raw'!A:A, 'Park Features'!$F$1)</f>
        <v>0</v>
      </c>
      <c r="G227">
        <f>COUNTIFS('Features - Raw'!B:B, 'Park Features'!A227, 'Features - Raw'!A:A, 'Park Features'!$G$1)</f>
        <v>0</v>
      </c>
      <c r="H227">
        <f>COUNTIFS('Features - Raw'!B:B, 'Park Features'!A227, 'Features - Raw'!A:A, 'Park Features'!$H$1)</f>
        <v>0</v>
      </c>
      <c r="I227">
        <f>COUNTIFS('Features - Raw'!B:B, 'Park Features'!A227, 'Features - Raw'!A:A, 'Park Features'!$I$1)</f>
        <v>0</v>
      </c>
      <c r="J227">
        <f>COUNTIFS('Features - Raw'!B:B, 'Park Features'!A227, 'Features - Raw'!A:A, 'Park Features'!$J$1)</f>
        <v>0</v>
      </c>
      <c r="K227">
        <f>COUNTIFS('Features - Raw'!B:B, 'Park Features'!A227, 'Features - Raw'!A:A, 'Park Features'!$K$1)</f>
        <v>0</v>
      </c>
      <c r="L227">
        <f>COUNTIFS('Features - Raw'!B:B, 'Park Features'!A227, 'Features - Raw'!A:A, 'Park Features'!$L$1)</f>
        <v>0</v>
      </c>
      <c r="M227">
        <f>COUNTIFS('Features - Raw'!B:B, 'Park Features'!A227, 'Features - Raw'!A:A, 'Park Features'!$M$1)</f>
        <v>0</v>
      </c>
      <c r="N227">
        <f>COUNTIFS('Features - Raw'!B:B, 'Park Features'!A227, 'Features - Raw'!A:A, 'Park Features'!$N$1)</f>
        <v>0</v>
      </c>
      <c r="O227">
        <f>COUNTIFS('Features - Raw'!B:B, 'Park Features'!A227, 'Features - Raw'!A:A, 'Park Features'!$O$1)</f>
        <v>0</v>
      </c>
    </row>
    <row r="228" spans="1:15" x14ac:dyDescent="0.25">
      <c r="A228" t="s">
        <v>364</v>
      </c>
      <c r="B228">
        <f>COUNTIFS('Features - Raw'!B:B, 'Park Features'!A228, 'Features - Raw'!A:A, 'Park Features'!$B$1)</f>
        <v>0</v>
      </c>
      <c r="C228">
        <f>COUNTIFS('Features - Raw'!B:B, 'Park Features'!A228, 'Features - Raw'!A:A, 'Park Features'!$C$1)</f>
        <v>0</v>
      </c>
      <c r="D228">
        <f>COUNTIFS('Features - Raw'!B:B, 'Park Features'!A228, 'Features - Raw'!A:A, 'Park Features'!$D$1)</f>
        <v>0</v>
      </c>
      <c r="E228">
        <f>COUNTIFS('Features - Raw'!B:B, 'Park Features'!A228, 'Features - Raw'!A:A, 'Park Features'!$E$1)</f>
        <v>0</v>
      </c>
      <c r="F228">
        <f>COUNTIFS('Features - Raw'!B:B, 'Park Features'!A228, 'Features - Raw'!A:A, 'Park Features'!$F$1)</f>
        <v>0</v>
      </c>
      <c r="G228">
        <f>COUNTIFS('Features - Raw'!B:B, 'Park Features'!A228, 'Features - Raw'!A:A, 'Park Features'!$G$1)</f>
        <v>0</v>
      </c>
      <c r="H228">
        <f>COUNTIFS('Features - Raw'!B:B, 'Park Features'!A228, 'Features - Raw'!A:A, 'Park Features'!$H$1)</f>
        <v>0</v>
      </c>
      <c r="I228">
        <f>COUNTIFS('Features - Raw'!B:B, 'Park Features'!A228, 'Features - Raw'!A:A, 'Park Features'!$I$1)</f>
        <v>0</v>
      </c>
      <c r="J228">
        <f>COUNTIFS('Features - Raw'!B:B, 'Park Features'!A228, 'Features - Raw'!A:A, 'Park Features'!$J$1)</f>
        <v>0</v>
      </c>
      <c r="K228">
        <f>COUNTIFS('Features - Raw'!B:B, 'Park Features'!A228, 'Features - Raw'!A:A, 'Park Features'!$K$1)</f>
        <v>0</v>
      </c>
      <c r="L228">
        <f>COUNTIFS('Features - Raw'!B:B, 'Park Features'!A228, 'Features - Raw'!A:A, 'Park Features'!$L$1)</f>
        <v>0</v>
      </c>
      <c r="M228">
        <f>COUNTIFS('Features - Raw'!B:B, 'Park Features'!A228, 'Features - Raw'!A:A, 'Park Features'!$M$1)</f>
        <v>0</v>
      </c>
      <c r="N228">
        <f>COUNTIFS('Features - Raw'!B:B, 'Park Features'!A228, 'Features - Raw'!A:A, 'Park Features'!$N$1)</f>
        <v>0</v>
      </c>
      <c r="O228">
        <f>COUNTIFS('Features - Raw'!B:B, 'Park Features'!A228, 'Features - Raw'!A:A, 'Park Features'!$O$1)</f>
        <v>0</v>
      </c>
    </row>
    <row r="229" spans="1:15" x14ac:dyDescent="0.25">
      <c r="A229" t="s">
        <v>365</v>
      </c>
      <c r="B229">
        <f>COUNTIFS('Features - Raw'!B:B, 'Park Features'!A229, 'Features - Raw'!A:A, 'Park Features'!$B$1)</f>
        <v>0</v>
      </c>
      <c r="C229">
        <f>COUNTIFS('Features - Raw'!B:B, 'Park Features'!A229, 'Features - Raw'!A:A, 'Park Features'!$C$1)</f>
        <v>0</v>
      </c>
      <c r="D229">
        <f>COUNTIFS('Features - Raw'!B:B, 'Park Features'!A229, 'Features - Raw'!A:A, 'Park Features'!$D$1)</f>
        <v>0</v>
      </c>
      <c r="E229">
        <f>COUNTIFS('Features - Raw'!B:B, 'Park Features'!A229, 'Features - Raw'!A:A, 'Park Features'!$E$1)</f>
        <v>0</v>
      </c>
      <c r="F229">
        <f>COUNTIFS('Features - Raw'!B:B, 'Park Features'!A229, 'Features - Raw'!A:A, 'Park Features'!$F$1)</f>
        <v>0</v>
      </c>
      <c r="G229">
        <f>COUNTIFS('Features - Raw'!B:B, 'Park Features'!A229, 'Features - Raw'!A:A, 'Park Features'!$G$1)</f>
        <v>0</v>
      </c>
      <c r="H229">
        <f>COUNTIFS('Features - Raw'!B:B, 'Park Features'!A229, 'Features - Raw'!A:A, 'Park Features'!$H$1)</f>
        <v>0</v>
      </c>
      <c r="I229">
        <f>COUNTIFS('Features - Raw'!B:B, 'Park Features'!A229, 'Features - Raw'!A:A, 'Park Features'!$I$1)</f>
        <v>0</v>
      </c>
      <c r="J229">
        <f>COUNTIFS('Features - Raw'!B:B, 'Park Features'!A229, 'Features - Raw'!A:A, 'Park Features'!$J$1)</f>
        <v>0</v>
      </c>
      <c r="K229">
        <f>COUNTIFS('Features - Raw'!B:B, 'Park Features'!A229, 'Features - Raw'!A:A, 'Park Features'!$K$1)</f>
        <v>0</v>
      </c>
      <c r="L229">
        <f>COUNTIFS('Features - Raw'!B:B, 'Park Features'!A229, 'Features - Raw'!A:A, 'Park Features'!$L$1)</f>
        <v>0</v>
      </c>
      <c r="M229">
        <f>COUNTIFS('Features - Raw'!B:B, 'Park Features'!A229, 'Features - Raw'!A:A, 'Park Features'!$M$1)</f>
        <v>0</v>
      </c>
      <c r="N229">
        <f>COUNTIFS('Features - Raw'!B:B, 'Park Features'!A229, 'Features - Raw'!A:A, 'Park Features'!$N$1)</f>
        <v>0</v>
      </c>
      <c r="O229">
        <f>COUNTIFS('Features - Raw'!B:B, 'Park Features'!A229, 'Features - Raw'!A:A, 'Park Features'!$O$1)</f>
        <v>0</v>
      </c>
    </row>
    <row r="230" spans="1:15" x14ac:dyDescent="0.25">
      <c r="A230" t="s">
        <v>366</v>
      </c>
      <c r="B230">
        <f>COUNTIFS('Features - Raw'!B:B, 'Park Features'!A230, 'Features - Raw'!A:A, 'Park Features'!$B$1)</f>
        <v>0</v>
      </c>
      <c r="C230">
        <f>COUNTIFS('Features - Raw'!B:B, 'Park Features'!A230, 'Features - Raw'!A:A, 'Park Features'!$C$1)</f>
        <v>0</v>
      </c>
      <c r="D230">
        <f>COUNTIFS('Features - Raw'!B:B, 'Park Features'!A230, 'Features - Raw'!A:A, 'Park Features'!$D$1)</f>
        <v>0</v>
      </c>
      <c r="E230">
        <f>COUNTIFS('Features - Raw'!B:B, 'Park Features'!A230, 'Features - Raw'!A:A, 'Park Features'!$E$1)</f>
        <v>1</v>
      </c>
      <c r="F230">
        <f>COUNTIFS('Features - Raw'!B:B, 'Park Features'!A230, 'Features - Raw'!A:A, 'Park Features'!$F$1)</f>
        <v>0</v>
      </c>
      <c r="G230">
        <f>COUNTIFS('Features - Raw'!B:B, 'Park Features'!A230, 'Features - Raw'!A:A, 'Park Features'!$G$1)</f>
        <v>0</v>
      </c>
      <c r="H230">
        <f>COUNTIFS('Features - Raw'!B:B, 'Park Features'!A230, 'Features - Raw'!A:A, 'Park Features'!$H$1)</f>
        <v>0</v>
      </c>
      <c r="I230">
        <f>COUNTIFS('Features - Raw'!B:B, 'Park Features'!A230, 'Features - Raw'!A:A, 'Park Features'!$I$1)</f>
        <v>0</v>
      </c>
      <c r="J230">
        <f>COUNTIFS('Features - Raw'!B:B, 'Park Features'!A230, 'Features - Raw'!A:A, 'Park Features'!$J$1)</f>
        <v>0</v>
      </c>
      <c r="K230">
        <f>COUNTIFS('Features - Raw'!B:B, 'Park Features'!A230, 'Features - Raw'!A:A, 'Park Features'!$K$1)</f>
        <v>0</v>
      </c>
      <c r="L230">
        <f>COUNTIFS('Features - Raw'!B:B, 'Park Features'!A230, 'Features - Raw'!A:A, 'Park Features'!$L$1)</f>
        <v>0</v>
      </c>
      <c r="M230">
        <f>COUNTIFS('Features - Raw'!B:B, 'Park Features'!A230, 'Features - Raw'!A:A, 'Park Features'!$M$1)</f>
        <v>1</v>
      </c>
      <c r="N230">
        <f>COUNTIFS('Features - Raw'!B:B, 'Park Features'!A230, 'Features - Raw'!A:A, 'Park Features'!$N$1)</f>
        <v>0</v>
      </c>
      <c r="O230">
        <f>COUNTIFS('Features - Raw'!B:B, 'Park Features'!A230, 'Features - Raw'!A:A, 'Park Features'!$O$1)</f>
        <v>1</v>
      </c>
    </row>
    <row r="231" spans="1:15" x14ac:dyDescent="0.25">
      <c r="A231" t="s">
        <v>367</v>
      </c>
      <c r="B231">
        <f>COUNTIFS('Features - Raw'!B:B, 'Park Features'!A231, 'Features - Raw'!A:A, 'Park Features'!$B$1)</f>
        <v>1</v>
      </c>
      <c r="C231">
        <f>COUNTIFS('Features - Raw'!B:B, 'Park Features'!A231, 'Features - Raw'!A:A, 'Park Features'!$C$1)</f>
        <v>0</v>
      </c>
      <c r="D231">
        <f>COUNTIFS('Features - Raw'!B:B, 'Park Features'!A231, 'Features - Raw'!A:A, 'Park Features'!$D$1)</f>
        <v>0</v>
      </c>
      <c r="E231">
        <f>COUNTIFS('Features - Raw'!B:B, 'Park Features'!A231, 'Features - Raw'!A:A, 'Park Features'!$E$1)</f>
        <v>1</v>
      </c>
      <c r="F231">
        <f>COUNTIFS('Features - Raw'!B:B, 'Park Features'!A231, 'Features - Raw'!A:A, 'Park Features'!$F$1)</f>
        <v>0</v>
      </c>
      <c r="G231">
        <f>COUNTIFS('Features - Raw'!B:B, 'Park Features'!A231, 'Features - Raw'!A:A, 'Park Features'!$G$1)</f>
        <v>0</v>
      </c>
      <c r="H231">
        <f>COUNTIFS('Features - Raw'!B:B, 'Park Features'!A231, 'Features - Raw'!A:A, 'Park Features'!$H$1)</f>
        <v>0</v>
      </c>
      <c r="I231">
        <f>COUNTIFS('Features - Raw'!B:B, 'Park Features'!A231, 'Features - Raw'!A:A, 'Park Features'!$I$1)</f>
        <v>0</v>
      </c>
      <c r="J231">
        <f>COUNTIFS('Features - Raw'!B:B, 'Park Features'!A231, 'Features - Raw'!A:A, 'Park Features'!$J$1)</f>
        <v>0</v>
      </c>
      <c r="K231">
        <f>COUNTIFS('Features - Raw'!B:B, 'Park Features'!A231, 'Features - Raw'!A:A, 'Park Features'!$K$1)</f>
        <v>0</v>
      </c>
      <c r="L231">
        <f>COUNTIFS('Features - Raw'!B:B, 'Park Features'!A231, 'Features - Raw'!A:A, 'Park Features'!$L$1)</f>
        <v>0</v>
      </c>
      <c r="M231">
        <f>COUNTIFS('Features - Raw'!B:B, 'Park Features'!A231, 'Features - Raw'!A:A, 'Park Features'!$M$1)</f>
        <v>0</v>
      </c>
      <c r="N231">
        <f>COUNTIFS('Features - Raw'!B:B, 'Park Features'!A231, 'Features - Raw'!A:A, 'Park Features'!$N$1)</f>
        <v>0</v>
      </c>
      <c r="O231">
        <f>COUNTIFS('Features - Raw'!B:B, 'Park Features'!A231, 'Features - Raw'!A:A, 'Park Features'!$O$1)</f>
        <v>0</v>
      </c>
    </row>
    <row r="232" spans="1:15" x14ac:dyDescent="0.25">
      <c r="A232" t="s">
        <v>368</v>
      </c>
      <c r="B232">
        <f>COUNTIFS('Features - Raw'!B:B, 'Park Features'!A232, 'Features - Raw'!A:A, 'Park Features'!$B$1)</f>
        <v>0</v>
      </c>
      <c r="C232">
        <f>COUNTIFS('Features - Raw'!B:B, 'Park Features'!A232, 'Features - Raw'!A:A, 'Park Features'!$C$1)</f>
        <v>0</v>
      </c>
      <c r="D232">
        <f>COUNTIFS('Features - Raw'!B:B, 'Park Features'!A232, 'Features - Raw'!A:A, 'Park Features'!$D$1)</f>
        <v>0</v>
      </c>
      <c r="E232">
        <f>COUNTIFS('Features - Raw'!B:B, 'Park Features'!A232, 'Features - Raw'!A:A, 'Park Features'!$E$1)</f>
        <v>0</v>
      </c>
      <c r="F232">
        <f>COUNTIFS('Features - Raw'!B:B, 'Park Features'!A232, 'Features - Raw'!A:A, 'Park Features'!$F$1)</f>
        <v>0</v>
      </c>
      <c r="G232">
        <f>COUNTIFS('Features - Raw'!B:B, 'Park Features'!A232, 'Features - Raw'!A:A, 'Park Features'!$G$1)</f>
        <v>0</v>
      </c>
      <c r="H232">
        <f>COUNTIFS('Features - Raw'!B:B, 'Park Features'!A232, 'Features - Raw'!A:A, 'Park Features'!$H$1)</f>
        <v>0</v>
      </c>
      <c r="I232">
        <f>COUNTIFS('Features - Raw'!B:B, 'Park Features'!A232, 'Features - Raw'!A:A, 'Park Features'!$I$1)</f>
        <v>0</v>
      </c>
      <c r="J232">
        <f>COUNTIFS('Features - Raw'!B:B, 'Park Features'!A232, 'Features - Raw'!A:A, 'Park Features'!$J$1)</f>
        <v>0</v>
      </c>
      <c r="K232">
        <f>COUNTIFS('Features - Raw'!B:B, 'Park Features'!A232, 'Features - Raw'!A:A, 'Park Features'!$K$1)</f>
        <v>0</v>
      </c>
      <c r="L232">
        <f>COUNTIFS('Features - Raw'!B:B, 'Park Features'!A232, 'Features - Raw'!A:A, 'Park Features'!$L$1)</f>
        <v>0</v>
      </c>
      <c r="M232">
        <f>COUNTIFS('Features - Raw'!B:B, 'Park Features'!A232, 'Features - Raw'!A:A, 'Park Features'!$M$1)</f>
        <v>1</v>
      </c>
      <c r="N232">
        <f>COUNTIFS('Features - Raw'!B:B, 'Park Features'!A232, 'Features - Raw'!A:A, 'Park Features'!$N$1)</f>
        <v>0</v>
      </c>
      <c r="O232">
        <f>COUNTIFS('Features - Raw'!B:B, 'Park Features'!A232, 'Features - Raw'!A:A, 'Park Features'!$O$1)</f>
        <v>0</v>
      </c>
    </row>
    <row r="233" spans="1:15" x14ac:dyDescent="0.25">
      <c r="A233" t="s">
        <v>369</v>
      </c>
      <c r="B233">
        <f>COUNTIFS('Features - Raw'!B:B, 'Park Features'!A233, 'Features - Raw'!A:A, 'Park Features'!$B$1)</f>
        <v>0</v>
      </c>
      <c r="C233">
        <f>COUNTIFS('Features - Raw'!B:B, 'Park Features'!A233, 'Features - Raw'!A:A, 'Park Features'!$C$1)</f>
        <v>0</v>
      </c>
      <c r="D233">
        <f>COUNTIFS('Features - Raw'!B:B, 'Park Features'!A233, 'Features - Raw'!A:A, 'Park Features'!$D$1)</f>
        <v>0</v>
      </c>
      <c r="E233">
        <f>COUNTIFS('Features - Raw'!B:B, 'Park Features'!A233, 'Features - Raw'!A:A, 'Park Features'!$E$1)</f>
        <v>0</v>
      </c>
      <c r="F233">
        <f>COUNTIFS('Features - Raw'!B:B, 'Park Features'!A233, 'Features - Raw'!A:A, 'Park Features'!$F$1)</f>
        <v>0</v>
      </c>
      <c r="G233">
        <f>COUNTIFS('Features - Raw'!B:B, 'Park Features'!A233, 'Features - Raw'!A:A, 'Park Features'!$G$1)</f>
        <v>0</v>
      </c>
      <c r="H233">
        <f>COUNTIFS('Features - Raw'!B:B, 'Park Features'!A233, 'Features - Raw'!A:A, 'Park Features'!$H$1)</f>
        <v>0</v>
      </c>
      <c r="I233">
        <f>COUNTIFS('Features - Raw'!B:B, 'Park Features'!A233, 'Features - Raw'!A:A, 'Park Features'!$I$1)</f>
        <v>0</v>
      </c>
      <c r="J233">
        <f>COUNTIFS('Features - Raw'!B:B, 'Park Features'!A233, 'Features - Raw'!A:A, 'Park Features'!$J$1)</f>
        <v>0</v>
      </c>
      <c r="K233">
        <f>COUNTIFS('Features - Raw'!B:B, 'Park Features'!A233, 'Features - Raw'!A:A, 'Park Features'!$K$1)</f>
        <v>0</v>
      </c>
      <c r="L233">
        <f>COUNTIFS('Features - Raw'!B:B, 'Park Features'!A233, 'Features - Raw'!A:A, 'Park Features'!$L$1)</f>
        <v>0</v>
      </c>
      <c r="M233">
        <f>COUNTIFS('Features - Raw'!B:B, 'Park Features'!A233, 'Features - Raw'!A:A, 'Park Features'!$M$1)</f>
        <v>0</v>
      </c>
      <c r="N233">
        <f>COUNTIFS('Features - Raw'!B:B, 'Park Features'!A233, 'Features - Raw'!A:A, 'Park Features'!$N$1)</f>
        <v>0</v>
      </c>
      <c r="O233">
        <f>COUNTIFS('Features - Raw'!B:B, 'Park Features'!A233, 'Features - Raw'!A:A, 'Park Features'!$O$1)</f>
        <v>0</v>
      </c>
    </row>
    <row r="234" spans="1:15" x14ac:dyDescent="0.25">
      <c r="A234" t="s">
        <v>370</v>
      </c>
      <c r="B234">
        <f>COUNTIFS('Features - Raw'!B:B, 'Park Features'!A234, 'Features - Raw'!A:A, 'Park Features'!$B$1)</f>
        <v>0</v>
      </c>
      <c r="C234">
        <f>COUNTIFS('Features - Raw'!B:B, 'Park Features'!A234, 'Features - Raw'!A:A, 'Park Features'!$C$1)</f>
        <v>0</v>
      </c>
      <c r="D234">
        <f>COUNTIFS('Features - Raw'!B:B, 'Park Features'!A234, 'Features - Raw'!A:A, 'Park Features'!$D$1)</f>
        <v>0</v>
      </c>
      <c r="E234">
        <f>COUNTIFS('Features - Raw'!B:B, 'Park Features'!A234, 'Features - Raw'!A:A, 'Park Features'!$E$1)</f>
        <v>0</v>
      </c>
      <c r="F234">
        <f>COUNTIFS('Features - Raw'!B:B, 'Park Features'!A234, 'Features - Raw'!A:A, 'Park Features'!$F$1)</f>
        <v>0</v>
      </c>
      <c r="G234">
        <f>COUNTIFS('Features - Raw'!B:B, 'Park Features'!A234, 'Features - Raw'!A:A, 'Park Features'!$G$1)</f>
        <v>0</v>
      </c>
      <c r="H234">
        <f>COUNTIFS('Features - Raw'!B:B, 'Park Features'!A234, 'Features - Raw'!A:A, 'Park Features'!$H$1)</f>
        <v>0</v>
      </c>
      <c r="I234">
        <f>COUNTIFS('Features - Raw'!B:B, 'Park Features'!A234, 'Features - Raw'!A:A, 'Park Features'!$I$1)</f>
        <v>0</v>
      </c>
      <c r="J234">
        <f>COUNTIFS('Features - Raw'!B:B, 'Park Features'!A234, 'Features - Raw'!A:A, 'Park Features'!$J$1)</f>
        <v>0</v>
      </c>
      <c r="K234">
        <f>COUNTIFS('Features - Raw'!B:B, 'Park Features'!A234, 'Features - Raw'!A:A, 'Park Features'!$K$1)</f>
        <v>0</v>
      </c>
      <c r="L234">
        <f>COUNTIFS('Features - Raw'!B:B, 'Park Features'!A234, 'Features - Raw'!A:A, 'Park Features'!$L$1)</f>
        <v>0</v>
      </c>
      <c r="M234">
        <f>COUNTIFS('Features - Raw'!B:B, 'Park Features'!A234, 'Features - Raw'!A:A, 'Park Features'!$M$1)</f>
        <v>1</v>
      </c>
      <c r="N234">
        <f>COUNTIFS('Features - Raw'!B:B, 'Park Features'!A234, 'Features - Raw'!A:A, 'Park Features'!$N$1)</f>
        <v>0</v>
      </c>
      <c r="O234">
        <f>COUNTIFS('Features - Raw'!B:B, 'Park Features'!A234, 'Features - Raw'!A:A, 'Park Features'!$O$1)</f>
        <v>0</v>
      </c>
    </row>
    <row r="235" spans="1:15" x14ac:dyDescent="0.25">
      <c r="A235" t="s">
        <v>68</v>
      </c>
      <c r="B235">
        <f>COUNTIFS('Features - Raw'!B:B, 'Park Features'!A235, 'Features - Raw'!A:A, 'Park Features'!$B$1)</f>
        <v>0</v>
      </c>
      <c r="C235">
        <f>COUNTIFS('Features - Raw'!B:B, 'Park Features'!A235, 'Features - Raw'!A:A, 'Park Features'!$C$1)</f>
        <v>1</v>
      </c>
      <c r="D235">
        <f>COUNTIFS('Features - Raw'!B:B, 'Park Features'!A235, 'Features - Raw'!A:A, 'Park Features'!$D$1)</f>
        <v>0</v>
      </c>
      <c r="E235">
        <f>COUNTIFS('Features - Raw'!B:B, 'Park Features'!A235, 'Features - Raw'!A:A, 'Park Features'!$E$1)</f>
        <v>1</v>
      </c>
      <c r="F235">
        <f>COUNTIFS('Features - Raw'!B:B, 'Park Features'!A235, 'Features - Raw'!A:A, 'Park Features'!$F$1)</f>
        <v>0</v>
      </c>
      <c r="G235">
        <f>COUNTIFS('Features - Raw'!B:B, 'Park Features'!A235, 'Features - Raw'!A:A, 'Park Features'!$G$1)</f>
        <v>0</v>
      </c>
      <c r="H235">
        <f>COUNTIFS('Features - Raw'!B:B, 'Park Features'!A235, 'Features - Raw'!A:A, 'Park Features'!$H$1)</f>
        <v>0</v>
      </c>
      <c r="I235">
        <f>COUNTIFS('Features - Raw'!B:B, 'Park Features'!A235, 'Features - Raw'!A:A, 'Park Features'!$I$1)</f>
        <v>0</v>
      </c>
      <c r="J235">
        <f>COUNTIFS('Features - Raw'!B:B, 'Park Features'!A235, 'Features - Raw'!A:A, 'Park Features'!$J$1)</f>
        <v>0</v>
      </c>
      <c r="K235">
        <f>COUNTIFS('Features - Raw'!B:B, 'Park Features'!A235, 'Features - Raw'!A:A, 'Park Features'!$K$1)</f>
        <v>0</v>
      </c>
      <c r="L235">
        <f>COUNTIFS('Features - Raw'!B:B, 'Park Features'!A235, 'Features - Raw'!A:A, 'Park Features'!$L$1)</f>
        <v>0</v>
      </c>
      <c r="M235">
        <f>COUNTIFS('Features - Raw'!B:B, 'Park Features'!A235, 'Features - Raw'!A:A, 'Park Features'!$M$1)</f>
        <v>1</v>
      </c>
      <c r="N235">
        <f>COUNTIFS('Features - Raw'!B:B, 'Park Features'!A235, 'Features - Raw'!A:A, 'Park Features'!$N$1)</f>
        <v>0</v>
      </c>
      <c r="O235">
        <f>COUNTIFS('Features - Raw'!B:B, 'Park Features'!A235, 'Features - Raw'!A:A, 'Park Features'!$O$1)</f>
        <v>1</v>
      </c>
    </row>
    <row r="236" spans="1:15" x14ac:dyDescent="0.25">
      <c r="A236" t="s">
        <v>371</v>
      </c>
      <c r="B236">
        <f>COUNTIFS('Features - Raw'!B:B, 'Park Features'!A236, 'Features - Raw'!A:A, 'Park Features'!$B$1)</f>
        <v>0</v>
      </c>
      <c r="C236">
        <f>COUNTIFS('Features - Raw'!B:B, 'Park Features'!A236, 'Features - Raw'!A:A, 'Park Features'!$C$1)</f>
        <v>0</v>
      </c>
      <c r="D236">
        <f>COUNTIFS('Features - Raw'!B:B, 'Park Features'!A236, 'Features - Raw'!A:A, 'Park Features'!$D$1)</f>
        <v>0</v>
      </c>
      <c r="E236">
        <f>COUNTIFS('Features - Raw'!B:B, 'Park Features'!A236, 'Features - Raw'!A:A, 'Park Features'!$E$1)</f>
        <v>0</v>
      </c>
      <c r="F236">
        <f>COUNTIFS('Features - Raw'!B:B, 'Park Features'!A236, 'Features - Raw'!A:A, 'Park Features'!$F$1)</f>
        <v>0</v>
      </c>
      <c r="G236">
        <f>COUNTIFS('Features - Raw'!B:B, 'Park Features'!A236, 'Features - Raw'!A:A, 'Park Features'!$G$1)</f>
        <v>0</v>
      </c>
      <c r="H236">
        <f>COUNTIFS('Features - Raw'!B:B, 'Park Features'!A236, 'Features - Raw'!A:A, 'Park Features'!$H$1)</f>
        <v>0</v>
      </c>
      <c r="I236">
        <f>COUNTIFS('Features - Raw'!B:B, 'Park Features'!A236, 'Features - Raw'!A:A, 'Park Features'!$I$1)</f>
        <v>0</v>
      </c>
      <c r="J236">
        <f>COUNTIFS('Features - Raw'!B:B, 'Park Features'!A236, 'Features - Raw'!A:A, 'Park Features'!$J$1)</f>
        <v>0</v>
      </c>
      <c r="K236">
        <f>COUNTIFS('Features - Raw'!B:B, 'Park Features'!A236, 'Features - Raw'!A:A, 'Park Features'!$K$1)</f>
        <v>0</v>
      </c>
      <c r="L236">
        <f>COUNTIFS('Features - Raw'!B:B, 'Park Features'!A236, 'Features - Raw'!A:A, 'Park Features'!$L$1)</f>
        <v>0</v>
      </c>
      <c r="M236">
        <f>COUNTIFS('Features - Raw'!B:B, 'Park Features'!A236, 'Features - Raw'!A:A, 'Park Features'!$M$1)</f>
        <v>1</v>
      </c>
      <c r="N236">
        <f>COUNTIFS('Features - Raw'!B:B, 'Park Features'!A236, 'Features - Raw'!A:A, 'Park Features'!$N$1)</f>
        <v>0</v>
      </c>
      <c r="O236">
        <f>COUNTIFS('Features - Raw'!B:B, 'Park Features'!A236, 'Features - Raw'!A:A, 'Park Features'!$O$1)</f>
        <v>1</v>
      </c>
    </row>
    <row r="237" spans="1:15" x14ac:dyDescent="0.25">
      <c r="A237" t="s">
        <v>372</v>
      </c>
      <c r="B237">
        <f>COUNTIFS('Features - Raw'!B:B, 'Park Features'!A237, 'Features - Raw'!A:A, 'Park Features'!$B$1)</f>
        <v>0</v>
      </c>
      <c r="C237">
        <f>COUNTIFS('Features - Raw'!B:B, 'Park Features'!A237, 'Features - Raw'!A:A, 'Park Features'!$C$1)</f>
        <v>0</v>
      </c>
      <c r="D237">
        <f>COUNTIFS('Features - Raw'!B:B, 'Park Features'!A237, 'Features - Raw'!A:A, 'Park Features'!$D$1)</f>
        <v>0</v>
      </c>
      <c r="E237">
        <f>COUNTIFS('Features - Raw'!B:B, 'Park Features'!A237, 'Features - Raw'!A:A, 'Park Features'!$E$1)</f>
        <v>0</v>
      </c>
      <c r="F237">
        <f>COUNTIFS('Features - Raw'!B:B, 'Park Features'!A237, 'Features - Raw'!A:A, 'Park Features'!$F$1)</f>
        <v>0</v>
      </c>
      <c r="G237">
        <f>COUNTIFS('Features - Raw'!B:B, 'Park Features'!A237, 'Features - Raw'!A:A, 'Park Features'!$G$1)</f>
        <v>0</v>
      </c>
      <c r="H237">
        <f>COUNTIFS('Features - Raw'!B:B, 'Park Features'!A237, 'Features - Raw'!A:A, 'Park Features'!$H$1)</f>
        <v>0</v>
      </c>
      <c r="I237">
        <f>COUNTIFS('Features - Raw'!B:B, 'Park Features'!A237, 'Features - Raw'!A:A, 'Park Features'!$I$1)</f>
        <v>0</v>
      </c>
      <c r="J237">
        <f>COUNTIFS('Features - Raw'!B:B, 'Park Features'!A237, 'Features - Raw'!A:A, 'Park Features'!$J$1)</f>
        <v>0</v>
      </c>
      <c r="K237">
        <f>COUNTIFS('Features - Raw'!B:B, 'Park Features'!A237, 'Features - Raw'!A:A, 'Park Features'!$K$1)</f>
        <v>0</v>
      </c>
      <c r="L237">
        <f>COUNTIFS('Features - Raw'!B:B, 'Park Features'!A237, 'Features - Raw'!A:A, 'Park Features'!$L$1)</f>
        <v>0</v>
      </c>
      <c r="M237">
        <f>COUNTIFS('Features - Raw'!B:B, 'Park Features'!A237, 'Features - Raw'!A:A, 'Park Features'!$M$1)</f>
        <v>0</v>
      </c>
      <c r="N237">
        <f>COUNTIFS('Features - Raw'!B:B, 'Park Features'!A237, 'Features - Raw'!A:A, 'Park Features'!$N$1)</f>
        <v>0</v>
      </c>
      <c r="O237">
        <f>COUNTIFS('Features - Raw'!B:B, 'Park Features'!A237, 'Features - Raw'!A:A, 'Park Features'!$O$1)</f>
        <v>0</v>
      </c>
    </row>
    <row r="238" spans="1:15" x14ac:dyDescent="0.25">
      <c r="A238" t="s">
        <v>70</v>
      </c>
      <c r="B238">
        <f>COUNTIFS('Features - Raw'!B:B, 'Park Features'!A238, 'Features - Raw'!A:A, 'Park Features'!$B$1)</f>
        <v>0</v>
      </c>
      <c r="C238">
        <f>COUNTIFS('Features - Raw'!B:B, 'Park Features'!A238, 'Features - Raw'!A:A, 'Park Features'!$C$1)</f>
        <v>1</v>
      </c>
      <c r="D238">
        <f>COUNTIFS('Features - Raw'!B:B, 'Park Features'!A238, 'Features - Raw'!A:A, 'Park Features'!$D$1)</f>
        <v>0</v>
      </c>
      <c r="E238">
        <f>COUNTIFS('Features - Raw'!B:B, 'Park Features'!A238, 'Features - Raw'!A:A, 'Park Features'!$E$1)</f>
        <v>0</v>
      </c>
      <c r="F238">
        <f>COUNTIFS('Features - Raw'!B:B, 'Park Features'!A238, 'Features - Raw'!A:A, 'Park Features'!$F$1)</f>
        <v>0</v>
      </c>
      <c r="G238">
        <f>COUNTIFS('Features - Raw'!B:B, 'Park Features'!A238, 'Features - Raw'!A:A, 'Park Features'!$G$1)</f>
        <v>0</v>
      </c>
      <c r="H238">
        <f>COUNTIFS('Features - Raw'!B:B, 'Park Features'!A238, 'Features - Raw'!A:A, 'Park Features'!$H$1)</f>
        <v>0</v>
      </c>
      <c r="I238">
        <f>COUNTIFS('Features - Raw'!B:B, 'Park Features'!A238, 'Features - Raw'!A:A, 'Park Features'!$I$1)</f>
        <v>0</v>
      </c>
      <c r="J238">
        <f>COUNTIFS('Features - Raw'!B:B, 'Park Features'!A238, 'Features - Raw'!A:A, 'Park Features'!$J$1)</f>
        <v>0</v>
      </c>
      <c r="K238">
        <f>COUNTIFS('Features - Raw'!B:B, 'Park Features'!A238, 'Features - Raw'!A:A, 'Park Features'!$K$1)</f>
        <v>1</v>
      </c>
      <c r="L238">
        <f>COUNTIFS('Features - Raw'!B:B, 'Park Features'!A238, 'Features - Raw'!A:A, 'Park Features'!$L$1)</f>
        <v>0</v>
      </c>
      <c r="M238">
        <f>COUNTIFS('Features - Raw'!B:B, 'Park Features'!A238, 'Features - Raw'!A:A, 'Park Features'!$M$1)</f>
        <v>1</v>
      </c>
      <c r="N238">
        <f>COUNTIFS('Features - Raw'!B:B, 'Park Features'!A238, 'Features - Raw'!A:A, 'Park Features'!$N$1)</f>
        <v>0</v>
      </c>
      <c r="O238">
        <f>COUNTIFS('Features - Raw'!B:B, 'Park Features'!A238, 'Features - Raw'!A:A, 'Park Features'!$O$1)</f>
        <v>1</v>
      </c>
    </row>
    <row r="239" spans="1:15" x14ac:dyDescent="0.25">
      <c r="A239" t="s">
        <v>373</v>
      </c>
      <c r="B239">
        <f>COUNTIFS('Features - Raw'!B:B, 'Park Features'!A239, 'Features - Raw'!A:A, 'Park Features'!$B$1)</f>
        <v>0</v>
      </c>
      <c r="C239">
        <f>COUNTIFS('Features - Raw'!B:B, 'Park Features'!A239, 'Features - Raw'!A:A, 'Park Features'!$C$1)</f>
        <v>0</v>
      </c>
      <c r="D239">
        <f>COUNTIFS('Features - Raw'!B:B, 'Park Features'!A239, 'Features - Raw'!A:A, 'Park Features'!$D$1)</f>
        <v>0</v>
      </c>
      <c r="E239">
        <f>COUNTIFS('Features - Raw'!B:B, 'Park Features'!A239, 'Features - Raw'!A:A, 'Park Features'!$E$1)</f>
        <v>1</v>
      </c>
      <c r="F239">
        <f>COUNTIFS('Features - Raw'!B:B, 'Park Features'!A239, 'Features - Raw'!A:A, 'Park Features'!$F$1)</f>
        <v>0</v>
      </c>
      <c r="G239">
        <f>COUNTIFS('Features - Raw'!B:B, 'Park Features'!A239, 'Features - Raw'!A:A, 'Park Features'!$G$1)</f>
        <v>0</v>
      </c>
      <c r="H239">
        <f>COUNTIFS('Features - Raw'!B:B, 'Park Features'!A239, 'Features - Raw'!A:A, 'Park Features'!$H$1)</f>
        <v>0</v>
      </c>
      <c r="I239">
        <f>COUNTIFS('Features - Raw'!B:B, 'Park Features'!A239, 'Features - Raw'!A:A, 'Park Features'!$I$1)</f>
        <v>0</v>
      </c>
      <c r="J239">
        <f>COUNTIFS('Features - Raw'!B:B, 'Park Features'!A239, 'Features - Raw'!A:A, 'Park Features'!$J$1)</f>
        <v>0</v>
      </c>
      <c r="K239">
        <f>COUNTIFS('Features - Raw'!B:B, 'Park Features'!A239, 'Features - Raw'!A:A, 'Park Features'!$K$1)</f>
        <v>0</v>
      </c>
      <c r="L239">
        <f>COUNTIFS('Features - Raw'!B:B, 'Park Features'!A239, 'Features - Raw'!A:A, 'Park Features'!$L$1)</f>
        <v>0</v>
      </c>
      <c r="M239">
        <f>COUNTIFS('Features - Raw'!B:B, 'Park Features'!A239, 'Features - Raw'!A:A, 'Park Features'!$M$1)</f>
        <v>0</v>
      </c>
      <c r="N239">
        <f>COUNTIFS('Features - Raw'!B:B, 'Park Features'!A239, 'Features - Raw'!A:A, 'Park Features'!$N$1)</f>
        <v>0</v>
      </c>
      <c r="O239">
        <f>COUNTIFS('Features - Raw'!B:B, 'Park Features'!A239, 'Features - Raw'!A:A, 'Park Features'!$O$1)</f>
        <v>0</v>
      </c>
    </row>
    <row r="240" spans="1:15" x14ac:dyDescent="0.25">
      <c r="A240" t="s">
        <v>374</v>
      </c>
      <c r="B240">
        <f>COUNTIFS('Features - Raw'!B:B, 'Park Features'!A240, 'Features - Raw'!A:A, 'Park Features'!$B$1)</f>
        <v>0</v>
      </c>
      <c r="C240">
        <f>COUNTIFS('Features - Raw'!B:B, 'Park Features'!A240, 'Features - Raw'!A:A, 'Park Features'!$C$1)</f>
        <v>0</v>
      </c>
      <c r="D240">
        <f>COUNTIFS('Features - Raw'!B:B, 'Park Features'!A240, 'Features - Raw'!A:A, 'Park Features'!$D$1)</f>
        <v>0</v>
      </c>
      <c r="E240">
        <f>COUNTIFS('Features - Raw'!B:B, 'Park Features'!A240, 'Features - Raw'!A:A, 'Park Features'!$E$1)</f>
        <v>0</v>
      </c>
      <c r="F240">
        <f>COUNTIFS('Features - Raw'!B:B, 'Park Features'!A240, 'Features - Raw'!A:A, 'Park Features'!$F$1)</f>
        <v>0</v>
      </c>
      <c r="G240">
        <f>COUNTIFS('Features - Raw'!B:B, 'Park Features'!A240, 'Features - Raw'!A:A, 'Park Features'!$G$1)</f>
        <v>0</v>
      </c>
      <c r="H240">
        <f>COUNTIFS('Features - Raw'!B:B, 'Park Features'!A240, 'Features - Raw'!A:A, 'Park Features'!$H$1)</f>
        <v>0</v>
      </c>
      <c r="I240">
        <f>COUNTIFS('Features - Raw'!B:B, 'Park Features'!A240, 'Features - Raw'!A:A, 'Park Features'!$I$1)</f>
        <v>0</v>
      </c>
      <c r="J240">
        <f>COUNTIFS('Features - Raw'!B:B, 'Park Features'!A240, 'Features - Raw'!A:A, 'Park Features'!$J$1)</f>
        <v>0</v>
      </c>
      <c r="K240">
        <f>COUNTIFS('Features - Raw'!B:B, 'Park Features'!A240, 'Features - Raw'!A:A, 'Park Features'!$K$1)</f>
        <v>0</v>
      </c>
      <c r="L240">
        <f>COUNTIFS('Features - Raw'!B:B, 'Park Features'!A240, 'Features - Raw'!A:A, 'Park Features'!$L$1)</f>
        <v>0</v>
      </c>
      <c r="M240">
        <f>COUNTIFS('Features - Raw'!B:B, 'Park Features'!A240, 'Features - Raw'!A:A, 'Park Features'!$M$1)</f>
        <v>0</v>
      </c>
      <c r="N240">
        <f>COUNTIFS('Features - Raw'!B:B, 'Park Features'!A240, 'Features - Raw'!A:A, 'Park Features'!$N$1)</f>
        <v>0</v>
      </c>
      <c r="O240">
        <f>COUNTIFS('Features - Raw'!B:B, 'Park Features'!A240, 'Features - Raw'!A:A, 'Park Features'!$O$1)</f>
        <v>0</v>
      </c>
    </row>
    <row r="241" spans="1:15" x14ac:dyDescent="0.25">
      <c r="A241" t="s">
        <v>376</v>
      </c>
      <c r="B241">
        <f>COUNTIFS('Features - Raw'!B:B, 'Park Features'!A241, 'Features - Raw'!A:A, 'Park Features'!$B$1)</f>
        <v>0</v>
      </c>
      <c r="C241">
        <f>COUNTIFS('Features - Raw'!B:B, 'Park Features'!A241, 'Features - Raw'!A:A, 'Park Features'!$C$1)</f>
        <v>0</v>
      </c>
      <c r="D241">
        <f>COUNTIFS('Features - Raw'!B:B, 'Park Features'!A241, 'Features - Raw'!A:A, 'Park Features'!$D$1)</f>
        <v>0</v>
      </c>
      <c r="E241">
        <f>COUNTIFS('Features - Raw'!B:B, 'Park Features'!A241, 'Features - Raw'!A:A, 'Park Features'!$E$1)</f>
        <v>0</v>
      </c>
      <c r="F241">
        <f>COUNTIFS('Features - Raw'!B:B, 'Park Features'!A241, 'Features - Raw'!A:A, 'Park Features'!$F$1)</f>
        <v>0</v>
      </c>
      <c r="G241">
        <f>COUNTIFS('Features - Raw'!B:B, 'Park Features'!A241, 'Features - Raw'!A:A, 'Park Features'!$G$1)</f>
        <v>0</v>
      </c>
      <c r="H241">
        <f>COUNTIFS('Features - Raw'!B:B, 'Park Features'!A241, 'Features - Raw'!A:A, 'Park Features'!$H$1)</f>
        <v>0</v>
      </c>
      <c r="I241">
        <f>COUNTIFS('Features - Raw'!B:B, 'Park Features'!A241, 'Features - Raw'!A:A, 'Park Features'!$I$1)</f>
        <v>0</v>
      </c>
      <c r="J241">
        <f>COUNTIFS('Features - Raw'!B:B, 'Park Features'!A241, 'Features - Raw'!A:A, 'Park Features'!$J$1)</f>
        <v>0</v>
      </c>
      <c r="K241">
        <f>COUNTIFS('Features - Raw'!B:B, 'Park Features'!A241, 'Features - Raw'!A:A, 'Park Features'!$K$1)</f>
        <v>0</v>
      </c>
      <c r="L241">
        <f>COUNTIFS('Features - Raw'!B:B, 'Park Features'!A241, 'Features - Raw'!A:A, 'Park Features'!$L$1)</f>
        <v>0</v>
      </c>
      <c r="M241">
        <f>COUNTIFS('Features - Raw'!B:B, 'Park Features'!A241, 'Features - Raw'!A:A, 'Park Features'!$M$1)</f>
        <v>0</v>
      </c>
      <c r="N241">
        <f>COUNTIFS('Features - Raw'!B:B, 'Park Features'!A241, 'Features - Raw'!A:A, 'Park Features'!$N$1)</f>
        <v>0</v>
      </c>
      <c r="O241">
        <f>COUNTIFS('Features - Raw'!B:B, 'Park Features'!A241, 'Features - Raw'!A:A, 'Park Features'!$O$1)</f>
        <v>0</v>
      </c>
    </row>
    <row r="242" spans="1:15" x14ac:dyDescent="0.25">
      <c r="A242" t="s">
        <v>378</v>
      </c>
      <c r="B242">
        <f>COUNTIFS('Features - Raw'!B:B, 'Park Features'!A242, 'Features - Raw'!A:A, 'Park Features'!$B$1)</f>
        <v>0</v>
      </c>
      <c r="C242">
        <f>COUNTIFS('Features - Raw'!B:B, 'Park Features'!A242, 'Features - Raw'!A:A, 'Park Features'!$C$1)</f>
        <v>0</v>
      </c>
      <c r="D242">
        <f>COUNTIFS('Features - Raw'!B:B, 'Park Features'!A242, 'Features - Raw'!A:A, 'Park Features'!$D$1)</f>
        <v>0</v>
      </c>
      <c r="E242">
        <f>COUNTIFS('Features - Raw'!B:B, 'Park Features'!A242, 'Features - Raw'!A:A, 'Park Features'!$E$1)</f>
        <v>0</v>
      </c>
      <c r="F242">
        <f>COUNTIFS('Features - Raw'!B:B, 'Park Features'!A242, 'Features - Raw'!A:A, 'Park Features'!$F$1)</f>
        <v>0</v>
      </c>
      <c r="G242">
        <f>COUNTIFS('Features - Raw'!B:B, 'Park Features'!A242, 'Features - Raw'!A:A, 'Park Features'!$G$1)</f>
        <v>0</v>
      </c>
      <c r="H242">
        <f>COUNTIFS('Features - Raw'!B:B, 'Park Features'!A242, 'Features - Raw'!A:A, 'Park Features'!$H$1)</f>
        <v>0</v>
      </c>
      <c r="I242">
        <f>COUNTIFS('Features - Raw'!B:B, 'Park Features'!A242, 'Features - Raw'!A:A, 'Park Features'!$I$1)</f>
        <v>0</v>
      </c>
      <c r="J242">
        <f>COUNTIFS('Features - Raw'!B:B, 'Park Features'!A242, 'Features - Raw'!A:A, 'Park Features'!$J$1)</f>
        <v>0</v>
      </c>
      <c r="K242">
        <f>COUNTIFS('Features - Raw'!B:B, 'Park Features'!A242, 'Features - Raw'!A:A, 'Park Features'!$K$1)</f>
        <v>0</v>
      </c>
      <c r="L242">
        <f>COUNTIFS('Features - Raw'!B:B, 'Park Features'!A242, 'Features - Raw'!A:A, 'Park Features'!$L$1)</f>
        <v>0</v>
      </c>
      <c r="M242">
        <f>COUNTIFS('Features - Raw'!B:B, 'Park Features'!A242, 'Features - Raw'!A:A, 'Park Features'!$M$1)</f>
        <v>0</v>
      </c>
      <c r="N242">
        <f>COUNTIFS('Features - Raw'!B:B, 'Park Features'!A242, 'Features - Raw'!A:A, 'Park Features'!$N$1)</f>
        <v>0</v>
      </c>
      <c r="O242">
        <f>COUNTIFS('Features - Raw'!B:B, 'Park Features'!A242, 'Features - Raw'!A:A, 'Park Features'!$O$1)</f>
        <v>0</v>
      </c>
    </row>
    <row r="243" spans="1:15" x14ac:dyDescent="0.25">
      <c r="A243" t="s">
        <v>379</v>
      </c>
      <c r="B243">
        <f>COUNTIFS('Features - Raw'!B:B, 'Park Features'!A243, 'Features - Raw'!A:A, 'Park Features'!$B$1)</f>
        <v>0</v>
      </c>
      <c r="C243">
        <f>COUNTIFS('Features - Raw'!B:B, 'Park Features'!A243, 'Features - Raw'!A:A, 'Park Features'!$C$1)</f>
        <v>0</v>
      </c>
      <c r="D243">
        <f>COUNTIFS('Features - Raw'!B:B, 'Park Features'!A243, 'Features - Raw'!A:A, 'Park Features'!$D$1)</f>
        <v>0</v>
      </c>
      <c r="E243">
        <f>COUNTIFS('Features - Raw'!B:B, 'Park Features'!A243, 'Features - Raw'!A:A, 'Park Features'!$E$1)</f>
        <v>1</v>
      </c>
      <c r="F243">
        <f>COUNTIFS('Features - Raw'!B:B, 'Park Features'!A243, 'Features - Raw'!A:A, 'Park Features'!$F$1)</f>
        <v>0</v>
      </c>
      <c r="G243">
        <f>COUNTIFS('Features - Raw'!B:B, 'Park Features'!A243, 'Features - Raw'!A:A, 'Park Features'!$G$1)</f>
        <v>0</v>
      </c>
      <c r="H243">
        <f>COUNTIFS('Features - Raw'!B:B, 'Park Features'!A243, 'Features - Raw'!A:A, 'Park Features'!$H$1)</f>
        <v>0</v>
      </c>
      <c r="I243">
        <f>COUNTIFS('Features - Raw'!B:B, 'Park Features'!A243, 'Features - Raw'!A:A, 'Park Features'!$I$1)</f>
        <v>0</v>
      </c>
      <c r="J243">
        <f>COUNTIFS('Features - Raw'!B:B, 'Park Features'!A243, 'Features - Raw'!A:A, 'Park Features'!$J$1)</f>
        <v>0</v>
      </c>
      <c r="K243">
        <f>COUNTIFS('Features - Raw'!B:B, 'Park Features'!A243, 'Features - Raw'!A:A, 'Park Features'!$K$1)</f>
        <v>1</v>
      </c>
      <c r="L243">
        <f>COUNTIFS('Features - Raw'!B:B, 'Park Features'!A243, 'Features - Raw'!A:A, 'Park Features'!$L$1)</f>
        <v>0</v>
      </c>
      <c r="M243">
        <f>COUNTIFS('Features - Raw'!B:B, 'Park Features'!A243, 'Features - Raw'!A:A, 'Park Features'!$M$1)</f>
        <v>1</v>
      </c>
      <c r="N243">
        <f>COUNTIFS('Features - Raw'!B:B, 'Park Features'!A243, 'Features - Raw'!A:A, 'Park Features'!$N$1)</f>
        <v>0</v>
      </c>
      <c r="O243">
        <f>COUNTIFS('Features - Raw'!B:B, 'Park Features'!A243, 'Features - Raw'!A:A, 'Park Features'!$O$1)</f>
        <v>1</v>
      </c>
    </row>
    <row r="244" spans="1:15" x14ac:dyDescent="0.25">
      <c r="A244" t="s">
        <v>380</v>
      </c>
      <c r="B244">
        <f>COUNTIFS('Features - Raw'!B:B, 'Park Features'!A244, 'Features - Raw'!A:A, 'Park Features'!$B$1)</f>
        <v>0</v>
      </c>
      <c r="C244">
        <f>COUNTIFS('Features - Raw'!B:B, 'Park Features'!A244, 'Features - Raw'!A:A, 'Park Features'!$C$1)</f>
        <v>0</v>
      </c>
      <c r="D244">
        <f>COUNTIFS('Features - Raw'!B:B, 'Park Features'!A244, 'Features - Raw'!A:A, 'Park Features'!$D$1)</f>
        <v>0</v>
      </c>
      <c r="E244">
        <f>COUNTIFS('Features - Raw'!B:B, 'Park Features'!A244, 'Features - Raw'!A:A, 'Park Features'!$E$1)</f>
        <v>0</v>
      </c>
      <c r="F244">
        <f>COUNTIFS('Features - Raw'!B:B, 'Park Features'!A244, 'Features - Raw'!A:A, 'Park Features'!$F$1)</f>
        <v>0</v>
      </c>
      <c r="G244">
        <f>COUNTIFS('Features - Raw'!B:B, 'Park Features'!A244, 'Features - Raw'!A:A, 'Park Features'!$G$1)</f>
        <v>0</v>
      </c>
      <c r="H244">
        <f>COUNTIFS('Features - Raw'!B:B, 'Park Features'!A244, 'Features - Raw'!A:A, 'Park Features'!$H$1)</f>
        <v>0</v>
      </c>
      <c r="I244">
        <f>COUNTIFS('Features - Raw'!B:B, 'Park Features'!A244, 'Features - Raw'!A:A, 'Park Features'!$I$1)</f>
        <v>0</v>
      </c>
      <c r="J244">
        <f>COUNTIFS('Features - Raw'!B:B, 'Park Features'!A244, 'Features - Raw'!A:A, 'Park Features'!$J$1)</f>
        <v>0</v>
      </c>
      <c r="K244">
        <f>COUNTIFS('Features - Raw'!B:B, 'Park Features'!A244, 'Features - Raw'!A:A, 'Park Features'!$K$1)</f>
        <v>0</v>
      </c>
      <c r="L244">
        <f>COUNTIFS('Features - Raw'!B:B, 'Park Features'!A244, 'Features - Raw'!A:A, 'Park Features'!$L$1)</f>
        <v>0</v>
      </c>
      <c r="M244">
        <f>COUNTIFS('Features - Raw'!B:B, 'Park Features'!A244, 'Features - Raw'!A:A, 'Park Features'!$M$1)</f>
        <v>0</v>
      </c>
      <c r="N244">
        <f>COUNTIFS('Features - Raw'!B:B, 'Park Features'!A244, 'Features - Raw'!A:A, 'Park Features'!$N$1)</f>
        <v>0</v>
      </c>
      <c r="O244">
        <f>COUNTIFS('Features - Raw'!B:B, 'Park Features'!A244, 'Features - Raw'!A:A, 'Park Features'!$O$1)</f>
        <v>0</v>
      </c>
    </row>
    <row r="245" spans="1:15" x14ac:dyDescent="0.25">
      <c r="A245" t="s">
        <v>381</v>
      </c>
      <c r="B245">
        <f>COUNTIFS('Features - Raw'!B:B, 'Park Features'!A245, 'Features - Raw'!A:A, 'Park Features'!$B$1)</f>
        <v>0</v>
      </c>
      <c r="C245">
        <f>COUNTIFS('Features - Raw'!B:B, 'Park Features'!A245, 'Features - Raw'!A:A, 'Park Features'!$C$1)</f>
        <v>0</v>
      </c>
      <c r="D245">
        <f>COUNTIFS('Features - Raw'!B:B, 'Park Features'!A245, 'Features - Raw'!A:A, 'Park Features'!$D$1)</f>
        <v>0</v>
      </c>
      <c r="E245">
        <f>COUNTIFS('Features - Raw'!B:B, 'Park Features'!A245, 'Features - Raw'!A:A, 'Park Features'!$E$1)</f>
        <v>0</v>
      </c>
      <c r="F245">
        <f>COUNTIFS('Features - Raw'!B:B, 'Park Features'!A245, 'Features - Raw'!A:A, 'Park Features'!$F$1)</f>
        <v>0</v>
      </c>
      <c r="G245">
        <f>COUNTIFS('Features - Raw'!B:B, 'Park Features'!A245, 'Features - Raw'!A:A, 'Park Features'!$G$1)</f>
        <v>0</v>
      </c>
      <c r="H245">
        <f>COUNTIFS('Features - Raw'!B:B, 'Park Features'!A245, 'Features - Raw'!A:A, 'Park Features'!$H$1)</f>
        <v>0</v>
      </c>
      <c r="I245">
        <f>COUNTIFS('Features - Raw'!B:B, 'Park Features'!A245, 'Features - Raw'!A:A, 'Park Features'!$I$1)</f>
        <v>0</v>
      </c>
      <c r="J245">
        <f>COUNTIFS('Features - Raw'!B:B, 'Park Features'!A245, 'Features - Raw'!A:A, 'Park Features'!$J$1)</f>
        <v>0</v>
      </c>
      <c r="K245">
        <f>COUNTIFS('Features - Raw'!B:B, 'Park Features'!A245, 'Features - Raw'!A:A, 'Park Features'!$K$1)</f>
        <v>0</v>
      </c>
      <c r="L245">
        <f>COUNTIFS('Features - Raw'!B:B, 'Park Features'!A245, 'Features - Raw'!A:A, 'Park Features'!$L$1)</f>
        <v>0</v>
      </c>
      <c r="M245">
        <f>COUNTIFS('Features - Raw'!B:B, 'Park Features'!A245, 'Features - Raw'!A:A, 'Park Features'!$M$1)</f>
        <v>0</v>
      </c>
      <c r="N245">
        <f>COUNTIFS('Features - Raw'!B:B, 'Park Features'!A245, 'Features - Raw'!A:A, 'Park Features'!$N$1)</f>
        <v>0</v>
      </c>
      <c r="O245">
        <f>COUNTIFS('Features - Raw'!B:B, 'Park Features'!A245, 'Features - Raw'!A:A, 'Park Features'!$O$1)</f>
        <v>0</v>
      </c>
    </row>
    <row r="246" spans="1:15" x14ac:dyDescent="0.25">
      <c r="A246" t="s">
        <v>72</v>
      </c>
      <c r="B246">
        <f>COUNTIFS('Features - Raw'!B:B, 'Park Features'!A246, 'Features - Raw'!A:A, 'Park Features'!$B$1)</f>
        <v>0</v>
      </c>
      <c r="C246">
        <f>COUNTIFS('Features - Raw'!B:B, 'Park Features'!A246, 'Features - Raw'!A:A, 'Park Features'!$C$1)</f>
        <v>0</v>
      </c>
      <c r="D246">
        <f>COUNTIFS('Features - Raw'!B:B, 'Park Features'!A246, 'Features - Raw'!A:A, 'Park Features'!$D$1)</f>
        <v>0</v>
      </c>
      <c r="E246">
        <f>COUNTIFS('Features - Raw'!B:B, 'Park Features'!A246, 'Features - Raw'!A:A, 'Park Features'!$E$1)</f>
        <v>1</v>
      </c>
      <c r="F246">
        <f>COUNTIFS('Features - Raw'!B:B, 'Park Features'!A246, 'Features - Raw'!A:A, 'Park Features'!$F$1)</f>
        <v>0</v>
      </c>
      <c r="G246">
        <f>COUNTIFS('Features - Raw'!B:B, 'Park Features'!A246, 'Features - Raw'!A:A, 'Park Features'!$G$1)</f>
        <v>0</v>
      </c>
      <c r="H246">
        <f>COUNTIFS('Features - Raw'!B:B, 'Park Features'!A246, 'Features - Raw'!A:A, 'Park Features'!$H$1)</f>
        <v>0</v>
      </c>
      <c r="I246">
        <f>COUNTIFS('Features - Raw'!B:B, 'Park Features'!A246, 'Features - Raw'!A:A, 'Park Features'!$I$1)</f>
        <v>0</v>
      </c>
      <c r="J246">
        <f>COUNTIFS('Features - Raw'!B:B, 'Park Features'!A246, 'Features - Raw'!A:A, 'Park Features'!$J$1)</f>
        <v>0</v>
      </c>
      <c r="K246">
        <f>COUNTIFS('Features - Raw'!B:B, 'Park Features'!A246, 'Features - Raw'!A:A, 'Park Features'!$K$1)</f>
        <v>1</v>
      </c>
      <c r="L246">
        <f>COUNTIFS('Features - Raw'!B:B, 'Park Features'!A246, 'Features - Raw'!A:A, 'Park Features'!$L$1)</f>
        <v>1</v>
      </c>
      <c r="M246">
        <f>COUNTIFS('Features - Raw'!B:B, 'Park Features'!A246, 'Features - Raw'!A:A, 'Park Features'!$M$1)</f>
        <v>1</v>
      </c>
      <c r="N246">
        <f>COUNTIFS('Features - Raw'!B:B, 'Park Features'!A246, 'Features - Raw'!A:A, 'Park Features'!$N$1)</f>
        <v>1</v>
      </c>
      <c r="O246">
        <f>COUNTIFS('Features - Raw'!B:B, 'Park Features'!A246, 'Features - Raw'!A:A, 'Park Features'!$O$1)</f>
        <v>1</v>
      </c>
    </row>
    <row r="247" spans="1:15" x14ac:dyDescent="0.25">
      <c r="A247" t="s">
        <v>383</v>
      </c>
      <c r="B247">
        <f>COUNTIFS('Features - Raw'!B:B, 'Park Features'!A247, 'Features - Raw'!A:A, 'Park Features'!$B$1)</f>
        <v>0</v>
      </c>
      <c r="C247">
        <f>COUNTIFS('Features - Raw'!B:B, 'Park Features'!A247, 'Features - Raw'!A:A, 'Park Features'!$C$1)</f>
        <v>0</v>
      </c>
      <c r="D247">
        <f>COUNTIFS('Features - Raw'!B:B, 'Park Features'!A247, 'Features - Raw'!A:A, 'Park Features'!$D$1)</f>
        <v>0</v>
      </c>
      <c r="E247">
        <f>COUNTIFS('Features - Raw'!B:B, 'Park Features'!A247, 'Features - Raw'!A:A, 'Park Features'!$E$1)</f>
        <v>0</v>
      </c>
      <c r="F247">
        <f>COUNTIFS('Features - Raw'!B:B, 'Park Features'!A247, 'Features - Raw'!A:A, 'Park Features'!$F$1)</f>
        <v>0</v>
      </c>
      <c r="G247">
        <f>COUNTIFS('Features - Raw'!B:B, 'Park Features'!A247, 'Features - Raw'!A:A, 'Park Features'!$G$1)</f>
        <v>0</v>
      </c>
      <c r="H247">
        <f>COUNTIFS('Features - Raw'!B:B, 'Park Features'!A247, 'Features - Raw'!A:A, 'Park Features'!$H$1)</f>
        <v>0</v>
      </c>
      <c r="I247">
        <f>COUNTIFS('Features - Raw'!B:B, 'Park Features'!A247, 'Features - Raw'!A:A, 'Park Features'!$I$1)</f>
        <v>0</v>
      </c>
      <c r="J247">
        <f>COUNTIFS('Features - Raw'!B:B, 'Park Features'!A247, 'Features - Raw'!A:A, 'Park Features'!$J$1)</f>
        <v>0</v>
      </c>
      <c r="K247">
        <f>COUNTIFS('Features - Raw'!B:B, 'Park Features'!A247, 'Features - Raw'!A:A, 'Park Features'!$K$1)</f>
        <v>0</v>
      </c>
      <c r="L247">
        <f>COUNTIFS('Features - Raw'!B:B, 'Park Features'!A247, 'Features - Raw'!A:A, 'Park Features'!$L$1)</f>
        <v>0</v>
      </c>
      <c r="M247">
        <f>COUNTIFS('Features - Raw'!B:B, 'Park Features'!A247, 'Features - Raw'!A:A, 'Park Features'!$M$1)</f>
        <v>0</v>
      </c>
      <c r="N247">
        <f>COUNTIFS('Features - Raw'!B:B, 'Park Features'!A247, 'Features - Raw'!A:A, 'Park Features'!$N$1)</f>
        <v>0</v>
      </c>
      <c r="O247">
        <f>COUNTIFS('Features - Raw'!B:B, 'Park Features'!A247, 'Features - Raw'!A:A, 'Park Features'!$O$1)</f>
        <v>0</v>
      </c>
    </row>
    <row r="248" spans="1:15" x14ac:dyDescent="0.25">
      <c r="A248" t="s">
        <v>385</v>
      </c>
      <c r="B248">
        <f>COUNTIFS('Features - Raw'!B:B, 'Park Features'!A248, 'Features - Raw'!A:A, 'Park Features'!$B$1)</f>
        <v>0</v>
      </c>
      <c r="C248">
        <f>COUNTIFS('Features - Raw'!B:B, 'Park Features'!A248, 'Features - Raw'!A:A, 'Park Features'!$C$1)</f>
        <v>0</v>
      </c>
      <c r="D248">
        <f>COUNTIFS('Features - Raw'!B:B, 'Park Features'!A248, 'Features - Raw'!A:A, 'Park Features'!$D$1)</f>
        <v>0</v>
      </c>
      <c r="E248">
        <f>COUNTIFS('Features - Raw'!B:B, 'Park Features'!A248, 'Features - Raw'!A:A, 'Park Features'!$E$1)</f>
        <v>0</v>
      </c>
      <c r="F248">
        <f>COUNTIFS('Features - Raw'!B:B, 'Park Features'!A248, 'Features - Raw'!A:A, 'Park Features'!$F$1)</f>
        <v>0</v>
      </c>
      <c r="G248">
        <f>COUNTIFS('Features - Raw'!B:B, 'Park Features'!A248, 'Features - Raw'!A:A, 'Park Features'!$G$1)</f>
        <v>0</v>
      </c>
      <c r="H248">
        <f>COUNTIFS('Features - Raw'!B:B, 'Park Features'!A248, 'Features - Raw'!A:A, 'Park Features'!$H$1)</f>
        <v>0</v>
      </c>
      <c r="I248">
        <f>COUNTIFS('Features - Raw'!B:B, 'Park Features'!A248, 'Features - Raw'!A:A, 'Park Features'!$I$1)</f>
        <v>0</v>
      </c>
      <c r="J248">
        <f>COUNTIFS('Features - Raw'!B:B, 'Park Features'!A248, 'Features - Raw'!A:A, 'Park Features'!$J$1)</f>
        <v>0</v>
      </c>
      <c r="K248">
        <f>COUNTIFS('Features - Raw'!B:B, 'Park Features'!A248, 'Features - Raw'!A:A, 'Park Features'!$K$1)</f>
        <v>0</v>
      </c>
      <c r="L248">
        <f>COUNTIFS('Features - Raw'!B:B, 'Park Features'!A248, 'Features - Raw'!A:A, 'Park Features'!$L$1)</f>
        <v>0</v>
      </c>
      <c r="M248">
        <f>COUNTIFS('Features - Raw'!B:B, 'Park Features'!A248, 'Features - Raw'!A:A, 'Park Features'!$M$1)</f>
        <v>0</v>
      </c>
      <c r="N248">
        <f>COUNTIFS('Features - Raw'!B:B, 'Park Features'!A248, 'Features - Raw'!A:A, 'Park Features'!$N$1)</f>
        <v>0</v>
      </c>
      <c r="O248">
        <f>COUNTIFS('Features - Raw'!B:B, 'Park Features'!A248, 'Features - Raw'!A:A, 'Park Features'!$O$1)</f>
        <v>0</v>
      </c>
    </row>
    <row r="249" spans="1:15" x14ac:dyDescent="0.25">
      <c r="A249" t="s">
        <v>386</v>
      </c>
      <c r="B249">
        <f>COUNTIFS('Features - Raw'!B:B, 'Park Features'!A249, 'Features - Raw'!A:A, 'Park Features'!$B$1)</f>
        <v>0</v>
      </c>
      <c r="C249">
        <f>COUNTIFS('Features - Raw'!B:B, 'Park Features'!A249, 'Features - Raw'!A:A, 'Park Features'!$C$1)</f>
        <v>0</v>
      </c>
      <c r="D249">
        <f>COUNTIFS('Features - Raw'!B:B, 'Park Features'!A249, 'Features - Raw'!A:A, 'Park Features'!$D$1)</f>
        <v>0</v>
      </c>
      <c r="E249">
        <f>COUNTIFS('Features - Raw'!B:B, 'Park Features'!A249, 'Features - Raw'!A:A, 'Park Features'!$E$1)</f>
        <v>0</v>
      </c>
      <c r="F249">
        <f>COUNTIFS('Features - Raw'!B:B, 'Park Features'!A249, 'Features - Raw'!A:A, 'Park Features'!$F$1)</f>
        <v>0</v>
      </c>
      <c r="G249">
        <f>COUNTIFS('Features - Raw'!B:B, 'Park Features'!A249, 'Features - Raw'!A:A, 'Park Features'!$G$1)</f>
        <v>0</v>
      </c>
      <c r="H249">
        <f>COUNTIFS('Features - Raw'!B:B, 'Park Features'!A249, 'Features - Raw'!A:A, 'Park Features'!$H$1)</f>
        <v>0</v>
      </c>
      <c r="I249">
        <f>COUNTIFS('Features - Raw'!B:B, 'Park Features'!A249, 'Features - Raw'!A:A, 'Park Features'!$I$1)</f>
        <v>0</v>
      </c>
      <c r="J249">
        <f>COUNTIFS('Features - Raw'!B:B, 'Park Features'!A249, 'Features - Raw'!A:A, 'Park Features'!$J$1)</f>
        <v>0</v>
      </c>
      <c r="K249">
        <f>COUNTIFS('Features - Raw'!B:B, 'Park Features'!A249, 'Features - Raw'!A:A, 'Park Features'!$K$1)</f>
        <v>0</v>
      </c>
      <c r="L249">
        <f>COUNTIFS('Features - Raw'!B:B, 'Park Features'!A249, 'Features - Raw'!A:A, 'Park Features'!$L$1)</f>
        <v>0</v>
      </c>
      <c r="M249">
        <f>COUNTIFS('Features - Raw'!B:B, 'Park Features'!A249, 'Features - Raw'!A:A, 'Park Features'!$M$1)</f>
        <v>0</v>
      </c>
      <c r="N249">
        <f>COUNTIFS('Features - Raw'!B:B, 'Park Features'!A249, 'Features - Raw'!A:A, 'Park Features'!$N$1)</f>
        <v>0</v>
      </c>
      <c r="O249">
        <f>COUNTIFS('Features - Raw'!B:B, 'Park Features'!A249, 'Features - Raw'!A:A, 'Park Features'!$O$1)</f>
        <v>0</v>
      </c>
    </row>
    <row r="250" spans="1:15" x14ac:dyDescent="0.25">
      <c r="A250" t="s">
        <v>387</v>
      </c>
      <c r="B250">
        <f>COUNTIFS('Features - Raw'!B:B, 'Park Features'!A250, 'Features - Raw'!A:A, 'Park Features'!$B$1)</f>
        <v>1</v>
      </c>
      <c r="C250">
        <f>COUNTIFS('Features - Raw'!B:B, 'Park Features'!A250, 'Features - Raw'!A:A, 'Park Features'!$C$1)</f>
        <v>0</v>
      </c>
      <c r="D250">
        <f>COUNTIFS('Features - Raw'!B:B, 'Park Features'!A250, 'Features - Raw'!A:A, 'Park Features'!$D$1)</f>
        <v>0</v>
      </c>
      <c r="E250">
        <f>COUNTIFS('Features - Raw'!B:B, 'Park Features'!A250, 'Features - Raw'!A:A, 'Park Features'!$E$1)</f>
        <v>0</v>
      </c>
      <c r="F250">
        <f>COUNTIFS('Features - Raw'!B:B, 'Park Features'!A250, 'Features - Raw'!A:A, 'Park Features'!$F$1)</f>
        <v>0</v>
      </c>
      <c r="G250">
        <f>COUNTIFS('Features - Raw'!B:B, 'Park Features'!A250, 'Features - Raw'!A:A, 'Park Features'!$G$1)</f>
        <v>0</v>
      </c>
      <c r="H250">
        <f>COUNTIFS('Features - Raw'!B:B, 'Park Features'!A250, 'Features - Raw'!A:A, 'Park Features'!$H$1)</f>
        <v>0</v>
      </c>
      <c r="I250">
        <f>COUNTIFS('Features - Raw'!B:B, 'Park Features'!A250, 'Features - Raw'!A:A, 'Park Features'!$I$1)</f>
        <v>0</v>
      </c>
      <c r="J250">
        <f>COUNTIFS('Features - Raw'!B:B, 'Park Features'!A250, 'Features - Raw'!A:A, 'Park Features'!$J$1)</f>
        <v>0</v>
      </c>
      <c r="K250">
        <f>COUNTIFS('Features - Raw'!B:B, 'Park Features'!A250, 'Features - Raw'!A:A, 'Park Features'!$K$1)</f>
        <v>0</v>
      </c>
      <c r="L250">
        <f>COUNTIFS('Features - Raw'!B:B, 'Park Features'!A250, 'Features - Raw'!A:A, 'Park Features'!$L$1)</f>
        <v>0</v>
      </c>
      <c r="M250">
        <f>COUNTIFS('Features - Raw'!B:B, 'Park Features'!A250, 'Features - Raw'!A:A, 'Park Features'!$M$1)</f>
        <v>0</v>
      </c>
      <c r="N250">
        <f>COUNTIFS('Features - Raw'!B:B, 'Park Features'!A250, 'Features - Raw'!A:A, 'Park Features'!$N$1)</f>
        <v>0</v>
      </c>
      <c r="O250">
        <f>COUNTIFS('Features - Raw'!B:B, 'Park Features'!A250, 'Features - Raw'!A:A, 'Park Features'!$O$1)</f>
        <v>0</v>
      </c>
    </row>
    <row r="251" spans="1:15" x14ac:dyDescent="0.25">
      <c r="A251" t="s">
        <v>388</v>
      </c>
      <c r="B251">
        <f>COUNTIFS('Features - Raw'!B:B, 'Park Features'!A251, 'Features - Raw'!A:A, 'Park Features'!$B$1)</f>
        <v>0</v>
      </c>
      <c r="C251">
        <f>COUNTIFS('Features - Raw'!B:B, 'Park Features'!A251, 'Features - Raw'!A:A, 'Park Features'!$C$1)</f>
        <v>0</v>
      </c>
      <c r="D251">
        <f>COUNTIFS('Features - Raw'!B:B, 'Park Features'!A251, 'Features - Raw'!A:A, 'Park Features'!$D$1)</f>
        <v>0</v>
      </c>
      <c r="E251">
        <f>COUNTIFS('Features - Raw'!B:B, 'Park Features'!A251, 'Features - Raw'!A:A, 'Park Features'!$E$1)</f>
        <v>0</v>
      </c>
      <c r="F251">
        <f>COUNTIFS('Features - Raw'!B:B, 'Park Features'!A251, 'Features - Raw'!A:A, 'Park Features'!$F$1)</f>
        <v>0</v>
      </c>
      <c r="G251">
        <f>COUNTIFS('Features - Raw'!B:B, 'Park Features'!A251, 'Features - Raw'!A:A, 'Park Features'!$G$1)</f>
        <v>0</v>
      </c>
      <c r="H251">
        <f>COUNTIFS('Features - Raw'!B:B, 'Park Features'!A251, 'Features - Raw'!A:A, 'Park Features'!$H$1)</f>
        <v>0</v>
      </c>
      <c r="I251">
        <f>COUNTIFS('Features - Raw'!B:B, 'Park Features'!A251, 'Features - Raw'!A:A, 'Park Features'!$I$1)</f>
        <v>0</v>
      </c>
      <c r="J251">
        <f>COUNTIFS('Features - Raw'!B:B, 'Park Features'!A251, 'Features - Raw'!A:A, 'Park Features'!$J$1)</f>
        <v>0</v>
      </c>
      <c r="K251">
        <f>COUNTIFS('Features - Raw'!B:B, 'Park Features'!A251, 'Features - Raw'!A:A, 'Park Features'!$K$1)</f>
        <v>0</v>
      </c>
      <c r="L251">
        <f>COUNTIFS('Features - Raw'!B:B, 'Park Features'!A251, 'Features - Raw'!A:A, 'Park Features'!$L$1)</f>
        <v>0</v>
      </c>
      <c r="M251">
        <f>COUNTIFS('Features - Raw'!B:B, 'Park Features'!A251, 'Features - Raw'!A:A, 'Park Features'!$M$1)</f>
        <v>0</v>
      </c>
      <c r="N251">
        <f>COUNTIFS('Features - Raw'!B:B, 'Park Features'!A251, 'Features - Raw'!A:A, 'Park Features'!$N$1)</f>
        <v>0</v>
      </c>
      <c r="O251">
        <f>COUNTIFS('Features - Raw'!B:B, 'Park Features'!A251, 'Features - Raw'!A:A, 'Park Features'!$O$1)</f>
        <v>0</v>
      </c>
    </row>
    <row r="252" spans="1:15" x14ac:dyDescent="0.25">
      <c r="A252" t="s">
        <v>390</v>
      </c>
      <c r="B252">
        <f>COUNTIFS('Features - Raw'!B:B, 'Park Features'!A252, 'Features - Raw'!A:A, 'Park Features'!$B$1)</f>
        <v>0</v>
      </c>
      <c r="C252">
        <f>COUNTIFS('Features - Raw'!B:B, 'Park Features'!A252, 'Features - Raw'!A:A, 'Park Features'!$C$1)</f>
        <v>0</v>
      </c>
      <c r="D252">
        <f>COUNTIFS('Features - Raw'!B:B, 'Park Features'!A252, 'Features - Raw'!A:A, 'Park Features'!$D$1)</f>
        <v>0</v>
      </c>
      <c r="E252">
        <f>COUNTIFS('Features - Raw'!B:B, 'Park Features'!A252, 'Features - Raw'!A:A, 'Park Features'!$E$1)</f>
        <v>0</v>
      </c>
      <c r="F252">
        <f>COUNTIFS('Features - Raw'!B:B, 'Park Features'!A252, 'Features - Raw'!A:A, 'Park Features'!$F$1)</f>
        <v>0</v>
      </c>
      <c r="G252">
        <f>COUNTIFS('Features - Raw'!B:B, 'Park Features'!A252, 'Features - Raw'!A:A, 'Park Features'!$G$1)</f>
        <v>0</v>
      </c>
      <c r="H252">
        <f>COUNTIFS('Features - Raw'!B:B, 'Park Features'!A252, 'Features - Raw'!A:A, 'Park Features'!$H$1)</f>
        <v>0</v>
      </c>
      <c r="I252">
        <f>COUNTIFS('Features - Raw'!B:B, 'Park Features'!A252, 'Features - Raw'!A:A, 'Park Features'!$I$1)</f>
        <v>0</v>
      </c>
      <c r="J252">
        <f>COUNTIFS('Features - Raw'!B:B, 'Park Features'!A252, 'Features - Raw'!A:A, 'Park Features'!$J$1)</f>
        <v>0</v>
      </c>
      <c r="K252">
        <f>COUNTIFS('Features - Raw'!B:B, 'Park Features'!A252, 'Features - Raw'!A:A, 'Park Features'!$K$1)</f>
        <v>0</v>
      </c>
      <c r="L252">
        <f>COUNTIFS('Features - Raw'!B:B, 'Park Features'!A252, 'Features - Raw'!A:A, 'Park Features'!$L$1)</f>
        <v>0</v>
      </c>
      <c r="M252">
        <f>COUNTIFS('Features - Raw'!B:B, 'Park Features'!A252, 'Features - Raw'!A:A, 'Park Features'!$M$1)</f>
        <v>1</v>
      </c>
      <c r="N252">
        <f>COUNTIFS('Features - Raw'!B:B, 'Park Features'!A252, 'Features - Raw'!A:A, 'Park Features'!$N$1)</f>
        <v>0</v>
      </c>
      <c r="O252">
        <f>COUNTIFS('Features - Raw'!B:B, 'Park Features'!A252, 'Features - Raw'!A:A, 'Park Features'!$O$1)</f>
        <v>0</v>
      </c>
    </row>
    <row r="253" spans="1:15" x14ac:dyDescent="0.25">
      <c r="A253" t="s">
        <v>391</v>
      </c>
      <c r="B253">
        <f>COUNTIFS('Features - Raw'!B:B, 'Park Features'!A253, 'Features - Raw'!A:A, 'Park Features'!$B$1)</f>
        <v>0</v>
      </c>
      <c r="C253">
        <f>COUNTIFS('Features - Raw'!B:B, 'Park Features'!A253, 'Features - Raw'!A:A, 'Park Features'!$C$1)</f>
        <v>0</v>
      </c>
      <c r="D253">
        <f>COUNTIFS('Features - Raw'!B:B, 'Park Features'!A253, 'Features - Raw'!A:A, 'Park Features'!$D$1)</f>
        <v>0</v>
      </c>
      <c r="E253">
        <f>COUNTIFS('Features - Raw'!B:B, 'Park Features'!A253, 'Features - Raw'!A:A, 'Park Features'!$E$1)</f>
        <v>0</v>
      </c>
      <c r="F253">
        <f>COUNTIFS('Features - Raw'!B:B, 'Park Features'!A253, 'Features - Raw'!A:A, 'Park Features'!$F$1)</f>
        <v>0</v>
      </c>
      <c r="G253">
        <f>COUNTIFS('Features - Raw'!B:B, 'Park Features'!A253, 'Features - Raw'!A:A, 'Park Features'!$G$1)</f>
        <v>0</v>
      </c>
      <c r="H253">
        <f>COUNTIFS('Features - Raw'!B:B, 'Park Features'!A253, 'Features - Raw'!A:A, 'Park Features'!$H$1)</f>
        <v>0</v>
      </c>
      <c r="I253">
        <f>COUNTIFS('Features - Raw'!B:B, 'Park Features'!A253, 'Features - Raw'!A:A, 'Park Features'!$I$1)</f>
        <v>0</v>
      </c>
      <c r="J253">
        <f>COUNTIFS('Features - Raw'!B:B, 'Park Features'!A253, 'Features - Raw'!A:A, 'Park Features'!$J$1)</f>
        <v>0</v>
      </c>
      <c r="K253">
        <f>COUNTIFS('Features - Raw'!B:B, 'Park Features'!A253, 'Features - Raw'!A:A, 'Park Features'!$K$1)</f>
        <v>0</v>
      </c>
      <c r="L253">
        <f>COUNTIFS('Features - Raw'!B:B, 'Park Features'!A253, 'Features - Raw'!A:A, 'Park Features'!$L$1)</f>
        <v>0</v>
      </c>
      <c r="M253">
        <f>COUNTIFS('Features - Raw'!B:B, 'Park Features'!A253, 'Features - Raw'!A:A, 'Park Features'!$M$1)</f>
        <v>1</v>
      </c>
      <c r="N253">
        <f>COUNTIFS('Features - Raw'!B:B, 'Park Features'!A253, 'Features - Raw'!A:A, 'Park Features'!$N$1)</f>
        <v>0</v>
      </c>
      <c r="O253">
        <f>COUNTIFS('Features - Raw'!B:B, 'Park Features'!A253, 'Features - Raw'!A:A, 'Park Features'!$O$1)</f>
        <v>1</v>
      </c>
    </row>
    <row r="254" spans="1:15" x14ac:dyDescent="0.25">
      <c r="A254" t="s">
        <v>392</v>
      </c>
      <c r="B254">
        <f>COUNTIFS('Features - Raw'!B:B, 'Park Features'!A254, 'Features - Raw'!A:A, 'Park Features'!$B$1)</f>
        <v>0</v>
      </c>
      <c r="C254">
        <f>COUNTIFS('Features - Raw'!B:B, 'Park Features'!A254, 'Features - Raw'!A:A, 'Park Features'!$C$1)</f>
        <v>0</v>
      </c>
      <c r="D254">
        <f>COUNTIFS('Features - Raw'!B:B, 'Park Features'!A254, 'Features - Raw'!A:A, 'Park Features'!$D$1)</f>
        <v>0</v>
      </c>
      <c r="E254">
        <f>COUNTIFS('Features - Raw'!B:B, 'Park Features'!A254, 'Features - Raw'!A:A, 'Park Features'!$E$1)</f>
        <v>0</v>
      </c>
      <c r="F254">
        <f>COUNTIFS('Features - Raw'!B:B, 'Park Features'!A254, 'Features - Raw'!A:A, 'Park Features'!$F$1)</f>
        <v>0</v>
      </c>
      <c r="G254">
        <f>COUNTIFS('Features - Raw'!B:B, 'Park Features'!A254, 'Features - Raw'!A:A, 'Park Features'!$G$1)</f>
        <v>0</v>
      </c>
      <c r="H254">
        <f>COUNTIFS('Features - Raw'!B:B, 'Park Features'!A254, 'Features - Raw'!A:A, 'Park Features'!$H$1)</f>
        <v>0</v>
      </c>
      <c r="I254">
        <f>COUNTIFS('Features - Raw'!B:B, 'Park Features'!A254, 'Features - Raw'!A:A, 'Park Features'!$I$1)</f>
        <v>0</v>
      </c>
      <c r="J254">
        <f>COUNTIFS('Features - Raw'!B:B, 'Park Features'!A254, 'Features - Raw'!A:A, 'Park Features'!$J$1)</f>
        <v>0</v>
      </c>
      <c r="K254">
        <f>COUNTIFS('Features - Raw'!B:B, 'Park Features'!A254, 'Features - Raw'!A:A, 'Park Features'!$K$1)</f>
        <v>0</v>
      </c>
      <c r="L254">
        <f>COUNTIFS('Features - Raw'!B:B, 'Park Features'!A254, 'Features - Raw'!A:A, 'Park Features'!$L$1)</f>
        <v>0</v>
      </c>
      <c r="M254">
        <f>COUNTIFS('Features - Raw'!B:B, 'Park Features'!A254, 'Features - Raw'!A:A, 'Park Features'!$M$1)</f>
        <v>0</v>
      </c>
      <c r="N254">
        <f>COUNTIFS('Features - Raw'!B:B, 'Park Features'!A254, 'Features - Raw'!A:A, 'Park Features'!$N$1)</f>
        <v>0</v>
      </c>
      <c r="O254">
        <f>COUNTIFS('Features - Raw'!B:B, 'Park Features'!A254, 'Features - Raw'!A:A, 'Park Features'!$O$1)</f>
        <v>0</v>
      </c>
    </row>
    <row r="255" spans="1:15" x14ac:dyDescent="0.25">
      <c r="A255" t="s">
        <v>393</v>
      </c>
      <c r="B255">
        <f>COUNTIFS('Features - Raw'!B:B, 'Park Features'!A255, 'Features - Raw'!A:A, 'Park Features'!$B$1)</f>
        <v>0</v>
      </c>
      <c r="C255">
        <f>COUNTIFS('Features - Raw'!B:B, 'Park Features'!A255, 'Features - Raw'!A:A, 'Park Features'!$C$1)</f>
        <v>0</v>
      </c>
      <c r="D255">
        <f>COUNTIFS('Features - Raw'!B:B, 'Park Features'!A255, 'Features - Raw'!A:A, 'Park Features'!$D$1)</f>
        <v>0</v>
      </c>
      <c r="E255">
        <f>COUNTIFS('Features - Raw'!B:B, 'Park Features'!A255, 'Features - Raw'!A:A, 'Park Features'!$E$1)</f>
        <v>0</v>
      </c>
      <c r="F255">
        <f>COUNTIFS('Features - Raw'!B:B, 'Park Features'!A255, 'Features - Raw'!A:A, 'Park Features'!$F$1)</f>
        <v>0</v>
      </c>
      <c r="G255">
        <f>COUNTIFS('Features - Raw'!B:B, 'Park Features'!A255, 'Features - Raw'!A:A, 'Park Features'!$G$1)</f>
        <v>0</v>
      </c>
      <c r="H255">
        <f>COUNTIFS('Features - Raw'!B:B, 'Park Features'!A255, 'Features - Raw'!A:A, 'Park Features'!$H$1)</f>
        <v>0</v>
      </c>
      <c r="I255">
        <f>COUNTIFS('Features - Raw'!B:B, 'Park Features'!A255, 'Features - Raw'!A:A, 'Park Features'!$I$1)</f>
        <v>0</v>
      </c>
      <c r="J255">
        <f>COUNTIFS('Features - Raw'!B:B, 'Park Features'!A255, 'Features - Raw'!A:A, 'Park Features'!$J$1)</f>
        <v>0</v>
      </c>
      <c r="K255">
        <f>COUNTIFS('Features - Raw'!B:B, 'Park Features'!A255, 'Features - Raw'!A:A, 'Park Features'!$K$1)</f>
        <v>0</v>
      </c>
      <c r="L255">
        <f>COUNTIFS('Features - Raw'!B:B, 'Park Features'!A255, 'Features - Raw'!A:A, 'Park Features'!$L$1)</f>
        <v>0</v>
      </c>
      <c r="M255">
        <f>COUNTIFS('Features - Raw'!B:B, 'Park Features'!A255, 'Features - Raw'!A:A, 'Park Features'!$M$1)</f>
        <v>0</v>
      </c>
      <c r="N255">
        <f>COUNTIFS('Features - Raw'!B:B, 'Park Features'!A255, 'Features - Raw'!A:A, 'Park Features'!$N$1)</f>
        <v>0</v>
      </c>
      <c r="O255">
        <f>COUNTIFS('Features - Raw'!B:B, 'Park Features'!A255, 'Features - Raw'!A:A, 'Park Features'!$O$1)</f>
        <v>0</v>
      </c>
    </row>
    <row r="256" spans="1:15" x14ac:dyDescent="0.25">
      <c r="A256" t="s">
        <v>74</v>
      </c>
      <c r="B256">
        <f>COUNTIFS('Features - Raw'!B:B, 'Park Features'!A256, 'Features - Raw'!A:A, 'Park Features'!$B$1)</f>
        <v>0</v>
      </c>
      <c r="C256">
        <f>COUNTIFS('Features - Raw'!B:B, 'Park Features'!A256, 'Features - Raw'!A:A, 'Park Features'!$C$1)</f>
        <v>0</v>
      </c>
      <c r="D256">
        <f>COUNTIFS('Features - Raw'!B:B, 'Park Features'!A256, 'Features - Raw'!A:A, 'Park Features'!$D$1)</f>
        <v>0</v>
      </c>
      <c r="E256">
        <f>COUNTIFS('Features - Raw'!B:B, 'Park Features'!A256, 'Features - Raw'!A:A, 'Park Features'!$E$1)</f>
        <v>1</v>
      </c>
      <c r="F256">
        <f>COUNTIFS('Features - Raw'!B:B, 'Park Features'!A256, 'Features - Raw'!A:A, 'Park Features'!$F$1)</f>
        <v>0</v>
      </c>
      <c r="G256">
        <f>COUNTIFS('Features - Raw'!B:B, 'Park Features'!A256, 'Features - Raw'!A:A, 'Park Features'!$G$1)</f>
        <v>0</v>
      </c>
      <c r="H256">
        <f>COUNTIFS('Features - Raw'!B:B, 'Park Features'!A256, 'Features - Raw'!A:A, 'Park Features'!$H$1)</f>
        <v>0</v>
      </c>
      <c r="I256">
        <f>COUNTIFS('Features - Raw'!B:B, 'Park Features'!A256, 'Features - Raw'!A:A, 'Park Features'!$I$1)</f>
        <v>0</v>
      </c>
      <c r="J256">
        <f>COUNTIFS('Features - Raw'!B:B, 'Park Features'!A256, 'Features - Raw'!A:A, 'Park Features'!$J$1)</f>
        <v>0</v>
      </c>
      <c r="K256">
        <f>COUNTIFS('Features - Raw'!B:B, 'Park Features'!A256, 'Features - Raw'!A:A, 'Park Features'!$K$1)</f>
        <v>1</v>
      </c>
      <c r="L256">
        <f>COUNTIFS('Features - Raw'!B:B, 'Park Features'!A256, 'Features - Raw'!A:A, 'Park Features'!$L$1)</f>
        <v>0</v>
      </c>
      <c r="M256">
        <f>COUNTIFS('Features - Raw'!B:B, 'Park Features'!A256, 'Features - Raw'!A:A, 'Park Features'!$M$1)</f>
        <v>1</v>
      </c>
      <c r="N256">
        <f>COUNTIFS('Features - Raw'!B:B, 'Park Features'!A256, 'Features - Raw'!A:A, 'Park Features'!$N$1)</f>
        <v>0</v>
      </c>
      <c r="O256">
        <f>COUNTIFS('Features - Raw'!B:B, 'Park Features'!A256, 'Features - Raw'!A:A, 'Park Features'!$O$1)</f>
        <v>1</v>
      </c>
    </row>
    <row r="257" spans="1:15" x14ac:dyDescent="0.25">
      <c r="A257" t="s">
        <v>394</v>
      </c>
      <c r="B257">
        <f>COUNTIFS('Features - Raw'!B:B, 'Park Features'!A257, 'Features - Raw'!A:A, 'Park Features'!$B$1)</f>
        <v>0</v>
      </c>
      <c r="C257">
        <f>COUNTIFS('Features - Raw'!B:B, 'Park Features'!A257, 'Features - Raw'!A:A, 'Park Features'!$C$1)</f>
        <v>0</v>
      </c>
      <c r="D257">
        <f>COUNTIFS('Features - Raw'!B:B, 'Park Features'!A257, 'Features - Raw'!A:A, 'Park Features'!$D$1)</f>
        <v>0</v>
      </c>
      <c r="E257">
        <f>COUNTIFS('Features - Raw'!B:B, 'Park Features'!A257, 'Features - Raw'!A:A, 'Park Features'!$E$1)</f>
        <v>1</v>
      </c>
      <c r="F257">
        <f>COUNTIFS('Features - Raw'!B:B, 'Park Features'!A257, 'Features - Raw'!A:A, 'Park Features'!$F$1)</f>
        <v>0</v>
      </c>
      <c r="G257">
        <f>COUNTIFS('Features - Raw'!B:B, 'Park Features'!A257, 'Features - Raw'!A:A, 'Park Features'!$G$1)</f>
        <v>0</v>
      </c>
      <c r="H257">
        <f>COUNTIFS('Features - Raw'!B:B, 'Park Features'!A257, 'Features - Raw'!A:A, 'Park Features'!$H$1)</f>
        <v>0</v>
      </c>
      <c r="I257">
        <f>COUNTIFS('Features - Raw'!B:B, 'Park Features'!A257, 'Features - Raw'!A:A, 'Park Features'!$I$1)</f>
        <v>0</v>
      </c>
      <c r="J257">
        <f>COUNTIFS('Features - Raw'!B:B, 'Park Features'!A257, 'Features - Raw'!A:A, 'Park Features'!$J$1)</f>
        <v>0</v>
      </c>
      <c r="K257">
        <f>COUNTIFS('Features - Raw'!B:B, 'Park Features'!A257, 'Features - Raw'!A:A, 'Park Features'!$K$1)</f>
        <v>0</v>
      </c>
      <c r="L257">
        <f>COUNTIFS('Features - Raw'!B:B, 'Park Features'!A257, 'Features - Raw'!A:A, 'Park Features'!$L$1)</f>
        <v>0</v>
      </c>
      <c r="M257">
        <f>COUNTIFS('Features - Raw'!B:B, 'Park Features'!A257, 'Features - Raw'!A:A, 'Park Features'!$M$1)</f>
        <v>0</v>
      </c>
      <c r="N257">
        <f>COUNTIFS('Features - Raw'!B:B, 'Park Features'!A257, 'Features - Raw'!A:A, 'Park Features'!$N$1)</f>
        <v>0</v>
      </c>
      <c r="O257">
        <f>COUNTIFS('Features - Raw'!B:B, 'Park Features'!A257, 'Features - Raw'!A:A, 'Park Features'!$O$1)</f>
        <v>0</v>
      </c>
    </row>
    <row r="258" spans="1:15" x14ac:dyDescent="0.25">
      <c r="A258" t="s">
        <v>395</v>
      </c>
      <c r="B258">
        <f>COUNTIFS('Features - Raw'!B:B, 'Park Features'!A258, 'Features - Raw'!A:A, 'Park Features'!$B$1)</f>
        <v>0</v>
      </c>
      <c r="C258">
        <f>COUNTIFS('Features - Raw'!B:B, 'Park Features'!A258, 'Features - Raw'!A:A, 'Park Features'!$C$1)</f>
        <v>0</v>
      </c>
      <c r="D258">
        <f>COUNTIFS('Features - Raw'!B:B, 'Park Features'!A258, 'Features - Raw'!A:A, 'Park Features'!$D$1)</f>
        <v>0</v>
      </c>
      <c r="E258">
        <f>COUNTIFS('Features - Raw'!B:B, 'Park Features'!A258, 'Features - Raw'!A:A, 'Park Features'!$E$1)</f>
        <v>0</v>
      </c>
      <c r="F258">
        <f>COUNTIFS('Features - Raw'!B:B, 'Park Features'!A258, 'Features - Raw'!A:A, 'Park Features'!$F$1)</f>
        <v>0</v>
      </c>
      <c r="G258">
        <f>COUNTIFS('Features - Raw'!B:B, 'Park Features'!A258, 'Features - Raw'!A:A, 'Park Features'!$G$1)</f>
        <v>0</v>
      </c>
      <c r="H258">
        <f>COUNTIFS('Features - Raw'!B:B, 'Park Features'!A258, 'Features - Raw'!A:A, 'Park Features'!$H$1)</f>
        <v>0</v>
      </c>
      <c r="I258">
        <f>COUNTIFS('Features - Raw'!B:B, 'Park Features'!A258, 'Features - Raw'!A:A, 'Park Features'!$I$1)</f>
        <v>0</v>
      </c>
      <c r="J258">
        <f>COUNTIFS('Features - Raw'!B:B, 'Park Features'!A258, 'Features - Raw'!A:A, 'Park Features'!$J$1)</f>
        <v>0</v>
      </c>
      <c r="K258">
        <f>COUNTIFS('Features - Raw'!B:B, 'Park Features'!A258, 'Features - Raw'!A:A, 'Park Features'!$K$1)</f>
        <v>0</v>
      </c>
      <c r="L258">
        <f>COUNTIFS('Features - Raw'!B:B, 'Park Features'!A258, 'Features - Raw'!A:A, 'Park Features'!$L$1)</f>
        <v>0</v>
      </c>
      <c r="M258">
        <f>COUNTIFS('Features - Raw'!B:B, 'Park Features'!A258, 'Features - Raw'!A:A, 'Park Features'!$M$1)</f>
        <v>0</v>
      </c>
      <c r="N258">
        <f>COUNTIFS('Features - Raw'!B:B, 'Park Features'!A258, 'Features - Raw'!A:A, 'Park Features'!$N$1)</f>
        <v>0</v>
      </c>
      <c r="O258">
        <f>COUNTIFS('Features - Raw'!B:B, 'Park Features'!A258, 'Features - Raw'!A:A, 'Park Features'!$O$1)</f>
        <v>0</v>
      </c>
    </row>
    <row r="259" spans="1:15" x14ac:dyDescent="0.25">
      <c r="A259" t="s">
        <v>76</v>
      </c>
      <c r="B259">
        <f>COUNTIFS('Features - Raw'!B:B, 'Park Features'!A259, 'Features - Raw'!A:A, 'Park Features'!$B$1)</f>
        <v>0</v>
      </c>
      <c r="C259">
        <f>COUNTIFS('Features - Raw'!B:B, 'Park Features'!A259, 'Features - Raw'!A:A, 'Park Features'!$C$1)</f>
        <v>0</v>
      </c>
      <c r="D259">
        <f>COUNTIFS('Features - Raw'!B:B, 'Park Features'!A259, 'Features - Raw'!A:A, 'Park Features'!$D$1)</f>
        <v>0</v>
      </c>
      <c r="E259">
        <f>COUNTIFS('Features - Raw'!B:B, 'Park Features'!A259, 'Features - Raw'!A:A, 'Park Features'!$E$1)</f>
        <v>0</v>
      </c>
      <c r="F259">
        <f>COUNTIFS('Features - Raw'!B:B, 'Park Features'!A259, 'Features - Raw'!A:A, 'Park Features'!$F$1)</f>
        <v>0</v>
      </c>
      <c r="G259">
        <f>COUNTIFS('Features - Raw'!B:B, 'Park Features'!A259, 'Features - Raw'!A:A, 'Park Features'!$G$1)</f>
        <v>0</v>
      </c>
      <c r="H259">
        <f>COUNTIFS('Features - Raw'!B:B, 'Park Features'!A259, 'Features - Raw'!A:A, 'Park Features'!$H$1)</f>
        <v>0</v>
      </c>
      <c r="I259">
        <f>COUNTIFS('Features - Raw'!B:B, 'Park Features'!A259, 'Features - Raw'!A:A, 'Park Features'!$I$1)</f>
        <v>0</v>
      </c>
      <c r="J259">
        <f>COUNTIFS('Features - Raw'!B:B, 'Park Features'!A259, 'Features - Raw'!A:A, 'Park Features'!$J$1)</f>
        <v>0</v>
      </c>
      <c r="K259">
        <f>COUNTIFS('Features - Raw'!B:B, 'Park Features'!A259, 'Features - Raw'!A:A, 'Park Features'!$K$1)</f>
        <v>0</v>
      </c>
      <c r="L259">
        <f>COUNTIFS('Features - Raw'!B:B, 'Park Features'!A259, 'Features - Raw'!A:A, 'Park Features'!$L$1)</f>
        <v>0</v>
      </c>
      <c r="M259">
        <f>COUNTIFS('Features - Raw'!B:B, 'Park Features'!A259, 'Features - Raw'!A:A, 'Park Features'!$M$1)</f>
        <v>1</v>
      </c>
      <c r="N259">
        <f>COUNTIFS('Features - Raw'!B:B, 'Park Features'!A259, 'Features - Raw'!A:A, 'Park Features'!$N$1)</f>
        <v>0</v>
      </c>
      <c r="O259">
        <f>COUNTIFS('Features - Raw'!B:B, 'Park Features'!A259, 'Features - Raw'!A:A, 'Park Features'!$O$1)</f>
        <v>0</v>
      </c>
    </row>
    <row r="260" spans="1:15" x14ac:dyDescent="0.25">
      <c r="A260" t="s">
        <v>397</v>
      </c>
      <c r="B260">
        <f>COUNTIFS('Features - Raw'!B:B, 'Park Features'!A260, 'Features - Raw'!A:A, 'Park Features'!$B$1)</f>
        <v>0</v>
      </c>
      <c r="C260">
        <f>COUNTIFS('Features - Raw'!B:B, 'Park Features'!A260, 'Features - Raw'!A:A, 'Park Features'!$C$1)</f>
        <v>0</v>
      </c>
      <c r="D260">
        <f>COUNTIFS('Features - Raw'!B:B, 'Park Features'!A260, 'Features - Raw'!A:A, 'Park Features'!$D$1)</f>
        <v>0</v>
      </c>
      <c r="E260">
        <f>COUNTIFS('Features - Raw'!B:B, 'Park Features'!A260, 'Features - Raw'!A:A, 'Park Features'!$E$1)</f>
        <v>0</v>
      </c>
      <c r="F260">
        <f>COUNTIFS('Features - Raw'!B:B, 'Park Features'!A260, 'Features - Raw'!A:A, 'Park Features'!$F$1)</f>
        <v>0</v>
      </c>
      <c r="G260">
        <f>COUNTIFS('Features - Raw'!B:B, 'Park Features'!A260, 'Features - Raw'!A:A, 'Park Features'!$G$1)</f>
        <v>0</v>
      </c>
      <c r="H260">
        <f>COUNTIFS('Features - Raw'!B:B, 'Park Features'!A260, 'Features - Raw'!A:A, 'Park Features'!$H$1)</f>
        <v>0</v>
      </c>
      <c r="I260">
        <f>COUNTIFS('Features - Raw'!B:B, 'Park Features'!A260, 'Features - Raw'!A:A, 'Park Features'!$I$1)</f>
        <v>0</v>
      </c>
      <c r="J260">
        <f>COUNTIFS('Features - Raw'!B:B, 'Park Features'!A260, 'Features - Raw'!A:A, 'Park Features'!$J$1)</f>
        <v>0</v>
      </c>
      <c r="K260">
        <f>COUNTIFS('Features - Raw'!B:B, 'Park Features'!A260, 'Features - Raw'!A:A, 'Park Features'!$K$1)</f>
        <v>0</v>
      </c>
      <c r="L260">
        <f>COUNTIFS('Features - Raw'!B:B, 'Park Features'!A260, 'Features - Raw'!A:A, 'Park Features'!$L$1)</f>
        <v>0</v>
      </c>
      <c r="M260">
        <f>COUNTIFS('Features - Raw'!B:B, 'Park Features'!A260, 'Features - Raw'!A:A, 'Park Features'!$M$1)</f>
        <v>1</v>
      </c>
      <c r="N260">
        <f>COUNTIFS('Features - Raw'!B:B, 'Park Features'!A260, 'Features - Raw'!A:A, 'Park Features'!$N$1)</f>
        <v>0</v>
      </c>
      <c r="O260">
        <f>COUNTIFS('Features - Raw'!B:B, 'Park Features'!A260, 'Features - Raw'!A:A, 'Park Features'!$O$1)</f>
        <v>0</v>
      </c>
    </row>
    <row r="261" spans="1:15" x14ac:dyDescent="0.25">
      <c r="A261" t="s">
        <v>398</v>
      </c>
      <c r="B261">
        <f>COUNTIFS('Features - Raw'!B:B, 'Park Features'!A261, 'Features - Raw'!A:A, 'Park Features'!$B$1)</f>
        <v>0</v>
      </c>
      <c r="C261">
        <f>COUNTIFS('Features - Raw'!B:B, 'Park Features'!A261, 'Features - Raw'!A:A, 'Park Features'!$C$1)</f>
        <v>0</v>
      </c>
      <c r="D261">
        <f>COUNTIFS('Features - Raw'!B:B, 'Park Features'!A261, 'Features - Raw'!A:A, 'Park Features'!$D$1)</f>
        <v>0</v>
      </c>
      <c r="E261">
        <f>COUNTIFS('Features - Raw'!B:B, 'Park Features'!A261, 'Features - Raw'!A:A, 'Park Features'!$E$1)</f>
        <v>0</v>
      </c>
      <c r="F261">
        <f>COUNTIFS('Features - Raw'!B:B, 'Park Features'!A261, 'Features - Raw'!A:A, 'Park Features'!$F$1)</f>
        <v>0</v>
      </c>
      <c r="G261">
        <f>COUNTIFS('Features - Raw'!B:B, 'Park Features'!A261, 'Features - Raw'!A:A, 'Park Features'!$G$1)</f>
        <v>0</v>
      </c>
      <c r="H261">
        <f>COUNTIFS('Features - Raw'!B:B, 'Park Features'!A261, 'Features - Raw'!A:A, 'Park Features'!$H$1)</f>
        <v>0</v>
      </c>
      <c r="I261">
        <f>COUNTIFS('Features - Raw'!B:B, 'Park Features'!A261, 'Features - Raw'!A:A, 'Park Features'!$I$1)</f>
        <v>0</v>
      </c>
      <c r="J261">
        <f>COUNTIFS('Features - Raw'!B:B, 'Park Features'!A261, 'Features - Raw'!A:A, 'Park Features'!$J$1)</f>
        <v>0</v>
      </c>
      <c r="K261">
        <f>COUNTIFS('Features - Raw'!B:B, 'Park Features'!A261, 'Features - Raw'!A:A, 'Park Features'!$K$1)</f>
        <v>0</v>
      </c>
      <c r="L261">
        <f>COUNTIFS('Features - Raw'!B:B, 'Park Features'!A261, 'Features - Raw'!A:A, 'Park Features'!$L$1)</f>
        <v>0</v>
      </c>
      <c r="M261">
        <f>COUNTIFS('Features - Raw'!B:B, 'Park Features'!A261, 'Features - Raw'!A:A, 'Park Features'!$M$1)</f>
        <v>0</v>
      </c>
      <c r="N261">
        <f>COUNTIFS('Features - Raw'!B:B, 'Park Features'!A261, 'Features - Raw'!A:A, 'Park Features'!$N$1)</f>
        <v>0</v>
      </c>
      <c r="O261">
        <f>COUNTIFS('Features - Raw'!B:B, 'Park Features'!A261, 'Features - Raw'!A:A, 'Park Features'!$O$1)</f>
        <v>0</v>
      </c>
    </row>
    <row r="262" spans="1:15" x14ac:dyDescent="0.25">
      <c r="A262" t="s">
        <v>399</v>
      </c>
      <c r="B262">
        <f>COUNTIFS('Features - Raw'!B:B, 'Park Features'!A262, 'Features - Raw'!A:A, 'Park Features'!$B$1)</f>
        <v>0</v>
      </c>
      <c r="C262">
        <f>COUNTIFS('Features - Raw'!B:B, 'Park Features'!A262, 'Features - Raw'!A:A, 'Park Features'!$C$1)</f>
        <v>0</v>
      </c>
      <c r="D262">
        <f>COUNTIFS('Features - Raw'!B:B, 'Park Features'!A262, 'Features - Raw'!A:A, 'Park Features'!$D$1)</f>
        <v>0</v>
      </c>
      <c r="E262">
        <f>COUNTIFS('Features - Raw'!B:B, 'Park Features'!A262, 'Features - Raw'!A:A, 'Park Features'!$E$1)</f>
        <v>0</v>
      </c>
      <c r="F262">
        <f>COUNTIFS('Features - Raw'!B:B, 'Park Features'!A262, 'Features - Raw'!A:A, 'Park Features'!$F$1)</f>
        <v>0</v>
      </c>
      <c r="G262">
        <f>COUNTIFS('Features - Raw'!B:B, 'Park Features'!A262, 'Features - Raw'!A:A, 'Park Features'!$G$1)</f>
        <v>0</v>
      </c>
      <c r="H262">
        <f>COUNTIFS('Features - Raw'!B:B, 'Park Features'!A262, 'Features - Raw'!A:A, 'Park Features'!$H$1)</f>
        <v>0</v>
      </c>
      <c r="I262">
        <f>COUNTIFS('Features - Raw'!B:B, 'Park Features'!A262, 'Features - Raw'!A:A, 'Park Features'!$I$1)</f>
        <v>0</v>
      </c>
      <c r="J262">
        <f>COUNTIFS('Features - Raw'!B:B, 'Park Features'!A262, 'Features - Raw'!A:A, 'Park Features'!$J$1)</f>
        <v>0</v>
      </c>
      <c r="K262">
        <f>COUNTIFS('Features - Raw'!B:B, 'Park Features'!A262, 'Features - Raw'!A:A, 'Park Features'!$K$1)</f>
        <v>0</v>
      </c>
      <c r="L262">
        <f>COUNTIFS('Features - Raw'!B:B, 'Park Features'!A262, 'Features - Raw'!A:A, 'Park Features'!$L$1)</f>
        <v>0</v>
      </c>
      <c r="M262">
        <f>COUNTIFS('Features - Raw'!B:B, 'Park Features'!A262, 'Features - Raw'!A:A, 'Park Features'!$M$1)</f>
        <v>0</v>
      </c>
      <c r="N262">
        <f>COUNTIFS('Features - Raw'!B:B, 'Park Features'!A262, 'Features - Raw'!A:A, 'Park Features'!$N$1)</f>
        <v>0</v>
      </c>
      <c r="O262">
        <f>COUNTIFS('Features - Raw'!B:B, 'Park Features'!A262, 'Features - Raw'!A:A, 'Park Features'!$O$1)</f>
        <v>0</v>
      </c>
    </row>
    <row r="263" spans="1:15" x14ac:dyDescent="0.25">
      <c r="A263" t="s">
        <v>400</v>
      </c>
      <c r="B263">
        <f>COUNTIFS('Features - Raw'!B:B, 'Park Features'!A263, 'Features - Raw'!A:A, 'Park Features'!$B$1)</f>
        <v>0</v>
      </c>
      <c r="C263">
        <f>COUNTIFS('Features - Raw'!B:B, 'Park Features'!A263, 'Features - Raw'!A:A, 'Park Features'!$C$1)</f>
        <v>0</v>
      </c>
      <c r="D263">
        <f>COUNTIFS('Features - Raw'!B:B, 'Park Features'!A263, 'Features - Raw'!A:A, 'Park Features'!$D$1)</f>
        <v>0</v>
      </c>
      <c r="E263">
        <f>COUNTIFS('Features - Raw'!B:B, 'Park Features'!A263, 'Features - Raw'!A:A, 'Park Features'!$E$1)</f>
        <v>1</v>
      </c>
      <c r="F263">
        <f>COUNTIFS('Features - Raw'!B:B, 'Park Features'!A263, 'Features - Raw'!A:A, 'Park Features'!$F$1)</f>
        <v>0</v>
      </c>
      <c r="G263">
        <f>COUNTIFS('Features - Raw'!B:B, 'Park Features'!A263, 'Features - Raw'!A:A, 'Park Features'!$G$1)</f>
        <v>0</v>
      </c>
      <c r="H263">
        <f>COUNTIFS('Features - Raw'!B:B, 'Park Features'!A263, 'Features - Raw'!A:A, 'Park Features'!$H$1)</f>
        <v>0</v>
      </c>
      <c r="I263">
        <f>COUNTIFS('Features - Raw'!B:B, 'Park Features'!A263, 'Features - Raw'!A:A, 'Park Features'!$I$1)</f>
        <v>0</v>
      </c>
      <c r="J263">
        <f>COUNTIFS('Features - Raw'!B:B, 'Park Features'!A263, 'Features - Raw'!A:A, 'Park Features'!$J$1)</f>
        <v>0</v>
      </c>
      <c r="K263">
        <f>COUNTIFS('Features - Raw'!B:B, 'Park Features'!A263, 'Features - Raw'!A:A, 'Park Features'!$K$1)</f>
        <v>0</v>
      </c>
      <c r="L263">
        <f>COUNTIFS('Features - Raw'!B:B, 'Park Features'!A263, 'Features - Raw'!A:A, 'Park Features'!$L$1)</f>
        <v>0</v>
      </c>
      <c r="M263">
        <f>COUNTIFS('Features - Raw'!B:B, 'Park Features'!A263, 'Features - Raw'!A:A, 'Park Features'!$M$1)</f>
        <v>0</v>
      </c>
      <c r="N263">
        <f>COUNTIFS('Features - Raw'!B:B, 'Park Features'!A263, 'Features - Raw'!A:A, 'Park Features'!$N$1)</f>
        <v>0</v>
      </c>
      <c r="O263">
        <f>COUNTIFS('Features - Raw'!B:B, 'Park Features'!A263, 'Features - Raw'!A:A, 'Park Features'!$O$1)</f>
        <v>0</v>
      </c>
    </row>
    <row r="264" spans="1:15" x14ac:dyDescent="0.25">
      <c r="A264" t="s">
        <v>401</v>
      </c>
      <c r="B264">
        <f>COUNTIFS('Features - Raw'!B:B, 'Park Features'!A264, 'Features - Raw'!A:A, 'Park Features'!$B$1)</f>
        <v>0</v>
      </c>
      <c r="C264">
        <f>COUNTIFS('Features - Raw'!B:B, 'Park Features'!A264, 'Features - Raw'!A:A, 'Park Features'!$C$1)</f>
        <v>0</v>
      </c>
      <c r="D264">
        <f>COUNTIFS('Features - Raw'!B:B, 'Park Features'!A264, 'Features - Raw'!A:A, 'Park Features'!$D$1)</f>
        <v>0</v>
      </c>
      <c r="E264">
        <f>COUNTIFS('Features - Raw'!B:B, 'Park Features'!A264, 'Features - Raw'!A:A, 'Park Features'!$E$1)</f>
        <v>0</v>
      </c>
      <c r="F264">
        <f>COUNTIFS('Features - Raw'!B:B, 'Park Features'!A264, 'Features - Raw'!A:A, 'Park Features'!$F$1)</f>
        <v>0</v>
      </c>
      <c r="G264">
        <f>COUNTIFS('Features - Raw'!B:B, 'Park Features'!A264, 'Features - Raw'!A:A, 'Park Features'!$G$1)</f>
        <v>0</v>
      </c>
      <c r="H264">
        <f>COUNTIFS('Features - Raw'!B:B, 'Park Features'!A264, 'Features - Raw'!A:A, 'Park Features'!$H$1)</f>
        <v>0</v>
      </c>
      <c r="I264">
        <f>COUNTIFS('Features - Raw'!B:B, 'Park Features'!A264, 'Features - Raw'!A:A, 'Park Features'!$I$1)</f>
        <v>0</v>
      </c>
      <c r="J264">
        <f>COUNTIFS('Features - Raw'!B:B, 'Park Features'!A264, 'Features - Raw'!A:A, 'Park Features'!$J$1)</f>
        <v>0</v>
      </c>
      <c r="K264">
        <f>COUNTIFS('Features - Raw'!B:B, 'Park Features'!A264, 'Features - Raw'!A:A, 'Park Features'!$K$1)</f>
        <v>0</v>
      </c>
      <c r="L264">
        <f>COUNTIFS('Features - Raw'!B:B, 'Park Features'!A264, 'Features - Raw'!A:A, 'Park Features'!$L$1)</f>
        <v>0</v>
      </c>
      <c r="M264">
        <f>COUNTIFS('Features - Raw'!B:B, 'Park Features'!A264, 'Features - Raw'!A:A, 'Park Features'!$M$1)</f>
        <v>0</v>
      </c>
      <c r="N264">
        <f>COUNTIFS('Features - Raw'!B:B, 'Park Features'!A264, 'Features - Raw'!A:A, 'Park Features'!$N$1)</f>
        <v>0</v>
      </c>
      <c r="O264">
        <f>COUNTIFS('Features - Raw'!B:B, 'Park Features'!A264, 'Features - Raw'!A:A, 'Park Features'!$O$1)</f>
        <v>0</v>
      </c>
    </row>
    <row r="265" spans="1:15" x14ac:dyDescent="0.25">
      <c r="A265" t="s">
        <v>78</v>
      </c>
      <c r="B265">
        <f>COUNTIFS('Features - Raw'!B:B, 'Park Features'!A265, 'Features - Raw'!A:A, 'Park Features'!$B$1)</f>
        <v>0</v>
      </c>
      <c r="C265">
        <f>COUNTIFS('Features - Raw'!B:B, 'Park Features'!A265, 'Features - Raw'!A:A, 'Park Features'!$C$1)</f>
        <v>0</v>
      </c>
      <c r="D265">
        <f>COUNTIFS('Features - Raw'!B:B, 'Park Features'!A265, 'Features - Raw'!A:A, 'Park Features'!$D$1)</f>
        <v>0</v>
      </c>
      <c r="E265">
        <f>COUNTIFS('Features - Raw'!B:B, 'Park Features'!A265, 'Features - Raw'!A:A, 'Park Features'!$E$1)</f>
        <v>0</v>
      </c>
      <c r="F265">
        <f>COUNTIFS('Features - Raw'!B:B, 'Park Features'!A265, 'Features - Raw'!A:A, 'Park Features'!$F$1)</f>
        <v>0</v>
      </c>
      <c r="G265">
        <f>COUNTIFS('Features - Raw'!B:B, 'Park Features'!A265, 'Features - Raw'!A:A, 'Park Features'!$G$1)</f>
        <v>0</v>
      </c>
      <c r="H265">
        <f>COUNTIFS('Features - Raw'!B:B, 'Park Features'!A265, 'Features - Raw'!A:A, 'Park Features'!$H$1)</f>
        <v>0</v>
      </c>
      <c r="I265">
        <f>COUNTIFS('Features - Raw'!B:B, 'Park Features'!A265, 'Features - Raw'!A:A, 'Park Features'!$I$1)</f>
        <v>0</v>
      </c>
      <c r="J265">
        <f>COUNTIFS('Features - Raw'!B:B, 'Park Features'!A265, 'Features - Raw'!A:A, 'Park Features'!$J$1)</f>
        <v>0</v>
      </c>
      <c r="K265">
        <f>COUNTIFS('Features - Raw'!B:B, 'Park Features'!A265, 'Features - Raw'!A:A, 'Park Features'!$K$1)</f>
        <v>1</v>
      </c>
      <c r="L265">
        <f>COUNTIFS('Features - Raw'!B:B, 'Park Features'!A265, 'Features - Raw'!A:A, 'Park Features'!$L$1)</f>
        <v>0</v>
      </c>
      <c r="M265">
        <f>COUNTIFS('Features - Raw'!B:B, 'Park Features'!A265, 'Features - Raw'!A:A, 'Park Features'!$M$1)</f>
        <v>0</v>
      </c>
      <c r="N265">
        <f>COUNTIFS('Features - Raw'!B:B, 'Park Features'!A265, 'Features - Raw'!A:A, 'Park Features'!$N$1)</f>
        <v>0</v>
      </c>
      <c r="O265">
        <f>COUNTIFS('Features - Raw'!B:B, 'Park Features'!A265, 'Features - Raw'!A:A, 'Park Features'!$O$1)</f>
        <v>1</v>
      </c>
    </row>
    <row r="266" spans="1:15" x14ac:dyDescent="0.25">
      <c r="A266" t="s">
        <v>79</v>
      </c>
      <c r="B266">
        <f>COUNTIFS('Features - Raw'!B:B, 'Park Features'!A266, 'Features - Raw'!A:A, 'Park Features'!$B$1)</f>
        <v>1</v>
      </c>
      <c r="C266">
        <f>COUNTIFS('Features - Raw'!B:B, 'Park Features'!A266, 'Features - Raw'!A:A, 'Park Features'!$C$1)</f>
        <v>0</v>
      </c>
      <c r="D266">
        <f>COUNTIFS('Features - Raw'!B:B, 'Park Features'!A266, 'Features - Raw'!A:A, 'Park Features'!$D$1)</f>
        <v>0</v>
      </c>
      <c r="E266">
        <f>COUNTIFS('Features - Raw'!B:B, 'Park Features'!A266, 'Features - Raw'!A:A, 'Park Features'!$E$1)</f>
        <v>1</v>
      </c>
      <c r="F266">
        <f>COUNTIFS('Features - Raw'!B:B, 'Park Features'!A266, 'Features - Raw'!A:A, 'Park Features'!$F$1)</f>
        <v>0</v>
      </c>
      <c r="G266">
        <f>COUNTIFS('Features - Raw'!B:B, 'Park Features'!A266, 'Features - Raw'!A:A, 'Park Features'!$G$1)</f>
        <v>0</v>
      </c>
      <c r="H266">
        <f>COUNTIFS('Features - Raw'!B:B, 'Park Features'!A266, 'Features - Raw'!A:A, 'Park Features'!$H$1)</f>
        <v>0</v>
      </c>
      <c r="I266">
        <f>COUNTIFS('Features - Raw'!B:B, 'Park Features'!A266, 'Features - Raw'!A:A, 'Park Features'!$I$1)</f>
        <v>0</v>
      </c>
      <c r="J266">
        <f>COUNTIFS('Features - Raw'!B:B, 'Park Features'!A266, 'Features - Raw'!A:A, 'Park Features'!$J$1)</f>
        <v>0</v>
      </c>
      <c r="K266">
        <f>COUNTIFS('Features - Raw'!B:B, 'Park Features'!A266, 'Features - Raw'!A:A, 'Park Features'!$K$1)</f>
        <v>1</v>
      </c>
      <c r="L266">
        <f>COUNTIFS('Features - Raw'!B:B, 'Park Features'!A266, 'Features - Raw'!A:A, 'Park Features'!$L$1)</f>
        <v>0</v>
      </c>
      <c r="M266">
        <f>COUNTIFS('Features - Raw'!B:B, 'Park Features'!A266, 'Features - Raw'!A:A, 'Park Features'!$M$1)</f>
        <v>0</v>
      </c>
      <c r="N266">
        <f>COUNTIFS('Features - Raw'!B:B, 'Park Features'!A266, 'Features - Raw'!A:A, 'Park Features'!$N$1)</f>
        <v>0</v>
      </c>
      <c r="O266">
        <f>COUNTIFS('Features - Raw'!B:B, 'Park Features'!A266, 'Features - Raw'!A:A, 'Park Features'!$O$1)</f>
        <v>0</v>
      </c>
    </row>
    <row r="267" spans="1:15" x14ac:dyDescent="0.25">
      <c r="A267" t="s">
        <v>402</v>
      </c>
      <c r="B267">
        <f>COUNTIFS('Features - Raw'!B:B, 'Park Features'!A267, 'Features - Raw'!A:A, 'Park Features'!$B$1)</f>
        <v>0</v>
      </c>
      <c r="C267">
        <f>COUNTIFS('Features - Raw'!B:B, 'Park Features'!A267, 'Features - Raw'!A:A, 'Park Features'!$C$1)</f>
        <v>0</v>
      </c>
      <c r="D267">
        <f>COUNTIFS('Features - Raw'!B:B, 'Park Features'!A267, 'Features - Raw'!A:A, 'Park Features'!$D$1)</f>
        <v>0</v>
      </c>
      <c r="E267">
        <f>COUNTIFS('Features - Raw'!B:B, 'Park Features'!A267, 'Features - Raw'!A:A, 'Park Features'!$E$1)</f>
        <v>1</v>
      </c>
      <c r="F267">
        <f>COUNTIFS('Features - Raw'!B:B, 'Park Features'!A267, 'Features - Raw'!A:A, 'Park Features'!$F$1)</f>
        <v>0</v>
      </c>
      <c r="G267">
        <f>COUNTIFS('Features - Raw'!B:B, 'Park Features'!A267, 'Features - Raw'!A:A, 'Park Features'!$G$1)</f>
        <v>0</v>
      </c>
      <c r="H267">
        <f>COUNTIFS('Features - Raw'!B:B, 'Park Features'!A267, 'Features - Raw'!A:A, 'Park Features'!$H$1)</f>
        <v>0</v>
      </c>
      <c r="I267">
        <f>COUNTIFS('Features - Raw'!B:B, 'Park Features'!A267, 'Features - Raw'!A:A, 'Park Features'!$I$1)</f>
        <v>0</v>
      </c>
      <c r="J267">
        <f>COUNTIFS('Features - Raw'!B:B, 'Park Features'!A267, 'Features - Raw'!A:A, 'Park Features'!$J$1)</f>
        <v>0</v>
      </c>
      <c r="K267">
        <f>COUNTIFS('Features - Raw'!B:B, 'Park Features'!A267, 'Features - Raw'!A:A, 'Park Features'!$K$1)</f>
        <v>0</v>
      </c>
      <c r="L267">
        <f>COUNTIFS('Features - Raw'!B:B, 'Park Features'!A267, 'Features - Raw'!A:A, 'Park Features'!$L$1)</f>
        <v>0</v>
      </c>
      <c r="M267">
        <f>COUNTIFS('Features - Raw'!B:B, 'Park Features'!A267, 'Features - Raw'!A:A, 'Park Features'!$M$1)</f>
        <v>0</v>
      </c>
      <c r="N267">
        <f>COUNTIFS('Features - Raw'!B:B, 'Park Features'!A267, 'Features - Raw'!A:A, 'Park Features'!$N$1)</f>
        <v>0</v>
      </c>
      <c r="O267">
        <f>COUNTIFS('Features - Raw'!B:B, 'Park Features'!A267, 'Features - Raw'!A:A, 'Park Features'!$O$1)</f>
        <v>0</v>
      </c>
    </row>
    <row r="268" spans="1:15" x14ac:dyDescent="0.25">
      <c r="A268" t="s">
        <v>403</v>
      </c>
      <c r="B268">
        <f>COUNTIFS('Features - Raw'!B:B, 'Park Features'!A268, 'Features - Raw'!A:A, 'Park Features'!$B$1)</f>
        <v>0</v>
      </c>
      <c r="C268">
        <f>COUNTIFS('Features - Raw'!B:B, 'Park Features'!A268, 'Features - Raw'!A:A, 'Park Features'!$C$1)</f>
        <v>0</v>
      </c>
      <c r="D268">
        <f>COUNTIFS('Features - Raw'!B:B, 'Park Features'!A268, 'Features - Raw'!A:A, 'Park Features'!$D$1)</f>
        <v>0</v>
      </c>
      <c r="E268">
        <f>COUNTIFS('Features - Raw'!B:B, 'Park Features'!A268, 'Features - Raw'!A:A, 'Park Features'!$E$1)</f>
        <v>0</v>
      </c>
      <c r="F268">
        <f>COUNTIFS('Features - Raw'!B:B, 'Park Features'!A268, 'Features - Raw'!A:A, 'Park Features'!$F$1)</f>
        <v>0</v>
      </c>
      <c r="G268">
        <f>COUNTIFS('Features - Raw'!B:B, 'Park Features'!A268, 'Features - Raw'!A:A, 'Park Features'!$G$1)</f>
        <v>0</v>
      </c>
      <c r="H268">
        <f>COUNTIFS('Features - Raw'!B:B, 'Park Features'!A268, 'Features - Raw'!A:A, 'Park Features'!$H$1)</f>
        <v>0</v>
      </c>
      <c r="I268">
        <f>COUNTIFS('Features - Raw'!B:B, 'Park Features'!A268, 'Features - Raw'!A:A, 'Park Features'!$I$1)</f>
        <v>0</v>
      </c>
      <c r="J268">
        <f>COUNTIFS('Features - Raw'!B:B, 'Park Features'!A268, 'Features - Raw'!A:A, 'Park Features'!$J$1)</f>
        <v>0</v>
      </c>
      <c r="K268">
        <f>COUNTIFS('Features - Raw'!B:B, 'Park Features'!A268, 'Features - Raw'!A:A, 'Park Features'!$K$1)</f>
        <v>0</v>
      </c>
      <c r="L268">
        <f>COUNTIFS('Features - Raw'!B:B, 'Park Features'!A268, 'Features - Raw'!A:A, 'Park Features'!$L$1)</f>
        <v>0</v>
      </c>
      <c r="M268">
        <f>COUNTIFS('Features - Raw'!B:B, 'Park Features'!A268, 'Features - Raw'!A:A, 'Park Features'!$M$1)</f>
        <v>0</v>
      </c>
      <c r="N268">
        <f>COUNTIFS('Features - Raw'!B:B, 'Park Features'!A268, 'Features - Raw'!A:A, 'Park Features'!$N$1)</f>
        <v>0</v>
      </c>
      <c r="O268">
        <f>COUNTIFS('Features - Raw'!B:B, 'Park Features'!A268, 'Features - Raw'!A:A, 'Park Features'!$O$1)</f>
        <v>0</v>
      </c>
    </row>
    <row r="269" spans="1:15" x14ac:dyDescent="0.25">
      <c r="A269" t="s">
        <v>404</v>
      </c>
      <c r="B269">
        <f>COUNTIFS('Features - Raw'!B:B, 'Park Features'!A269, 'Features - Raw'!A:A, 'Park Features'!$B$1)</f>
        <v>0</v>
      </c>
      <c r="C269">
        <f>COUNTIFS('Features - Raw'!B:B, 'Park Features'!A269, 'Features - Raw'!A:A, 'Park Features'!$C$1)</f>
        <v>0</v>
      </c>
      <c r="D269">
        <f>COUNTIFS('Features - Raw'!B:B, 'Park Features'!A269, 'Features - Raw'!A:A, 'Park Features'!$D$1)</f>
        <v>0</v>
      </c>
      <c r="E269">
        <f>COUNTIFS('Features - Raw'!B:B, 'Park Features'!A269, 'Features - Raw'!A:A, 'Park Features'!$E$1)</f>
        <v>0</v>
      </c>
      <c r="F269">
        <f>COUNTIFS('Features - Raw'!B:B, 'Park Features'!A269, 'Features - Raw'!A:A, 'Park Features'!$F$1)</f>
        <v>0</v>
      </c>
      <c r="G269">
        <f>COUNTIFS('Features - Raw'!B:B, 'Park Features'!A269, 'Features - Raw'!A:A, 'Park Features'!$G$1)</f>
        <v>0</v>
      </c>
      <c r="H269">
        <f>COUNTIFS('Features - Raw'!B:B, 'Park Features'!A269, 'Features - Raw'!A:A, 'Park Features'!$H$1)</f>
        <v>0</v>
      </c>
      <c r="I269">
        <f>COUNTIFS('Features - Raw'!B:B, 'Park Features'!A269, 'Features - Raw'!A:A, 'Park Features'!$I$1)</f>
        <v>0</v>
      </c>
      <c r="J269">
        <f>COUNTIFS('Features - Raw'!B:B, 'Park Features'!A269, 'Features - Raw'!A:A, 'Park Features'!$J$1)</f>
        <v>0</v>
      </c>
      <c r="K269">
        <f>COUNTIFS('Features - Raw'!B:B, 'Park Features'!A269, 'Features - Raw'!A:A, 'Park Features'!$K$1)</f>
        <v>0</v>
      </c>
      <c r="L269">
        <f>COUNTIFS('Features - Raw'!B:B, 'Park Features'!A269, 'Features - Raw'!A:A, 'Park Features'!$L$1)</f>
        <v>1</v>
      </c>
      <c r="M269">
        <f>COUNTIFS('Features - Raw'!B:B, 'Park Features'!A269, 'Features - Raw'!A:A, 'Park Features'!$M$1)</f>
        <v>0</v>
      </c>
      <c r="N269">
        <f>COUNTIFS('Features - Raw'!B:B, 'Park Features'!A269, 'Features - Raw'!A:A, 'Park Features'!$N$1)</f>
        <v>0</v>
      </c>
      <c r="O269">
        <f>COUNTIFS('Features - Raw'!B:B, 'Park Features'!A269, 'Features - Raw'!A:A, 'Park Features'!$O$1)</f>
        <v>0</v>
      </c>
    </row>
    <row r="270" spans="1:15" x14ac:dyDescent="0.25">
      <c r="A270" t="s">
        <v>405</v>
      </c>
      <c r="B270">
        <f>COUNTIFS('Features - Raw'!B:B, 'Park Features'!A270, 'Features - Raw'!A:A, 'Park Features'!$B$1)</f>
        <v>0</v>
      </c>
      <c r="C270">
        <f>COUNTIFS('Features - Raw'!B:B, 'Park Features'!A270, 'Features - Raw'!A:A, 'Park Features'!$C$1)</f>
        <v>0</v>
      </c>
      <c r="D270">
        <f>COUNTIFS('Features - Raw'!B:B, 'Park Features'!A270, 'Features - Raw'!A:A, 'Park Features'!$D$1)</f>
        <v>0</v>
      </c>
      <c r="E270">
        <f>COUNTIFS('Features - Raw'!B:B, 'Park Features'!A270, 'Features - Raw'!A:A, 'Park Features'!$E$1)</f>
        <v>0</v>
      </c>
      <c r="F270">
        <f>COUNTIFS('Features - Raw'!B:B, 'Park Features'!A270, 'Features - Raw'!A:A, 'Park Features'!$F$1)</f>
        <v>0</v>
      </c>
      <c r="G270">
        <f>COUNTIFS('Features - Raw'!B:B, 'Park Features'!A270, 'Features - Raw'!A:A, 'Park Features'!$G$1)</f>
        <v>0</v>
      </c>
      <c r="H270">
        <f>COUNTIFS('Features - Raw'!B:B, 'Park Features'!A270, 'Features - Raw'!A:A, 'Park Features'!$H$1)</f>
        <v>0</v>
      </c>
      <c r="I270">
        <f>COUNTIFS('Features - Raw'!B:B, 'Park Features'!A270, 'Features - Raw'!A:A, 'Park Features'!$I$1)</f>
        <v>0</v>
      </c>
      <c r="J270">
        <f>COUNTIFS('Features - Raw'!B:B, 'Park Features'!A270, 'Features - Raw'!A:A, 'Park Features'!$J$1)</f>
        <v>0</v>
      </c>
      <c r="K270">
        <f>COUNTIFS('Features - Raw'!B:B, 'Park Features'!A270, 'Features - Raw'!A:A, 'Park Features'!$K$1)</f>
        <v>0</v>
      </c>
      <c r="L270">
        <f>COUNTIFS('Features - Raw'!B:B, 'Park Features'!A270, 'Features - Raw'!A:A, 'Park Features'!$L$1)</f>
        <v>0</v>
      </c>
      <c r="M270">
        <f>COUNTIFS('Features - Raw'!B:B, 'Park Features'!A270, 'Features - Raw'!A:A, 'Park Features'!$M$1)</f>
        <v>0</v>
      </c>
      <c r="N270">
        <f>COUNTIFS('Features - Raw'!B:B, 'Park Features'!A270, 'Features - Raw'!A:A, 'Park Features'!$N$1)</f>
        <v>0</v>
      </c>
      <c r="O270">
        <f>COUNTIFS('Features - Raw'!B:B, 'Park Features'!A270, 'Features - Raw'!A:A, 'Park Features'!$O$1)</f>
        <v>0</v>
      </c>
    </row>
    <row r="271" spans="1:15" x14ac:dyDescent="0.25">
      <c r="A271" t="s">
        <v>406</v>
      </c>
      <c r="B271">
        <f>COUNTIFS('Features - Raw'!B:B, 'Park Features'!A271, 'Features - Raw'!A:A, 'Park Features'!$B$1)</f>
        <v>0</v>
      </c>
      <c r="C271">
        <f>COUNTIFS('Features - Raw'!B:B, 'Park Features'!A271, 'Features - Raw'!A:A, 'Park Features'!$C$1)</f>
        <v>0</v>
      </c>
      <c r="D271">
        <f>COUNTIFS('Features - Raw'!B:B, 'Park Features'!A271, 'Features - Raw'!A:A, 'Park Features'!$D$1)</f>
        <v>0</v>
      </c>
      <c r="E271">
        <f>COUNTIFS('Features - Raw'!B:B, 'Park Features'!A271, 'Features - Raw'!A:A, 'Park Features'!$E$1)</f>
        <v>0</v>
      </c>
      <c r="F271">
        <f>COUNTIFS('Features - Raw'!B:B, 'Park Features'!A271, 'Features - Raw'!A:A, 'Park Features'!$F$1)</f>
        <v>0</v>
      </c>
      <c r="G271">
        <f>COUNTIFS('Features - Raw'!B:B, 'Park Features'!A271, 'Features - Raw'!A:A, 'Park Features'!$G$1)</f>
        <v>0</v>
      </c>
      <c r="H271">
        <f>COUNTIFS('Features - Raw'!B:B, 'Park Features'!A271, 'Features - Raw'!A:A, 'Park Features'!$H$1)</f>
        <v>0</v>
      </c>
      <c r="I271">
        <f>COUNTIFS('Features - Raw'!B:B, 'Park Features'!A271, 'Features - Raw'!A:A, 'Park Features'!$I$1)</f>
        <v>0</v>
      </c>
      <c r="J271">
        <f>COUNTIFS('Features - Raw'!B:B, 'Park Features'!A271, 'Features - Raw'!A:A, 'Park Features'!$J$1)</f>
        <v>0</v>
      </c>
      <c r="K271">
        <f>COUNTIFS('Features - Raw'!B:B, 'Park Features'!A271, 'Features - Raw'!A:A, 'Park Features'!$K$1)</f>
        <v>0</v>
      </c>
      <c r="L271">
        <f>COUNTIFS('Features - Raw'!B:B, 'Park Features'!A271, 'Features - Raw'!A:A, 'Park Features'!$L$1)</f>
        <v>0</v>
      </c>
      <c r="M271">
        <f>COUNTIFS('Features - Raw'!B:B, 'Park Features'!A271, 'Features - Raw'!A:A, 'Park Features'!$M$1)</f>
        <v>0</v>
      </c>
      <c r="N271">
        <f>COUNTIFS('Features - Raw'!B:B, 'Park Features'!A271, 'Features - Raw'!A:A, 'Park Features'!$N$1)</f>
        <v>0</v>
      </c>
      <c r="O271">
        <f>COUNTIFS('Features - Raw'!B:B, 'Park Features'!A271, 'Features - Raw'!A:A, 'Park Features'!$O$1)</f>
        <v>0</v>
      </c>
    </row>
    <row r="272" spans="1:15" x14ac:dyDescent="0.25">
      <c r="A272" t="s">
        <v>81</v>
      </c>
      <c r="B272">
        <f>COUNTIFS('Features - Raw'!B:B, 'Park Features'!A272, 'Features - Raw'!A:A, 'Park Features'!$B$1)</f>
        <v>0</v>
      </c>
      <c r="C272">
        <f>COUNTIFS('Features - Raw'!B:B, 'Park Features'!A272, 'Features - Raw'!A:A, 'Park Features'!$C$1)</f>
        <v>0</v>
      </c>
      <c r="D272">
        <f>COUNTIFS('Features - Raw'!B:B, 'Park Features'!A272, 'Features - Raw'!A:A, 'Park Features'!$D$1)</f>
        <v>0</v>
      </c>
      <c r="E272">
        <f>COUNTIFS('Features - Raw'!B:B, 'Park Features'!A272, 'Features - Raw'!A:A, 'Park Features'!$E$1)</f>
        <v>1</v>
      </c>
      <c r="F272">
        <f>COUNTIFS('Features - Raw'!B:B, 'Park Features'!A272, 'Features - Raw'!A:A, 'Park Features'!$F$1)</f>
        <v>0</v>
      </c>
      <c r="G272">
        <f>COUNTIFS('Features - Raw'!B:B, 'Park Features'!A272, 'Features - Raw'!A:A, 'Park Features'!$G$1)</f>
        <v>0</v>
      </c>
      <c r="H272">
        <f>COUNTIFS('Features - Raw'!B:B, 'Park Features'!A272, 'Features - Raw'!A:A, 'Park Features'!$H$1)</f>
        <v>0</v>
      </c>
      <c r="I272">
        <f>COUNTIFS('Features - Raw'!B:B, 'Park Features'!A272, 'Features - Raw'!A:A, 'Park Features'!$I$1)</f>
        <v>0</v>
      </c>
      <c r="J272">
        <f>COUNTIFS('Features - Raw'!B:B, 'Park Features'!A272, 'Features - Raw'!A:A, 'Park Features'!$J$1)</f>
        <v>0</v>
      </c>
      <c r="K272">
        <f>COUNTIFS('Features - Raw'!B:B, 'Park Features'!A272, 'Features - Raw'!A:A, 'Park Features'!$K$1)</f>
        <v>0</v>
      </c>
      <c r="L272">
        <f>COUNTIFS('Features - Raw'!B:B, 'Park Features'!A272, 'Features - Raw'!A:A, 'Park Features'!$L$1)</f>
        <v>0</v>
      </c>
      <c r="M272">
        <f>COUNTIFS('Features - Raw'!B:B, 'Park Features'!A272, 'Features - Raw'!A:A, 'Park Features'!$M$1)</f>
        <v>1</v>
      </c>
      <c r="N272">
        <f>COUNTIFS('Features - Raw'!B:B, 'Park Features'!A272, 'Features - Raw'!A:A, 'Park Features'!$N$1)</f>
        <v>0</v>
      </c>
      <c r="O272">
        <f>COUNTIFS('Features - Raw'!B:B, 'Park Features'!A272, 'Features - Raw'!A:A, 'Park Features'!$O$1)</f>
        <v>1</v>
      </c>
    </row>
    <row r="273" spans="1:15" x14ac:dyDescent="0.25">
      <c r="A273" t="s">
        <v>408</v>
      </c>
      <c r="B273">
        <f>COUNTIFS('Features - Raw'!B:B, 'Park Features'!A273, 'Features - Raw'!A:A, 'Park Features'!$B$1)</f>
        <v>0</v>
      </c>
      <c r="C273">
        <f>COUNTIFS('Features - Raw'!B:B, 'Park Features'!A273, 'Features - Raw'!A:A, 'Park Features'!$C$1)</f>
        <v>0</v>
      </c>
      <c r="D273">
        <f>COUNTIFS('Features - Raw'!B:B, 'Park Features'!A273, 'Features - Raw'!A:A, 'Park Features'!$D$1)</f>
        <v>0</v>
      </c>
      <c r="E273">
        <f>COUNTIFS('Features - Raw'!B:B, 'Park Features'!A273, 'Features - Raw'!A:A, 'Park Features'!$E$1)</f>
        <v>0</v>
      </c>
      <c r="F273">
        <f>COUNTIFS('Features - Raw'!B:B, 'Park Features'!A273, 'Features - Raw'!A:A, 'Park Features'!$F$1)</f>
        <v>0</v>
      </c>
      <c r="G273">
        <f>COUNTIFS('Features - Raw'!B:B, 'Park Features'!A273, 'Features - Raw'!A:A, 'Park Features'!$G$1)</f>
        <v>0</v>
      </c>
      <c r="H273">
        <f>COUNTIFS('Features - Raw'!B:B, 'Park Features'!A273, 'Features - Raw'!A:A, 'Park Features'!$H$1)</f>
        <v>0</v>
      </c>
      <c r="I273">
        <f>COUNTIFS('Features - Raw'!B:B, 'Park Features'!A273, 'Features - Raw'!A:A, 'Park Features'!$I$1)</f>
        <v>0</v>
      </c>
      <c r="J273">
        <f>COUNTIFS('Features - Raw'!B:B, 'Park Features'!A273, 'Features - Raw'!A:A, 'Park Features'!$J$1)</f>
        <v>0</v>
      </c>
      <c r="K273">
        <f>COUNTIFS('Features - Raw'!B:B, 'Park Features'!A273, 'Features - Raw'!A:A, 'Park Features'!$K$1)</f>
        <v>0</v>
      </c>
      <c r="L273">
        <f>COUNTIFS('Features - Raw'!B:B, 'Park Features'!A273, 'Features - Raw'!A:A, 'Park Features'!$L$1)</f>
        <v>0</v>
      </c>
      <c r="M273">
        <f>COUNTIFS('Features - Raw'!B:B, 'Park Features'!A273, 'Features - Raw'!A:A, 'Park Features'!$M$1)</f>
        <v>0</v>
      </c>
      <c r="N273">
        <f>COUNTIFS('Features - Raw'!B:B, 'Park Features'!A273, 'Features - Raw'!A:A, 'Park Features'!$N$1)</f>
        <v>0</v>
      </c>
      <c r="O273">
        <f>COUNTIFS('Features - Raw'!B:B, 'Park Features'!A273, 'Features - Raw'!A:A, 'Park Features'!$O$1)</f>
        <v>0</v>
      </c>
    </row>
    <row r="274" spans="1:15" x14ac:dyDescent="0.25">
      <c r="A274" t="s">
        <v>410</v>
      </c>
      <c r="B274">
        <f>COUNTIFS('Features - Raw'!B:B, 'Park Features'!A274, 'Features - Raw'!A:A, 'Park Features'!$B$1)</f>
        <v>0</v>
      </c>
      <c r="C274">
        <f>COUNTIFS('Features - Raw'!B:B, 'Park Features'!A274, 'Features - Raw'!A:A, 'Park Features'!$C$1)</f>
        <v>0</v>
      </c>
      <c r="D274">
        <f>COUNTIFS('Features - Raw'!B:B, 'Park Features'!A274, 'Features - Raw'!A:A, 'Park Features'!$D$1)</f>
        <v>0</v>
      </c>
      <c r="E274">
        <f>COUNTIFS('Features - Raw'!B:B, 'Park Features'!A274, 'Features - Raw'!A:A, 'Park Features'!$E$1)</f>
        <v>0</v>
      </c>
      <c r="F274">
        <f>COUNTIFS('Features - Raw'!B:B, 'Park Features'!A274, 'Features - Raw'!A:A, 'Park Features'!$F$1)</f>
        <v>0</v>
      </c>
      <c r="G274">
        <f>COUNTIFS('Features - Raw'!B:B, 'Park Features'!A274, 'Features - Raw'!A:A, 'Park Features'!$G$1)</f>
        <v>0</v>
      </c>
      <c r="H274">
        <f>COUNTIFS('Features - Raw'!B:B, 'Park Features'!A274, 'Features - Raw'!A:A, 'Park Features'!$H$1)</f>
        <v>0</v>
      </c>
      <c r="I274">
        <f>COUNTIFS('Features - Raw'!B:B, 'Park Features'!A274, 'Features - Raw'!A:A, 'Park Features'!$I$1)</f>
        <v>0</v>
      </c>
      <c r="J274">
        <f>COUNTIFS('Features - Raw'!B:B, 'Park Features'!A274, 'Features - Raw'!A:A, 'Park Features'!$J$1)</f>
        <v>0</v>
      </c>
      <c r="K274">
        <f>COUNTIFS('Features - Raw'!B:B, 'Park Features'!A274, 'Features - Raw'!A:A, 'Park Features'!$K$1)</f>
        <v>0</v>
      </c>
      <c r="L274">
        <f>COUNTIFS('Features - Raw'!B:B, 'Park Features'!A274, 'Features - Raw'!A:A, 'Park Features'!$L$1)</f>
        <v>0</v>
      </c>
      <c r="M274">
        <f>COUNTIFS('Features - Raw'!B:B, 'Park Features'!A274, 'Features - Raw'!A:A, 'Park Features'!$M$1)</f>
        <v>0</v>
      </c>
      <c r="N274">
        <f>COUNTIFS('Features - Raw'!B:B, 'Park Features'!A274, 'Features - Raw'!A:A, 'Park Features'!$N$1)</f>
        <v>0</v>
      </c>
      <c r="O274">
        <f>COUNTIFS('Features - Raw'!B:B, 'Park Features'!A274, 'Features - Raw'!A:A, 'Park Features'!$O$1)</f>
        <v>0</v>
      </c>
    </row>
    <row r="275" spans="1:15" x14ac:dyDescent="0.25">
      <c r="A275" t="s">
        <v>412</v>
      </c>
      <c r="B275">
        <f>COUNTIFS('Features - Raw'!B:B, 'Park Features'!A275, 'Features - Raw'!A:A, 'Park Features'!$B$1)</f>
        <v>0</v>
      </c>
      <c r="C275">
        <f>COUNTIFS('Features - Raw'!B:B, 'Park Features'!A275, 'Features - Raw'!A:A, 'Park Features'!$C$1)</f>
        <v>0</v>
      </c>
      <c r="D275">
        <f>COUNTIFS('Features - Raw'!B:B, 'Park Features'!A275, 'Features - Raw'!A:A, 'Park Features'!$D$1)</f>
        <v>0</v>
      </c>
      <c r="E275">
        <f>COUNTIFS('Features - Raw'!B:B, 'Park Features'!A275, 'Features - Raw'!A:A, 'Park Features'!$E$1)</f>
        <v>0</v>
      </c>
      <c r="F275">
        <f>COUNTIFS('Features - Raw'!B:B, 'Park Features'!A275, 'Features - Raw'!A:A, 'Park Features'!$F$1)</f>
        <v>0</v>
      </c>
      <c r="G275">
        <f>COUNTIFS('Features - Raw'!B:B, 'Park Features'!A275, 'Features - Raw'!A:A, 'Park Features'!$G$1)</f>
        <v>0</v>
      </c>
      <c r="H275">
        <f>COUNTIFS('Features - Raw'!B:B, 'Park Features'!A275, 'Features - Raw'!A:A, 'Park Features'!$H$1)</f>
        <v>0</v>
      </c>
      <c r="I275">
        <f>COUNTIFS('Features - Raw'!B:B, 'Park Features'!A275, 'Features - Raw'!A:A, 'Park Features'!$I$1)</f>
        <v>0</v>
      </c>
      <c r="J275">
        <f>COUNTIFS('Features - Raw'!B:B, 'Park Features'!A275, 'Features - Raw'!A:A, 'Park Features'!$J$1)</f>
        <v>0</v>
      </c>
      <c r="K275">
        <f>COUNTIFS('Features - Raw'!B:B, 'Park Features'!A275, 'Features - Raw'!A:A, 'Park Features'!$K$1)</f>
        <v>0</v>
      </c>
      <c r="L275">
        <f>COUNTIFS('Features - Raw'!B:B, 'Park Features'!A275, 'Features - Raw'!A:A, 'Park Features'!$L$1)</f>
        <v>0</v>
      </c>
      <c r="M275">
        <f>COUNTIFS('Features - Raw'!B:B, 'Park Features'!A275, 'Features - Raw'!A:A, 'Park Features'!$M$1)</f>
        <v>0</v>
      </c>
      <c r="N275">
        <f>COUNTIFS('Features - Raw'!B:B, 'Park Features'!A275, 'Features - Raw'!A:A, 'Park Features'!$N$1)</f>
        <v>0</v>
      </c>
      <c r="O275">
        <f>COUNTIFS('Features - Raw'!B:B, 'Park Features'!A275, 'Features - Raw'!A:A, 'Park Features'!$O$1)</f>
        <v>1</v>
      </c>
    </row>
    <row r="276" spans="1:15" x14ac:dyDescent="0.25">
      <c r="A276" t="s">
        <v>413</v>
      </c>
      <c r="B276">
        <f>COUNTIFS('Features - Raw'!B:B, 'Park Features'!A276, 'Features - Raw'!A:A, 'Park Features'!$B$1)</f>
        <v>0</v>
      </c>
      <c r="C276">
        <f>COUNTIFS('Features - Raw'!B:B, 'Park Features'!A276, 'Features - Raw'!A:A, 'Park Features'!$C$1)</f>
        <v>0</v>
      </c>
      <c r="D276">
        <f>COUNTIFS('Features - Raw'!B:B, 'Park Features'!A276, 'Features - Raw'!A:A, 'Park Features'!$D$1)</f>
        <v>0</v>
      </c>
      <c r="E276">
        <f>COUNTIFS('Features - Raw'!B:B, 'Park Features'!A276, 'Features - Raw'!A:A, 'Park Features'!$E$1)</f>
        <v>0</v>
      </c>
      <c r="F276">
        <f>COUNTIFS('Features - Raw'!B:B, 'Park Features'!A276, 'Features - Raw'!A:A, 'Park Features'!$F$1)</f>
        <v>0</v>
      </c>
      <c r="G276">
        <f>COUNTIFS('Features - Raw'!B:B, 'Park Features'!A276, 'Features - Raw'!A:A, 'Park Features'!$G$1)</f>
        <v>0</v>
      </c>
      <c r="H276">
        <f>COUNTIFS('Features - Raw'!B:B, 'Park Features'!A276, 'Features - Raw'!A:A, 'Park Features'!$H$1)</f>
        <v>0</v>
      </c>
      <c r="I276">
        <f>COUNTIFS('Features - Raw'!B:B, 'Park Features'!A276, 'Features - Raw'!A:A, 'Park Features'!$I$1)</f>
        <v>0</v>
      </c>
      <c r="J276">
        <f>COUNTIFS('Features - Raw'!B:B, 'Park Features'!A276, 'Features - Raw'!A:A, 'Park Features'!$J$1)</f>
        <v>0</v>
      </c>
      <c r="K276">
        <f>COUNTIFS('Features - Raw'!B:B, 'Park Features'!A276, 'Features - Raw'!A:A, 'Park Features'!$K$1)</f>
        <v>0</v>
      </c>
      <c r="L276">
        <f>COUNTIFS('Features - Raw'!B:B, 'Park Features'!A276, 'Features - Raw'!A:A, 'Park Features'!$L$1)</f>
        <v>0</v>
      </c>
      <c r="M276">
        <f>COUNTIFS('Features - Raw'!B:B, 'Park Features'!A276, 'Features - Raw'!A:A, 'Park Features'!$M$1)</f>
        <v>0</v>
      </c>
      <c r="N276">
        <f>COUNTIFS('Features - Raw'!B:B, 'Park Features'!A276, 'Features - Raw'!A:A, 'Park Features'!$N$1)</f>
        <v>0</v>
      </c>
      <c r="O276">
        <f>COUNTIFS('Features - Raw'!B:B, 'Park Features'!A276, 'Features - Raw'!A:A, 'Park Features'!$O$1)</f>
        <v>0</v>
      </c>
    </row>
    <row r="277" spans="1:15" x14ac:dyDescent="0.25">
      <c r="A277" t="s">
        <v>414</v>
      </c>
      <c r="B277">
        <f>COUNTIFS('Features - Raw'!B:B, 'Park Features'!A277, 'Features - Raw'!A:A, 'Park Features'!$B$1)</f>
        <v>0</v>
      </c>
      <c r="C277">
        <f>COUNTIFS('Features - Raw'!B:B, 'Park Features'!A277, 'Features - Raw'!A:A, 'Park Features'!$C$1)</f>
        <v>0</v>
      </c>
      <c r="D277">
        <f>COUNTIFS('Features - Raw'!B:B, 'Park Features'!A277, 'Features - Raw'!A:A, 'Park Features'!$D$1)</f>
        <v>0</v>
      </c>
      <c r="E277">
        <f>COUNTIFS('Features - Raw'!B:B, 'Park Features'!A277, 'Features - Raw'!A:A, 'Park Features'!$E$1)</f>
        <v>0</v>
      </c>
      <c r="F277">
        <f>COUNTIFS('Features - Raw'!B:B, 'Park Features'!A277, 'Features - Raw'!A:A, 'Park Features'!$F$1)</f>
        <v>0</v>
      </c>
      <c r="G277">
        <f>COUNTIFS('Features - Raw'!B:B, 'Park Features'!A277, 'Features - Raw'!A:A, 'Park Features'!$G$1)</f>
        <v>0</v>
      </c>
      <c r="H277">
        <f>COUNTIFS('Features - Raw'!B:B, 'Park Features'!A277, 'Features - Raw'!A:A, 'Park Features'!$H$1)</f>
        <v>0</v>
      </c>
      <c r="I277">
        <f>COUNTIFS('Features - Raw'!B:B, 'Park Features'!A277, 'Features - Raw'!A:A, 'Park Features'!$I$1)</f>
        <v>0</v>
      </c>
      <c r="J277">
        <f>COUNTIFS('Features - Raw'!B:B, 'Park Features'!A277, 'Features - Raw'!A:A, 'Park Features'!$J$1)</f>
        <v>0</v>
      </c>
      <c r="K277">
        <f>COUNTIFS('Features - Raw'!B:B, 'Park Features'!A277, 'Features - Raw'!A:A, 'Park Features'!$K$1)</f>
        <v>0</v>
      </c>
      <c r="L277">
        <f>COUNTIFS('Features - Raw'!B:B, 'Park Features'!A277, 'Features - Raw'!A:A, 'Park Features'!$L$1)</f>
        <v>0</v>
      </c>
      <c r="M277">
        <f>COUNTIFS('Features - Raw'!B:B, 'Park Features'!A277, 'Features - Raw'!A:A, 'Park Features'!$M$1)</f>
        <v>0</v>
      </c>
      <c r="N277">
        <f>COUNTIFS('Features - Raw'!B:B, 'Park Features'!A277, 'Features - Raw'!A:A, 'Park Features'!$N$1)</f>
        <v>0</v>
      </c>
      <c r="O277">
        <f>COUNTIFS('Features - Raw'!B:B, 'Park Features'!A277, 'Features - Raw'!A:A, 'Park Features'!$O$1)</f>
        <v>0</v>
      </c>
    </row>
    <row r="278" spans="1:15" x14ac:dyDescent="0.25">
      <c r="A278" t="s">
        <v>83</v>
      </c>
      <c r="B278">
        <f>COUNTIFS('Features - Raw'!B:B, 'Park Features'!A278, 'Features - Raw'!A:A, 'Park Features'!$B$1)</f>
        <v>0</v>
      </c>
      <c r="C278">
        <f>COUNTIFS('Features - Raw'!B:B, 'Park Features'!A278, 'Features - Raw'!A:A, 'Park Features'!$C$1)</f>
        <v>0</v>
      </c>
      <c r="D278">
        <f>COUNTIFS('Features - Raw'!B:B, 'Park Features'!A278, 'Features - Raw'!A:A, 'Park Features'!$D$1)</f>
        <v>0</v>
      </c>
      <c r="E278">
        <f>COUNTIFS('Features - Raw'!B:B, 'Park Features'!A278, 'Features - Raw'!A:A, 'Park Features'!$E$1)</f>
        <v>0</v>
      </c>
      <c r="F278">
        <f>COUNTIFS('Features - Raw'!B:B, 'Park Features'!A278, 'Features - Raw'!A:A, 'Park Features'!$F$1)</f>
        <v>0</v>
      </c>
      <c r="G278">
        <f>COUNTIFS('Features - Raw'!B:B, 'Park Features'!A278, 'Features - Raw'!A:A, 'Park Features'!$G$1)</f>
        <v>0</v>
      </c>
      <c r="H278">
        <f>COUNTIFS('Features - Raw'!B:B, 'Park Features'!A278, 'Features - Raw'!A:A, 'Park Features'!$H$1)</f>
        <v>0</v>
      </c>
      <c r="I278">
        <f>COUNTIFS('Features - Raw'!B:B, 'Park Features'!A278, 'Features - Raw'!A:A, 'Park Features'!$I$1)</f>
        <v>0</v>
      </c>
      <c r="J278">
        <f>COUNTIFS('Features - Raw'!B:B, 'Park Features'!A278, 'Features - Raw'!A:A, 'Park Features'!$J$1)</f>
        <v>0</v>
      </c>
      <c r="K278">
        <f>COUNTIFS('Features - Raw'!B:B, 'Park Features'!A278, 'Features - Raw'!A:A, 'Park Features'!$K$1)</f>
        <v>0</v>
      </c>
      <c r="L278">
        <f>COUNTIFS('Features - Raw'!B:B, 'Park Features'!A278, 'Features - Raw'!A:A, 'Park Features'!$L$1)</f>
        <v>1</v>
      </c>
      <c r="M278">
        <f>COUNTIFS('Features - Raw'!B:B, 'Park Features'!A278, 'Features - Raw'!A:A, 'Park Features'!$M$1)</f>
        <v>1</v>
      </c>
      <c r="N278">
        <f>COUNTIFS('Features - Raw'!B:B, 'Park Features'!A278, 'Features - Raw'!A:A, 'Park Features'!$N$1)</f>
        <v>0</v>
      </c>
      <c r="O278">
        <f>COUNTIFS('Features - Raw'!B:B, 'Park Features'!A278, 'Features - Raw'!A:A, 'Park Features'!$O$1)</f>
        <v>1</v>
      </c>
    </row>
    <row r="279" spans="1:15" x14ac:dyDescent="0.25">
      <c r="A279" t="s">
        <v>415</v>
      </c>
      <c r="B279">
        <f>COUNTIFS('Features - Raw'!B:B, 'Park Features'!A279, 'Features - Raw'!A:A, 'Park Features'!$B$1)</f>
        <v>0</v>
      </c>
      <c r="C279">
        <f>COUNTIFS('Features - Raw'!B:B, 'Park Features'!A279, 'Features - Raw'!A:A, 'Park Features'!$C$1)</f>
        <v>0</v>
      </c>
      <c r="D279">
        <f>COUNTIFS('Features - Raw'!B:B, 'Park Features'!A279, 'Features - Raw'!A:A, 'Park Features'!$D$1)</f>
        <v>0</v>
      </c>
      <c r="E279">
        <f>COUNTIFS('Features - Raw'!B:B, 'Park Features'!A279, 'Features - Raw'!A:A, 'Park Features'!$E$1)</f>
        <v>0</v>
      </c>
      <c r="F279">
        <f>COUNTIFS('Features - Raw'!B:B, 'Park Features'!A279, 'Features - Raw'!A:A, 'Park Features'!$F$1)</f>
        <v>0</v>
      </c>
      <c r="G279">
        <f>COUNTIFS('Features - Raw'!B:B, 'Park Features'!A279, 'Features - Raw'!A:A, 'Park Features'!$G$1)</f>
        <v>0</v>
      </c>
      <c r="H279">
        <f>COUNTIFS('Features - Raw'!B:B, 'Park Features'!A279, 'Features - Raw'!A:A, 'Park Features'!$H$1)</f>
        <v>0</v>
      </c>
      <c r="I279">
        <f>COUNTIFS('Features - Raw'!B:B, 'Park Features'!A279, 'Features - Raw'!A:A, 'Park Features'!$I$1)</f>
        <v>0</v>
      </c>
      <c r="J279">
        <f>COUNTIFS('Features - Raw'!B:B, 'Park Features'!A279, 'Features - Raw'!A:A, 'Park Features'!$J$1)</f>
        <v>0</v>
      </c>
      <c r="K279">
        <f>COUNTIFS('Features - Raw'!B:B, 'Park Features'!A279, 'Features - Raw'!A:A, 'Park Features'!$K$1)</f>
        <v>0</v>
      </c>
      <c r="L279">
        <f>COUNTIFS('Features - Raw'!B:B, 'Park Features'!A279, 'Features - Raw'!A:A, 'Park Features'!$L$1)</f>
        <v>0</v>
      </c>
      <c r="M279">
        <f>COUNTIFS('Features - Raw'!B:B, 'Park Features'!A279, 'Features - Raw'!A:A, 'Park Features'!$M$1)</f>
        <v>0</v>
      </c>
      <c r="N279">
        <f>COUNTIFS('Features - Raw'!B:B, 'Park Features'!A279, 'Features - Raw'!A:A, 'Park Features'!$N$1)</f>
        <v>0</v>
      </c>
      <c r="O279">
        <f>COUNTIFS('Features - Raw'!B:B, 'Park Features'!A279, 'Features - Raw'!A:A, 'Park Features'!$O$1)</f>
        <v>0</v>
      </c>
    </row>
    <row r="280" spans="1:15" x14ac:dyDescent="0.25">
      <c r="A280" t="s">
        <v>417</v>
      </c>
      <c r="B280">
        <f>COUNTIFS('Features - Raw'!B:B, 'Park Features'!A280, 'Features - Raw'!A:A, 'Park Features'!$B$1)</f>
        <v>0</v>
      </c>
      <c r="C280">
        <f>COUNTIFS('Features - Raw'!B:B, 'Park Features'!A280, 'Features - Raw'!A:A, 'Park Features'!$C$1)</f>
        <v>0</v>
      </c>
      <c r="D280">
        <f>COUNTIFS('Features - Raw'!B:B, 'Park Features'!A280, 'Features - Raw'!A:A, 'Park Features'!$D$1)</f>
        <v>0</v>
      </c>
      <c r="E280">
        <f>COUNTIFS('Features - Raw'!B:B, 'Park Features'!A280, 'Features - Raw'!A:A, 'Park Features'!$E$1)</f>
        <v>0</v>
      </c>
      <c r="F280">
        <f>COUNTIFS('Features - Raw'!B:B, 'Park Features'!A280, 'Features - Raw'!A:A, 'Park Features'!$F$1)</f>
        <v>0</v>
      </c>
      <c r="G280">
        <f>COUNTIFS('Features - Raw'!B:B, 'Park Features'!A280, 'Features - Raw'!A:A, 'Park Features'!$G$1)</f>
        <v>0</v>
      </c>
      <c r="H280">
        <f>COUNTIFS('Features - Raw'!B:B, 'Park Features'!A280, 'Features - Raw'!A:A, 'Park Features'!$H$1)</f>
        <v>0</v>
      </c>
      <c r="I280">
        <f>COUNTIFS('Features - Raw'!B:B, 'Park Features'!A280, 'Features - Raw'!A:A, 'Park Features'!$I$1)</f>
        <v>0</v>
      </c>
      <c r="J280">
        <f>COUNTIFS('Features - Raw'!B:B, 'Park Features'!A280, 'Features - Raw'!A:A, 'Park Features'!$J$1)</f>
        <v>0</v>
      </c>
      <c r="K280">
        <f>COUNTIFS('Features - Raw'!B:B, 'Park Features'!A280, 'Features - Raw'!A:A, 'Park Features'!$K$1)</f>
        <v>0</v>
      </c>
      <c r="L280">
        <f>COUNTIFS('Features - Raw'!B:B, 'Park Features'!A280, 'Features - Raw'!A:A, 'Park Features'!$L$1)</f>
        <v>0</v>
      </c>
      <c r="M280">
        <f>COUNTIFS('Features - Raw'!B:B, 'Park Features'!A280, 'Features - Raw'!A:A, 'Park Features'!$M$1)</f>
        <v>0</v>
      </c>
      <c r="N280">
        <f>COUNTIFS('Features - Raw'!B:B, 'Park Features'!A280, 'Features - Raw'!A:A, 'Park Features'!$N$1)</f>
        <v>0</v>
      </c>
      <c r="O280">
        <f>COUNTIFS('Features - Raw'!B:B, 'Park Features'!A280, 'Features - Raw'!A:A, 'Park Features'!$O$1)</f>
        <v>0</v>
      </c>
    </row>
    <row r="281" spans="1:15" x14ac:dyDescent="0.25">
      <c r="A281" t="s">
        <v>418</v>
      </c>
      <c r="B281">
        <f>COUNTIFS('Features - Raw'!B:B, 'Park Features'!A281, 'Features - Raw'!A:A, 'Park Features'!$B$1)</f>
        <v>0</v>
      </c>
      <c r="C281">
        <f>COUNTIFS('Features - Raw'!B:B, 'Park Features'!A281, 'Features - Raw'!A:A, 'Park Features'!$C$1)</f>
        <v>0</v>
      </c>
      <c r="D281">
        <f>COUNTIFS('Features - Raw'!B:B, 'Park Features'!A281, 'Features - Raw'!A:A, 'Park Features'!$D$1)</f>
        <v>0</v>
      </c>
      <c r="E281">
        <f>COUNTIFS('Features - Raw'!B:B, 'Park Features'!A281, 'Features - Raw'!A:A, 'Park Features'!$E$1)</f>
        <v>0</v>
      </c>
      <c r="F281">
        <f>COUNTIFS('Features - Raw'!B:B, 'Park Features'!A281, 'Features - Raw'!A:A, 'Park Features'!$F$1)</f>
        <v>0</v>
      </c>
      <c r="G281">
        <f>COUNTIFS('Features - Raw'!B:B, 'Park Features'!A281, 'Features - Raw'!A:A, 'Park Features'!$G$1)</f>
        <v>0</v>
      </c>
      <c r="H281">
        <f>COUNTIFS('Features - Raw'!B:B, 'Park Features'!A281, 'Features - Raw'!A:A, 'Park Features'!$H$1)</f>
        <v>0</v>
      </c>
      <c r="I281">
        <f>COUNTIFS('Features - Raw'!B:B, 'Park Features'!A281, 'Features - Raw'!A:A, 'Park Features'!$I$1)</f>
        <v>0</v>
      </c>
      <c r="J281">
        <f>COUNTIFS('Features - Raw'!B:B, 'Park Features'!A281, 'Features - Raw'!A:A, 'Park Features'!$J$1)</f>
        <v>0</v>
      </c>
      <c r="K281">
        <f>COUNTIFS('Features - Raw'!B:B, 'Park Features'!A281, 'Features - Raw'!A:A, 'Park Features'!$K$1)</f>
        <v>0</v>
      </c>
      <c r="L281">
        <f>COUNTIFS('Features - Raw'!B:B, 'Park Features'!A281, 'Features - Raw'!A:A, 'Park Features'!$L$1)</f>
        <v>0</v>
      </c>
      <c r="M281">
        <f>COUNTIFS('Features - Raw'!B:B, 'Park Features'!A281, 'Features - Raw'!A:A, 'Park Features'!$M$1)</f>
        <v>0</v>
      </c>
      <c r="N281">
        <f>COUNTIFS('Features - Raw'!B:B, 'Park Features'!A281, 'Features - Raw'!A:A, 'Park Features'!$N$1)</f>
        <v>0</v>
      </c>
      <c r="O281">
        <f>COUNTIFS('Features - Raw'!B:B, 'Park Features'!A281, 'Features - Raw'!A:A, 'Park Features'!$O$1)</f>
        <v>0</v>
      </c>
    </row>
    <row r="282" spans="1:15" x14ac:dyDescent="0.25">
      <c r="A282" t="s">
        <v>419</v>
      </c>
      <c r="B282">
        <f>COUNTIFS('Features - Raw'!B:B, 'Park Features'!A282, 'Features - Raw'!A:A, 'Park Features'!$B$1)</f>
        <v>1</v>
      </c>
      <c r="C282">
        <f>COUNTIFS('Features - Raw'!B:B, 'Park Features'!A282, 'Features - Raw'!A:A, 'Park Features'!$C$1)</f>
        <v>0</v>
      </c>
      <c r="D282">
        <f>COUNTIFS('Features - Raw'!B:B, 'Park Features'!A282, 'Features - Raw'!A:A, 'Park Features'!$D$1)</f>
        <v>0</v>
      </c>
      <c r="E282">
        <f>COUNTIFS('Features - Raw'!B:B, 'Park Features'!A282, 'Features - Raw'!A:A, 'Park Features'!$E$1)</f>
        <v>0</v>
      </c>
      <c r="F282">
        <f>COUNTIFS('Features - Raw'!B:B, 'Park Features'!A282, 'Features - Raw'!A:A, 'Park Features'!$F$1)</f>
        <v>0</v>
      </c>
      <c r="G282">
        <f>COUNTIFS('Features - Raw'!B:B, 'Park Features'!A282, 'Features - Raw'!A:A, 'Park Features'!$G$1)</f>
        <v>0</v>
      </c>
      <c r="H282">
        <f>COUNTIFS('Features - Raw'!B:B, 'Park Features'!A282, 'Features - Raw'!A:A, 'Park Features'!$H$1)</f>
        <v>0</v>
      </c>
      <c r="I282">
        <f>COUNTIFS('Features - Raw'!B:B, 'Park Features'!A282, 'Features - Raw'!A:A, 'Park Features'!$I$1)</f>
        <v>0</v>
      </c>
      <c r="J282">
        <f>COUNTIFS('Features - Raw'!B:B, 'Park Features'!A282, 'Features - Raw'!A:A, 'Park Features'!$J$1)</f>
        <v>0</v>
      </c>
      <c r="K282">
        <f>COUNTIFS('Features - Raw'!B:B, 'Park Features'!A282, 'Features - Raw'!A:A, 'Park Features'!$K$1)</f>
        <v>0</v>
      </c>
      <c r="L282">
        <f>COUNTIFS('Features - Raw'!B:B, 'Park Features'!A282, 'Features - Raw'!A:A, 'Park Features'!$L$1)</f>
        <v>0</v>
      </c>
      <c r="M282">
        <f>COUNTIFS('Features - Raw'!B:B, 'Park Features'!A282, 'Features - Raw'!A:A, 'Park Features'!$M$1)</f>
        <v>0</v>
      </c>
      <c r="N282">
        <f>COUNTIFS('Features - Raw'!B:B, 'Park Features'!A282, 'Features - Raw'!A:A, 'Park Features'!$N$1)</f>
        <v>0</v>
      </c>
      <c r="O282">
        <f>COUNTIFS('Features - Raw'!B:B, 'Park Features'!A282, 'Features - Raw'!A:A, 'Park Features'!$O$1)</f>
        <v>0</v>
      </c>
    </row>
    <row r="283" spans="1:15" x14ac:dyDescent="0.25">
      <c r="A283" t="s">
        <v>420</v>
      </c>
      <c r="B283">
        <f>COUNTIFS('Features - Raw'!B:B, 'Park Features'!A283, 'Features - Raw'!A:A, 'Park Features'!$B$1)</f>
        <v>0</v>
      </c>
      <c r="C283">
        <f>COUNTIFS('Features - Raw'!B:B, 'Park Features'!A283, 'Features - Raw'!A:A, 'Park Features'!$C$1)</f>
        <v>0</v>
      </c>
      <c r="D283">
        <f>COUNTIFS('Features - Raw'!B:B, 'Park Features'!A283, 'Features - Raw'!A:A, 'Park Features'!$D$1)</f>
        <v>0</v>
      </c>
      <c r="E283">
        <f>COUNTIFS('Features - Raw'!B:B, 'Park Features'!A283, 'Features - Raw'!A:A, 'Park Features'!$E$1)</f>
        <v>0</v>
      </c>
      <c r="F283">
        <f>COUNTIFS('Features - Raw'!B:B, 'Park Features'!A283, 'Features - Raw'!A:A, 'Park Features'!$F$1)</f>
        <v>0</v>
      </c>
      <c r="G283">
        <f>COUNTIFS('Features - Raw'!B:B, 'Park Features'!A283, 'Features - Raw'!A:A, 'Park Features'!$G$1)</f>
        <v>0</v>
      </c>
      <c r="H283">
        <f>COUNTIFS('Features - Raw'!B:B, 'Park Features'!A283, 'Features - Raw'!A:A, 'Park Features'!$H$1)</f>
        <v>0</v>
      </c>
      <c r="I283">
        <f>COUNTIFS('Features - Raw'!B:B, 'Park Features'!A283, 'Features - Raw'!A:A, 'Park Features'!$I$1)</f>
        <v>0</v>
      </c>
      <c r="J283">
        <f>COUNTIFS('Features - Raw'!B:B, 'Park Features'!A283, 'Features - Raw'!A:A, 'Park Features'!$J$1)</f>
        <v>0</v>
      </c>
      <c r="K283">
        <f>COUNTIFS('Features - Raw'!B:B, 'Park Features'!A283, 'Features - Raw'!A:A, 'Park Features'!$K$1)</f>
        <v>0</v>
      </c>
      <c r="L283">
        <f>COUNTIFS('Features - Raw'!B:B, 'Park Features'!A283, 'Features - Raw'!A:A, 'Park Features'!$L$1)</f>
        <v>0</v>
      </c>
      <c r="M283">
        <f>COUNTIFS('Features - Raw'!B:B, 'Park Features'!A283, 'Features - Raw'!A:A, 'Park Features'!$M$1)</f>
        <v>0</v>
      </c>
      <c r="N283">
        <f>COUNTIFS('Features - Raw'!B:B, 'Park Features'!A283, 'Features - Raw'!A:A, 'Park Features'!$N$1)</f>
        <v>0</v>
      </c>
      <c r="O283">
        <f>COUNTIFS('Features - Raw'!B:B, 'Park Features'!A283, 'Features - Raw'!A:A, 'Park Features'!$O$1)</f>
        <v>0</v>
      </c>
    </row>
    <row r="284" spans="1:15" x14ac:dyDescent="0.25">
      <c r="A284" t="s">
        <v>421</v>
      </c>
      <c r="B284">
        <f>COUNTIFS('Features - Raw'!B:B, 'Park Features'!A284, 'Features - Raw'!A:A, 'Park Features'!$B$1)</f>
        <v>0</v>
      </c>
      <c r="C284">
        <f>COUNTIFS('Features - Raw'!B:B, 'Park Features'!A284, 'Features - Raw'!A:A, 'Park Features'!$C$1)</f>
        <v>0</v>
      </c>
      <c r="D284">
        <f>COUNTIFS('Features - Raw'!B:B, 'Park Features'!A284, 'Features - Raw'!A:A, 'Park Features'!$D$1)</f>
        <v>0</v>
      </c>
      <c r="E284">
        <f>COUNTIFS('Features - Raw'!B:B, 'Park Features'!A284, 'Features - Raw'!A:A, 'Park Features'!$E$1)</f>
        <v>0</v>
      </c>
      <c r="F284">
        <f>COUNTIFS('Features - Raw'!B:B, 'Park Features'!A284, 'Features - Raw'!A:A, 'Park Features'!$F$1)</f>
        <v>0</v>
      </c>
      <c r="G284">
        <f>COUNTIFS('Features - Raw'!B:B, 'Park Features'!A284, 'Features - Raw'!A:A, 'Park Features'!$G$1)</f>
        <v>0</v>
      </c>
      <c r="H284">
        <f>COUNTIFS('Features - Raw'!B:B, 'Park Features'!A284, 'Features - Raw'!A:A, 'Park Features'!$H$1)</f>
        <v>0</v>
      </c>
      <c r="I284">
        <f>COUNTIFS('Features - Raw'!B:B, 'Park Features'!A284, 'Features - Raw'!A:A, 'Park Features'!$I$1)</f>
        <v>0</v>
      </c>
      <c r="J284">
        <f>COUNTIFS('Features - Raw'!B:B, 'Park Features'!A284, 'Features - Raw'!A:A, 'Park Features'!$J$1)</f>
        <v>0</v>
      </c>
      <c r="K284">
        <f>COUNTIFS('Features - Raw'!B:B, 'Park Features'!A284, 'Features - Raw'!A:A, 'Park Features'!$K$1)</f>
        <v>0</v>
      </c>
      <c r="L284">
        <f>COUNTIFS('Features - Raw'!B:B, 'Park Features'!A284, 'Features - Raw'!A:A, 'Park Features'!$L$1)</f>
        <v>0</v>
      </c>
      <c r="M284">
        <f>COUNTIFS('Features - Raw'!B:B, 'Park Features'!A284, 'Features - Raw'!A:A, 'Park Features'!$M$1)</f>
        <v>0</v>
      </c>
      <c r="N284">
        <f>COUNTIFS('Features - Raw'!B:B, 'Park Features'!A284, 'Features - Raw'!A:A, 'Park Features'!$N$1)</f>
        <v>0</v>
      </c>
      <c r="O284">
        <f>COUNTIFS('Features - Raw'!B:B, 'Park Features'!A284, 'Features - Raw'!A:A, 'Park Features'!$O$1)</f>
        <v>0</v>
      </c>
    </row>
    <row r="285" spans="1:15" x14ac:dyDescent="0.25">
      <c r="A285" t="s">
        <v>422</v>
      </c>
      <c r="B285">
        <f>COUNTIFS('Features - Raw'!B:B, 'Park Features'!A285, 'Features - Raw'!A:A, 'Park Features'!$B$1)</f>
        <v>0</v>
      </c>
      <c r="C285">
        <f>COUNTIFS('Features - Raw'!B:B, 'Park Features'!A285, 'Features - Raw'!A:A, 'Park Features'!$C$1)</f>
        <v>0</v>
      </c>
      <c r="D285">
        <f>COUNTIFS('Features - Raw'!B:B, 'Park Features'!A285, 'Features - Raw'!A:A, 'Park Features'!$D$1)</f>
        <v>0</v>
      </c>
      <c r="E285">
        <f>COUNTIFS('Features - Raw'!B:B, 'Park Features'!A285, 'Features - Raw'!A:A, 'Park Features'!$E$1)</f>
        <v>0</v>
      </c>
      <c r="F285">
        <f>COUNTIFS('Features - Raw'!B:B, 'Park Features'!A285, 'Features - Raw'!A:A, 'Park Features'!$F$1)</f>
        <v>0</v>
      </c>
      <c r="G285">
        <f>COUNTIFS('Features - Raw'!B:B, 'Park Features'!A285, 'Features - Raw'!A:A, 'Park Features'!$G$1)</f>
        <v>0</v>
      </c>
      <c r="H285">
        <f>COUNTIFS('Features - Raw'!B:B, 'Park Features'!A285, 'Features - Raw'!A:A, 'Park Features'!$H$1)</f>
        <v>0</v>
      </c>
      <c r="I285">
        <f>COUNTIFS('Features - Raw'!B:B, 'Park Features'!A285, 'Features - Raw'!A:A, 'Park Features'!$I$1)</f>
        <v>0</v>
      </c>
      <c r="J285">
        <f>COUNTIFS('Features - Raw'!B:B, 'Park Features'!A285, 'Features - Raw'!A:A, 'Park Features'!$J$1)</f>
        <v>0</v>
      </c>
      <c r="K285">
        <f>COUNTIFS('Features - Raw'!B:B, 'Park Features'!A285, 'Features - Raw'!A:A, 'Park Features'!$K$1)</f>
        <v>0</v>
      </c>
      <c r="L285">
        <f>COUNTIFS('Features - Raw'!B:B, 'Park Features'!A285, 'Features - Raw'!A:A, 'Park Features'!$L$1)</f>
        <v>0</v>
      </c>
      <c r="M285">
        <f>COUNTIFS('Features - Raw'!B:B, 'Park Features'!A285, 'Features - Raw'!A:A, 'Park Features'!$M$1)</f>
        <v>0</v>
      </c>
      <c r="N285">
        <f>COUNTIFS('Features - Raw'!B:B, 'Park Features'!A285, 'Features - Raw'!A:A, 'Park Features'!$N$1)</f>
        <v>0</v>
      </c>
      <c r="O285">
        <f>COUNTIFS('Features - Raw'!B:B, 'Park Features'!A285, 'Features - Raw'!A:A, 'Park Features'!$O$1)</f>
        <v>0</v>
      </c>
    </row>
    <row r="286" spans="1:15" x14ac:dyDescent="0.25">
      <c r="A286" t="s">
        <v>87</v>
      </c>
      <c r="B286">
        <f>COUNTIFS('Features - Raw'!B:B, 'Park Features'!A286, 'Features - Raw'!A:A, 'Park Features'!$B$1)</f>
        <v>0</v>
      </c>
      <c r="C286">
        <f>COUNTIFS('Features - Raw'!B:B, 'Park Features'!A286, 'Features - Raw'!A:A, 'Park Features'!$C$1)</f>
        <v>0</v>
      </c>
      <c r="D286">
        <f>COUNTIFS('Features - Raw'!B:B, 'Park Features'!A286, 'Features - Raw'!A:A, 'Park Features'!$D$1)</f>
        <v>0</v>
      </c>
      <c r="E286">
        <f>COUNTIFS('Features - Raw'!B:B, 'Park Features'!A286, 'Features - Raw'!A:A, 'Park Features'!$E$1)</f>
        <v>0</v>
      </c>
      <c r="F286">
        <f>COUNTIFS('Features - Raw'!B:B, 'Park Features'!A286, 'Features - Raw'!A:A, 'Park Features'!$F$1)</f>
        <v>0</v>
      </c>
      <c r="G286">
        <f>COUNTIFS('Features - Raw'!B:B, 'Park Features'!A286, 'Features - Raw'!A:A, 'Park Features'!$G$1)</f>
        <v>0</v>
      </c>
      <c r="H286">
        <f>COUNTIFS('Features - Raw'!B:B, 'Park Features'!A286, 'Features - Raw'!A:A, 'Park Features'!$H$1)</f>
        <v>0</v>
      </c>
      <c r="I286">
        <f>COUNTIFS('Features - Raw'!B:B, 'Park Features'!A286, 'Features - Raw'!A:A, 'Park Features'!$I$1)</f>
        <v>0</v>
      </c>
      <c r="J286">
        <f>COUNTIFS('Features - Raw'!B:B, 'Park Features'!A286, 'Features - Raw'!A:A, 'Park Features'!$J$1)</f>
        <v>0</v>
      </c>
      <c r="K286">
        <f>COUNTIFS('Features - Raw'!B:B, 'Park Features'!A286, 'Features - Raw'!A:A, 'Park Features'!$K$1)</f>
        <v>0</v>
      </c>
      <c r="L286">
        <f>COUNTIFS('Features - Raw'!B:B, 'Park Features'!A286, 'Features - Raw'!A:A, 'Park Features'!$L$1)</f>
        <v>0</v>
      </c>
      <c r="M286">
        <f>COUNTIFS('Features - Raw'!B:B, 'Park Features'!A286, 'Features - Raw'!A:A, 'Park Features'!$M$1)</f>
        <v>1</v>
      </c>
      <c r="N286">
        <f>COUNTIFS('Features - Raw'!B:B, 'Park Features'!A286, 'Features - Raw'!A:A, 'Park Features'!$N$1)</f>
        <v>0</v>
      </c>
      <c r="O286">
        <f>COUNTIFS('Features - Raw'!B:B, 'Park Features'!A286, 'Features - Raw'!A:A, 'Park Features'!$O$1)</f>
        <v>1</v>
      </c>
    </row>
    <row r="287" spans="1:15" x14ac:dyDescent="0.25">
      <c r="A287" t="s">
        <v>85</v>
      </c>
      <c r="B287">
        <f>COUNTIFS('Features - Raw'!B:B, 'Park Features'!A287, 'Features - Raw'!A:A, 'Park Features'!$B$1)</f>
        <v>0</v>
      </c>
      <c r="C287">
        <f>COUNTIFS('Features - Raw'!B:B, 'Park Features'!A287, 'Features - Raw'!A:A, 'Park Features'!$C$1)</f>
        <v>0</v>
      </c>
      <c r="D287">
        <f>COUNTIFS('Features - Raw'!B:B, 'Park Features'!A287, 'Features - Raw'!A:A, 'Park Features'!$D$1)</f>
        <v>0</v>
      </c>
      <c r="E287">
        <f>COUNTIFS('Features - Raw'!B:B, 'Park Features'!A287, 'Features - Raw'!A:A, 'Park Features'!$E$1)</f>
        <v>1</v>
      </c>
      <c r="F287">
        <f>COUNTIFS('Features - Raw'!B:B, 'Park Features'!A287, 'Features - Raw'!A:A, 'Park Features'!$F$1)</f>
        <v>0</v>
      </c>
      <c r="G287">
        <f>COUNTIFS('Features - Raw'!B:B, 'Park Features'!A287, 'Features - Raw'!A:A, 'Park Features'!$G$1)</f>
        <v>0</v>
      </c>
      <c r="H287">
        <f>COUNTIFS('Features - Raw'!B:B, 'Park Features'!A287, 'Features - Raw'!A:A, 'Park Features'!$H$1)</f>
        <v>0</v>
      </c>
      <c r="I287">
        <f>COUNTIFS('Features - Raw'!B:B, 'Park Features'!A287, 'Features - Raw'!A:A, 'Park Features'!$I$1)</f>
        <v>0</v>
      </c>
      <c r="J287">
        <f>COUNTIFS('Features - Raw'!B:B, 'Park Features'!A287, 'Features - Raw'!A:A, 'Park Features'!$J$1)</f>
        <v>1</v>
      </c>
      <c r="K287">
        <f>COUNTIFS('Features - Raw'!B:B, 'Park Features'!A287, 'Features - Raw'!A:A, 'Park Features'!$K$1)</f>
        <v>1</v>
      </c>
      <c r="L287">
        <f>COUNTIFS('Features - Raw'!B:B, 'Park Features'!A287, 'Features - Raw'!A:A, 'Park Features'!$L$1)</f>
        <v>0</v>
      </c>
      <c r="M287">
        <f>COUNTIFS('Features - Raw'!B:B, 'Park Features'!A287, 'Features - Raw'!A:A, 'Park Features'!$M$1)</f>
        <v>0</v>
      </c>
      <c r="N287">
        <f>COUNTIFS('Features - Raw'!B:B, 'Park Features'!A287, 'Features - Raw'!A:A, 'Park Features'!$N$1)</f>
        <v>1</v>
      </c>
      <c r="O287">
        <f>COUNTIFS('Features - Raw'!B:B, 'Park Features'!A287, 'Features - Raw'!A:A, 'Park Features'!$O$1)</f>
        <v>0</v>
      </c>
    </row>
    <row r="288" spans="1:15" x14ac:dyDescent="0.25">
      <c r="A288" t="s">
        <v>423</v>
      </c>
      <c r="B288">
        <f>COUNTIFS('Features - Raw'!B:B, 'Park Features'!A288, 'Features - Raw'!A:A, 'Park Features'!$B$1)</f>
        <v>0</v>
      </c>
      <c r="C288">
        <f>COUNTIFS('Features - Raw'!B:B, 'Park Features'!A288, 'Features - Raw'!A:A, 'Park Features'!$C$1)</f>
        <v>0</v>
      </c>
      <c r="D288">
        <f>COUNTIFS('Features - Raw'!B:B, 'Park Features'!A288, 'Features - Raw'!A:A, 'Park Features'!$D$1)</f>
        <v>0</v>
      </c>
      <c r="E288">
        <f>COUNTIFS('Features - Raw'!B:B, 'Park Features'!A288, 'Features - Raw'!A:A, 'Park Features'!$E$1)</f>
        <v>0</v>
      </c>
      <c r="F288">
        <f>COUNTIFS('Features - Raw'!B:B, 'Park Features'!A288, 'Features - Raw'!A:A, 'Park Features'!$F$1)</f>
        <v>0</v>
      </c>
      <c r="G288">
        <f>COUNTIFS('Features - Raw'!B:B, 'Park Features'!A288, 'Features - Raw'!A:A, 'Park Features'!$G$1)</f>
        <v>0</v>
      </c>
      <c r="H288">
        <f>COUNTIFS('Features - Raw'!B:B, 'Park Features'!A288, 'Features - Raw'!A:A, 'Park Features'!$H$1)</f>
        <v>0</v>
      </c>
      <c r="I288">
        <f>COUNTIFS('Features - Raw'!B:B, 'Park Features'!A288, 'Features - Raw'!A:A, 'Park Features'!$I$1)</f>
        <v>0</v>
      </c>
      <c r="J288">
        <f>COUNTIFS('Features - Raw'!B:B, 'Park Features'!A288, 'Features - Raw'!A:A, 'Park Features'!$J$1)</f>
        <v>0</v>
      </c>
      <c r="K288">
        <f>COUNTIFS('Features - Raw'!B:B, 'Park Features'!A288, 'Features - Raw'!A:A, 'Park Features'!$K$1)</f>
        <v>0</v>
      </c>
      <c r="L288">
        <f>COUNTIFS('Features - Raw'!B:B, 'Park Features'!A288, 'Features - Raw'!A:A, 'Park Features'!$L$1)</f>
        <v>0</v>
      </c>
      <c r="M288">
        <f>COUNTIFS('Features - Raw'!B:B, 'Park Features'!A288, 'Features - Raw'!A:A, 'Park Features'!$M$1)</f>
        <v>0</v>
      </c>
      <c r="N288">
        <f>COUNTIFS('Features - Raw'!B:B, 'Park Features'!A288, 'Features - Raw'!A:A, 'Park Features'!$N$1)</f>
        <v>0</v>
      </c>
      <c r="O288">
        <f>COUNTIFS('Features - Raw'!B:B, 'Park Features'!A288, 'Features - Raw'!A:A, 'Park Features'!$O$1)</f>
        <v>0</v>
      </c>
    </row>
    <row r="289" spans="1:15" x14ac:dyDescent="0.25">
      <c r="A289" t="s">
        <v>424</v>
      </c>
      <c r="B289">
        <f>COUNTIFS('Features - Raw'!B:B, 'Park Features'!A289, 'Features - Raw'!A:A, 'Park Features'!$B$1)</f>
        <v>0</v>
      </c>
      <c r="C289">
        <f>COUNTIFS('Features - Raw'!B:B, 'Park Features'!A289, 'Features - Raw'!A:A, 'Park Features'!$C$1)</f>
        <v>0</v>
      </c>
      <c r="D289">
        <f>COUNTIFS('Features - Raw'!B:B, 'Park Features'!A289, 'Features - Raw'!A:A, 'Park Features'!$D$1)</f>
        <v>0</v>
      </c>
      <c r="E289">
        <f>COUNTIFS('Features - Raw'!B:B, 'Park Features'!A289, 'Features - Raw'!A:A, 'Park Features'!$E$1)</f>
        <v>0</v>
      </c>
      <c r="F289">
        <f>COUNTIFS('Features - Raw'!B:B, 'Park Features'!A289, 'Features - Raw'!A:A, 'Park Features'!$F$1)</f>
        <v>0</v>
      </c>
      <c r="G289">
        <f>COUNTIFS('Features - Raw'!B:B, 'Park Features'!A289, 'Features - Raw'!A:A, 'Park Features'!$G$1)</f>
        <v>0</v>
      </c>
      <c r="H289">
        <f>COUNTIFS('Features - Raw'!B:B, 'Park Features'!A289, 'Features - Raw'!A:A, 'Park Features'!$H$1)</f>
        <v>0</v>
      </c>
      <c r="I289">
        <f>COUNTIFS('Features - Raw'!B:B, 'Park Features'!A289, 'Features - Raw'!A:A, 'Park Features'!$I$1)</f>
        <v>0</v>
      </c>
      <c r="J289">
        <f>COUNTIFS('Features - Raw'!B:B, 'Park Features'!A289, 'Features - Raw'!A:A, 'Park Features'!$J$1)</f>
        <v>0</v>
      </c>
      <c r="K289">
        <f>COUNTIFS('Features - Raw'!B:B, 'Park Features'!A289, 'Features - Raw'!A:A, 'Park Features'!$K$1)</f>
        <v>0</v>
      </c>
      <c r="L289">
        <f>COUNTIFS('Features - Raw'!B:B, 'Park Features'!A289, 'Features - Raw'!A:A, 'Park Features'!$L$1)</f>
        <v>0</v>
      </c>
      <c r="M289">
        <f>COUNTIFS('Features - Raw'!B:B, 'Park Features'!A289, 'Features - Raw'!A:A, 'Park Features'!$M$1)</f>
        <v>0</v>
      </c>
      <c r="N289">
        <f>COUNTIFS('Features - Raw'!B:B, 'Park Features'!A289, 'Features - Raw'!A:A, 'Park Features'!$N$1)</f>
        <v>0</v>
      </c>
      <c r="O289">
        <f>COUNTIFS('Features - Raw'!B:B, 'Park Features'!A289, 'Features - Raw'!A:A, 'Park Features'!$O$1)</f>
        <v>0</v>
      </c>
    </row>
    <row r="290" spans="1:15" x14ac:dyDescent="0.25">
      <c r="A290" t="s">
        <v>425</v>
      </c>
      <c r="B290">
        <f>COUNTIFS('Features - Raw'!B:B, 'Park Features'!A290, 'Features - Raw'!A:A, 'Park Features'!$B$1)</f>
        <v>0</v>
      </c>
      <c r="C290">
        <f>COUNTIFS('Features - Raw'!B:B, 'Park Features'!A290, 'Features - Raw'!A:A, 'Park Features'!$C$1)</f>
        <v>0</v>
      </c>
      <c r="D290">
        <f>COUNTIFS('Features - Raw'!B:B, 'Park Features'!A290, 'Features - Raw'!A:A, 'Park Features'!$D$1)</f>
        <v>0</v>
      </c>
      <c r="E290">
        <f>COUNTIFS('Features - Raw'!B:B, 'Park Features'!A290, 'Features - Raw'!A:A, 'Park Features'!$E$1)</f>
        <v>0</v>
      </c>
      <c r="F290">
        <f>COUNTIFS('Features - Raw'!B:B, 'Park Features'!A290, 'Features - Raw'!A:A, 'Park Features'!$F$1)</f>
        <v>0</v>
      </c>
      <c r="G290">
        <f>COUNTIFS('Features - Raw'!B:B, 'Park Features'!A290, 'Features - Raw'!A:A, 'Park Features'!$G$1)</f>
        <v>0</v>
      </c>
      <c r="H290">
        <f>COUNTIFS('Features - Raw'!B:B, 'Park Features'!A290, 'Features - Raw'!A:A, 'Park Features'!$H$1)</f>
        <v>0</v>
      </c>
      <c r="I290">
        <f>COUNTIFS('Features - Raw'!B:B, 'Park Features'!A290, 'Features - Raw'!A:A, 'Park Features'!$I$1)</f>
        <v>0</v>
      </c>
      <c r="J290">
        <f>COUNTIFS('Features - Raw'!B:B, 'Park Features'!A290, 'Features - Raw'!A:A, 'Park Features'!$J$1)</f>
        <v>0</v>
      </c>
      <c r="K290">
        <f>COUNTIFS('Features - Raw'!B:B, 'Park Features'!A290, 'Features - Raw'!A:A, 'Park Features'!$K$1)</f>
        <v>0</v>
      </c>
      <c r="L290">
        <f>COUNTIFS('Features - Raw'!B:B, 'Park Features'!A290, 'Features - Raw'!A:A, 'Park Features'!$L$1)</f>
        <v>0</v>
      </c>
      <c r="M290">
        <f>COUNTIFS('Features - Raw'!B:B, 'Park Features'!A290, 'Features - Raw'!A:A, 'Park Features'!$M$1)</f>
        <v>1</v>
      </c>
      <c r="N290">
        <f>COUNTIFS('Features - Raw'!B:B, 'Park Features'!A290, 'Features - Raw'!A:A, 'Park Features'!$N$1)</f>
        <v>0</v>
      </c>
      <c r="O290">
        <f>COUNTIFS('Features - Raw'!B:B, 'Park Features'!A290, 'Features - Raw'!A:A, 'Park Features'!$O$1)</f>
        <v>1</v>
      </c>
    </row>
    <row r="291" spans="1:15" x14ac:dyDescent="0.25">
      <c r="A291" t="s">
        <v>426</v>
      </c>
      <c r="B291">
        <f>COUNTIFS('Features - Raw'!B:B, 'Park Features'!A291, 'Features - Raw'!A:A, 'Park Features'!$B$1)</f>
        <v>0</v>
      </c>
      <c r="C291">
        <f>COUNTIFS('Features - Raw'!B:B, 'Park Features'!A291, 'Features - Raw'!A:A, 'Park Features'!$C$1)</f>
        <v>0</v>
      </c>
      <c r="D291">
        <f>COUNTIFS('Features - Raw'!B:B, 'Park Features'!A291, 'Features - Raw'!A:A, 'Park Features'!$D$1)</f>
        <v>0</v>
      </c>
      <c r="E291">
        <f>COUNTIFS('Features - Raw'!B:B, 'Park Features'!A291, 'Features - Raw'!A:A, 'Park Features'!$E$1)</f>
        <v>0</v>
      </c>
      <c r="F291">
        <f>COUNTIFS('Features - Raw'!B:B, 'Park Features'!A291, 'Features - Raw'!A:A, 'Park Features'!$F$1)</f>
        <v>0</v>
      </c>
      <c r="G291">
        <f>COUNTIFS('Features - Raw'!B:B, 'Park Features'!A291, 'Features - Raw'!A:A, 'Park Features'!$G$1)</f>
        <v>0</v>
      </c>
      <c r="H291">
        <f>COUNTIFS('Features - Raw'!B:B, 'Park Features'!A291, 'Features - Raw'!A:A, 'Park Features'!$H$1)</f>
        <v>0</v>
      </c>
      <c r="I291">
        <f>COUNTIFS('Features - Raw'!B:B, 'Park Features'!A291, 'Features - Raw'!A:A, 'Park Features'!$I$1)</f>
        <v>0</v>
      </c>
      <c r="J291">
        <f>COUNTIFS('Features - Raw'!B:B, 'Park Features'!A291, 'Features - Raw'!A:A, 'Park Features'!$J$1)</f>
        <v>0</v>
      </c>
      <c r="K291">
        <f>COUNTIFS('Features - Raw'!B:B, 'Park Features'!A291, 'Features - Raw'!A:A, 'Park Features'!$K$1)</f>
        <v>0</v>
      </c>
      <c r="L291">
        <f>COUNTIFS('Features - Raw'!B:B, 'Park Features'!A291, 'Features - Raw'!A:A, 'Park Features'!$L$1)</f>
        <v>0</v>
      </c>
      <c r="M291">
        <f>COUNTIFS('Features - Raw'!B:B, 'Park Features'!A291, 'Features - Raw'!A:A, 'Park Features'!$M$1)</f>
        <v>0</v>
      </c>
      <c r="N291">
        <f>COUNTIFS('Features - Raw'!B:B, 'Park Features'!A291, 'Features - Raw'!A:A, 'Park Features'!$N$1)</f>
        <v>0</v>
      </c>
      <c r="O291">
        <f>COUNTIFS('Features - Raw'!B:B, 'Park Features'!A291, 'Features - Raw'!A:A, 'Park Features'!$O$1)</f>
        <v>0</v>
      </c>
    </row>
    <row r="292" spans="1:15" x14ac:dyDescent="0.25">
      <c r="A292" t="s">
        <v>427</v>
      </c>
      <c r="B292">
        <f>COUNTIFS('Features - Raw'!B:B, 'Park Features'!A292, 'Features - Raw'!A:A, 'Park Features'!$B$1)</f>
        <v>0</v>
      </c>
      <c r="C292">
        <f>COUNTIFS('Features - Raw'!B:B, 'Park Features'!A292, 'Features - Raw'!A:A, 'Park Features'!$C$1)</f>
        <v>0</v>
      </c>
      <c r="D292">
        <f>COUNTIFS('Features - Raw'!B:B, 'Park Features'!A292, 'Features - Raw'!A:A, 'Park Features'!$D$1)</f>
        <v>0</v>
      </c>
      <c r="E292">
        <f>COUNTIFS('Features - Raw'!B:B, 'Park Features'!A292, 'Features - Raw'!A:A, 'Park Features'!$E$1)</f>
        <v>0</v>
      </c>
      <c r="F292">
        <f>COUNTIFS('Features - Raw'!B:B, 'Park Features'!A292, 'Features - Raw'!A:A, 'Park Features'!$F$1)</f>
        <v>0</v>
      </c>
      <c r="G292">
        <f>COUNTIFS('Features - Raw'!B:B, 'Park Features'!A292, 'Features - Raw'!A:A, 'Park Features'!$G$1)</f>
        <v>0</v>
      </c>
      <c r="H292">
        <f>COUNTIFS('Features - Raw'!B:B, 'Park Features'!A292, 'Features - Raw'!A:A, 'Park Features'!$H$1)</f>
        <v>0</v>
      </c>
      <c r="I292">
        <f>COUNTIFS('Features - Raw'!B:B, 'Park Features'!A292, 'Features - Raw'!A:A, 'Park Features'!$I$1)</f>
        <v>0</v>
      </c>
      <c r="J292">
        <f>COUNTIFS('Features - Raw'!B:B, 'Park Features'!A292, 'Features - Raw'!A:A, 'Park Features'!$J$1)</f>
        <v>0</v>
      </c>
      <c r="K292">
        <f>COUNTIFS('Features - Raw'!B:B, 'Park Features'!A292, 'Features - Raw'!A:A, 'Park Features'!$K$1)</f>
        <v>0</v>
      </c>
      <c r="L292">
        <f>COUNTIFS('Features - Raw'!B:B, 'Park Features'!A292, 'Features - Raw'!A:A, 'Park Features'!$L$1)</f>
        <v>0</v>
      </c>
      <c r="M292">
        <f>COUNTIFS('Features - Raw'!B:B, 'Park Features'!A292, 'Features - Raw'!A:A, 'Park Features'!$M$1)</f>
        <v>0</v>
      </c>
      <c r="N292">
        <f>COUNTIFS('Features - Raw'!B:B, 'Park Features'!A292, 'Features - Raw'!A:A, 'Park Features'!$N$1)</f>
        <v>0</v>
      </c>
      <c r="O292">
        <f>COUNTIFS('Features - Raw'!B:B, 'Park Features'!A292, 'Features - Raw'!A:A, 'Park Features'!$O$1)</f>
        <v>0</v>
      </c>
    </row>
    <row r="293" spans="1:15" x14ac:dyDescent="0.25">
      <c r="A293" t="s">
        <v>428</v>
      </c>
      <c r="B293">
        <f>COUNTIFS('Features - Raw'!B:B, 'Park Features'!A293, 'Features - Raw'!A:A, 'Park Features'!$B$1)</f>
        <v>0</v>
      </c>
      <c r="C293">
        <f>COUNTIFS('Features - Raw'!B:B, 'Park Features'!A293, 'Features - Raw'!A:A, 'Park Features'!$C$1)</f>
        <v>0</v>
      </c>
      <c r="D293">
        <f>COUNTIFS('Features - Raw'!B:B, 'Park Features'!A293, 'Features - Raw'!A:A, 'Park Features'!$D$1)</f>
        <v>0</v>
      </c>
      <c r="E293">
        <f>COUNTIFS('Features - Raw'!B:B, 'Park Features'!A293, 'Features - Raw'!A:A, 'Park Features'!$E$1)</f>
        <v>0</v>
      </c>
      <c r="F293">
        <f>COUNTIFS('Features - Raw'!B:B, 'Park Features'!A293, 'Features - Raw'!A:A, 'Park Features'!$F$1)</f>
        <v>0</v>
      </c>
      <c r="G293">
        <f>COUNTIFS('Features - Raw'!B:B, 'Park Features'!A293, 'Features - Raw'!A:A, 'Park Features'!$G$1)</f>
        <v>0</v>
      </c>
      <c r="H293">
        <f>COUNTIFS('Features - Raw'!B:B, 'Park Features'!A293, 'Features - Raw'!A:A, 'Park Features'!$H$1)</f>
        <v>0</v>
      </c>
      <c r="I293">
        <f>COUNTIFS('Features - Raw'!B:B, 'Park Features'!A293, 'Features - Raw'!A:A, 'Park Features'!$I$1)</f>
        <v>0</v>
      </c>
      <c r="J293">
        <f>COUNTIFS('Features - Raw'!B:B, 'Park Features'!A293, 'Features - Raw'!A:A, 'Park Features'!$J$1)</f>
        <v>0</v>
      </c>
      <c r="K293">
        <f>COUNTIFS('Features - Raw'!B:B, 'Park Features'!A293, 'Features - Raw'!A:A, 'Park Features'!$K$1)</f>
        <v>0</v>
      </c>
      <c r="L293">
        <f>COUNTIFS('Features - Raw'!B:B, 'Park Features'!A293, 'Features - Raw'!A:A, 'Park Features'!$L$1)</f>
        <v>0</v>
      </c>
      <c r="M293">
        <f>COUNTIFS('Features - Raw'!B:B, 'Park Features'!A293, 'Features - Raw'!A:A, 'Park Features'!$M$1)</f>
        <v>0</v>
      </c>
      <c r="N293">
        <f>COUNTIFS('Features - Raw'!B:B, 'Park Features'!A293, 'Features - Raw'!A:A, 'Park Features'!$N$1)</f>
        <v>0</v>
      </c>
      <c r="O293">
        <f>COUNTIFS('Features - Raw'!B:B, 'Park Features'!A293, 'Features - Raw'!A:A, 'Park Features'!$O$1)</f>
        <v>0</v>
      </c>
    </row>
    <row r="294" spans="1:15" x14ac:dyDescent="0.25">
      <c r="A294" t="s">
        <v>429</v>
      </c>
      <c r="B294">
        <f>COUNTIFS('Features - Raw'!B:B, 'Park Features'!A294, 'Features - Raw'!A:A, 'Park Features'!$B$1)</f>
        <v>0</v>
      </c>
      <c r="C294">
        <f>COUNTIFS('Features - Raw'!B:B, 'Park Features'!A294, 'Features - Raw'!A:A, 'Park Features'!$C$1)</f>
        <v>0</v>
      </c>
      <c r="D294">
        <f>COUNTIFS('Features - Raw'!B:B, 'Park Features'!A294, 'Features - Raw'!A:A, 'Park Features'!$D$1)</f>
        <v>0</v>
      </c>
      <c r="E294">
        <f>COUNTIFS('Features - Raw'!B:B, 'Park Features'!A294, 'Features - Raw'!A:A, 'Park Features'!$E$1)</f>
        <v>0</v>
      </c>
      <c r="F294">
        <f>COUNTIFS('Features - Raw'!B:B, 'Park Features'!A294, 'Features - Raw'!A:A, 'Park Features'!$F$1)</f>
        <v>0</v>
      </c>
      <c r="G294">
        <f>COUNTIFS('Features - Raw'!B:B, 'Park Features'!A294, 'Features - Raw'!A:A, 'Park Features'!$G$1)</f>
        <v>0</v>
      </c>
      <c r="H294">
        <f>COUNTIFS('Features - Raw'!B:B, 'Park Features'!A294, 'Features - Raw'!A:A, 'Park Features'!$H$1)</f>
        <v>0</v>
      </c>
      <c r="I294">
        <f>COUNTIFS('Features - Raw'!B:B, 'Park Features'!A294, 'Features - Raw'!A:A, 'Park Features'!$I$1)</f>
        <v>0</v>
      </c>
      <c r="J294">
        <f>COUNTIFS('Features - Raw'!B:B, 'Park Features'!A294, 'Features - Raw'!A:A, 'Park Features'!$J$1)</f>
        <v>0</v>
      </c>
      <c r="K294">
        <f>COUNTIFS('Features - Raw'!B:B, 'Park Features'!A294, 'Features - Raw'!A:A, 'Park Features'!$K$1)</f>
        <v>0</v>
      </c>
      <c r="L294">
        <f>COUNTIFS('Features - Raw'!B:B, 'Park Features'!A294, 'Features - Raw'!A:A, 'Park Features'!$L$1)</f>
        <v>0</v>
      </c>
      <c r="M294">
        <f>COUNTIFS('Features - Raw'!B:B, 'Park Features'!A294, 'Features - Raw'!A:A, 'Park Features'!$M$1)</f>
        <v>0</v>
      </c>
      <c r="N294">
        <f>COUNTIFS('Features - Raw'!B:B, 'Park Features'!A294, 'Features - Raw'!A:A, 'Park Features'!$N$1)</f>
        <v>0</v>
      </c>
      <c r="O294">
        <f>COUNTIFS('Features - Raw'!B:B, 'Park Features'!A294, 'Features - Raw'!A:A, 'Park Features'!$O$1)</f>
        <v>0</v>
      </c>
    </row>
    <row r="295" spans="1:15" x14ac:dyDescent="0.25">
      <c r="A295" t="s">
        <v>91</v>
      </c>
      <c r="B295">
        <f>COUNTIFS('Features - Raw'!B:B, 'Park Features'!A295, 'Features - Raw'!A:A, 'Park Features'!$B$1)</f>
        <v>0</v>
      </c>
      <c r="C295">
        <f>COUNTIFS('Features - Raw'!B:B, 'Park Features'!A295, 'Features - Raw'!A:A, 'Park Features'!$C$1)</f>
        <v>0</v>
      </c>
      <c r="D295">
        <f>COUNTIFS('Features - Raw'!B:B, 'Park Features'!A295, 'Features - Raw'!A:A, 'Park Features'!$D$1)</f>
        <v>0</v>
      </c>
      <c r="E295">
        <f>COUNTIFS('Features - Raw'!B:B, 'Park Features'!A295, 'Features - Raw'!A:A, 'Park Features'!$E$1)</f>
        <v>0</v>
      </c>
      <c r="F295">
        <f>COUNTIFS('Features - Raw'!B:B, 'Park Features'!A295, 'Features - Raw'!A:A, 'Park Features'!$F$1)</f>
        <v>0</v>
      </c>
      <c r="G295">
        <f>COUNTIFS('Features - Raw'!B:B, 'Park Features'!A295, 'Features - Raw'!A:A, 'Park Features'!$G$1)</f>
        <v>0</v>
      </c>
      <c r="H295">
        <f>COUNTIFS('Features - Raw'!B:B, 'Park Features'!A295, 'Features - Raw'!A:A, 'Park Features'!$H$1)</f>
        <v>0</v>
      </c>
      <c r="I295">
        <f>COUNTIFS('Features - Raw'!B:B, 'Park Features'!A295, 'Features - Raw'!A:A, 'Park Features'!$I$1)</f>
        <v>1</v>
      </c>
      <c r="J295">
        <f>COUNTIFS('Features - Raw'!B:B, 'Park Features'!A295, 'Features - Raw'!A:A, 'Park Features'!$J$1)</f>
        <v>0</v>
      </c>
      <c r="K295">
        <f>COUNTIFS('Features - Raw'!B:B, 'Park Features'!A295, 'Features - Raw'!A:A, 'Park Features'!$K$1)</f>
        <v>0</v>
      </c>
      <c r="L295">
        <f>COUNTIFS('Features - Raw'!B:B, 'Park Features'!A295, 'Features - Raw'!A:A, 'Park Features'!$L$1)</f>
        <v>0</v>
      </c>
      <c r="M295">
        <f>COUNTIFS('Features - Raw'!B:B, 'Park Features'!A295, 'Features - Raw'!A:A, 'Park Features'!$M$1)</f>
        <v>0</v>
      </c>
      <c r="N295">
        <f>COUNTIFS('Features - Raw'!B:B, 'Park Features'!A295, 'Features - Raw'!A:A, 'Park Features'!$N$1)</f>
        <v>0</v>
      </c>
      <c r="O295">
        <f>COUNTIFS('Features - Raw'!B:B, 'Park Features'!A295, 'Features - Raw'!A:A, 'Park Features'!$O$1)</f>
        <v>0</v>
      </c>
    </row>
    <row r="296" spans="1:15" x14ac:dyDescent="0.25">
      <c r="A296" t="s">
        <v>431</v>
      </c>
      <c r="B296">
        <f>COUNTIFS('Features - Raw'!B:B, 'Park Features'!A296, 'Features - Raw'!A:A, 'Park Features'!$B$1)</f>
        <v>0</v>
      </c>
      <c r="C296">
        <f>COUNTIFS('Features - Raw'!B:B, 'Park Features'!A296, 'Features - Raw'!A:A, 'Park Features'!$C$1)</f>
        <v>0</v>
      </c>
      <c r="D296">
        <f>COUNTIFS('Features - Raw'!B:B, 'Park Features'!A296, 'Features - Raw'!A:A, 'Park Features'!$D$1)</f>
        <v>0</v>
      </c>
      <c r="E296">
        <f>COUNTIFS('Features - Raw'!B:B, 'Park Features'!A296, 'Features - Raw'!A:A, 'Park Features'!$E$1)</f>
        <v>0</v>
      </c>
      <c r="F296">
        <f>COUNTIFS('Features - Raw'!B:B, 'Park Features'!A296, 'Features - Raw'!A:A, 'Park Features'!$F$1)</f>
        <v>0</v>
      </c>
      <c r="G296">
        <f>COUNTIFS('Features - Raw'!B:B, 'Park Features'!A296, 'Features - Raw'!A:A, 'Park Features'!$G$1)</f>
        <v>0</v>
      </c>
      <c r="H296">
        <f>COUNTIFS('Features - Raw'!B:B, 'Park Features'!A296, 'Features - Raw'!A:A, 'Park Features'!$H$1)</f>
        <v>0</v>
      </c>
      <c r="I296">
        <f>COUNTIFS('Features - Raw'!B:B, 'Park Features'!A296, 'Features - Raw'!A:A, 'Park Features'!$I$1)</f>
        <v>0</v>
      </c>
      <c r="J296">
        <f>COUNTIFS('Features - Raw'!B:B, 'Park Features'!A296, 'Features - Raw'!A:A, 'Park Features'!$J$1)</f>
        <v>0</v>
      </c>
      <c r="K296">
        <f>COUNTIFS('Features - Raw'!B:B, 'Park Features'!A296, 'Features - Raw'!A:A, 'Park Features'!$K$1)</f>
        <v>0</v>
      </c>
      <c r="L296">
        <f>COUNTIFS('Features - Raw'!B:B, 'Park Features'!A296, 'Features - Raw'!A:A, 'Park Features'!$L$1)</f>
        <v>0</v>
      </c>
      <c r="M296">
        <f>COUNTIFS('Features - Raw'!B:B, 'Park Features'!A296, 'Features - Raw'!A:A, 'Park Features'!$M$1)</f>
        <v>0</v>
      </c>
      <c r="N296">
        <f>COUNTIFS('Features - Raw'!B:B, 'Park Features'!A296, 'Features - Raw'!A:A, 'Park Features'!$N$1)</f>
        <v>0</v>
      </c>
      <c r="O296">
        <f>COUNTIFS('Features - Raw'!B:B, 'Park Features'!A296, 'Features - Raw'!A:A, 'Park Features'!$O$1)</f>
        <v>1</v>
      </c>
    </row>
    <row r="297" spans="1:15" x14ac:dyDescent="0.25">
      <c r="A297" t="s">
        <v>432</v>
      </c>
      <c r="B297">
        <f>COUNTIFS('Features - Raw'!B:B, 'Park Features'!A297, 'Features - Raw'!A:A, 'Park Features'!$B$1)</f>
        <v>0</v>
      </c>
      <c r="C297">
        <f>COUNTIFS('Features - Raw'!B:B, 'Park Features'!A297, 'Features - Raw'!A:A, 'Park Features'!$C$1)</f>
        <v>0</v>
      </c>
      <c r="D297">
        <f>COUNTIFS('Features - Raw'!B:B, 'Park Features'!A297, 'Features - Raw'!A:A, 'Park Features'!$D$1)</f>
        <v>0</v>
      </c>
      <c r="E297">
        <f>COUNTIFS('Features - Raw'!B:B, 'Park Features'!A297, 'Features - Raw'!A:A, 'Park Features'!$E$1)</f>
        <v>0</v>
      </c>
      <c r="F297">
        <f>COUNTIFS('Features - Raw'!B:B, 'Park Features'!A297, 'Features - Raw'!A:A, 'Park Features'!$F$1)</f>
        <v>0</v>
      </c>
      <c r="G297">
        <f>COUNTIFS('Features - Raw'!B:B, 'Park Features'!A297, 'Features - Raw'!A:A, 'Park Features'!$G$1)</f>
        <v>0</v>
      </c>
      <c r="H297">
        <f>COUNTIFS('Features - Raw'!B:B, 'Park Features'!A297, 'Features - Raw'!A:A, 'Park Features'!$H$1)</f>
        <v>0</v>
      </c>
      <c r="I297">
        <f>COUNTIFS('Features - Raw'!B:B, 'Park Features'!A297, 'Features - Raw'!A:A, 'Park Features'!$I$1)</f>
        <v>0</v>
      </c>
      <c r="J297">
        <f>COUNTIFS('Features - Raw'!B:B, 'Park Features'!A297, 'Features - Raw'!A:A, 'Park Features'!$J$1)</f>
        <v>0</v>
      </c>
      <c r="K297">
        <f>COUNTIFS('Features - Raw'!B:B, 'Park Features'!A297, 'Features - Raw'!A:A, 'Park Features'!$K$1)</f>
        <v>0</v>
      </c>
      <c r="L297">
        <f>COUNTIFS('Features - Raw'!B:B, 'Park Features'!A297, 'Features - Raw'!A:A, 'Park Features'!$L$1)</f>
        <v>0</v>
      </c>
      <c r="M297">
        <f>COUNTIFS('Features - Raw'!B:B, 'Park Features'!A297, 'Features - Raw'!A:A, 'Park Features'!$M$1)</f>
        <v>0</v>
      </c>
      <c r="N297">
        <f>COUNTIFS('Features - Raw'!B:B, 'Park Features'!A297, 'Features - Raw'!A:A, 'Park Features'!$N$1)</f>
        <v>0</v>
      </c>
      <c r="O297">
        <f>COUNTIFS('Features - Raw'!B:B, 'Park Features'!A297, 'Features - Raw'!A:A, 'Park Features'!$O$1)</f>
        <v>0</v>
      </c>
    </row>
    <row r="298" spans="1:15" x14ac:dyDescent="0.25">
      <c r="A298" t="s">
        <v>433</v>
      </c>
      <c r="B298">
        <f>COUNTIFS('Features - Raw'!B:B, 'Park Features'!A298, 'Features - Raw'!A:A, 'Park Features'!$B$1)</f>
        <v>1</v>
      </c>
      <c r="C298">
        <f>COUNTIFS('Features - Raw'!B:B, 'Park Features'!A298, 'Features - Raw'!A:A, 'Park Features'!$C$1)</f>
        <v>0</v>
      </c>
      <c r="D298">
        <f>COUNTIFS('Features - Raw'!B:B, 'Park Features'!A298, 'Features - Raw'!A:A, 'Park Features'!$D$1)</f>
        <v>0</v>
      </c>
      <c r="E298">
        <f>COUNTIFS('Features - Raw'!B:B, 'Park Features'!A298, 'Features - Raw'!A:A, 'Park Features'!$E$1)</f>
        <v>1</v>
      </c>
      <c r="F298">
        <f>COUNTIFS('Features - Raw'!B:B, 'Park Features'!A298, 'Features - Raw'!A:A, 'Park Features'!$F$1)</f>
        <v>0</v>
      </c>
      <c r="G298">
        <f>COUNTIFS('Features - Raw'!B:B, 'Park Features'!A298, 'Features - Raw'!A:A, 'Park Features'!$G$1)</f>
        <v>0</v>
      </c>
      <c r="H298">
        <f>COUNTIFS('Features - Raw'!B:B, 'Park Features'!A298, 'Features - Raw'!A:A, 'Park Features'!$H$1)</f>
        <v>0</v>
      </c>
      <c r="I298">
        <f>COUNTIFS('Features - Raw'!B:B, 'Park Features'!A298, 'Features - Raw'!A:A, 'Park Features'!$I$1)</f>
        <v>0</v>
      </c>
      <c r="J298">
        <f>COUNTIFS('Features - Raw'!B:B, 'Park Features'!A298, 'Features - Raw'!A:A, 'Park Features'!$J$1)</f>
        <v>0</v>
      </c>
      <c r="K298">
        <f>COUNTIFS('Features - Raw'!B:B, 'Park Features'!A298, 'Features - Raw'!A:A, 'Park Features'!$K$1)</f>
        <v>1</v>
      </c>
      <c r="L298">
        <f>COUNTIFS('Features - Raw'!B:B, 'Park Features'!A298, 'Features - Raw'!A:A, 'Park Features'!$L$1)</f>
        <v>0</v>
      </c>
      <c r="M298">
        <f>COUNTIFS('Features - Raw'!B:B, 'Park Features'!A298, 'Features - Raw'!A:A, 'Park Features'!$M$1)</f>
        <v>0</v>
      </c>
      <c r="N298">
        <f>COUNTIFS('Features - Raw'!B:B, 'Park Features'!A298, 'Features - Raw'!A:A, 'Park Features'!$N$1)</f>
        <v>0</v>
      </c>
      <c r="O298">
        <f>COUNTIFS('Features - Raw'!B:B, 'Park Features'!A298, 'Features - Raw'!A:A, 'Park Features'!$O$1)</f>
        <v>0</v>
      </c>
    </row>
    <row r="299" spans="1:15" x14ac:dyDescent="0.25">
      <c r="A299" t="s">
        <v>93</v>
      </c>
      <c r="B299">
        <f>COUNTIFS('Features - Raw'!B:B, 'Park Features'!A299, 'Features - Raw'!A:A, 'Park Features'!$B$1)</f>
        <v>0</v>
      </c>
      <c r="C299">
        <f>COUNTIFS('Features - Raw'!B:B, 'Park Features'!A299, 'Features - Raw'!A:A, 'Park Features'!$C$1)</f>
        <v>0</v>
      </c>
      <c r="D299">
        <f>COUNTIFS('Features - Raw'!B:B, 'Park Features'!A299, 'Features - Raw'!A:A, 'Park Features'!$D$1)</f>
        <v>0</v>
      </c>
      <c r="E299">
        <f>COUNTIFS('Features - Raw'!B:B, 'Park Features'!A299, 'Features - Raw'!A:A, 'Park Features'!$E$1)</f>
        <v>0</v>
      </c>
      <c r="F299">
        <f>COUNTIFS('Features - Raw'!B:B, 'Park Features'!A299, 'Features - Raw'!A:A, 'Park Features'!$F$1)</f>
        <v>0</v>
      </c>
      <c r="G299">
        <f>COUNTIFS('Features - Raw'!B:B, 'Park Features'!A299, 'Features - Raw'!A:A, 'Park Features'!$G$1)</f>
        <v>0</v>
      </c>
      <c r="H299">
        <f>COUNTIFS('Features - Raw'!B:B, 'Park Features'!A299, 'Features - Raw'!A:A, 'Park Features'!$H$1)</f>
        <v>0</v>
      </c>
      <c r="I299">
        <f>COUNTIFS('Features - Raw'!B:B, 'Park Features'!A299, 'Features - Raw'!A:A, 'Park Features'!$I$1)</f>
        <v>0</v>
      </c>
      <c r="J299">
        <f>COUNTIFS('Features - Raw'!B:B, 'Park Features'!A299, 'Features - Raw'!A:A, 'Park Features'!$J$1)</f>
        <v>0</v>
      </c>
      <c r="K299">
        <f>COUNTIFS('Features - Raw'!B:B, 'Park Features'!A299, 'Features - Raw'!A:A, 'Park Features'!$K$1)</f>
        <v>0</v>
      </c>
      <c r="L299">
        <f>COUNTIFS('Features - Raw'!B:B, 'Park Features'!A299, 'Features - Raw'!A:A, 'Park Features'!$L$1)</f>
        <v>0</v>
      </c>
      <c r="M299">
        <f>COUNTIFS('Features - Raw'!B:B, 'Park Features'!A299, 'Features - Raw'!A:A, 'Park Features'!$M$1)</f>
        <v>0</v>
      </c>
      <c r="N299">
        <f>COUNTIFS('Features - Raw'!B:B, 'Park Features'!A299, 'Features - Raw'!A:A, 'Park Features'!$N$1)</f>
        <v>0</v>
      </c>
      <c r="O299">
        <f>COUNTIFS('Features - Raw'!B:B, 'Park Features'!A299, 'Features - Raw'!A:A, 'Park Features'!$O$1)</f>
        <v>0</v>
      </c>
    </row>
    <row r="300" spans="1:15" x14ac:dyDescent="0.25">
      <c r="A300" t="s">
        <v>434</v>
      </c>
      <c r="B300">
        <f>COUNTIFS('Features - Raw'!B:B, 'Park Features'!A300, 'Features - Raw'!A:A, 'Park Features'!$B$1)</f>
        <v>0</v>
      </c>
      <c r="C300">
        <f>COUNTIFS('Features - Raw'!B:B, 'Park Features'!A300, 'Features - Raw'!A:A, 'Park Features'!$C$1)</f>
        <v>0</v>
      </c>
      <c r="D300">
        <f>COUNTIFS('Features - Raw'!B:B, 'Park Features'!A300, 'Features - Raw'!A:A, 'Park Features'!$D$1)</f>
        <v>0</v>
      </c>
      <c r="E300">
        <f>COUNTIFS('Features - Raw'!B:B, 'Park Features'!A300, 'Features - Raw'!A:A, 'Park Features'!$E$1)</f>
        <v>0</v>
      </c>
      <c r="F300">
        <f>COUNTIFS('Features - Raw'!B:B, 'Park Features'!A300, 'Features - Raw'!A:A, 'Park Features'!$F$1)</f>
        <v>0</v>
      </c>
      <c r="G300">
        <f>COUNTIFS('Features - Raw'!B:B, 'Park Features'!A300, 'Features - Raw'!A:A, 'Park Features'!$G$1)</f>
        <v>0</v>
      </c>
      <c r="H300">
        <f>COUNTIFS('Features - Raw'!B:B, 'Park Features'!A300, 'Features - Raw'!A:A, 'Park Features'!$H$1)</f>
        <v>0</v>
      </c>
      <c r="I300">
        <f>COUNTIFS('Features - Raw'!B:B, 'Park Features'!A300, 'Features - Raw'!A:A, 'Park Features'!$I$1)</f>
        <v>0</v>
      </c>
      <c r="J300">
        <f>COUNTIFS('Features - Raw'!B:B, 'Park Features'!A300, 'Features - Raw'!A:A, 'Park Features'!$J$1)</f>
        <v>0</v>
      </c>
      <c r="K300">
        <f>COUNTIFS('Features - Raw'!B:B, 'Park Features'!A300, 'Features - Raw'!A:A, 'Park Features'!$K$1)</f>
        <v>0</v>
      </c>
      <c r="L300">
        <f>COUNTIFS('Features - Raw'!B:B, 'Park Features'!A300, 'Features - Raw'!A:A, 'Park Features'!$L$1)</f>
        <v>0</v>
      </c>
      <c r="M300">
        <f>COUNTIFS('Features - Raw'!B:B, 'Park Features'!A300, 'Features - Raw'!A:A, 'Park Features'!$M$1)</f>
        <v>0</v>
      </c>
      <c r="N300">
        <f>COUNTIFS('Features - Raw'!B:B, 'Park Features'!A300, 'Features - Raw'!A:A, 'Park Features'!$N$1)</f>
        <v>0</v>
      </c>
      <c r="O300">
        <f>COUNTIFS('Features - Raw'!B:B, 'Park Features'!A300, 'Features - Raw'!A:A, 'Park Features'!$O$1)</f>
        <v>0</v>
      </c>
    </row>
    <row r="301" spans="1:15" x14ac:dyDescent="0.25">
      <c r="A301" t="s">
        <v>435</v>
      </c>
      <c r="B301">
        <f>COUNTIFS('Features - Raw'!B:B, 'Park Features'!A301, 'Features - Raw'!A:A, 'Park Features'!$B$1)</f>
        <v>0</v>
      </c>
      <c r="C301">
        <f>COUNTIFS('Features - Raw'!B:B, 'Park Features'!A301, 'Features - Raw'!A:A, 'Park Features'!$C$1)</f>
        <v>0</v>
      </c>
      <c r="D301">
        <f>COUNTIFS('Features - Raw'!B:B, 'Park Features'!A301, 'Features - Raw'!A:A, 'Park Features'!$D$1)</f>
        <v>0</v>
      </c>
      <c r="E301">
        <f>COUNTIFS('Features - Raw'!B:B, 'Park Features'!A301, 'Features - Raw'!A:A, 'Park Features'!$E$1)</f>
        <v>0</v>
      </c>
      <c r="F301">
        <f>COUNTIFS('Features - Raw'!B:B, 'Park Features'!A301, 'Features - Raw'!A:A, 'Park Features'!$F$1)</f>
        <v>0</v>
      </c>
      <c r="G301">
        <f>COUNTIFS('Features - Raw'!B:B, 'Park Features'!A301, 'Features - Raw'!A:A, 'Park Features'!$G$1)</f>
        <v>0</v>
      </c>
      <c r="H301">
        <f>COUNTIFS('Features - Raw'!B:B, 'Park Features'!A301, 'Features - Raw'!A:A, 'Park Features'!$H$1)</f>
        <v>0</v>
      </c>
      <c r="I301">
        <f>COUNTIFS('Features - Raw'!B:B, 'Park Features'!A301, 'Features - Raw'!A:A, 'Park Features'!$I$1)</f>
        <v>0</v>
      </c>
      <c r="J301">
        <f>COUNTIFS('Features - Raw'!B:B, 'Park Features'!A301, 'Features - Raw'!A:A, 'Park Features'!$J$1)</f>
        <v>0</v>
      </c>
      <c r="K301">
        <f>COUNTIFS('Features - Raw'!B:B, 'Park Features'!A301, 'Features - Raw'!A:A, 'Park Features'!$K$1)</f>
        <v>0</v>
      </c>
      <c r="L301">
        <f>COUNTIFS('Features - Raw'!B:B, 'Park Features'!A301, 'Features - Raw'!A:A, 'Park Features'!$L$1)</f>
        <v>0</v>
      </c>
      <c r="M301">
        <f>COUNTIFS('Features - Raw'!B:B, 'Park Features'!A301, 'Features - Raw'!A:A, 'Park Features'!$M$1)</f>
        <v>0</v>
      </c>
      <c r="N301">
        <f>COUNTIFS('Features - Raw'!B:B, 'Park Features'!A301, 'Features - Raw'!A:A, 'Park Features'!$N$1)</f>
        <v>0</v>
      </c>
      <c r="O301">
        <f>COUNTIFS('Features - Raw'!B:B, 'Park Features'!A301, 'Features - Raw'!A:A, 'Park Features'!$O$1)</f>
        <v>0</v>
      </c>
    </row>
    <row r="302" spans="1:15" x14ac:dyDescent="0.25">
      <c r="A302" t="s">
        <v>437</v>
      </c>
      <c r="B302">
        <f>COUNTIFS('Features - Raw'!B:B, 'Park Features'!A302, 'Features - Raw'!A:A, 'Park Features'!$B$1)</f>
        <v>0</v>
      </c>
      <c r="C302">
        <f>COUNTIFS('Features - Raw'!B:B, 'Park Features'!A302, 'Features - Raw'!A:A, 'Park Features'!$C$1)</f>
        <v>0</v>
      </c>
      <c r="D302">
        <f>COUNTIFS('Features - Raw'!B:B, 'Park Features'!A302, 'Features - Raw'!A:A, 'Park Features'!$D$1)</f>
        <v>0</v>
      </c>
      <c r="E302">
        <f>COUNTIFS('Features - Raw'!B:B, 'Park Features'!A302, 'Features - Raw'!A:A, 'Park Features'!$E$1)</f>
        <v>0</v>
      </c>
      <c r="F302">
        <f>COUNTIFS('Features - Raw'!B:B, 'Park Features'!A302, 'Features - Raw'!A:A, 'Park Features'!$F$1)</f>
        <v>0</v>
      </c>
      <c r="G302">
        <f>COUNTIFS('Features - Raw'!B:B, 'Park Features'!A302, 'Features - Raw'!A:A, 'Park Features'!$G$1)</f>
        <v>0</v>
      </c>
      <c r="H302">
        <f>COUNTIFS('Features - Raw'!B:B, 'Park Features'!A302, 'Features - Raw'!A:A, 'Park Features'!$H$1)</f>
        <v>0</v>
      </c>
      <c r="I302">
        <f>COUNTIFS('Features - Raw'!B:B, 'Park Features'!A302, 'Features - Raw'!A:A, 'Park Features'!$I$1)</f>
        <v>0</v>
      </c>
      <c r="J302">
        <f>COUNTIFS('Features - Raw'!B:B, 'Park Features'!A302, 'Features - Raw'!A:A, 'Park Features'!$J$1)</f>
        <v>0</v>
      </c>
      <c r="K302">
        <f>COUNTIFS('Features - Raw'!B:B, 'Park Features'!A302, 'Features - Raw'!A:A, 'Park Features'!$K$1)</f>
        <v>0</v>
      </c>
      <c r="L302">
        <f>COUNTIFS('Features - Raw'!B:B, 'Park Features'!A302, 'Features - Raw'!A:A, 'Park Features'!$L$1)</f>
        <v>0</v>
      </c>
      <c r="M302">
        <f>COUNTIFS('Features - Raw'!B:B, 'Park Features'!A302, 'Features - Raw'!A:A, 'Park Features'!$M$1)</f>
        <v>0</v>
      </c>
      <c r="N302">
        <f>COUNTIFS('Features - Raw'!B:B, 'Park Features'!A302, 'Features - Raw'!A:A, 'Park Features'!$N$1)</f>
        <v>0</v>
      </c>
      <c r="O302">
        <f>COUNTIFS('Features - Raw'!B:B, 'Park Features'!A302, 'Features - Raw'!A:A, 'Park Features'!$O$1)</f>
        <v>0</v>
      </c>
    </row>
    <row r="303" spans="1:15" x14ac:dyDescent="0.25">
      <c r="A303" t="s">
        <v>438</v>
      </c>
      <c r="B303">
        <f>COUNTIFS('Features - Raw'!B:B, 'Park Features'!A303, 'Features - Raw'!A:A, 'Park Features'!$B$1)</f>
        <v>0</v>
      </c>
      <c r="C303">
        <f>COUNTIFS('Features - Raw'!B:B, 'Park Features'!A303, 'Features - Raw'!A:A, 'Park Features'!$C$1)</f>
        <v>0</v>
      </c>
      <c r="D303">
        <f>COUNTIFS('Features - Raw'!B:B, 'Park Features'!A303, 'Features - Raw'!A:A, 'Park Features'!$D$1)</f>
        <v>0</v>
      </c>
      <c r="E303">
        <f>COUNTIFS('Features - Raw'!B:B, 'Park Features'!A303, 'Features - Raw'!A:A, 'Park Features'!$E$1)</f>
        <v>0</v>
      </c>
      <c r="F303">
        <f>COUNTIFS('Features - Raw'!B:B, 'Park Features'!A303, 'Features - Raw'!A:A, 'Park Features'!$F$1)</f>
        <v>0</v>
      </c>
      <c r="G303">
        <f>COUNTIFS('Features - Raw'!B:B, 'Park Features'!A303, 'Features - Raw'!A:A, 'Park Features'!$G$1)</f>
        <v>0</v>
      </c>
      <c r="H303">
        <f>COUNTIFS('Features - Raw'!B:B, 'Park Features'!A303, 'Features - Raw'!A:A, 'Park Features'!$H$1)</f>
        <v>0</v>
      </c>
      <c r="I303">
        <f>COUNTIFS('Features - Raw'!B:B, 'Park Features'!A303, 'Features - Raw'!A:A, 'Park Features'!$I$1)</f>
        <v>0</v>
      </c>
      <c r="J303">
        <f>COUNTIFS('Features - Raw'!B:B, 'Park Features'!A303, 'Features - Raw'!A:A, 'Park Features'!$J$1)</f>
        <v>0</v>
      </c>
      <c r="K303">
        <f>COUNTIFS('Features - Raw'!B:B, 'Park Features'!A303, 'Features - Raw'!A:A, 'Park Features'!$K$1)</f>
        <v>0</v>
      </c>
      <c r="L303">
        <f>COUNTIFS('Features - Raw'!B:B, 'Park Features'!A303, 'Features - Raw'!A:A, 'Park Features'!$L$1)</f>
        <v>0</v>
      </c>
      <c r="M303">
        <f>COUNTIFS('Features - Raw'!B:B, 'Park Features'!A303, 'Features - Raw'!A:A, 'Park Features'!$M$1)</f>
        <v>0</v>
      </c>
      <c r="N303">
        <f>COUNTIFS('Features - Raw'!B:B, 'Park Features'!A303, 'Features - Raw'!A:A, 'Park Features'!$N$1)</f>
        <v>0</v>
      </c>
      <c r="O303">
        <f>COUNTIFS('Features - Raw'!B:B, 'Park Features'!A303, 'Features - Raw'!A:A, 'Park Features'!$O$1)</f>
        <v>0</v>
      </c>
    </row>
    <row r="304" spans="1:15" x14ac:dyDescent="0.25">
      <c r="A304" t="s">
        <v>95</v>
      </c>
      <c r="B304">
        <f>COUNTIFS('Features - Raw'!B:B, 'Park Features'!A304, 'Features - Raw'!A:A, 'Park Features'!$B$1)</f>
        <v>0</v>
      </c>
      <c r="C304">
        <f>COUNTIFS('Features - Raw'!B:B, 'Park Features'!A304, 'Features - Raw'!A:A, 'Park Features'!$C$1)</f>
        <v>0</v>
      </c>
      <c r="D304">
        <f>COUNTIFS('Features - Raw'!B:B, 'Park Features'!A304, 'Features - Raw'!A:A, 'Park Features'!$D$1)</f>
        <v>0</v>
      </c>
      <c r="E304">
        <f>COUNTIFS('Features - Raw'!B:B, 'Park Features'!A304, 'Features - Raw'!A:A, 'Park Features'!$E$1)</f>
        <v>0</v>
      </c>
      <c r="F304">
        <f>COUNTIFS('Features - Raw'!B:B, 'Park Features'!A304, 'Features - Raw'!A:A, 'Park Features'!$F$1)</f>
        <v>0</v>
      </c>
      <c r="G304">
        <f>COUNTIFS('Features - Raw'!B:B, 'Park Features'!A304, 'Features - Raw'!A:A, 'Park Features'!$G$1)</f>
        <v>0</v>
      </c>
      <c r="H304">
        <f>COUNTIFS('Features - Raw'!B:B, 'Park Features'!A304, 'Features - Raw'!A:A, 'Park Features'!$H$1)</f>
        <v>0</v>
      </c>
      <c r="I304">
        <f>COUNTIFS('Features - Raw'!B:B, 'Park Features'!A304, 'Features - Raw'!A:A, 'Park Features'!$I$1)</f>
        <v>0</v>
      </c>
      <c r="J304">
        <f>COUNTIFS('Features - Raw'!B:B, 'Park Features'!A304, 'Features - Raw'!A:A, 'Park Features'!$J$1)</f>
        <v>0</v>
      </c>
      <c r="K304">
        <f>COUNTIFS('Features - Raw'!B:B, 'Park Features'!A304, 'Features - Raw'!A:A, 'Park Features'!$K$1)</f>
        <v>0</v>
      </c>
      <c r="L304">
        <f>COUNTIFS('Features - Raw'!B:B, 'Park Features'!A304, 'Features - Raw'!A:A, 'Park Features'!$L$1)</f>
        <v>0</v>
      </c>
      <c r="M304">
        <f>COUNTIFS('Features - Raw'!B:B, 'Park Features'!A304, 'Features - Raw'!A:A, 'Park Features'!$M$1)</f>
        <v>1</v>
      </c>
      <c r="N304">
        <f>COUNTIFS('Features - Raw'!B:B, 'Park Features'!A304, 'Features - Raw'!A:A, 'Park Features'!$N$1)</f>
        <v>0</v>
      </c>
      <c r="O304">
        <f>COUNTIFS('Features - Raw'!B:B, 'Park Features'!A304, 'Features - Raw'!A:A, 'Park Features'!$O$1)</f>
        <v>0</v>
      </c>
    </row>
    <row r="305" spans="1:15" x14ac:dyDescent="0.25">
      <c r="A305" t="s">
        <v>439</v>
      </c>
      <c r="B305">
        <f>COUNTIFS('Features - Raw'!B:B, 'Park Features'!A305, 'Features - Raw'!A:A, 'Park Features'!$B$1)</f>
        <v>0</v>
      </c>
      <c r="C305">
        <f>COUNTIFS('Features - Raw'!B:B, 'Park Features'!A305, 'Features - Raw'!A:A, 'Park Features'!$C$1)</f>
        <v>0</v>
      </c>
      <c r="D305">
        <f>COUNTIFS('Features - Raw'!B:B, 'Park Features'!A305, 'Features - Raw'!A:A, 'Park Features'!$D$1)</f>
        <v>0</v>
      </c>
      <c r="E305">
        <f>COUNTIFS('Features - Raw'!B:B, 'Park Features'!A305, 'Features - Raw'!A:A, 'Park Features'!$E$1)</f>
        <v>0</v>
      </c>
      <c r="F305">
        <f>COUNTIFS('Features - Raw'!B:B, 'Park Features'!A305, 'Features - Raw'!A:A, 'Park Features'!$F$1)</f>
        <v>0</v>
      </c>
      <c r="G305">
        <f>COUNTIFS('Features - Raw'!B:B, 'Park Features'!A305, 'Features - Raw'!A:A, 'Park Features'!$G$1)</f>
        <v>0</v>
      </c>
      <c r="H305">
        <f>COUNTIFS('Features - Raw'!B:B, 'Park Features'!A305, 'Features - Raw'!A:A, 'Park Features'!$H$1)</f>
        <v>0</v>
      </c>
      <c r="I305">
        <f>COUNTIFS('Features - Raw'!B:B, 'Park Features'!A305, 'Features - Raw'!A:A, 'Park Features'!$I$1)</f>
        <v>0</v>
      </c>
      <c r="J305">
        <f>COUNTIFS('Features - Raw'!B:B, 'Park Features'!A305, 'Features - Raw'!A:A, 'Park Features'!$J$1)</f>
        <v>0</v>
      </c>
      <c r="K305">
        <f>COUNTIFS('Features - Raw'!B:B, 'Park Features'!A305, 'Features - Raw'!A:A, 'Park Features'!$K$1)</f>
        <v>0</v>
      </c>
      <c r="L305">
        <f>COUNTIFS('Features - Raw'!B:B, 'Park Features'!A305, 'Features - Raw'!A:A, 'Park Features'!$L$1)</f>
        <v>0</v>
      </c>
      <c r="M305">
        <f>COUNTIFS('Features - Raw'!B:B, 'Park Features'!A305, 'Features - Raw'!A:A, 'Park Features'!$M$1)</f>
        <v>0</v>
      </c>
      <c r="N305">
        <f>COUNTIFS('Features - Raw'!B:B, 'Park Features'!A305, 'Features - Raw'!A:A, 'Park Features'!$N$1)</f>
        <v>0</v>
      </c>
      <c r="O305">
        <f>COUNTIFS('Features - Raw'!B:B, 'Park Features'!A305, 'Features - Raw'!A:A, 'Park Features'!$O$1)</f>
        <v>0</v>
      </c>
    </row>
    <row r="306" spans="1:15" x14ac:dyDescent="0.25">
      <c r="A306" t="s">
        <v>440</v>
      </c>
      <c r="B306">
        <f>COUNTIFS('Features - Raw'!B:B, 'Park Features'!A306, 'Features - Raw'!A:A, 'Park Features'!$B$1)</f>
        <v>0</v>
      </c>
      <c r="C306">
        <f>COUNTIFS('Features - Raw'!B:B, 'Park Features'!A306, 'Features - Raw'!A:A, 'Park Features'!$C$1)</f>
        <v>0</v>
      </c>
      <c r="D306">
        <f>COUNTIFS('Features - Raw'!B:B, 'Park Features'!A306, 'Features - Raw'!A:A, 'Park Features'!$D$1)</f>
        <v>0</v>
      </c>
      <c r="E306">
        <f>COUNTIFS('Features - Raw'!B:B, 'Park Features'!A306, 'Features - Raw'!A:A, 'Park Features'!$E$1)</f>
        <v>0</v>
      </c>
      <c r="F306">
        <f>COUNTIFS('Features - Raw'!B:B, 'Park Features'!A306, 'Features - Raw'!A:A, 'Park Features'!$F$1)</f>
        <v>0</v>
      </c>
      <c r="G306">
        <f>COUNTIFS('Features - Raw'!B:B, 'Park Features'!A306, 'Features - Raw'!A:A, 'Park Features'!$G$1)</f>
        <v>0</v>
      </c>
      <c r="H306">
        <f>COUNTIFS('Features - Raw'!B:B, 'Park Features'!A306, 'Features - Raw'!A:A, 'Park Features'!$H$1)</f>
        <v>0</v>
      </c>
      <c r="I306">
        <f>COUNTIFS('Features - Raw'!B:B, 'Park Features'!A306, 'Features - Raw'!A:A, 'Park Features'!$I$1)</f>
        <v>0</v>
      </c>
      <c r="J306">
        <f>COUNTIFS('Features - Raw'!B:B, 'Park Features'!A306, 'Features - Raw'!A:A, 'Park Features'!$J$1)</f>
        <v>0</v>
      </c>
      <c r="K306">
        <f>COUNTIFS('Features - Raw'!B:B, 'Park Features'!A306, 'Features - Raw'!A:A, 'Park Features'!$K$1)</f>
        <v>0</v>
      </c>
      <c r="L306">
        <f>COUNTIFS('Features - Raw'!B:B, 'Park Features'!A306, 'Features - Raw'!A:A, 'Park Features'!$L$1)</f>
        <v>0</v>
      </c>
      <c r="M306">
        <f>COUNTIFS('Features - Raw'!B:B, 'Park Features'!A306, 'Features - Raw'!A:A, 'Park Features'!$M$1)</f>
        <v>0</v>
      </c>
      <c r="N306">
        <f>COUNTIFS('Features - Raw'!B:B, 'Park Features'!A306, 'Features - Raw'!A:A, 'Park Features'!$N$1)</f>
        <v>0</v>
      </c>
      <c r="O306">
        <f>COUNTIFS('Features - Raw'!B:B, 'Park Features'!A306, 'Features - Raw'!A:A, 'Park Features'!$O$1)</f>
        <v>0</v>
      </c>
    </row>
    <row r="307" spans="1:15" x14ac:dyDescent="0.25">
      <c r="A307" t="s">
        <v>441</v>
      </c>
      <c r="B307">
        <f>COUNTIFS('Features - Raw'!B:B, 'Park Features'!A307, 'Features - Raw'!A:A, 'Park Features'!$B$1)</f>
        <v>0</v>
      </c>
      <c r="C307">
        <f>COUNTIFS('Features - Raw'!B:B, 'Park Features'!A307, 'Features - Raw'!A:A, 'Park Features'!$C$1)</f>
        <v>0</v>
      </c>
      <c r="D307">
        <f>COUNTIFS('Features - Raw'!B:B, 'Park Features'!A307, 'Features - Raw'!A:A, 'Park Features'!$D$1)</f>
        <v>0</v>
      </c>
      <c r="E307">
        <f>COUNTIFS('Features - Raw'!B:B, 'Park Features'!A307, 'Features - Raw'!A:A, 'Park Features'!$E$1)</f>
        <v>0</v>
      </c>
      <c r="F307">
        <f>COUNTIFS('Features - Raw'!B:B, 'Park Features'!A307, 'Features - Raw'!A:A, 'Park Features'!$F$1)</f>
        <v>0</v>
      </c>
      <c r="G307">
        <f>COUNTIFS('Features - Raw'!B:B, 'Park Features'!A307, 'Features - Raw'!A:A, 'Park Features'!$G$1)</f>
        <v>0</v>
      </c>
      <c r="H307">
        <f>COUNTIFS('Features - Raw'!B:B, 'Park Features'!A307, 'Features - Raw'!A:A, 'Park Features'!$H$1)</f>
        <v>0</v>
      </c>
      <c r="I307">
        <f>COUNTIFS('Features - Raw'!B:B, 'Park Features'!A307, 'Features - Raw'!A:A, 'Park Features'!$I$1)</f>
        <v>0</v>
      </c>
      <c r="J307">
        <f>COUNTIFS('Features - Raw'!B:B, 'Park Features'!A307, 'Features - Raw'!A:A, 'Park Features'!$J$1)</f>
        <v>0</v>
      </c>
      <c r="K307">
        <f>COUNTIFS('Features - Raw'!B:B, 'Park Features'!A307, 'Features - Raw'!A:A, 'Park Features'!$K$1)</f>
        <v>0</v>
      </c>
      <c r="L307">
        <f>COUNTIFS('Features - Raw'!B:B, 'Park Features'!A307, 'Features - Raw'!A:A, 'Park Features'!$L$1)</f>
        <v>0</v>
      </c>
      <c r="M307">
        <f>COUNTIFS('Features - Raw'!B:B, 'Park Features'!A307, 'Features - Raw'!A:A, 'Park Features'!$M$1)</f>
        <v>0</v>
      </c>
      <c r="N307">
        <f>COUNTIFS('Features - Raw'!B:B, 'Park Features'!A307, 'Features - Raw'!A:A, 'Park Features'!$N$1)</f>
        <v>0</v>
      </c>
      <c r="O307">
        <f>COUNTIFS('Features - Raw'!B:B, 'Park Features'!A307, 'Features - Raw'!A:A, 'Park Features'!$O$1)</f>
        <v>0</v>
      </c>
    </row>
    <row r="308" spans="1:15" x14ac:dyDescent="0.25">
      <c r="A308" t="s">
        <v>443</v>
      </c>
      <c r="B308">
        <f>COUNTIFS('Features - Raw'!B:B, 'Park Features'!A308, 'Features - Raw'!A:A, 'Park Features'!$B$1)</f>
        <v>0</v>
      </c>
      <c r="C308">
        <f>COUNTIFS('Features - Raw'!B:B, 'Park Features'!A308, 'Features - Raw'!A:A, 'Park Features'!$C$1)</f>
        <v>0</v>
      </c>
      <c r="D308">
        <f>COUNTIFS('Features - Raw'!B:B, 'Park Features'!A308, 'Features - Raw'!A:A, 'Park Features'!$D$1)</f>
        <v>0</v>
      </c>
      <c r="E308">
        <f>COUNTIFS('Features - Raw'!B:B, 'Park Features'!A308, 'Features - Raw'!A:A, 'Park Features'!$E$1)</f>
        <v>0</v>
      </c>
      <c r="F308">
        <f>COUNTIFS('Features - Raw'!B:B, 'Park Features'!A308, 'Features - Raw'!A:A, 'Park Features'!$F$1)</f>
        <v>0</v>
      </c>
      <c r="G308">
        <f>COUNTIFS('Features - Raw'!B:B, 'Park Features'!A308, 'Features - Raw'!A:A, 'Park Features'!$G$1)</f>
        <v>0</v>
      </c>
      <c r="H308">
        <f>COUNTIFS('Features - Raw'!B:B, 'Park Features'!A308, 'Features - Raw'!A:A, 'Park Features'!$H$1)</f>
        <v>0</v>
      </c>
      <c r="I308">
        <f>COUNTIFS('Features - Raw'!B:B, 'Park Features'!A308, 'Features - Raw'!A:A, 'Park Features'!$I$1)</f>
        <v>0</v>
      </c>
      <c r="J308">
        <f>COUNTIFS('Features - Raw'!B:B, 'Park Features'!A308, 'Features - Raw'!A:A, 'Park Features'!$J$1)</f>
        <v>0</v>
      </c>
      <c r="K308">
        <f>COUNTIFS('Features - Raw'!B:B, 'Park Features'!A308, 'Features - Raw'!A:A, 'Park Features'!$K$1)</f>
        <v>0</v>
      </c>
      <c r="L308">
        <f>COUNTIFS('Features - Raw'!B:B, 'Park Features'!A308, 'Features - Raw'!A:A, 'Park Features'!$L$1)</f>
        <v>0</v>
      </c>
      <c r="M308">
        <f>COUNTIFS('Features - Raw'!B:B, 'Park Features'!A308, 'Features - Raw'!A:A, 'Park Features'!$M$1)</f>
        <v>1</v>
      </c>
      <c r="N308">
        <f>COUNTIFS('Features - Raw'!B:B, 'Park Features'!A308, 'Features - Raw'!A:A, 'Park Features'!$N$1)</f>
        <v>0</v>
      </c>
      <c r="O308">
        <f>COUNTIFS('Features - Raw'!B:B, 'Park Features'!A308, 'Features - Raw'!A:A, 'Park Features'!$O$1)</f>
        <v>0</v>
      </c>
    </row>
    <row r="309" spans="1:15" x14ac:dyDescent="0.25">
      <c r="A309" t="s">
        <v>444</v>
      </c>
      <c r="B309">
        <f>COUNTIFS('Features - Raw'!B:B, 'Park Features'!A309, 'Features - Raw'!A:A, 'Park Features'!$B$1)</f>
        <v>0</v>
      </c>
      <c r="C309">
        <f>COUNTIFS('Features - Raw'!B:B, 'Park Features'!A309, 'Features - Raw'!A:A, 'Park Features'!$C$1)</f>
        <v>0</v>
      </c>
      <c r="D309">
        <f>COUNTIFS('Features - Raw'!B:B, 'Park Features'!A309, 'Features - Raw'!A:A, 'Park Features'!$D$1)</f>
        <v>0</v>
      </c>
      <c r="E309">
        <f>COUNTIFS('Features - Raw'!B:B, 'Park Features'!A309, 'Features - Raw'!A:A, 'Park Features'!$E$1)</f>
        <v>0</v>
      </c>
      <c r="F309">
        <f>COUNTIFS('Features - Raw'!B:B, 'Park Features'!A309, 'Features - Raw'!A:A, 'Park Features'!$F$1)</f>
        <v>0</v>
      </c>
      <c r="G309">
        <f>COUNTIFS('Features - Raw'!B:B, 'Park Features'!A309, 'Features - Raw'!A:A, 'Park Features'!$G$1)</f>
        <v>0</v>
      </c>
      <c r="H309">
        <f>COUNTIFS('Features - Raw'!B:B, 'Park Features'!A309, 'Features - Raw'!A:A, 'Park Features'!$H$1)</f>
        <v>0</v>
      </c>
      <c r="I309">
        <f>COUNTIFS('Features - Raw'!B:B, 'Park Features'!A309, 'Features - Raw'!A:A, 'Park Features'!$I$1)</f>
        <v>0</v>
      </c>
      <c r="J309">
        <f>COUNTIFS('Features - Raw'!B:B, 'Park Features'!A309, 'Features - Raw'!A:A, 'Park Features'!$J$1)</f>
        <v>0</v>
      </c>
      <c r="K309">
        <f>COUNTIFS('Features - Raw'!B:B, 'Park Features'!A309, 'Features - Raw'!A:A, 'Park Features'!$K$1)</f>
        <v>0</v>
      </c>
      <c r="L309">
        <f>COUNTIFS('Features - Raw'!B:B, 'Park Features'!A309, 'Features - Raw'!A:A, 'Park Features'!$L$1)</f>
        <v>0</v>
      </c>
      <c r="M309">
        <f>COUNTIFS('Features - Raw'!B:B, 'Park Features'!A309, 'Features - Raw'!A:A, 'Park Features'!$M$1)</f>
        <v>0</v>
      </c>
      <c r="N309">
        <f>COUNTIFS('Features - Raw'!B:B, 'Park Features'!A309, 'Features - Raw'!A:A, 'Park Features'!$N$1)</f>
        <v>0</v>
      </c>
      <c r="O309">
        <f>COUNTIFS('Features - Raw'!B:B, 'Park Features'!A309, 'Features - Raw'!A:A, 'Park Features'!$O$1)</f>
        <v>0</v>
      </c>
    </row>
    <row r="310" spans="1:15" x14ac:dyDescent="0.25">
      <c r="A310" t="s">
        <v>445</v>
      </c>
      <c r="B310">
        <f>COUNTIFS('Features - Raw'!B:B, 'Park Features'!A310, 'Features - Raw'!A:A, 'Park Features'!$B$1)</f>
        <v>1</v>
      </c>
      <c r="C310">
        <f>COUNTIFS('Features - Raw'!B:B, 'Park Features'!A310, 'Features - Raw'!A:A, 'Park Features'!$C$1)</f>
        <v>0</v>
      </c>
      <c r="D310">
        <f>COUNTIFS('Features - Raw'!B:B, 'Park Features'!A310, 'Features - Raw'!A:A, 'Park Features'!$D$1)</f>
        <v>0</v>
      </c>
      <c r="E310">
        <f>COUNTIFS('Features - Raw'!B:B, 'Park Features'!A310, 'Features - Raw'!A:A, 'Park Features'!$E$1)</f>
        <v>1</v>
      </c>
      <c r="F310">
        <f>COUNTIFS('Features - Raw'!B:B, 'Park Features'!A310, 'Features - Raw'!A:A, 'Park Features'!$F$1)</f>
        <v>0</v>
      </c>
      <c r="G310">
        <f>COUNTIFS('Features - Raw'!B:B, 'Park Features'!A310, 'Features - Raw'!A:A, 'Park Features'!$G$1)</f>
        <v>0</v>
      </c>
      <c r="H310">
        <f>COUNTIFS('Features - Raw'!B:B, 'Park Features'!A310, 'Features - Raw'!A:A, 'Park Features'!$H$1)</f>
        <v>0</v>
      </c>
      <c r="I310">
        <f>COUNTIFS('Features - Raw'!B:B, 'Park Features'!A310, 'Features - Raw'!A:A, 'Park Features'!$I$1)</f>
        <v>0</v>
      </c>
      <c r="J310">
        <f>COUNTIFS('Features - Raw'!B:B, 'Park Features'!A310, 'Features - Raw'!A:A, 'Park Features'!$J$1)</f>
        <v>0</v>
      </c>
      <c r="K310">
        <f>COUNTIFS('Features - Raw'!B:B, 'Park Features'!A310, 'Features - Raw'!A:A, 'Park Features'!$K$1)</f>
        <v>0</v>
      </c>
      <c r="L310">
        <f>COUNTIFS('Features - Raw'!B:B, 'Park Features'!A310, 'Features - Raw'!A:A, 'Park Features'!$L$1)</f>
        <v>0</v>
      </c>
      <c r="M310">
        <f>COUNTIFS('Features - Raw'!B:B, 'Park Features'!A310, 'Features - Raw'!A:A, 'Park Features'!$M$1)</f>
        <v>0</v>
      </c>
      <c r="N310">
        <f>COUNTIFS('Features - Raw'!B:B, 'Park Features'!A310, 'Features - Raw'!A:A, 'Park Features'!$N$1)</f>
        <v>0</v>
      </c>
      <c r="O310">
        <f>COUNTIFS('Features - Raw'!B:B, 'Park Features'!A310, 'Features - Raw'!A:A, 'Park Features'!$O$1)</f>
        <v>0</v>
      </c>
    </row>
    <row r="311" spans="1:15" x14ac:dyDescent="0.25">
      <c r="A311" t="s">
        <v>446</v>
      </c>
      <c r="B311">
        <f>COUNTIFS('Features - Raw'!B:B, 'Park Features'!A311, 'Features - Raw'!A:A, 'Park Features'!$B$1)</f>
        <v>0</v>
      </c>
      <c r="C311">
        <f>COUNTIFS('Features - Raw'!B:B, 'Park Features'!A311, 'Features - Raw'!A:A, 'Park Features'!$C$1)</f>
        <v>0</v>
      </c>
      <c r="D311">
        <f>COUNTIFS('Features - Raw'!B:B, 'Park Features'!A311, 'Features - Raw'!A:A, 'Park Features'!$D$1)</f>
        <v>0</v>
      </c>
      <c r="E311">
        <f>COUNTIFS('Features - Raw'!B:B, 'Park Features'!A311, 'Features - Raw'!A:A, 'Park Features'!$E$1)</f>
        <v>0</v>
      </c>
      <c r="F311">
        <f>COUNTIFS('Features - Raw'!B:B, 'Park Features'!A311, 'Features - Raw'!A:A, 'Park Features'!$F$1)</f>
        <v>0</v>
      </c>
      <c r="G311">
        <f>COUNTIFS('Features - Raw'!B:B, 'Park Features'!A311, 'Features - Raw'!A:A, 'Park Features'!$G$1)</f>
        <v>0</v>
      </c>
      <c r="H311">
        <f>COUNTIFS('Features - Raw'!B:B, 'Park Features'!A311, 'Features - Raw'!A:A, 'Park Features'!$H$1)</f>
        <v>0</v>
      </c>
      <c r="I311">
        <f>COUNTIFS('Features - Raw'!B:B, 'Park Features'!A311, 'Features - Raw'!A:A, 'Park Features'!$I$1)</f>
        <v>0</v>
      </c>
      <c r="J311">
        <f>COUNTIFS('Features - Raw'!B:B, 'Park Features'!A311, 'Features - Raw'!A:A, 'Park Features'!$J$1)</f>
        <v>0</v>
      </c>
      <c r="K311">
        <f>COUNTIFS('Features - Raw'!B:B, 'Park Features'!A311, 'Features - Raw'!A:A, 'Park Features'!$K$1)</f>
        <v>0</v>
      </c>
      <c r="L311">
        <f>COUNTIFS('Features - Raw'!B:B, 'Park Features'!A311, 'Features - Raw'!A:A, 'Park Features'!$L$1)</f>
        <v>0</v>
      </c>
      <c r="M311">
        <f>COUNTIFS('Features - Raw'!B:B, 'Park Features'!A311, 'Features - Raw'!A:A, 'Park Features'!$M$1)</f>
        <v>0</v>
      </c>
      <c r="N311">
        <f>COUNTIFS('Features - Raw'!B:B, 'Park Features'!A311, 'Features - Raw'!A:A, 'Park Features'!$N$1)</f>
        <v>0</v>
      </c>
      <c r="O311">
        <f>COUNTIFS('Features - Raw'!B:B, 'Park Features'!A311, 'Features - Raw'!A:A, 'Park Features'!$O$1)</f>
        <v>0</v>
      </c>
    </row>
    <row r="312" spans="1:15" x14ac:dyDescent="0.25">
      <c r="A312" t="s">
        <v>447</v>
      </c>
      <c r="B312">
        <f>COUNTIFS('Features - Raw'!B:B, 'Park Features'!A312, 'Features - Raw'!A:A, 'Park Features'!$B$1)</f>
        <v>0</v>
      </c>
      <c r="C312">
        <f>COUNTIFS('Features - Raw'!B:B, 'Park Features'!A312, 'Features - Raw'!A:A, 'Park Features'!$C$1)</f>
        <v>0</v>
      </c>
      <c r="D312">
        <f>COUNTIFS('Features - Raw'!B:B, 'Park Features'!A312, 'Features - Raw'!A:A, 'Park Features'!$D$1)</f>
        <v>0</v>
      </c>
      <c r="E312">
        <f>COUNTIFS('Features - Raw'!B:B, 'Park Features'!A312, 'Features - Raw'!A:A, 'Park Features'!$E$1)</f>
        <v>0</v>
      </c>
      <c r="F312">
        <f>COUNTIFS('Features - Raw'!B:B, 'Park Features'!A312, 'Features - Raw'!A:A, 'Park Features'!$F$1)</f>
        <v>0</v>
      </c>
      <c r="G312">
        <f>COUNTIFS('Features - Raw'!B:B, 'Park Features'!A312, 'Features - Raw'!A:A, 'Park Features'!$G$1)</f>
        <v>0</v>
      </c>
      <c r="H312">
        <f>COUNTIFS('Features - Raw'!B:B, 'Park Features'!A312, 'Features - Raw'!A:A, 'Park Features'!$H$1)</f>
        <v>0</v>
      </c>
      <c r="I312">
        <f>COUNTIFS('Features - Raw'!B:B, 'Park Features'!A312, 'Features - Raw'!A:A, 'Park Features'!$I$1)</f>
        <v>0</v>
      </c>
      <c r="J312">
        <f>COUNTIFS('Features - Raw'!B:B, 'Park Features'!A312, 'Features - Raw'!A:A, 'Park Features'!$J$1)</f>
        <v>0</v>
      </c>
      <c r="K312">
        <f>COUNTIFS('Features - Raw'!B:B, 'Park Features'!A312, 'Features - Raw'!A:A, 'Park Features'!$K$1)</f>
        <v>0</v>
      </c>
      <c r="L312">
        <f>COUNTIFS('Features - Raw'!B:B, 'Park Features'!A312, 'Features - Raw'!A:A, 'Park Features'!$L$1)</f>
        <v>0</v>
      </c>
      <c r="M312">
        <f>COUNTIFS('Features - Raw'!B:B, 'Park Features'!A312, 'Features - Raw'!A:A, 'Park Features'!$M$1)</f>
        <v>0</v>
      </c>
      <c r="N312">
        <f>COUNTIFS('Features - Raw'!B:B, 'Park Features'!A312, 'Features - Raw'!A:A, 'Park Features'!$N$1)</f>
        <v>0</v>
      </c>
      <c r="O312">
        <f>COUNTIFS('Features - Raw'!B:B, 'Park Features'!A312, 'Features - Raw'!A:A, 'Park Features'!$O$1)</f>
        <v>0</v>
      </c>
    </row>
    <row r="313" spans="1:15" x14ac:dyDescent="0.25">
      <c r="A313" t="s">
        <v>448</v>
      </c>
      <c r="B313">
        <f>COUNTIFS('Features - Raw'!B:B, 'Park Features'!A313, 'Features - Raw'!A:A, 'Park Features'!$B$1)</f>
        <v>0</v>
      </c>
      <c r="C313">
        <f>COUNTIFS('Features - Raw'!B:B, 'Park Features'!A313, 'Features - Raw'!A:A, 'Park Features'!$C$1)</f>
        <v>0</v>
      </c>
      <c r="D313">
        <f>COUNTIFS('Features - Raw'!B:B, 'Park Features'!A313, 'Features - Raw'!A:A, 'Park Features'!$D$1)</f>
        <v>0</v>
      </c>
      <c r="E313">
        <f>COUNTIFS('Features - Raw'!B:B, 'Park Features'!A313, 'Features - Raw'!A:A, 'Park Features'!$E$1)</f>
        <v>0</v>
      </c>
      <c r="F313">
        <f>COUNTIFS('Features - Raw'!B:B, 'Park Features'!A313, 'Features - Raw'!A:A, 'Park Features'!$F$1)</f>
        <v>0</v>
      </c>
      <c r="G313">
        <f>COUNTIFS('Features - Raw'!B:B, 'Park Features'!A313, 'Features - Raw'!A:A, 'Park Features'!$G$1)</f>
        <v>0</v>
      </c>
      <c r="H313">
        <f>COUNTIFS('Features - Raw'!B:B, 'Park Features'!A313, 'Features - Raw'!A:A, 'Park Features'!$H$1)</f>
        <v>0</v>
      </c>
      <c r="I313">
        <f>COUNTIFS('Features - Raw'!B:B, 'Park Features'!A313, 'Features - Raw'!A:A, 'Park Features'!$I$1)</f>
        <v>0</v>
      </c>
      <c r="J313">
        <f>COUNTIFS('Features - Raw'!B:B, 'Park Features'!A313, 'Features - Raw'!A:A, 'Park Features'!$J$1)</f>
        <v>0</v>
      </c>
      <c r="K313">
        <f>COUNTIFS('Features - Raw'!B:B, 'Park Features'!A313, 'Features - Raw'!A:A, 'Park Features'!$K$1)</f>
        <v>0</v>
      </c>
      <c r="L313">
        <f>COUNTIFS('Features - Raw'!B:B, 'Park Features'!A313, 'Features - Raw'!A:A, 'Park Features'!$L$1)</f>
        <v>0</v>
      </c>
      <c r="M313">
        <f>COUNTIFS('Features - Raw'!B:B, 'Park Features'!A313, 'Features - Raw'!A:A, 'Park Features'!$M$1)</f>
        <v>0</v>
      </c>
      <c r="N313">
        <f>COUNTIFS('Features - Raw'!B:B, 'Park Features'!A313, 'Features - Raw'!A:A, 'Park Features'!$N$1)</f>
        <v>0</v>
      </c>
      <c r="O313">
        <f>COUNTIFS('Features - Raw'!B:B, 'Park Features'!A313, 'Features - Raw'!A:A, 'Park Features'!$O$1)</f>
        <v>0</v>
      </c>
    </row>
    <row r="314" spans="1:15" x14ac:dyDescent="0.25">
      <c r="A314" t="s">
        <v>449</v>
      </c>
      <c r="B314">
        <f>COUNTIFS('Features - Raw'!B:B, 'Park Features'!A314, 'Features - Raw'!A:A, 'Park Features'!$B$1)</f>
        <v>0</v>
      </c>
      <c r="C314">
        <f>COUNTIFS('Features - Raw'!B:B, 'Park Features'!A314, 'Features - Raw'!A:A, 'Park Features'!$C$1)</f>
        <v>0</v>
      </c>
      <c r="D314">
        <f>COUNTIFS('Features - Raw'!B:B, 'Park Features'!A314, 'Features - Raw'!A:A, 'Park Features'!$D$1)</f>
        <v>0</v>
      </c>
      <c r="E314">
        <f>COUNTIFS('Features - Raw'!B:B, 'Park Features'!A314, 'Features - Raw'!A:A, 'Park Features'!$E$1)</f>
        <v>1</v>
      </c>
      <c r="F314">
        <f>COUNTIFS('Features - Raw'!B:B, 'Park Features'!A314, 'Features - Raw'!A:A, 'Park Features'!$F$1)</f>
        <v>0</v>
      </c>
      <c r="G314">
        <f>COUNTIFS('Features - Raw'!B:B, 'Park Features'!A314, 'Features - Raw'!A:A, 'Park Features'!$G$1)</f>
        <v>0</v>
      </c>
      <c r="H314">
        <f>COUNTIFS('Features - Raw'!B:B, 'Park Features'!A314, 'Features - Raw'!A:A, 'Park Features'!$H$1)</f>
        <v>0</v>
      </c>
      <c r="I314">
        <f>COUNTIFS('Features - Raw'!B:B, 'Park Features'!A314, 'Features - Raw'!A:A, 'Park Features'!$I$1)</f>
        <v>0</v>
      </c>
      <c r="J314">
        <f>COUNTIFS('Features - Raw'!B:B, 'Park Features'!A314, 'Features - Raw'!A:A, 'Park Features'!$J$1)</f>
        <v>0</v>
      </c>
      <c r="K314">
        <f>COUNTIFS('Features - Raw'!B:B, 'Park Features'!A314, 'Features - Raw'!A:A, 'Park Features'!$K$1)</f>
        <v>0</v>
      </c>
      <c r="L314">
        <f>COUNTIFS('Features - Raw'!B:B, 'Park Features'!A314, 'Features - Raw'!A:A, 'Park Features'!$L$1)</f>
        <v>0</v>
      </c>
      <c r="M314">
        <f>COUNTIFS('Features - Raw'!B:B, 'Park Features'!A314, 'Features - Raw'!A:A, 'Park Features'!$M$1)</f>
        <v>0</v>
      </c>
      <c r="N314">
        <f>COUNTIFS('Features - Raw'!B:B, 'Park Features'!A314, 'Features - Raw'!A:A, 'Park Features'!$N$1)</f>
        <v>0</v>
      </c>
      <c r="O314">
        <f>COUNTIFS('Features - Raw'!B:B, 'Park Features'!A314, 'Features - Raw'!A:A, 'Park Features'!$O$1)</f>
        <v>0</v>
      </c>
    </row>
    <row r="315" spans="1:15" x14ac:dyDescent="0.25">
      <c r="A315" t="s">
        <v>450</v>
      </c>
      <c r="B315">
        <f>COUNTIFS('Features - Raw'!B:B, 'Park Features'!A315, 'Features - Raw'!A:A, 'Park Features'!$B$1)</f>
        <v>0</v>
      </c>
      <c r="C315">
        <f>COUNTIFS('Features - Raw'!B:B, 'Park Features'!A315, 'Features - Raw'!A:A, 'Park Features'!$C$1)</f>
        <v>0</v>
      </c>
      <c r="D315">
        <f>COUNTIFS('Features - Raw'!B:B, 'Park Features'!A315, 'Features - Raw'!A:A, 'Park Features'!$D$1)</f>
        <v>0</v>
      </c>
      <c r="E315">
        <f>COUNTIFS('Features - Raw'!B:B, 'Park Features'!A315, 'Features - Raw'!A:A, 'Park Features'!$E$1)</f>
        <v>0</v>
      </c>
      <c r="F315">
        <f>COUNTIFS('Features - Raw'!B:B, 'Park Features'!A315, 'Features - Raw'!A:A, 'Park Features'!$F$1)</f>
        <v>0</v>
      </c>
      <c r="G315">
        <f>COUNTIFS('Features - Raw'!B:B, 'Park Features'!A315, 'Features - Raw'!A:A, 'Park Features'!$G$1)</f>
        <v>0</v>
      </c>
      <c r="H315">
        <f>COUNTIFS('Features - Raw'!B:B, 'Park Features'!A315, 'Features - Raw'!A:A, 'Park Features'!$H$1)</f>
        <v>0</v>
      </c>
      <c r="I315">
        <f>COUNTIFS('Features - Raw'!B:B, 'Park Features'!A315, 'Features - Raw'!A:A, 'Park Features'!$I$1)</f>
        <v>0</v>
      </c>
      <c r="J315">
        <f>COUNTIFS('Features - Raw'!B:B, 'Park Features'!A315, 'Features - Raw'!A:A, 'Park Features'!$J$1)</f>
        <v>1</v>
      </c>
      <c r="K315">
        <f>COUNTIFS('Features - Raw'!B:B, 'Park Features'!A315, 'Features - Raw'!A:A, 'Park Features'!$K$1)</f>
        <v>0</v>
      </c>
      <c r="L315">
        <f>COUNTIFS('Features - Raw'!B:B, 'Park Features'!A315, 'Features - Raw'!A:A, 'Park Features'!$L$1)</f>
        <v>0</v>
      </c>
      <c r="M315">
        <f>COUNTIFS('Features - Raw'!B:B, 'Park Features'!A315, 'Features - Raw'!A:A, 'Park Features'!$M$1)</f>
        <v>1</v>
      </c>
      <c r="N315">
        <f>COUNTIFS('Features - Raw'!B:B, 'Park Features'!A315, 'Features - Raw'!A:A, 'Park Features'!$N$1)</f>
        <v>0</v>
      </c>
      <c r="O315">
        <f>COUNTIFS('Features - Raw'!B:B, 'Park Features'!A315, 'Features - Raw'!A:A, 'Park Features'!$O$1)</f>
        <v>0</v>
      </c>
    </row>
    <row r="316" spans="1:15" x14ac:dyDescent="0.25">
      <c r="A316" t="s">
        <v>451</v>
      </c>
      <c r="B316">
        <f>COUNTIFS('Features - Raw'!B:B, 'Park Features'!A316, 'Features - Raw'!A:A, 'Park Features'!$B$1)</f>
        <v>1</v>
      </c>
      <c r="C316">
        <f>COUNTIFS('Features - Raw'!B:B, 'Park Features'!A316, 'Features - Raw'!A:A, 'Park Features'!$C$1)</f>
        <v>0</v>
      </c>
      <c r="D316">
        <f>COUNTIFS('Features - Raw'!B:B, 'Park Features'!A316, 'Features - Raw'!A:A, 'Park Features'!$D$1)</f>
        <v>0</v>
      </c>
      <c r="E316">
        <f>COUNTIFS('Features - Raw'!B:B, 'Park Features'!A316, 'Features - Raw'!A:A, 'Park Features'!$E$1)</f>
        <v>1</v>
      </c>
      <c r="F316">
        <f>COUNTIFS('Features - Raw'!B:B, 'Park Features'!A316, 'Features - Raw'!A:A, 'Park Features'!$F$1)</f>
        <v>0</v>
      </c>
      <c r="G316">
        <f>COUNTIFS('Features - Raw'!B:B, 'Park Features'!A316, 'Features - Raw'!A:A, 'Park Features'!$G$1)</f>
        <v>0</v>
      </c>
      <c r="H316">
        <f>COUNTIFS('Features - Raw'!B:B, 'Park Features'!A316, 'Features - Raw'!A:A, 'Park Features'!$H$1)</f>
        <v>0</v>
      </c>
      <c r="I316">
        <f>COUNTIFS('Features - Raw'!B:B, 'Park Features'!A316, 'Features - Raw'!A:A, 'Park Features'!$I$1)</f>
        <v>0</v>
      </c>
      <c r="J316">
        <f>COUNTIFS('Features - Raw'!B:B, 'Park Features'!A316, 'Features - Raw'!A:A, 'Park Features'!$J$1)</f>
        <v>0</v>
      </c>
      <c r="K316">
        <f>COUNTIFS('Features - Raw'!B:B, 'Park Features'!A316, 'Features - Raw'!A:A, 'Park Features'!$K$1)</f>
        <v>0</v>
      </c>
      <c r="L316">
        <f>COUNTIFS('Features - Raw'!B:B, 'Park Features'!A316, 'Features - Raw'!A:A, 'Park Features'!$L$1)</f>
        <v>0</v>
      </c>
      <c r="M316">
        <f>COUNTIFS('Features - Raw'!B:B, 'Park Features'!A316, 'Features - Raw'!A:A, 'Park Features'!$M$1)</f>
        <v>0</v>
      </c>
      <c r="N316">
        <f>COUNTIFS('Features - Raw'!B:B, 'Park Features'!A316, 'Features - Raw'!A:A, 'Park Features'!$N$1)</f>
        <v>1</v>
      </c>
      <c r="O316">
        <f>COUNTIFS('Features - Raw'!B:B, 'Park Features'!A316, 'Features - Raw'!A:A, 'Park Features'!$O$1)</f>
        <v>0</v>
      </c>
    </row>
    <row r="317" spans="1:15" x14ac:dyDescent="0.25">
      <c r="A317" t="s">
        <v>452</v>
      </c>
      <c r="B317">
        <f>COUNTIFS('Features - Raw'!B:B, 'Park Features'!A317, 'Features - Raw'!A:A, 'Park Features'!$B$1)</f>
        <v>1</v>
      </c>
      <c r="C317">
        <f>COUNTIFS('Features - Raw'!B:B, 'Park Features'!A317, 'Features - Raw'!A:A, 'Park Features'!$C$1)</f>
        <v>0</v>
      </c>
      <c r="D317">
        <f>COUNTIFS('Features - Raw'!B:B, 'Park Features'!A317, 'Features - Raw'!A:A, 'Park Features'!$D$1)</f>
        <v>0</v>
      </c>
      <c r="E317">
        <f>COUNTIFS('Features - Raw'!B:B, 'Park Features'!A317, 'Features - Raw'!A:A, 'Park Features'!$E$1)</f>
        <v>1</v>
      </c>
      <c r="F317">
        <f>COUNTIFS('Features - Raw'!B:B, 'Park Features'!A317, 'Features - Raw'!A:A, 'Park Features'!$F$1)</f>
        <v>0</v>
      </c>
      <c r="G317">
        <f>COUNTIFS('Features - Raw'!B:B, 'Park Features'!A317, 'Features - Raw'!A:A, 'Park Features'!$G$1)</f>
        <v>0</v>
      </c>
      <c r="H317">
        <f>COUNTIFS('Features - Raw'!B:B, 'Park Features'!A317, 'Features - Raw'!A:A, 'Park Features'!$H$1)</f>
        <v>0</v>
      </c>
      <c r="I317">
        <f>COUNTIFS('Features - Raw'!B:B, 'Park Features'!A317, 'Features - Raw'!A:A, 'Park Features'!$I$1)</f>
        <v>0</v>
      </c>
      <c r="J317">
        <f>COUNTIFS('Features - Raw'!B:B, 'Park Features'!A317, 'Features - Raw'!A:A, 'Park Features'!$J$1)</f>
        <v>0</v>
      </c>
      <c r="K317">
        <f>COUNTIFS('Features - Raw'!B:B, 'Park Features'!A317, 'Features - Raw'!A:A, 'Park Features'!$K$1)</f>
        <v>1</v>
      </c>
      <c r="L317">
        <f>COUNTIFS('Features - Raw'!B:B, 'Park Features'!A317, 'Features - Raw'!A:A, 'Park Features'!$L$1)</f>
        <v>1</v>
      </c>
      <c r="M317">
        <f>COUNTIFS('Features - Raw'!B:B, 'Park Features'!A317, 'Features - Raw'!A:A, 'Park Features'!$M$1)</f>
        <v>0</v>
      </c>
      <c r="N317">
        <f>COUNTIFS('Features - Raw'!B:B, 'Park Features'!A317, 'Features - Raw'!A:A, 'Park Features'!$N$1)</f>
        <v>1</v>
      </c>
      <c r="O317">
        <f>COUNTIFS('Features - Raw'!B:B, 'Park Features'!A317, 'Features - Raw'!A:A, 'Park Features'!$O$1)</f>
        <v>0</v>
      </c>
    </row>
    <row r="318" spans="1:15" x14ac:dyDescent="0.25">
      <c r="A318" t="s">
        <v>453</v>
      </c>
      <c r="B318">
        <f>COUNTIFS('Features - Raw'!B:B, 'Park Features'!A318, 'Features - Raw'!A:A, 'Park Features'!$B$1)</f>
        <v>0</v>
      </c>
      <c r="C318">
        <f>COUNTIFS('Features - Raw'!B:B, 'Park Features'!A318, 'Features - Raw'!A:A, 'Park Features'!$C$1)</f>
        <v>0</v>
      </c>
      <c r="D318">
        <f>COUNTIFS('Features - Raw'!B:B, 'Park Features'!A318, 'Features - Raw'!A:A, 'Park Features'!$D$1)</f>
        <v>0</v>
      </c>
      <c r="E318">
        <f>COUNTIFS('Features - Raw'!B:B, 'Park Features'!A318, 'Features - Raw'!A:A, 'Park Features'!$E$1)</f>
        <v>0</v>
      </c>
      <c r="F318">
        <f>COUNTIFS('Features - Raw'!B:B, 'Park Features'!A318, 'Features - Raw'!A:A, 'Park Features'!$F$1)</f>
        <v>0</v>
      </c>
      <c r="G318">
        <f>COUNTIFS('Features - Raw'!B:B, 'Park Features'!A318, 'Features - Raw'!A:A, 'Park Features'!$G$1)</f>
        <v>0</v>
      </c>
      <c r="H318">
        <f>COUNTIFS('Features - Raw'!B:B, 'Park Features'!A318, 'Features - Raw'!A:A, 'Park Features'!$H$1)</f>
        <v>0</v>
      </c>
      <c r="I318">
        <f>COUNTIFS('Features - Raw'!B:B, 'Park Features'!A318, 'Features - Raw'!A:A, 'Park Features'!$I$1)</f>
        <v>0</v>
      </c>
      <c r="J318">
        <f>COUNTIFS('Features - Raw'!B:B, 'Park Features'!A318, 'Features - Raw'!A:A, 'Park Features'!$J$1)</f>
        <v>0</v>
      </c>
      <c r="K318">
        <f>COUNTIFS('Features - Raw'!B:B, 'Park Features'!A318, 'Features - Raw'!A:A, 'Park Features'!$K$1)</f>
        <v>0</v>
      </c>
      <c r="L318">
        <f>COUNTIFS('Features - Raw'!B:B, 'Park Features'!A318, 'Features - Raw'!A:A, 'Park Features'!$L$1)</f>
        <v>0</v>
      </c>
      <c r="M318">
        <f>COUNTIFS('Features - Raw'!B:B, 'Park Features'!A318, 'Features - Raw'!A:A, 'Park Features'!$M$1)</f>
        <v>0</v>
      </c>
      <c r="N318">
        <f>COUNTIFS('Features - Raw'!B:B, 'Park Features'!A318, 'Features - Raw'!A:A, 'Park Features'!$N$1)</f>
        <v>0</v>
      </c>
      <c r="O318">
        <f>COUNTIFS('Features - Raw'!B:B, 'Park Features'!A318, 'Features - Raw'!A:A, 'Park Features'!$O$1)</f>
        <v>0</v>
      </c>
    </row>
    <row r="319" spans="1:15" x14ac:dyDescent="0.25">
      <c r="A319" t="s">
        <v>454</v>
      </c>
      <c r="B319">
        <f>COUNTIFS('Features - Raw'!B:B, 'Park Features'!A319, 'Features - Raw'!A:A, 'Park Features'!$B$1)</f>
        <v>1</v>
      </c>
      <c r="C319">
        <f>COUNTIFS('Features - Raw'!B:B, 'Park Features'!A319, 'Features - Raw'!A:A, 'Park Features'!$C$1)</f>
        <v>0</v>
      </c>
      <c r="D319">
        <f>COUNTIFS('Features - Raw'!B:B, 'Park Features'!A319, 'Features - Raw'!A:A, 'Park Features'!$D$1)</f>
        <v>0</v>
      </c>
      <c r="E319">
        <f>COUNTIFS('Features - Raw'!B:B, 'Park Features'!A319, 'Features - Raw'!A:A, 'Park Features'!$E$1)</f>
        <v>0</v>
      </c>
      <c r="F319">
        <f>COUNTIFS('Features - Raw'!B:B, 'Park Features'!A319, 'Features - Raw'!A:A, 'Park Features'!$F$1)</f>
        <v>0</v>
      </c>
      <c r="G319">
        <f>COUNTIFS('Features - Raw'!B:B, 'Park Features'!A319, 'Features - Raw'!A:A, 'Park Features'!$G$1)</f>
        <v>0</v>
      </c>
      <c r="H319">
        <f>COUNTIFS('Features - Raw'!B:B, 'Park Features'!A319, 'Features - Raw'!A:A, 'Park Features'!$H$1)</f>
        <v>0</v>
      </c>
      <c r="I319">
        <f>COUNTIFS('Features - Raw'!B:B, 'Park Features'!A319, 'Features - Raw'!A:A, 'Park Features'!$I$1)</f>
        <v>0</v>
      </c>
      <c r="J319">
        <f>COUNTIFS('Features - Raw'!B:B, 'Park Features'!A319, 'Features - Raw'!A:A, 'Park Features'!$J$1)</f>
        <v>0</v>
      </c>
      <c r="K319">
        <f>COUNTIFS('Features - Raw'!B:B, 'Park Features'!A319, 'Features - Raw'!A:A, 'Park Features'!$K$1)</f>
        <v>0</v>
      </c>
      <c r="L319">
        <f>COUNTIFS('Features - Raw'!B:B, 'Park Features'!A319, 'Features - Raw'!A:A, 'Park Features'!$L$1)</f>
        <v>0</v>
      </c>
      <c r="M319">
        <f>COUNTIFS('Features - Raw'!B:B, 'Park Features'!A319, 'Features - Raw'!A:A, 'Park Features'!$M$1)</f>
        <v>0</v>
      </c>
      <c r="N319">
        <f>COUNTIFS('Features - Raw'!B:B, 'Park Features'!A319, 'Features - Raw'!A:A, 'Park Features'!$N$1)</f>
        <v>0</v>
      </c>
      <c r="O319">
        <f>COUNTIFS('Features - Raw'!B:B, 'Park Features'!A319, 'Features - Raw'!A:A, 'Park Features'!$O$1)</f>
        <v>0</v>
      </c>
    </row>
    <row r="320" spans="1:15" x14ac:dyDescent="0.25">
      <c r="A320" t="s">
        <v>455</v>
      </c>
      <c r="B320">
        <f>COUNTIFS('Features - Raw'!B:B, 'Park Features'!A320, 'Features - Raw'!A:A, 'Park Features'!$B$1)</f>
        <v>0</v>
      </c>
      <c r="C320">
        <f>COUNTIFS('Features - Raw'!B:B, 'Park Features'!A320, 'Features - Raw'!A:A, 'Park Features'!$C$1)</f>
        <v>0</v>
      </c>
      <c r="D320">
        <f>COUNTIFS('Features - Raw'!B:B, 'Park Features'!A320, 'Features - Raw'!A:A, 'Park Features'!$D$1)</f>
        <v>0</v>
      </c>
      <c r="E320">
        <f>COUNTIFS('Features - Raw'!B:B, 'Park Features'!A320, 'Features - Raw'!A:A, 'Park Features'!$E$1)</f>
        <v>0</v>
      </c>
      <c r="F320">
        <f>COUNTIFS('Features - Raw'!B:B, 'Park Features'!A320, 'Features - Raw'!A:A, 'Park Features'!$F$1)</f>
        <v>0</v>
      </c>
      <c r="G320">
        <f>COUNTIFS('Features - Raw'!B:B, 'Park Features'!A320, 'Features - Raw'!A:A, 'Park Features'!$G$1)</f>
        <v>0</v>
      </c>
      <c r="H320">
        <f>COUNTIFS('Features - Raw'!B:B, 'Park Features'!A320, 'Features - Raw'!A:A, 'Park Features'!$H$1)</f>
        <v>0</v>
      </c>
      <c r="I320">
        <f>COUNTIFS('Features - Raw'!B:B, 'Park Features'!A320, 'Features - Raw'!A:A, 'Park Features'!$I$1)</f>
        <v>0</v>
      </c>
      <c r="J320">
        <f>COUNTIFS('Features - Raw'!B:B, 'Park Features'!A320, 'Features - Raw'!A:A, 'Park Features'!$J$1)</f>
        <v>0</v>
      </c>
      <c r="K320">
        <f>COUNTIFS('Features - Raw'!B:B, 'Park Features'!A320, 'Features - Raw'!A:A, 'Park Features'!$K$1)</f>
        <v>0</v>
      </c>
      <c r="L320">
        <f>COUNTIFS('Features - Raw'!B:B, 'Park Features'!A320, 'Features - Raw'!A:A, 'Park Features'!$L$1)</f>
        <v>0</v>
      </c>
      <c r="M320">
        <f>COUNTIFS('Features - Raw'!B:B, 'Park Features'!A320, 'Features - Raw'!A:A, 'Park Features'!$M$1)</f>
        <v>1</v>
      </c>
      <c r="N320">
        <f>COUNTIFS('Features - Raw'!B:B, 'Park Features'!A320, 'Features - Raw'!A:A, 'Park Features'!$N$1)</f>
        <v>0</v>
      </c>
      <c r="O320">
        <f>COUNTIFS('Features - Raw'!B:B, 'Park Features'!A320, 'Features - Raw'!A:A, 'Park Features'!$O$1)</f>
        <v>1</v>
      </c>
    </row>
    <row r="321" spans="1:15" x14ac:dyDescent="0.25">
      <c r="A321" t="s">
        <v>456</v>
      </c>
      <c r="B321">
        <f>COUNTIFS('Features - Raw'!B:B, 'Park Features'!A321, 'Features - Raw'!A:A, 'Park Features'!$B$1)</f>
        <v>0</v>
      </c>
      <c r="C321">
        <f>COUNTIFS('Features - Raw'!B:B, 'Park Features'!A321, 'Features - Raw'!A:A, 'Park Features'!$C$1)</f>
        <v>0</v>
      </c>
      <c r="D321">
        <f>COUNTIFS('Features - Raw'!B:B, 'Park Features'!A321, 'Features - Raw'!A:A, 'Park Features'!$D$1)</f>
        <v>0</v>
      </c>
      <c r="E321">
        <f>COUNTIFS('Features - Raw'!B:B, 'Park Features'!A321, 'Features - Raw'!A:A, 'Park Features'!$E$1)</f>
        <v>0</v>
      </c>
      <c r="F321">
        <f>COUNTIFS('Features - Raw'!B:B, 'Park Features'!A321, 'Features - Raw'!A:A, 'Park Features'!$F$1)</f>
        <v>0</v>
      </c>
      <c r="G321">
        <f>COUNTIFS('Features - Raw'!B:B, 'Park Features'!A321, 'Features - Raw'!A:A, 'Park Features'!$G$1)</f>
        <v>0</v>
      </c>
      <c r="H321">
        <f>COUNTIFS('Features - Raw'!B:B, 'Park Features'!A321, 'Features - Raw'!A:A, 'Park Features'!$H$1)</f>
        <v>0</v>
      </c>
      <c r="I321">
        <f>COUNTIFS('Features - Raw'!B:B, 'Park Features'!A321, 'Features - Raw'!A:A, 'Park Features'!$I$1)</f>
        <v>0</v>
      </c>
      <c r="J321">
        <f>COUNTIFS('Features - Raw'!B:B, 'Park Features'!A321, 'Features - Raw'!A:A, 'Park Features'!$J$1)</f>
        <v>0</v>
      </c>
      <c r="K321">
        <f>COUNTIFS('Features - Raw'!B:B, 'Park Features'!A321, 'Features - Raw'!A:A, 'Park Features'!$K$1)</f>
        <v>0</v>
      </c>
      <c r="L321">
        <f>COUNTIFS('Features - Raw'!B:B, 'Park Features'!A321, 'Features - Raw'!A:A, 'Park Features'!$L$1)</f>
        <v>0</v>
      </c>
      <c r="M321">
        <f>COUNTIFS('Features - Raw'!B:B, 'Park Features'!A321, 'Features - Raw'!A:A, 'Park Features'!$M$1)</f>
        <v>0</v>
      </c>
      <c r="N321">
        <f>COUNTIFS('Features - Raw'!B:B, 'Park Features'!A321, 'Features - Raw'!A:A, 'Park Features'!$N$1)</f>
        <v>0</v>
      </c>
      <c r="O321">
        <f>COUNTIFS('Features - Raw'!B:B, 'Park Features'!A321, 'Features - Raw'!A:A, 'Park Features'!$O$1)</f>
        <v>0</v>
      </c>
    </row>
    <row r="322" spans="1:15" x14ac:dyDescent="0.25">
      <c r="A322" t="s">
        <v>458</v>
      </c>
      <c r="B322">
        <f>COUNTIFS('Features - Raw'!B:B, 'Park Features'!A322, 'Features - Raw'!A:A, 'Park Features'!$B$1)</f>
        <v>0</v>
      </c>
      <c r="C322">
        <f>COUNTIFS('Features - Raw'!B:B, 'Park Features'!A322, 'Features - Raw'!A:A, 'Park Features'!$C$1)</f>
        <v>0</v>
      </c>
      <c r="D322">
        <f>COUNTIFS('Features - Raw'!B:B, 'Park Features'!A322, 'Features - Raw'!A:A, 'Park Features'!$D$1)</f>
        <v>0</v>
      </c>
      <c r="E322">
        <f>COUNTIFS('Features - Raw'!B:B, 'Park Features'!A322, 'Features - Raw'!A:A, 'Park Features'!$E$1)</f>
        <v>0</v>
      </c>
      <c r="F322">
        <f>COUNTIFS('Features - Raw'!B:B, 'Park Features'!A322, 'Features - Raw'!A:A, 'Park Features'!$F$1)</f>
        <v>0</v>
      </c>
      <c r="G322">
        <f>COUNTIFS('Features - Raw'!B:B, 'Park Features'!A322, 'Features - Raw'!A:A, 'Park Features'!$G$1)</f>
        <v>0</v>
      </c>
      <c r="H322">
        <f>COUNTIFS('Features - Raw'!B:B, 'Park Features'!A322, 'Features - Raw'!A:A, 'Park Features'!$H$1)</f>
        <v>0</v>
      </c>
      <c r="I322">
        <f>COUNTIFS('Features - Raw'!B:B, 'Park Features'!A322, 'Features - Raw'!A:A, 'Park Features'!$I$1)</f>
        <v>0</v>
      </c>
      <c r="J322">
        <f>COUNTIFS('Features - Raw'!B:B, 'Park Features'!A322, 'Features - Raw'!A:A, 'Park Features'!$J$1)</f>
        <v>0</v>
      </c>
      <c r="K322">
        <f>COUNTIFS('Features - Raw'!B:B, 'Park Features'!A322, 'Features - Raw'!A:A, 'Park Features'!$K$1)</f>
        <v>0</v>
      </c>
      <c r="L322">
        <f>COUNTIFS('Features - Raw'!B:B, 'Park Features'!A322, 'Features - Raw'!A:A, 'Park Features'!$L$1)</f>
        <v>0</v>
      </c>
      <c r="M322">
        <f>COUNTIFS('Features - Raw'!B:B, 'Park Features'!A322, 'Features - Raw'!A:A, 'Park Features'!$M$1)</f>
        <v>0</v>
      </c>
      <c r="N322">
        <f>COUNTIFS('Features - Raw'!B:B, 'Park Features'!A322, 'Features - Raw'!A:A, 'Park Features'!$N$1)</f>
        <v>0</v>
      </c>
      <c r="O322">
        <f>COUNTIFS('Features - Raw'!B:B, 'Park Features'!A322, 'Features - Raw'!A:A, 'Park Features'!$O$1)</f>
        <v>0</v>
      </c>
    </row>
    <row r="323" spans="1:15" x14ac:dyDescent="0.25">
      <c r="A323" t="s">
        <v>459</v>
      </c>
      <c r="B323">
        <f>COUNTIFS('Features - Raw'!B:B, 'Park Features'!A323, 'Features - Raw'!A:A, 'Park Features'!$B$1)</f>
        <v>0</v>
      </c>
      <c r="C323">
        <f>COUNTIFS('Features - Raw'!B:B, 'Park Features'!A323, 'Features - Raw'!A:A, 'Park Features'!$C$1)</f>
        <v>0</v>
      </c>
      <c r="D323">
        <f>COUNTIFS('Features - Raw'!B:B, 'Park Features'!A323, 'Features - Raw'!A:A, 'Park Features'!$D$1)</f>
        <v>0</v>
      </c>
      <c r="E323">
        <f>COUNTIFS('Features - Raw'!B:B, 'Park Features'!A323, 'Features - Raw'!A:A, 'Park Features'!$E$1)</f>
        <v>0</v>
      </c>
      <c r="F323">
        <f>COUNTIFS('Features - Raw'!B:B, 'Park Features'!A323, 'Features - Raw'!A:A, 'Park Features'!$F$1)</f>
        <v>0</v>
      </c>
      <c r="G323">
        <f>COUNTIFS('Features - Raw'!B:B, 'Park Features'!A323, 'Features - Raw'!A:A, 'Park Features'!$G$1)</f>
        <v>0</v>
      </c>
      <c r="H323">
        <f>COUNTIFS('Features - Raw'!B:B, 'Park Features'!A323, 'Features - Raw'!A:A, 'Park Features'!$H$1)</f>
        <v>0</v>
      </c>
      <c r="I323">
        <f>COUNTIFS('Features - Raw'!B:B, 'Park Features'!A323, 'Features - Raw'!A:A, 'Park Features'!$I$1)</f>
        <v>0</v>
      </c>
      <c r="J323">
        <f>COUNTIFS('Features - Raw'!B:B, 'Park Features'!A323, 'Features - Raw'!A:A, 'Park Features'!$J$1)</f>
        <v>0</v>
      </c>
      <c r="K323">
        <f>COUNTIFS('Features - Raw'!B:B, 'Park Features'!A323, 'Features - Raw'!A:A, 'Park Features'!$K$1)</f>
        <v>0</v>
      </c>
      <c r="L323">
        <f>COUNTIFS('Features - Raw'!B:B, 'Park Features'!A323, 'Features - Raw'!A:A, 'Park Features'!$L$1)</f>
        <v>0</v>
      </c>
      <c r="M323">
        <f>COUNTIFS('Features - Raw'!B:B, 'Park Features'!A323, 'Features - Raw'!A:A, 'Park Features'!$M$1)</f>
        <v>0</v>
      </c>
      <c r="N323">
        <f>COUNTIFS('Features - Raw'!B:B, 'Park Features'!A323, 'Features - Raw'!A:A, 'Park Features'!$N$1)</f>
        <v>0</v>
      </c>
      <c r="O323">
        <f>COUNTIFS('Features - Raw'!B:B, 'Park Features'!A323, 'Features - Raw'!A:A, 'Park Features'!$O$1)</f>
        <v>0</v>
      </c>
    </row>
    <row r="324" spans="1:15" x14ac:dyDescent="0.25">
      <c r="A324" t="s">
        <v>460</v>
      </c>
      <c r="B324">
        <f>COUNTIFS('Features - Raw'!B:B, 'Park Features'!A324, 'Features - Raw'!A:A, 'Park Features'!$B$1)</f>
        <v>0</v>
      </c>
      <c r="C324">
        <f>COUNTIFS('Features - Raw'!B:B, 'Park Features'!A324, 'Features - Raw'!A:A, 'Park Features'!$C$1)</f>
        <v>0</v>
      </c>
      <c r="D324">
        <f>COUNTIFS('Features - Raw'!B:B, 'Park Features'!A324, 'Features - Raw'!A:A, 'Park Features'!$D$1)</f>
        <v>0</v>
      </c>
      <c r="E324">
        <f>COUNTIFS('Features - Raw'!B:B, 'Park Features'!A324, 'Features - Raw'!A:A, 'Park Features'!$E$1)</f>
        <v>0</v>
      </c>
      <c r="F324">
        <f>COUNTIFS('Features - Raw'!B:B, 'Park Features'!A324, 'Features - Raw'!A:A, 'Park Features'!$F$1)</f>
        <v>0</v>
      </c>
      <c r="G324">
        <f>COUNTIFS('Features - Raw'!B:B, 'Park Features'!A324, 'Features - Raw'!A:A, 'Park Features'!$G$1)</f>
        <v>0</v>
      </c>
      <c r="H324">
        <f>COUNTIFS('Features - Raw'!B:B, 'Park Features'!A324, 'Features - Raw'!A:A, 'Park Features'!$H$1)</f>
        <v>0</v>
      </c>
      <c r="I324">
        <f>COUNTIFS('Features - Raw'!B:B, 'Park Features'!A324, 'Features - Raw'!A:A, 'Park Features'!$I$1)</f>
        <v>0</v>
      </c>
      <c r="J324">
        <f>COUNTIFS('Features - Raw'!B:B, 'Park Features'!A324, 'Features - Raw'!A:A, 'Park Features'!$J$1)</f>
        <v>0</v>
      </c>
      <c r="K324">
        <f>COUNTIFS('Features - Raw'!B:B, 'Park Features'!A324, 'Features - Raw'!A:A, 'Park Features'!$K$1)</f>
        <v>0</v>
      </c>
      <c r="L324">
        <f>COUNTIFS('Features - Raw'!B:B, 'Park Features'!A324, 'Features - Raw'!A:A, 'Park Features'!$L$1)</f>
        <v>0</v>
      </c>
      <c r="M324">
        <f>COUNTIFS('Features - Raw'!B:B, 'Park Features'!A324, 'Features - Raw'!A:A, 'Park Features'!$M$1)</f>
        <v>0</v>
      </c>
      <c r="N324">
        <f>COUNTIFS('Features - Raw'!B:B, 'Park Features'!A324, 'Features - Raw'!A:A, 'Park Features'!$N$1)</f>
        <v>0</v>
      </c>
      <c r="O324">
        <f>COUNTIFS('Features - Raw'!B:B, 'Park Features'!A324, 'Features - Raw'!A:A, 'Park Features'!$O$1)</f>
        <v>0</v>
      </c>
    </row>
    <row r="325" spans="1:15" x14ac:dyDescent="0.25">
      <c r="A325" t="s">
        <v>461</v>
      </c>
      <c r="B325">
        <f>COUNTIFS('Features - Raw'!B:B, 'Park Features'!A325, 'Features - Raw'!A:A, 'Park Features'!$B$1)</f>
        <v>0</v>
      </c>
      <c r="C325">
        <f>COUNTIFS('Features - Raw'!B:B, 'Park Features'!A325, 'Features - Raw'!A:A, 'Park Features'!$C$1)</f>
        <v>0</v>
      </c>
      <c r="D325">
        <f>COUNTIFS('Features - Raw'!B:B, 'Park Features'!A325, 'Features - Raw'!A:A, 'Park Features'!$D$1)</f>
        <v>0</v>
      </c>
      <c r="E325">
        <f>COUNTIFS('Features - Raw'!B:B, 'Park Features'!A325, 'Features - Raw'!A:A, 'Park Features'!$E$1)</f>
        <v>0</v>
      </c>
      <c r="F325">
        <f>COUNTIFS('Features - Raw'!B:B, 'Park Features'!A325, 'Features - Raw'!A:A, 'Park Features'!$F$1)</f>
        <v>0</v>
      </c>
      <c r="G325">
        <f>COUNTIFS('Features - Raw'!B:B, 'Park Features'!A325, 'Features - Raw'!A:A, 'Park Features'!$G$1)</f>
        <v>0</v>
      </c>
      <c r="H325">
        <f>COUNTIFS('Features - Raw'!B:B, 'Park Features'!A325, 'Features - Raw'!A:A, 'Park Features'!$H$1)</f>
        <v>0</v>
      </c>
      <c r="I325">
        <f>COUNTIFS('Features - Raw'!B:B, 'Park Features'!A325, 'Features - Raw'!A:A, 'Park Features'!$I$1)</f>
        <v>0</v>
      </c>
      <c r="J325">
        <f>COUNTIFS('Features - Raw'!B:B, 'Park Features'!A325, 'Features - Raw'!A:A, 'Park Features'!$J$1)</f>
        <v>0</v>
      </c>
      <c r="K325">
        <f>COUNTIFS('Features - Raw'!B:B, 'Park Features'!A325, 'Features - Raw'!A:A, 'Park Features'!$K$1)</f>
        <v>0</v>
      </c>
      <c r="L325">
        <f>COUNTIFS('Features - Raw'!B:B, 'Park Features'!A325, 'Features - Raw'!A:A, 'Park Features'!$L$1)</f>
        <v>0</v>
      </c>
      <c r="M325">
        <f>COUNTIFS('Features - Raw'!B:B, 'Park Features'!A325, 'Features - Raw'!A:A, 'Park Features'!$M$1)</f>
        <v>0</v>
      </c>
      <c r="N325">
        <f>COUNTIFS('Features - Raw'!B:B, 'Park Features'!A325, 'Features - Raw'!A:A, 'Park Features'!$N$1)</f>
        <v>0</v>
      </c>
      <c r="O325">
        <f>COUNTIFS('Features - Raw'!B:B, 'Park Features'!A325, 'Features - Raw'!A:A, 'Park Features'!$O$1)</f>
        <v>0</v>
      </c>
    </row>
    <row r="326" spans="1:15" x14ac:dyDescent="0.25">
      <c r="A326" t="s">
        <v>462</v>
      </c>
      <c r="B326">
        <f>COUNTIFS('Features - Raw'!B:B, 'Park Features'!A326, 'Features - Raw'!A:A, 'Park Features'!$B$1)</f>
        <v>0</v>
      </c>
      <c r="C326">
        <f>COUNTIFS('Features - Raw'!B:B, 'Park Features'!A326, 'Features - Raw'!A:A, 'Park Features'!$C$1)</f>
        <v>0</v>
      </c>
      <c r="D326">
        <f>COUNTIFS('Features - Raw'!B:B, 'Park Features'!A326, 'Features - Raw'!A:A, 'Park Features'!$D$1)</f>
        <v>0</v>
      </c>
      <c r="E326">
        <f>COUNTIFS('Features - Raw'!B:B, 'Park Features'!A326, 'Features - Raw'!A:A, 'Park Features'!$E$1)</f>
        <v>0</v>
      </c>
      <c r="F326">
        <f>COUNTIFS('Features - Raw'!B:B, 'Park Features'!A326, 'Features - Raw'!A:A, 'Park Features'!$F$1)</f>
        <v>0</v>
      </c>
      <c r="G326">
        <f>COUNTIFS('Features - Raw'!B:B, 'Park Features'!A326, 'Features - Raw'!A:A, 'Park Features'!$G$1)</f>
        <v>0</v>
      </c>
      <c r="H326">
        <f>COUNTIFS('Features - Raw'!B:B, 'Park Features'!A326, 'Features - Raw'!A:A, 'Park Features'!$H$1)</f>
        <v>0</v>
      </c>
      <c r="I326">
        <f>COUNTIFS('Features - Raw'!B:B, 'Park Features'!A326, 'Features - Raw'!A:A, 'Park Features'!$I$1)</f>
        <v>0</v>
      </c>
      <c r="J326">
        <f>COUNTIFS('Features - Raw'!B:B, 'Park Features'!A326, 'Features - Raw'!A:A, 'Park Features'!$J$1)</f>
        <v>0</v>
      </c>
      <c r="K326">
        <f>COUNTIFS('Features - Raw'!B:B, 'Park Features'!A326, 'Features - Raw'!A:A, 'Park Features'!$K$1)</f>
        <v>0</v>
      </c>
      <c r="L326">
        <f>COUNTIFS('Features - Raw'!B:B, 'Park Features'!A326, 'Features - Raw'!A:A, 'Park Features'!$L$1)</f>
        <v>0</v>
      </c>
      <c r="M326">
        <f>COUNTIFS('Features - Raw'!B:B, 'Park Features'!A326, 'Features - Raw'!A:A, 'Park Features'!$M$1)</f>
        <v>0</v>
      </c>
      <c r="N326">
        <f>COUNTIFS('Features - Raw'!B:B, 'Park Features'!A326, 'Features - Raw'!A:A, 'Park Features'!$N$1)</f>
        <v>0</v>
      </c>
      <c r="O326">
        <f>COUNTIFS('Features - Raw'!B:B, 'Park Features'!A326, 'Features - Raw'!A:A, 'Park Features'!$O$1)</f>
        <v>0</v>
      </c>
    </row>
    <row r="327" spans="1:15" x14ac:dyDescent="0.25">
      <c r="A327" t="s">
        <v>464</v>
      </c>
      <c r="B327">
        <f>COUNTIFS('Features - Raw'!B:B, 'Park Features'!A327, 'Features - Raw'!A:A, 'Park Features'!$B$1)</f>
        <v>0</v>
      </c>
      <c r="C327">
        <f>COUNTIFS('Features - Raw'!B:B, 'Park Features'!A327, 'Features - Raw'!A:A, 'Park Features'!$C$1)</f>
        <v>0</v>
      </c>
      <c r="D327">
        <f>COUNTIFS('Features - Raw'!B:B, 'Park Features'!A327, 'Features - Raw'!A:A, 'Park Features'!$D$1)</f>
        <v>0</v>
      </c>
      <c r="E327">
        <f>COUNTIFS('Features - Raw'!B:B, 'Park Features'!A327, 'Features - Raw'!A:A, 'Park Features'!$E$1)</f>
        <v>0</v>
      </c>
      <c r="F327">
        <f>COUNTIFS('Features - Raw'!B:B, 'Park Features'!A327, 'Features - Raw'!A:A, 'Park Features'!$F$1)</f>
        <v>0</v>
      </c>
      <c r="G327">
        <f>COUNTIFS('Features - Raw'!B:B, 'Park Features'!A327, 'Features - Raw'!A:A, 'Park Features'!$G$1)</f>
        <v>0</v>
      </c>
      <c r="H327">
        <f>COUNTIFS('Features - Raw'!B:B, 'Park Features'!A327, 'Features - Raw'!A:A, 'Park Features'!$H$1)</f>
        <v>0</v>
      </c>
      <c r="I327">
        <f>COUNTIFS('Features - Raw'!B:B, 'Park Features'!A327, 'Features - Raw'!A:A, 'Park Features'!$I$1)</f>
        <v>0</v>
      </c>
      <c r="J327">
        <f>COUNTIFS('Features - Raw'!B:B, 'Park Features'!A327, 'Features - Raw'!A:A, 'Park Features'!$J$1)</f>
        <v>0</v>
      </c>
      <c r="K327">
        <f>COUNTIFS('Features - Raw'!B:B, 'Park Features'!A327, 'Features - Raw'!A:A, 'Park Features'!$K$1)</f>
        <v>0</v>
      </c>
      <c r="L327">
        <f>COUNTIFS('Features - Raw'!B:B, 'Park Features'!A327, 'Features - Raw'!A:A, 'Park Features'!$L$1)</f>
        <v>0</v>
      </c>
      <c r="M327">
        <f>COUNTIFS('Features - Raw'!B:B, 'Park Features'!A327, 'Features - Raw'!A:A, 'Park Features'!$M$1)</f>
        <v>0</v>
      </c>
      <c r="N327">
        <f>COUNTIFS('Features - Raw'!B:B, 'Park Features'!A327, 'Features - Raw'!A:A, 'Park Features'!$N$1)</f>
        <v>0</v>
      </c>
      <c r="O327">
        <f>COUNTIFS('Features - Raw'!B:B, 'Park Features'!A327, 'Features - Raw'!A:A, 'Park Features'!$O$1)</f>
        <v>0</v>
      </c>
    </row>
    <row r="328" spans="1:15" x14ac:dyDescent="0.25">
      <c r="A328" t="s">
        <v>465</v>
      </c>
      <c r="B328">
        <f>COUNTIFS('Features - Raw'!B:B, 'Park Features'!A328, 'Features - Raw'!A:A, 'Park Features'!$B$1)</f>
        <v>0</v>
      </c>
      <c r="C328">
        <f>COUNTIFS('Features - Raw'!B:B, 'Park Features'!A328, 'Features - Raw'!A:A, 'Park Features'!$C$1)</f>
        <v>0</v>
      </c>
      <c r="D328">
        <f>COUNTIFS('Features - Raw'!B:B, 'Park Features'!A328, 'Features - Raw'!A:A, 'Park Features'!$D$1)</f>
        <v>0</v>
      </c>
      <c r="E328">
        <f>COUNTIFS('Features - Raw'!B:B, 'Park Features'!A328, 'Features - Raw'!A:A, 'Park Features'!$E$1)</f>
        <v>0</v>
      </c>
      <c r="F328">
        <f>COUNTIFS('Features - Raw'!B:B, 'Park Features'!A328, 'Features - Raw'!A:A, 'Park Features'!$F$1)</f>
        <v>0</v>
      </c>
      <c r="G328">
        <f>COUNTIFS('Features - Raw'!B:B, 'Park Features'!A328, 'Features - Raw'!A:A, 'Park Features'!$G$1)</f>
        <v>0</v>
      </c>
      <c r="H328">
        <f>COUNTIFS('Features - Raw'!B:B, 'Park Features'!A328, 'Features - Raw'!A:A, 'Park Features'!$H$1)</f>
        <v>0</v>
      </c>
      <c r="I328">
        <f>COUNTIFS('Features - Raw'!B:B, 'Park Features'!A328, 'Features - Raw'!A:A, 'Park Features'!$I$1)</f>
        <v>0</v>
      </c>
      <c r="J328">
        <f>COUNTIFS('Features - Raw'!B:B, 'Park Features'!A328, 'Features - Raw'!A:A, 'Park Features'!$J$1)</f>
        <v>0</v>
      </c>
      <c r="K328">
        <f>COUNTIFS('Features - Raw'!B:B, 'Park Features'!A328, 'Features - Raw'!A:A, 'Park Features'!$K$1)</f>
        <v>0</v>
      </c>
      <c r="L328">
        <f>COUNTIFS('Features - Raw'!B:B, 'Park Features'!A328, 'Features - Raw'!A:A, 'Park Features'!$L$1)</f>
        <v>0</v>
      </c>
      <c r="M328">
        <f>COUNTIFS('Features - Raw'!B:B, 'Park Features'!A328, 'Features - Raw'!A:A, 'Park Features'!$M$1)</f>
        <v>0</v>
      </c>
      <c r="N328">
        <f>COUNTIFS('Features - Raw'!B:B, 'Park Features'!A328, 'Features - Raw'!A:A, 'Park Features'!$N$1)</f>
        <v>0</v>
      </c>
      <c r="O328">
        <f>COUNTIFS('Features - Raw'!B:B, 'Park Features'!A328, 'Features - Raw'!A:A, 'Park Features'!$O$1)</f>
        <v>0</v>
      </c>
    </row>
    <row r="329" spans="1:15" x14ac:dyDescent="0.25">
      <c r="A329" t="s">
        <v>466</v>
      </c>
      <c r="B329">
        <f>COUNTIFS('Features - Raw'!B:B, 'Park Features'!A329, 'Features - Raw'!A:A, 'Park Features'!$B$1)</f>
        <v>0</v>
      </c>
      <c r="C329">
        <f>COUNTIFS('Features - Raw'!B:B, 'Park Features'!A329, 'Features - Raw'!A:A, 'Park Features'!$C$1)</f>
        <v>0</v>
      </c>
      <c r="D329">
        <f>COUNTIFS('Features - Raw'!B:B, 'Park Features'!A329, 'Features - Raw'!A:A, 'Park Features'!$D$1)</f>
        <v>0</v>
      </c>
      <c r="E329">
        <f>COUNTIFS('Features - Raw'!B:B, 'Park Features'!A329, 'Features - Raw'!A:A, 'Park Features'!$E$1)</f>
        <v>0</v>
      </c>
      <c r="F329">
        <f>COUNTIFS('Features - Raw'!B:B, 'Park Features'!A329, 'Features - Raw'!A:A, 'Park Features'!$F$1)</f>
        <v>0</v>
      </c>
      <c r="G329">
        <f>COUNTIFS('Features - Raw'!B:B, 'Park Features'!A329, 'Features - Raw'!A:A, 'Park Features'!$G$1)</f>
        <v>0</v>
      </c>
      <c r="H329">
        <f>COUNTIFS('Features - Raw'!B:B, 'Park Features'!A329, 'Features - Raw'!A:A, 'Park Features'!$H$1)</f>
        <v>0</v>
      </c>
      <c r="I329">
        <f>COUNTIFS('Features - Raw'!B:B, 'Park Features'!A329, 'Features - Raw'!A:A, 'Park Features'!$I$1)</f>
        <v>0</v>
      </c>
      <c r="J329">
        <f>COUNTIFS('Features - Raw'!B:B, 'Park Features'!A329, 'Features - Raw'!A:A, 'Park Features'!$J$1)</f>
        <v>0</v>
      </c>
      <c r="K329">
        <f>COUNTIFS('Features - Raw'!B:B, 'Park Features'!A329, 'Features - Raw'!A:A, 'Park Features'!$K$1)</f>
        <v>0</v>
      </c>
      <c r="L329">
        <f>COUNTIFS('Features - Raw'!B:B, 'Park Features'!A329, 'Features - Raw'!A:A, 'Park Features'!$L$1)</f>
        <v>0</v>
      </c>
      <c r="M329">
        <f>COUNTIFS('Features - Raw'!B:B, 'Park Features'!A329, 'Features - Raw'!A:A, 'Park Features'!$M$1)</f>
        <v>1</v>
      </c>
      <c r="N329">
        <f>COUNTIFS('Features - Raw'!B:B, 'Park Features'!A329, 'Features - Raw'!A:A, 'Park Features'!$N$1)</f>
        <v>0</v>
      </c>
      <c r="O329">
        <f>COUNTIFS('Features - Raw'!B:B, 'Park Features'!A329, 'Features - Raw'!A:A, 'Park Features'!$O$1)</f>
        <v>0</v>
      </c>
    </row>
    <row r="330" spans="1:15" x14ac:dyDescent="0.25">
      <c r="A330" t="s">
        <v>467</v>
      </c>
      <c r="B330">
        <f>COUNTIFS('Features - Raw'!B:B, 'Park Features'!A330, 'Features - Raw'!A:A, 'Park Features'!$B$1)</f>
        <v>0</v>
      </c>
      <c r="C330">
        <f>COUNTIFS('Features - Raw'!B:B, 'Park Features'!A330, 'Features - Raw'!A:A, 'Park Features'!$C$1)</f>
        <v>0</v>
      </c>
      <c r="D330">
        <f>COUNTIFS('Features - Raw'!B:B, 'Park Features'!A330, 'Features - Raw'!A:A, 'Park Features'!$D$1)</f>
        <v>0</v>
      </c>
      <c r="E330">
        <f>COUNTIFS('Features - Raw'!B:B, 'Park Features'!A330, 'Features - Raw'!A:A, 'Park Features'!$E$1)</f>
        <v>1</v>
      </c>
      <c r="F330">
        <f>COUNTIFS('Features - Raw'!B:B, 'Park Features'!A330, 'Features - Raw'!A:A, 'Park Features'!$F$1)</f>
        <v>0</v>
      </c>
      <c r="G330">
        <f>COUNTIFS('Features - Raw'!B:B, 'Park Features'!A330, 'Features - Raw'!A:A, 'Park Features'!$G$1)</f>
        <v>0</v>
      </c>
      <c r="H330">
        <f>COUNTIFS('Features - Raw'!B:B, 'Park Features'!A330, 'Features - Raw'!A:A, 'Park Features'!$H$1)</f>
        <v>0</v>
      </c>
      <c r="I330">
        <f>COUNTIFS('Features - Raw'!B:B, 'Park Features'!A330, 'Features - Raw'!A:A, 'Park Features'!$I$1)</f>
        <v>0</v>
      </c>
      <c r="J330">
        <f>COUNTIFS('Features - Raw'!B:B, 'Park Features'!A330, 'Features - Raw'!A:A, 'Park Features'!$J$1)</f>
        <v>0</v>
      </c>
      <c r="K330">
        <f>COUNTIFS('Features - Raw'!B:B, 'Park Features'!A330, 'Features - Raw'!A:A, 'Park Features'!$K$1)</f>
        <v>0</v>
      </c>
      <c r="L330">
        <f>COUNTIFS('Features - Raw'!B:B, 'Park Features'!A330, 'Features - Raw'!A:A, 'Park Features'!$L$1)</f>
        <v>0</v>
      </c>
      <c r="M330">
        <f>COUNTIFS('Features - Raw'!B:B, 'Park Features'!A330, 'Features - Raw'!A:A, 'Park Features'!$M$1)</f>
        <v>0</v>
      </c>
      <c r="N330">
        <f>COUNTIFS('Features - Raw'!B:B, 'Park Features'!A330, 'Features - Raw'!A:A, 'Park Features'!$N$1)</f>
        <v>0</v>
      </c>
      <c r="O330">
        <f>COUNTIFS('Features - Raw'!B:B, 'Park Features'!A330, 'Features - Raw'!A:A, 'Park Features'!$O$1)</f>
        <v>0</v>
      </c>
    </row>
    <row r="331" spans="1:15" x14ac:dyDescent="0.25">
      <c r="A331" t="s">
        <v>468</v>
      </c>
      <c r="B331">
        <f>COUNTIFS('Features - Raw'!B:B, 'Park Features'!A331, 'Features - Raw'!A:A, 'Park Features'!$B$1)</f>
        <v>0</v>
      </c>
      <c r="C331">
        <f>COUNTIFS('Features - Raw'!B:B, 'Park Features'!A331, 'Features - Raw'!A:A, 'Park Features'!$C$1)</f>
        <v>0</v>
      </c>
      <c r="D331">
        <f>COUNTIFS('Features - Raw'!B:B, 'Park Features'!A331, 'Features - Raw'!A:A, 'Park Features'!$D$1)</f>
        <v>0</v>
      </c>
      <c r="E331">
        <f>COUNTIFS('Features - Raw'!B:B, 'Park Features'!A331, 'Features - Raw'!A:A, 'Park Features'!$E$1)</f>
        <v>0</v>
      </c>
      <c r="F331">
        <f>COUNTIFS('Features - Raw'!B:B, 'Park Features'!A331, 'Features - Raw'!A:A, 'Park Features'!$F$1)</f>
        <v>0</v>
      </c>
      <c r="G331">
        <f>COUNTIFS('Features - Raw'!B:B, 'Park Features'!A331, 'Features - Raw'!A:A, 'Park Features'!$G$1)</f>
        <v>0</v>
      </c>
      <c r="H331">
        <f>COUNTIFS('Features - Raw'!B:B, 'Park Features'!A331, 'Features - Raw'!A:A, 'Park Features'!$H$1)</f>
        <v>0</v>
      </c>
      <c r="I331">
        <f>COUNTIFS('Features - Raw'!B:B, 'Park Features'!A331, 'Features - Raw'!A:A, 'Park Features'!$I$1)</f>
        <v>0</v>
      </c>
      <c r="J331">
        <f>COUNTIFS('Features - Raw'!B:B, 'Park Features'!A331, 'Features - Raw'!A:A, 'Park Features'!$J$1)</f>
        <v>0</v>
      </c>
      <c r="K331">
        <f>COUNTIFS('Features - Raw'!B:B, 'Park Features'!A331, 'Features - Raw'!A:A, 'Park Features'!$K$1)</f>
        <v>0</v>
      </c>
      <c r="L331">
        <f>COUNTIFS('Features - Raw'!B:B, 'Park Features'!A331, 'Features - Raw'!A:A, 'Park Features'!$L$1)</f>
        <v>0</v>
      </c>
      <c r="M331">
        <f>COUNTIFS('Features - Raw'!B:B, 'Park Features'!A331, 'Features - Raw'!A:A, 'Park Features'!$M$1)</f>
        <v>0</v>
      </c>
      <c r="N331">
        <f>COUNTIFS('Features - Raw'!B:B, 'Park Features'!A331, 'Features - Raw'!A:A, 'Park Features'!$N$1)</f>
        <v>0</v>
      </c>
      <c r="O331">
        <f>COUNTIFS('Features - Raw'!B:B, 'Park Features'!A331, 'Features - Raw'!A:A, 'Park Features'!$O$1)</f>
        <v>0</v>
      </c>
    </row>
    <row r="332" spans="1:15" x14ac:dyDescent="0.25">
      <c r="A332" t="s">
        <v>469</v>
      </c>
      <c r="B332">
        <f>COUNTIFS('Features - Raw'!B:B, 'Park Features'!A332, 'Features - Raw'!A:A, 'Park Features'!$B$1)</f>
        <v>1</v>
      </c>
      <c r="C332">
        <f>COUNTIFS('Features - Raw'!B:B, 'Park Features'!A332, 'Features - Raw'!A:A, 'Park Features'!$C$1)</f>
        <v>0</v>
      </c>
      <c r="D332">
        <f>COUNTIFS('Features - Raw'!B:B, 'Park Features'!A332, 'Features - Raw'!A:A, 'Park Features'!$D$1)</f>
        <v>0</v>
      </c>
      <c r="E332">
        <f>COUNTIFS('Features - Raw'!B:B, 'Park Features'!A332, 'Features - Raw'!A:A, 'Park Features'!$E$1)</f>
        <v>1</v>
      </c>
      <c r="F332">
        <f>COUNTIFS('Features - Raw'!B:B, 'Park Features'!A332, 'Features - Raw'!A:A, 'Park Features'!$F$1)</f>
        <v>0</v>
      </c>
      <c r="G332">
        <f>COUNTIFS('Features - Raw'!B:B, 'Park Features'!A332, 'Features - Raw'!A:A, 'Park Features'!$G$1)</f>
        <v>0</v>
      </c>
      <c r="H332">
        <f>COUNTIFS('Features - Raw'!B:B, 'Park Features'!A332, 'Features - Raw'!A:A, 'Park Features'!$H$1)</f>
        <v>0</v>
      </c>
      <c r="I332">
        <f>COUNTIFS('Features - Raw'!B:B, 'Park Features'!A332, 'Features - Raw'!A:A, 'Park Features'!$I$1)</f>
        <v>0</v>
      </c>
      <c r="J332">
        <f>COUNTIFS('Features - Raw'!B:B, 'Park Features'!A332, 'Features - Raw'!A:A, 'Park Features'!$J$1)</f>
        <v>0</v>
      </c>
      <c r="K332">
        <f>COUNTIFS('Features - Raw'!B:B, 'Park Features'!A332, 'Features - Raw'!A:A, 'Park Features'!$K$1)</f>
        <v>0</v>
      </c>
      <c r="L332">
        <f>COUNTIFS('Features - Raw'!B:B, 'Park Features'!A332, 'Features - Raw'!A:A, 'Park Features'!$L$1)</f>
        <v>0</v>
      </c>
      <c r="M332">
        <f>COUNTIFS('Features - Raw'!B:B, 'Park Features'!A332, 'Features - Raw'!A:A, 'Park Features'!$M$1)</f>
        <v>0</v>
      </c>
      <c r="N332">
        <f>COUNTIFS('Features - Raw'!B:B, 'Park Features'!A332, 'Features - Raw'!A:A, 'Park Features'!$N$1)</f>
        <v>0</v>
      </c>
      <c r="O332">
        <f>COUNTIFS('Features - Raw'!B:B, 'Park Features'!A332, 'Features - Raw'!A:A, 'Park Features'!$O$1)</f>
        <v>0</v>
      </c>
    </row>
    <row r="333" spans="1:15" x14ac:dyDescent="0.25">
      <c r="A333" t="s">
        <v>470</v>
      </c>
      <c r="B333">
        <f>COUNTIFS('Features - Raw'!B:B, 'Park Features'!A333, 'Features - Raw'!A:A, 'Park Features'!$B$1)</f>
        <v>0</v>
      </c>
      <c r="C333">
        <f>COUNTIFS('Features - Raw'!B:B, 'Park Features'!A333, 'Features - Raw'!A:A, 'Park Features'!$C$1)</f>
        <v>0</v>
      </c>
      <c r="D333">
        <f>COUNTIFS('Features - Raw'!B:B, 'Park Features'!A333, 'Features - Raw'!A:A, 'Park Features'!$D$1)</f>
        <v>0</v>
      </c>
      <c r="E333">
        <f>COUNTIFS('Features - Raw'!B:B, 'Park Features'!A333, 'Features - Raw'!A:A, 'Park Features'!$E$1)</f>
        <v>0</v>
      </c>
      <c r="F333">
        <f>COUNTIFS('Features - Raw'!B:B, 'Park Features'!A333, 'Features - Raw'!A:A, 'Park Features'!$F$1)</f>
        <v>0</v>
      </c>
      <c r="G333">
        <f>COUNTIFS('Features - Raw'!B:B, 'Park Features'!A333, 'Features - Raw'!A:A, 'Park Features'!$G$1)</f>
        <v>0</v>
      </c>
      <c r="H333">
        <f>COUNTIFS('Features - Raw'!B:B, 'Park Features'!A333, 'Features - Raw'!A:A, 'Park Features'!$H$1)</f>
        <v>0</v>
      </c>
      <c r="I333">
        <f>COUNTIFS('Features - Raw'!B:B, 'Park Features'!A333, 'Features - Raw'!A:A, 'Park Features'!$I$1)</f>
        <v>0</v>
      </c>
      <c r="J333">
        <f>COUNTIFS('Features - Raw'!B:B, 'Park Features'!A333, 'Features - Raw'!A:A, 'Park Features'!$J$1)</f>
        <v>0</v>
      </c>
      <c r="K333">
        <f>COUNTIFS('Features - Raw'!B:B, 'Park Features'!A333, 'Features - Raw'!A:A, 'Park Features'!$K$1)</f>
        <v>0</v>
      </c>
      <c r="L333">
        <f>COUNTIFS('Features - Raw'!B:B, 'Park Features'!A333, 'Features - Raw'!A:A, 'Park Features'!$L$1)</f>
        <v>0</v>
      </c>
      <c r="M333">
        <f>COUNTIFS('Features - Raw'!B:B, 'Park Features'!A333, 'Features - Raw'!A:A, 'Park Features'!$M$1)</f>
        <v>0</v>
      </c>
      <c r="N333">
        <f>COUNTIFS('Features - Raw'!B:B, 'Park Features'!A333, 'Features - Raw'!A:A, 'Park Features'!$N$1)</f>
        <v>0</v>
      </c>
      <c r="O333">
        <f>COUNTIFS('Features - Raw'!B:B, 'Park Features'!A333, 'Features - Raw'!A:A, 'Park Features'!$O$1)</f>
        <v>0</v>
      </c>
    </row>
    <row r="334" spans="1:15" x14ac:dyDescent="0.25">
      <c r="A334" t="s">
        <v>97</v>
      </c>
      <c r="B334">
        <f>COUNTIFS('Features - Raw'!B:B, 'Park Features'!A334, 'Features - Raw'!A:A, 'Park Features'!$B$1)</f>
        <v>0</v>
      </c>
      <c r="C334">
        <f>COUNTIFS('Features - Raw'!B:B, 'Park Features'!A334, 'Features - Raw'!A:A, 'Park Features'!$C$1)</f>
        <v>0</v>
      </c>
      <c r="D334">
        <f>COUNTIFS('Features - Raw'!B:B, 'Park Features'!A334, 'Features - Raw'!A:A, 'Park Features'!$D$1)</f>
        <v>0</v>
      </c>
      <c r="E334">
        <f>COUNTIFS('Features - Raw'!B:B, 'Park Features'!A334, 'Features - Raw'!A:A, 'Park Features'!$E$1)</f>
        <v>1</v>
      </c>
      <c r="F334">
        <f>COUNTIFS('Features - Raw'!B:B, 'Park Features'!A334, 'Features - Raw'!A:A, 'Park Features'!$F$1)</f>
        <v>0</v>
      </c>
      <c r="G334">
        <f>COUNTIFS('Features - Raw'!B:B, 'Park Features'!A334, 'Features - Raw'!A:A, 'Park Features'!$G$1)</f>
        <v>0</v>
      </c>
      <c r="H334">
        <f>COUNTIFS('Features - Raw'!B:B, 'Park Features'!A334, 'Features - Raw'!A:A, 'Park Features'!$H$1)</f>
        <v>0</v>
      </c>
      <c r="I334">
        <f>COUNTIFS('Features - Raw'!B:B, 'Park Features'!A334, 'Features - Raw'!A:A, 'Park Features'!$I$1)</f>
        <v>0</v>
      </c>
      <c r="J334">
        <f>COUNTIFS('Features - Raw'!B:B, 'Park Features'!A334, 'Features - Raw'!A:A, 'Park Features'!$J$1)</f>
        <v>0</v>
      </c>
      <c r="K334">
        <f>COUNTIFS('Features - Raw'!B:B, 'Park Features'!A334, 'Features - Raw'!A:A, 'Park Features'!$K$1)</f>
        <v>1</v>
      </c>
      <c r="L334">
        <f>COUNTIFS('Features - Raw'!B:B, 'Park Features'!A334, 'Features - Raw'!A:A, 'Park Features'!$L$1)</f>
        <v>0</v>
      </c>
      <c r="M334">
        <f>COUNTIFS('Features - Raw'!B:B, 'Park Features'!A334, 'Features - Raw'!A:A, 'Park Features'!$M$1)</f>
        <v>0</v>
      </c>
      <c r="N334">
        <f>COUNTIFS('Features - Raw'!B:B, 'Park Features'!A334, 'Features - Raw'!A:A, 'Park Features'!$N$1)</f>
        <v>1</v>
      </c>
      <c r="O334">
        <f>COUNTIFS('Features - Raw'!B:B, 'Park Features'!A334, 'Features - Raw'!A:A, 'Park Features'!$O$1)</f>
        <v>0</v>
      </c>
    </row>
    <row r="335" spans="1:15" x14ac:dyDescent="0.25">
      <c r="A335" t="s">
        <v>472</v>
      </c>
      <c r="B335">
        <f>COUNTIFS('Features - Raw'!B:B, 'Park Features'!A335, 'Features - Raw'!A:A, 'Park Features'!$B$1)</f>
        <v>0</v>
      </c>
      <c r="C335">
        <f>COUNTIFS('Features - Raw'!B:B, 'Park Features'!A335, 'Features - Raw'!A:A, 'Park Features'!$C$1)</f>
        <v>0</v>
      </c>
      <c r="D335">
        <f>COUNTIFS('Features - Raw'!B:B, 'Park Features'!A335, 'Features - Raw'!A:A, 'Park Features'!$D$1)</f>
        <v>0</v>
      </c>
      <c r="E335">
        <f>COUNTIFS('Features - Raw'!B:B, 'Park Features'!A335, 'Features - Raw'!A:A, 'Park Features'!$E$1)</f>
        <v>0</v>
      </c>
      <c r="F335">
        <f>COUNTIFS('Features - Raw'!B:B, 'Park Features'!A335, 'Features - Raw'!A:A, 'Park Features'!$F$1)</f>
        <v>0</v>
      </c>
      <c r="G335">
        <f>COUNTIFS('Features - Raw'!B:B, 'Park Features'!A335, 'Features - Raw'!A:A, 'Park Features'!$G$1)</f>
        <v>0</v>
      </c>
      <c r="H335">
        <f>COUNTIFS('Features - Raw'!B:B, 'Park Features'!A335, 'Features - Raw'!A:A, 'Park Features'!$H$1)</f>
        <v>0</v>
      </c>
      <c r="I335">
        <f>COUNTIFS('Features - Raw'!B:B, 'Park Features'!A335, 'Features - Raw'!A:A, 'Park Features'!$I$1)</f>
        <v>0</v>
      </c>
      <c r="J335">
        <f>COUNTIFS('Features - Raw'!B:B, 'Park Features'!A335, 'Features - Raw'!A:A, 'Park Features'!$J$1)</f>
        <v>0</v>
      </c>
      <c r="K335">
        <f>COUNTIFS('Features - Raw'!B:B, 'Park Features'!A335, 'Features - Raw'!A:A, 'Park Features'!$K$1)</f>
        <v>0</v>
      </c>
      <c r="L335">
        <f>COUNTIFS('Features - Raw'!B:B, 'Park Features'!A335, 'Features - Raw'!A:A, 'Park Features'!$L$1)</f>
        <v>0</v>
      </c>
      <c r="M335">
        <f>COUNTIFS('Features - Raw'!B:B, 'Park Features'!A335, 'Features - Raw'!A:A, 'Park Features'!$M$1)</f>
        <v>0</v>
      </c>
      <c r="N335">
        <f>COUNTIFS('Features - Raw'!B:B, 'Park Features'!A335, 'Features - Raw'!A:A, 'Park Features'!$N$1)</f>
        <v>0</v>
      </c>
      <c r="O335">
        <f>COUNTIFS('Features - Raw'!B:B, 'Park Features'!A335, 'Features - Raw'!A:A, 'Park Features'!$O$1)</f>
        <v>0</v>
      </c>
    </row>
    <row r="336" spans="1:15" x14ac:dyDescent="0.25">
      <c r="A336" t="s">
        <v>473</v>
      </c>
      <c r="B336">
        <f>COUNTIFS('Features - Raw'!B:B, 'Park Features'!A336, 'Features - Raw'!A:A, 'Park Features'!$B$1)</f>
        <v>0</v>
      </c>
      <c r="C336">
        <f>COUNTIFS('Features - Raw'!B:B, 'Park Features'!A336, 'Features - Raw'!A:A, 'Park Features'!$C$1)</f>
        <v>0</v>
      </c>
      <c r="D336">
        <f>COUNTIFS('Features - Raw'!B:B, 'Park Features'!A336, 'Features - Raw'!A:A, 'Park Features'!$D$1)</f>
        <v>0</v>
      </c>
      <c r="E336">
        <f>COUNTIFS('Features - Raw'!B:B, 'Park Features'!A336, 'Features - Raw'!A:A, 'Park Features'!$E$1)</f>
        <v>0</v>
      </c>
      <c r="F336">
        <f>COUNTIFS('Features - Raw'!B:B, 'Park Features'!A336, 'Features - Raw'!A:A, 'Park Features'!$F$1)</f>
        <v>0</v>
      </c>
      <c r="G336">
        <f>COUNTIFS('Features - Raw'!B:B, 'Park Features'!A336, 'Features - Raw'!A:A, 'Park Features'!$G$1)</f>
        <v>0</v>
      </c>
      <c r="H336">
        <f>COUNTIFS('Features - Raw'!B:B, 'Park Features'!A336, 'Features - Raw'!A:A, 'Park Features'!$H$1)</f>
        <v>0</v>
      </c>
      <c r="I336">
        <f>COUNTIFS('Features - Raw'!B:B, 'Park Features'!A336, 'Features - Raw'!A:A, 'Park Features'!$I$1)</f>
        <v>0</v>
      </c>
      <c r="J336">
        <f>COUNTIFS('Features - Raw'!B:B, 'Park Features'!A336, 'Features - Raw'!A:A, 'Park Features'!$J$1)</f>
        <v>0</v>
      </c>
      <c r="K336">
        <f>COUNTIFS('Features - Raw'!B:B, 'Park Features'!A336, 'Features - Raw'!A:A, 'Park Features'!$K$1)</f>
        <v>0</v>
      </c>
      <c r="L336">
        <f>COUNTIFS('Features - Raw'!B:B, 'Park Features'!A336, 'Features - Raw'!A:A, 'Park Features'!$L$1)</f>
        <v>0</v>
      </c>
      <c r="M336">
        <f>COUNTIFS('Features - Raw'!B:B, 'Park Features'!A336, 'Features - Raw'!A:A, 'Park Features'!$M$1)</f>
        <v>0</v>
      </c>
      <c r="N336">
        <f>COUNTIFS('Features - Raw'!B:B, 'Park Features'!A336, 'Features - Raw'!A:A, 'Park Features'!$N$1)</f>
        <v>0</v>
      </c>
      <c r="O336">
        <f>COUNTIFS('Features - Raw'!B:B, 'Park Features'!A336, 'Features - Raw'!A:A, 'Park Features'!$O$1)</f>
        <v>0</v>
      </c>
    </row>
    <row r="337" spans="1:15" x14ac:dyDescent="0.25">
      <c r="A337" t="s">
        <v>475</v>
      </c>
      <c r="B337">
        <f>COUNTIFS('Features - Raw'!B:B, 'Park Features'!A337, 'Features - Raw'!A:A, 'Park Features'!$B$1)</f>
        <v>0</v>
      </c>
      <c r="C337">
        <f>COUNTIFS('Features - Raw'!B:B, 'Park Features'!A337, 'Features - Raw'!A:A, 'Park Features'!$C$1)</f>
        <v>0</v>
      </c>
      <c r="D337">
        <f>COUNTIFS('Features - Raw'!B:B, 'Park Features'!A337, 'Features - Raw'!A:A, 'Park Features'!$D$1)</f>
        <v>0</v>
      </c>
      <c r="E337">
        <f>COUNTIFS('Features - Raw'!B:B, 'Park Features'!A337, 'Features - Raw'!A:A, 'Park Features'!$E$1)</f>
        <v>0</v>
      </c>
      <c r="F337">
        <f>COUNTIFS('Features - Raw'!B:B, 'Park Features'!A337, 'Features - Raw'!A:A, 'Park Features'!$F$1)</f>
        <v>0</v>
      </c>
      <c r="G337">
        <f>COUNTIFS('Features - Raw'!B:B, 'Park Features'!A337, 'Features - Raw'!A:A, 'Park Features'!$G$1)</f>
        <v>0</v>
      </c>
      <c r="H337">
        <f>COUNTIFS('Features - Raw'!B:B, 'Park Features'!A337, 'Features - Raw'!A:A, 'Park Features'!$H$1)</f>
        <v>0</v>
      </c>
      <c r="I337">
        <f>COUNTIFS('Features - Raw'!B:B, 'Park Features'!A337, 'Features - Raw'!A:A, 'Park Features'!$I$1)</f>
        <v>0</v>
      </c>
      <c r="J337">
        <f>COUNTIFS('Features - Raw'!B:B, 'Park Features'!A337, 'Features - Raw'!A:A, 'Park Features'!$J$1)</f>
        <v>0</v>
      </c>
      <c r="K337">
        <f>COUNTIFS('Features - Raw'!B:B, 'Park Features'!A337, 'Features - Raw'!A:A, 'Park Features'!$K$1)</f>
        <v>0</v>
      </c>
      <c r="L337">
        <f>COUNTIFS('Features - Raw'!B:B, 'Park Features'!A337, 'Features - Raw'!A:A, 'Park Features'!$L$1)</f>
        <v>0</v>
      </c>
      <c r="M337">
        <f>COUNTIFS('Features - Raw'!B:B, 'Park Features'!A337, 'Features - Raw'!A:A, 'Park Features'!$M$1)</f>
        <v>0</v>
      </c>
      <c r="N337">
        <f>COUNTIFS('Features - Raw'!B:B, 'Park Features'!A337, 'Features - Raw'!A:A, 'Park Features'!$N$1)</f>
        <v>0</v>
      </c>
      <c r="O337">
        <f>COUNTIFS('Features - Raw'!B:B, 'Park Features'!A337, 'Features - Raw'!A:A, 'Park Features'!$O$1)</f>
        <v>0</v>
      </c>
    </row>
    <row r="338" spans="1:15" x14ac:dyDescent="0.25">
      <c r="A338" t="s">
        <v>476</v>
      </c>
      <c r="B338">
        <f>COUNTIFS('Features - Raw'!B:B, 'Park Features'!A338, 'Features - Raw'!A:A, 'Park Features'!$B$1)</f>
        <v>1</v>
      </c>
      <c r="C338">
        <f>COUNTIFS('Features - Raw'!B:B, 'Park Features'!A338, 'Features - Raw'!A:A, 'Park Features'!$C$1)</f>
        <v>0</v>
      </c>
      <c r="D338">
        <f>COUNTIFS('Features - Raw'!B:B, 'Park Features'!A338, 'Features - Raw'!A:A, 'Park Features'!$D$1)</f>
        <v>0</v>
      </c>
      <c r="E338">
        <f>COUNTIFS('Features - Raw'!B:B, 'Park Features'!A338, 'Features - Raw'!A:A, 'Park Features'!$E$1)</f>
        <v>0</v>
      </c>
      <c r="F338">
        <f>COUNTIFS('Features - Raw'!B:B, 'Park Features'!A338, 'Features - Raw'!A:A, 'Park Features'!$F$1)</f>
        <v>0</v>
      </c>
      <c r="G338">
        <f>COUNTIFS('Features - Raw'!B:B, 'Park Features'!A338, 'Features - Raw'!A:A, 'Park Features'!$G$1)</f>
        <v>0</v>
      </c>
      <c r="H338">
        <f>COUNTIFS('Features - Raw'!B:B, 'Park Features'!A338, 'Features - Raw'!A:A, 'Park Features'!$H$1)</f>
        <v>0</v>
      </c>
      <c r="I338">
        <f>COUNTIFS('Features - Raw'!B:B, 'Park Features'!A338, 'Features - Raw'!A:A, 'Park Features'!$I$1)</f>
        <v>0</v>
      </c>
      <c r="J338">
        <f>COUNTIFS('Features - Raw'!B:B, 'Park Features'!A338, 'Features - Raw'!A:A, 'Park Features'!$J$1)</f>
        <v>0</v>
      </c>
      <c r="K338">
        <f>COUNTIFS('Features - Raw'!B:B, 'Park Features'!A338, 'Features - Raw'!A:A, 'Park Features'!$K$1)</f>
        <v>0</v>
      </c>
      <c r="L338">
        <f>COUNTIFS('Features - Raw'!B:B, 'Park Features'!A338, 'Features - Raw'!A:A, 'Park Features'!$L$1)</f>
        <v>0</v>
      </c>
      <c r="M338">
        <f>COUNTIFS('Features - Raw'!B:B, 'Park Features'!A338, 'Features - Raw'!A:A, 'Park Features'!$M$1)</f>
        <v>0</v>
      </c>
      <c r="N338">
        <f>COUNTIFS('Features - Raw'!B:B, 'Park Features'!A338, 'Features - Raw'!A:A, 'Park Features'!$N$1)</f>
        <v>0</v>
      </c>
      <c r="O338">
        <f>COUNTIFS('Features - Raw'!B:B, 'Park Features'!A338, 'Features - Raw'!A:A, 'Park Features'!$O$1)</f>
        <v>0</v>
      </c>
    </row>
    <row r="339" spans="1:15" x14ac:dyDescent="0.25">
      <c r="A339" t="s">
        <v>477</v>
      </c>
      <c r="B339">
        <f>COUNTIFS('Features - Raw'!B:B, 'Park Features'!A339, 'Features - Raw'!A:A, 'Park Features'!$B$1)</f>
        <v>0</v>
      </c>
      <c r="C339">
        <f>COUNTIFS('Features - Raw'!B:B, 'Park Features'!A339, 'Features - Raw'!A:A, 'Park Features'!$C$1)</f>
        <v>0</v>
      </c>
      <c r="D339">
        <f>COUNTIFS('Features - Raw'!B:B, 'Park Features'!A339, 'Features - Raw'!A:A, 'Park Features'!$D$1)</f>
        <v>0</v>
      </c>
      <c r="E339">
        <f>COUNTIFS('Features - Raw'!B:B, 'Park Features'!A339, 'Features - Raw'!A:A, 'Park Features'!$E$1)</f>
        <v>0</v>
      </c>
      <c r="F339">
        <f>COUNTIFS('Features - Raw'!B:B, 'Park Features'!A339, 'Features - Raw'!A:A, 'Park Features'!$F$1)</f>
        <v>0</v>
      </c>
      <c r="G339">
        <f>COUNTIFS('Features - Raw'!B:B, 'Park Features'!A339, 'Features - Raw'!A:A, 'Park Features'!$G$1)</f>
        <v>0</v>
      </c>
      <c r="H339">
        <f>COUNTIFS('Features - Raw'!B:B, 'Park Features'!A339, 'Features - Raw'!A:A, 'Park Features'!$H$1)</f>
        <v>0</v>
      </c>
      <c r="I339">
        <f>COUNTIFS('Features - Raw'!B:B, 'Park Features'!A339, 'Features - Raw'!A:A, 'Park Features'!$I$1)</f>
        <v>0</v>
      </c>
      <c r="J339">
        <f>COUNTIFS('Features - Raw'!B:B, 'Park Features'!A339, 'Features - Raw'!A:A, 'Park Features'!$J$1)</f>
        <v>1</v>
      </c>
      <c r="K339">
        <f>COUNTIFS('Features - Raw'!B:B, 'Park Features'!A339, 'Features - Raw'!A:A, 'Park Features'!$K$1)</f>
        <v>0</v>
      </c>
      <c r="L339">
        <f>COUNTIFS('Features - Raw'!B:B, 'Park Features'!A339, 'Features - Raw'!A:A, 'Park Features'!$L$1)</f>
        <v>0</v>
      </c>
      <c r="M339">
        <f>COUNTIFS('Features - Raw'!B:B, 'Park Features'!A339, 'Features - Raw'!A:A, 'Park Features'!$M$1)</f>
        <v>0</v>
      </c>
      <c r="N339">
        <f>COUNTIFS('Features - Raw'!B:B, 'Park Features'!A339, 'Features - Raw'!A:A, 'Park Features'!$N$1)</f>
        <v>0</v>
      </c>
      <c r="O339">
        <f>COUNTIFS('Features - Raw'!B:B, 'Park Features'!A339, 'Features - Raw'!A:A, 'Park Features'!$O$1)</f>
        <v>0</v>
      </c>
    </row>
    <row r="340" spans="1:15" x14ac:dyDescent="0.25">
      <c r="A340" t="s">
        <v>478</v>
      </c>
      <c r="B340">
        <f>COUNTIFS('Features - Raw'!B:B, 'Park Features'!A340, 'Features - Raw'!A:A, 'Park Features'!$B$1)</f>
        <v>1</v>
      </c>
      <c r="C340">
        <f>COUNTIFS('Features - Raw'!B:B, 'Park Features'!A340, 'Features - Raw'!A:A, 'Park Features'!$C$1)</f>
        <v>0</v>
      </c>
      <c r="D340">
        <f>COUNTIFS('Features - Raw'!B:B, 'Park Features'!A340, 'Features - Raw'!A:A, 'Park Features'!$D$1)</f>
        <v>0</v>
      </c>
      <c r="E340">
        <f>COUNTIFS('Features - Raw'!B:B, 'Park Features'!A340, 'Features - Raw'!A:A, 'Park Features'!$E$1)</f>
        <v>1</v>
      </c>
      <c r="F340">
        <f>COUNTIFS('Features - Raw'!B:B, 'Park Features'!A340, 'Features - Raw'!A:A, 'Park Features'!$F$1)</f>
        <v>0</v>
      </c>
      <c r="G340">
        <f>COUNTIFS('Features - Raw'!B:B, 'Park Features'!A340, 'Features - Raw'!A:A, 'Park Features'!$G$1)</f>
        <v>0</v>
      </c>
      <c r="H340">
        <f>COUNTIFS('Features - Raw'!B:B, 'Park Features'!A340, 'Features - Raw'!A:A, 'Park Features'!$H$1)</f>
        <v>0</v>
      </c>
      <c r="I340">
        <f>COUNTIFS('Features - Raw'!B:B, 'Park Features'!A340, 'Features - Raw'!A:A, 'Park Features'!$I$1)</f>
        <v>0</v>
      </c>
      <c r="J340">
        <f>COUNTIFS('Features - Raw'!B:B, 'Park Features'!A340, 'Features - Raw'!A:A, 'Park Features'!$J$1)</f>
        <v>0</v>
      </c>
      <c r="K340">
        <f>COUNTIFS('Features - Raw'!B:B, 'Park Features'!A340, 'Features - Raw'!A:A, 'Park Features'!$K$1)</f>
        <v>0</v>
      </c>
      <c r="L340">
        <f>COUNTIFS('Features - Raw'!B:B, 'Park Features'!A340, 'Features - Raw'!A:A, 'Park Features'!$L$1)</f>
        <v>0</v>
      </c>
      <c r="M340">
        <f>COUNTIFS('Features - Raw'!B:B, 'Park Features'!A340, 'Features - Raw'!A:A, 'Park Features'!$M$1)</f>
        <v>0</v>
      </c>
      <c r="N340">
        <f>COUNTIFS('Features - Raw'!B:B, 'Park Features'!A340, 'Features - Raw'!A:A, 'Park Features'!$N$1)</f>
        <v>0</v>
      </c>
      <c r="O340">
        <f>COUNTIFS('Features - Raw'!B:B, 'Park Features'!A340, 'Features - Raw'!A:A, 'Park Features'!$O$1)</f>
        <v>0</v>
      </c>
    </row>
    <row r="341" spans="1:15" x14ac:dyDescent="0.25">
      <c r="A341" t="s">
        <v>101</v>
      </c>
      <c r="B341">
        <f>COUNTIFS('Features - Raw'!B:B, 'Park Features'!A341, 'Features - Raw'!A:A, 'Park Features'!$B$1)</f>
        <v>1</v>
      </c>
      <c r="C341">
        <f>COUNTIFS('Features - Raw'!B:B, 'Park Features'!A341, 'Features - Raw'!A:A, 'Park Features'!$C$1)</f>
        <v>0</v>
      </c>
      <c r="D341">
        <f>COUNTIFS('Features - Raw'!B:B, 'Park Features'!A341, 'Features - Raw'!A:A, 'Park Features'!$D$1)</f>
        <v>0</v>
      </c>
      <c r="E341">
        <f>COUNTIFS('Features - Raw'!B:B, 'Park Features'!A341, 'Features - Raw'!A:A, 'Park Features'!$E$1)</f>
        <v>1</v>
      </c>
      <c r="F341">
        <f>COUNTIFS('Features - Raw'!B:B, 'Park Features'!A341, 'Features - Raw'!A:A, 'Park Features'!$F$1)</f>
        <v>0</v>
      </c>
      <c r="G341">
        <f>COUNTIFS('Features - Raw'!B:B, 'Park Features'!A341, 'Features - Raw'!A:A, 'Park Features'!$G$1)</f>
        <v>0</v>
      </c>
      <c r="H341">
        <f>COUNTIFS('Features - Raw'!B:B, 'Park Features'!A341, 'Features - Raw'!A:A, 'Park Features'!$H$1)</f>
        <v>0</v>
      </c>
      <c r="I341">
        <f>COUNTIFS('Features - Raw'!B:B, 'Park Features'!A341, 'Features - Raw'!A:A, 'Park Features'!$I$1)</f>
        <v>0</v>
      </c>
      <c r="J341">
        <f>COUNTIFS('Features - Raw'!B:B, 'Park Features'!A341, 'Features - Raw'!A:A, 'Park Features'!$J$1)</f>
        <v>0</v>
      </c>
      <c r="K341">
        <f>COUNTIFS('Features - Raw'!B:B, 'Park Features'!A341, 'Features - Raw'!A:A, 'Park Features'!$K$1)</f>
        <v>0</v>
      </c>
      <c r="L341">
        <f>COUNTIFS('Features - Raw'!B:B, 'Park Features'!A341, 'Features - Raw'!A:A, 'Park Features'!$L$1)</f>
        <v>0</v>
      </c>
      <c r="M341">
        <f>COUNTIFS('Features - Raw'!B:B, 'Park Features'!A341, 'Features - Raw'!A:A, 'Park Features'!$M$1)</f>
        <v>0</v>
      </c>
      <c r="N341">
        <f>COUNTIFS('Features - Raw'!B:B, 'Park Features'!A341, 'Features - Raw'!A:A, 'Park Features'!$N$1)</f>
        <v>0</v>
      </c>
      <c r="O341">
        <f>COUNTIFS('Features - Raw'!B:B, 'Park Features'!A341, 'Features - Raw'!A:A, 'Park Features'!$O$1)</f>
        <v>0</v>
      </c>
    </row>
    <row r="342" spans="1:15" x14ac:dyDescent="0.25">
      <c r="A342" t="s">
        <v>479</v>
      </c>
      <c r="B342">
        <f>COUNTIFS('Features - Raw'!B:B, 'Park Features'!A342, 'Features - Raw'!A:A, 'Park Features'!$B$1)</f>
        <v>0</v>
      </c>
      <c r="C342">
        <f>COUNTIFS('Features - Raw'!B:B, 'Park Features'!A342, 'Features - Raw'!A:A, 'Park Features'!$C$1)</f>
        <v>0</v>
      </c>
      <c r="D342">
        <f>COUNTIFS('Features - Raw'!B:B, 'Park Features'!A342, 'Features - Raw'!A:A, 'Park Features'!$D$1)</f>
        <v>0</v>
      </c>
      <c r="E342">
        <f>COUNTIFS('Features - Raw'!B:B, 'Park Features'!A342, 'Features - Raw'!A:A, 'Park Features'!$E$1)</f>
        <v>0</v>
      </c>
      <c r="F342">
        <f>COUNTIFS('Features - Raw'!B:B, 'Park Features'!A342, 'Features - Raw'!A:A, 'Park Features'!$F$1)</f>
        <v>0</v>
      </c>
      <c r="G342">
        <f>COUNTIFS('Features - Raw'!B:B, 'Park Features'!A342, 'Features - Raw'!A:A, 'Park Features'!$G$1)</f>
        <v>0</v>
      </c>
      <c r="H342">
        <f>COUNTIFS('Features - Raw'!B:B, 'Park Features'!A342, 'Features - Raw'!A:A, 'Park Features'!$H$1)</f>
        <v>0</v>
      </c>
      <c r="I342">
        <f>COUNTIFS('Features - Raw'!B:B, 'Park Features'!A342, 'Features - Raw'!A:A, 'Park Features'!$I$1)</f>
        <v>0</v>
      </c>
      <c r="J342">
        <f>COUNTIFS('Features - Raw'!B:B, 'Park Features'!A342, 'Features - Raw'!A:A, 'Park Features'!$J$1)</f>
        <v>0</v>
      </c>
      <c r="K342">
        <f>COUNTIFS('Features - Raw'!B:B, 'Park Features'!A342, 'Features - Raw'!A:A, 'Park Features'!$K$1)</f>
        <v>0</v>
      </c>
      <c r="L342">
        <f>COUNTIFS('Features - Raw'!B:B, 'Park Features'!A342, 'Features - Raw'!A:A, 'Park Features'!$L$1)</f>
        <v>0</v>
      </c>
      <c r="M342">
        <f>COUNTIFS('Features - Raw'!B:B, 'Park Features'!A342, 'Features - Raw'!A:A, 'Park Features'!$M$1)</f>
        <v>0</v>
      </c>
      <c r="N342">
        <f>COUNTIFS('Features - Raw'!B:B, 'Park Features'!A342, 'Features - Raw'!A:A, 'Park Features'!$N$1)</f>
        <v>0</v>
      </c>
      <c r="O342">
        <f>COUNTIFS('Features - Raw'!B:B, 'Park Features'!A342, 'Features - Raw'!A:A, 'Park Features'!$O$1)</f>
        <v>0</v>
      </c>
    </row>
    <row r="343" spans="1:15" x14ac:dyDescent="0.25">
      <c r="A343" t="s">
        <v>480</v>
      </c>
      <c r="B343">
        <f>COUNTIFS('Features - Raw'!B:B, 'Park Features'!A343, 'Features - Raw'!A:A, 'Park Features'!$B$1)</f>
        <v>0</v>
      </c>
      <c r="C343">
        <f>COUNTIFS('Features - Raw'!B:B, 'Park Features'!A343, 'Features - Raw'!A:A, 'Park Features'!$C$1)</f>
        <v>0</v>
      </c>
      <c r="D343">
        <f>COUNTIFS('Features - Raw'!B:B, 'Park Features'!A343, 'Features - Raw'!A:A, 'Park Features'!$D$1)</f>
        <v>0</v>
      </c>
      <c r="E343">
        <f>COUNTIFS('Features - Raw'!B:B, 'Park Features'!A343, 'Features - Raw'!A:A, 'Park Features'!$E$1)</f>
        <v>1</v>
      </c>
      <c r="F343">
        <f>COUNTIFS('Features - Raw'!B:B, 'Park Features'!A343, 'Features - Raw'!A:A, 'Park Features'!$F$1)</f>
        <v>0</v>
      </c>
      <c r="G343">
        <f>COUNTIFS('Features - Raw'!B:B, 'Park Features'!A343, 'Features - Raw'!A:A, 'Park Features'!$G$1)</f>
        <v>0</v>
      </c>
      <c r="H343">
        <f>COUNTIFS('Features - Raw'!B:B, 'Park Features'!A343, 'Features - Raw'!A:A, 'Park Features'!$H$1)</f>
        <v>0</v>
      </c>
      <c r="I343">
        <f>COUNTIFS('Features - Raw'!B:B, 'Park Features'!A343, 'Features - Raw'!A:A, 'Park Features'!$I$1)</f>
        <v>0</v>
      </c>
      <c r="J343">
        <f>COUNTIFS('Features - Raw'!B:B, 'Park Features'!A343, 'Features - Raw'!A:A, 'Park Features'!$J$1)</f>
        <v>0</v>
      </c>
      <c r="K343">
        <f>COUNTIFS('Features - Raw'!B:B, 'Park Features'!A343, 'Features - Raw'!A:A, 'Park Features'!$K$1)</f>
        <v>0</v>
      </c>
      <c r="L343">
        <f>COUNTIFS('Features - Raw'!B:B, 'Park Features'!A343, 'Features - Raw'!A:A, 'Park Features'!$L$1)</f>
        <v>0</v>
      </c>
      <c r="M343">
        <f>COUNTIFS('Features - Raw'!B:B, 'Park Features'!A343, 'Features - Raw'!A:A, 'Park Features'!$M$1)</f>
        <v>0</v>
      </c>
      <c r="N343">
        <f>COUNTIFS('Features - Raw'!B:B, 'Park Features'!A343, 'Features - Raw'!A:A, 'Park Features'!$N$1)</f>
        <v>0</v>
      </c>
      <c r="O343">
        <f>COUNTIFS('Features - Raw'!B:B, 'Park Features'!A343, 'Features - Raw'!A:A, 'Park Features'!$O$1)</f>
        <v>0</v>
      </c>
    </row>
    <row r="344" spans="1:15" x14ac:dyDescent="0.25">
      <c r="A344" t="s">
        <v>481</v>
      </c>
      <c r="B344">
        <f>COUNTIFS('Features - Raw'!B:B, 'Park Features'!A344, 'Features - Raw'!A:A, 'Park Features'!$B$1)</f>
        <v>1</v>
      </c>
      <c r="C344">
        <f>COUNTIFS('Features - Raw'!B:B, 'Park Features'!A344, 'Features - Raw'!A:A, 'Park Features'!$C$1)</f>
        <v>0</v>
      </c>
      <c r="D344">
        <f>COUNTIFS('Features - Raw'!B:B, 'Park Features'!A344, 'Features - Raw'!A:A, 'Park Features'!$D$1)</f>
        <v>0</v>
      </c>
      <c r="E344">
        <f>COUNTIFS('Features - Raw'!B:B, 'Park Features'!A344, 'Features - Raw'!A:A, 'Park Features'!$E$1)</f>
        <v>1</v>
      </c>
      <c r="F344">
        <f>COUNTIFS('Features - Raw'!B:B, 'Park Features'!A344, 'Features - Raw'!A:A, 'Park Features'!$F$1)</f>
        <v>0</v>
      </c>
      <c r="G344">
        <f>COUNTIFS('Features - Raw'!B:B, 'Park Features'!A344, 'Features - Raw'!A:A, 'Park Features'!$G$1)</f>
        <v>0</v>
      </c>
      <c r="H344">
        <f>COUNTIFS('Features - Raw'!B:B, 'Park Features'!A344, 'Features - Raw'!A:A, 'Park Features'!$H$1)</f>
        <v>0</v>
      </c>
      <c r="I344">
        <f>COUNTIFS('Features - Raw'!B:B, 'Park Features'!A344, 'Features - Raw'!A:A, 'Park Features'!$I$1)</f>
        <v>0</v>
      </c>
      <c r="J344">
        <f>COUNTIFS('Features - Raw'!B:B, 'Park Features'!A344, 'Features - Raw'!A:A, 'Park Features'!$J$1)</f>
        <v>0</v>
      </c>
      <c r="K344">
        <f>COUNTIFS('Features - Raw'!B:B, 'Park Features'!A344, 'Features - Raw'!A:A, 'Park Features'!$K$1)</f>
        <v>0</v>
      </c>
      <c r="L344">
        <f>COUNTIFS('Features - Raw'!B:B, 'Park Features'!A344, 'Features - Raw'!A:A, 'Park Features'!$L$1)</f>
        <v>0</v>
      </c>
      <c r="M344">
        <f>COUNTIFS('Features - Raw'!B:B, 'Park Features'!A344, 'Features - Raw'!A:A, 'Park Features'!$M$1)</f>
        <v>0</v>
      </c>
      <c r="N344">
        <f>COUNTIFS('Features - Raw'!B:B, 'Park Features'!A344, 'Features - Raw'!A:A, 'Park Features'!$N$1)</f>
        <v>0</v>
      </c>
      <c r="O344">
        <f>COUNTIFS('Features - Raw'!B:B, 'Park Features'!A344, 'Features - Raw'!A:A, 'Park Features'!$O$1)</f>
        <v>0</v>
      </c>
    </row>
    <row r="345" spans="1:15" x14ac:dyDescent="0.25">
      <c r="A345" t="s">
        <v>482</v>
      </c>
      <c r="B345">
        <f>COUNTIFS('Features - Raw'!B:B, 'Park Features'!A345, 'Features - Raw'!A:A, 'Park Features'!$B$1)</f>
        <v>0</v>
      </c>
      <c r="C345">
        <f>COUNTIFS('Features - Raw'!B:B, 'Park Features'!A345, 'Features - Raw'!A:A, 'Park Features'!$C$1)</f>
        <v>0</v>
      </c>
      <c r="D345">
        <f>COUNTIFS('Features - Raw'!B:B, 'Park Features'!A345, 'Features - Raw'!A:A, 'Park Features'!$D$1)</f>
        <v>0</v>
      </c>
      <c r="E345">
        <f>COUNTIFS('Features - Raw'!B:B, 'Park Features'!A345, 'Features - Raw'!A:A, 'Park Features'!$E$1)</f>
        <v>0</v>
      </c>
      <c r="F345">
        <f>COUNTIFS('Features - Raw'!B:B, 'Park Features'!A345, 'Features - Raw'!A:A, 'Park Features'!$F$1)</f>
        <v>0</v>
      </c>
      <c r="G345">
        <f>COUNTIFS('Features - Raw'!B:B, 'Park Features'!A345, 'Features - Raw'!A:A, 'Park Features'!$G$1)</f>
        <v>0</v>
      </c>
      <c r="H345">
        <f>COUNTIFS('Features - Raw'!B:B, 'Park Features'!A345, 'Features - Raw'!A:A, 'Park Features'!$H$1)</f>
        <v>0</v>
      </c>
      <c r="I345">
        <f>COUNTIFS('Features - Raw'!B:B, 'Park Features'!A345, 'Features - Raw'!A:A, 'Park Features'!$I$1)</f>
        <v>0</v>
      </c>
      <c r="J345">
        <f>COUNTIFS('Features - Raw'!B:B, 'Park Features'!A345, 'Features - Raw'!A:A, 'Park Features'!$J$1)</f>
        <v>0</v>
      </c>
      <c r="K345">
        <f>COUNTIFS('Features - Raw'!B:B, 'Park Features'!A345, 'Features - Raw'!A:A, 'Park Features'!$K$1)</f>
        <v>0</v>
      </c>
      <c r="L345">
        <f>COUNTIFS('Features - Raw'!B:B, 'Park Features'!A345, 'Features - Raw'!A:A, 'Park Features'!$L$1)</f>
        <v>0</v>
      </c>
      <c r="M345">
        <f>COUNTIFS('Features - Raw'!B:B, 'Park Features'!A345, 'Features - Raw'!A:A, 'Park Features'!$M$1)</f>
        <v>1</v>
      </c>
      <c r="N345">
        <f>COUNTIFS('Features - Raw'!B:B, 'Park Features'!A345, 'Features - Raw'!A:A, 'Park Features'!$N$1)</f>
        <v>0</v>
      </c>
      <c r="O345">
        <f>COUNTIFS('Features - Raw'!B:B, 'Park Features'!A345, 'Features - Raw'!A:A, 'Park Features'!$O$1)</f>
        <v>0</v>
      </c>
    </row>
    <row r="346" spans="1:15" x14ac:dyDescent="0.25">
      <c r="A346" t="s">
        <v>483</v>
      </c>
      <c r="B346">
        <f>COUNTIFS('Features - Raw'!B:B, 'Park Features'!A346, 'Features - Raw'!A:A, 'Park Features'!$B$1)</f>
        <v>0</v>
      </c>
      <c r="C346">
        <f>COUNTIFS('Features - Raw'!B:B, 'Park Features'!A346, 'Features - Raw'!A:A, 'Park Features'!$C$1)</f>
        <v>0</v>
      </c>
      <c r="D346">
        <f>COUNTIFS('Features - Raw'!B:B, 'Park Features'!A346, 'Features - Raw'!A:A, 'Park Features'!$D$1)</f>
        <v>0</v>
      </c>
      <c r="E346">
        <f>COUNTIFS('Features - Raw'!B:B, 'Park Features'!A346, 'Features - Raw'!A:A, 'Park Features'!$E$1)</f>
        <v>1</v>
      </c>
      <c r="F346">
        <f>COUNTIFS('Features - Raw'!B:B, 'Park Features'!A346, 'Features - Raw'!A:A, 'Park Features'!$F$1)</f>
        <v>0</v>
      </c>
      <c r="G346">
        <f>COUNTIFS('Features - Raw'!B:B, 'Park Features'!A346, 'Features - Raw'!A:A, 'Park Features'!$G$1)</f>
        <v>0</v>
      </c>
      <c r="H346">
        <f>COUNTIFS('Features - Raw'!B:B, 'Park Features'!A346, 'Features - Raw'!A:A, 'Park Features'!$H$1)</f>
        <v>0</v>
      </c>
      <c r="I346">
        <f>COUNTIFS('Features - Raw'!B:B, 'Park Features'!A346, 'Features - Raw'!A:A, 'Park Features'!$I$1)</f>
        <v>0</v>
      </c>
      <c r="J346">
        <f>COUNTIFS('Features - Raw'!B:B, 'Park Features'!A346, 'Features - Raw'!A:A, 'Park Features'!$J$1)</f>
        <v>0</v>
      </c>
      <c r="K346">
        <f>COUNTIFS('Features - Raw'!B:B, 'Park Features'!A346, 'Features - Raw'!A:A, 'Park Features'!$K$1)</f>
        <v>1</v>
      </c>
      <c r="L346">
        <f>COUNTIFS('Features - Raw'!B:B, 'Park Features'!A346, 'Features - Raw'!A:A, 'Park Features'!$L$1)</f>
        <v>0</v>
      </c>
      <c r="M346">
        <f>COUNTIFS('Features - Raw'!B:B, 'Park Features'!A346, 'Features - Raw'!A:A, 'Park Features'!$M$1)</f>
        <v>0</v>
      </c>
      <c r="N346">
        <f>COUNTIFS('Features - Raw'!B:B, 'Park Features'!A346, 'Features - Raw'!A:A, 'Park Features'!$N$1)</f>
        <v>0</v>
      </c>
      <c r="O346">
        <f>COUNTIFS('Features - Raw'!B:B, 'Park Features'!A346, 'Features - Raw'!A:A, 'Park Features'!$O$1)</f>
        <v>0</v>
      </c>
    </row>
    <row r="347" spans="1:15" x14ac:dyDescent="0.25">
      <c r="A347" t="s">
        <v>484</v>
      </c>
      <c r="B347">
        <f>COUNTIFS('Features - Raw'!B:B, 'Park Features'!A347, 'Features - Raw'!A:A, 'Park Features'!$B$1)</f>
        <v>0</v>
      </c>
      <c r="C347">
        <f>COUNTIFS('Features - Raw'!B:B, 'Park Features'!A347, 'Features - Raw'!A:A, 'Park Features'!$C$1)</f>
        <v>0</v>
      </c>
      <c r="D347">
        <f>COUNTIFS('Features - Raw'!B:B, 'Park Features'!A347, 'Features - Raw'!A:A, 'Park Features'!$D$1)</f>
        <v>0</v>
      </c>
      <c r="E347">
        <f>COUNTIFS('Features - Raw'!B:B, 'Park Features'!A347, 'Features - Raw'!A:A, 'Park Features'!$E$1)</f>
        <v>0</v>
      </c>
      <c r="F347">
        <f>COUNTIFS('Features - Raw'!B:B, 'Park Features'!A347, 'Features - Raw'!A:A, 'Park Features'!$F$1)</f>
        <v>0</v>
      </c>
      <c r="G347">
        <f>COUNTIFS('Features - Raw'!B:B, 'Park Features'!A347, 'Features - Raw'!A:A, 'Park Features'!$G$1)</f>
        <v>0</v>
      </c>
      <c r="H347">
        <f>COUNTIFS('Features - Raw'!B:B, 'Park Features'!A347, 'Features - Raw'!A:A, 'Park Features'!$H$1)</f>
        <v>0</v>
      </c>
      <c r="I347">
        <f>COUNTIFS('Features - Raw'!B:B, 'Park Features'!A347, 'Features - Raw'!A:A, 'Park Features'!$I$1)</f>
        <v>0</v>
      </c>
      <c r="J347">
        <f>COUNTIFS('Features - Raw'!B:B, 'Park Features'!A347, 'Features - Raw'!A:A, 'Park Features'!$J$1)</f>
        <v>0</v>
      </c>
      <c r="K347">
        <f>COUNTIFS('Features - Raw'!B:B, 'Park Features'!A347, 'Features - Raw'!A:A, 'Park Features'!$K$1)</f>
        <v>0</v>
      </c>
      <c r="L347">
        <f>COUNTIFS('Features - Raw'!B:B, 'Park Features'!A347, 'Features - Raw'!A:A, 'Park Features'!$L$1)</f>
        <v>0</v>
      </c>
      <c r="M347">
        <f>COUNTIFS('Features - Raw'!B:B, 'Park Features'!A347, 'Features - Raw'!A:A, 'Park Features'!$M$1)</f>
        <v>0</v>
      </c>
      <c r="N347">
        <f>COUNTIFS('Features - Raw'!B:B, 'Park Features'!A347, 'Features - Raw'!A:A, 'Park Features'!$N$1)</f>
        <v>0</v>
      </c>
      <c r="O347">
        <f>COUNTIFS('Features - Raw'!B:B, 'Park Features'!A347, 'Features - Raw'!A:A, 'Park Features'!$O$1)</f>
        <v>0</v>
      </c>
    </row>
    <row r="348" spans="1:15" x14ac:dyDescent="0.25">
      <c r="A348" t="s">
        <v>485</v>
      </c>
      <c r="B348">
        <f>COUNTIFS('Features - Raw'!B:B, 'Park Features'!A348, 'Features - Raw'!A:A, 'Park Features'!$B$1)</f>
        <v>0</v>
      </c>
      <c r="C348">
        <f>COUNTIFS('Features - Raw'!B:B, 'Park Features'!A348, 'Features - Raw'!A:A, 'Park Features'!$C$1)</f>
        <v>0</v>
      </c>
      <c r="D348">
        <f>COUNTIFS('Features - Raw'!B:B, 'Park Features'!A348, 'Features - Raw'!A:A, 'Park Features'!$D$1)</f>
        <v>0</v>
      </c>
      <c r="E348">
        <f>COUNTIFS('Features - Raw'!B:B, 'Park Features'!A348, 'Features - Raw'!A:A, 'Park Features'!$E$1)</f>
        <v>1</v>
      </c>
      <c r="F348">
        <f>COUNTIFS('Features - Raw'!B:B, 'Park Features'!A348, 'Features - Raw'!A:A, 'Park Features'!$F$1)</f>
        <v>0</v>
      </c>
      <c r="G348">
        <f>COUNTIFS('Features - Raw'!B:B, 'Park Features'!A348, 'Features - Raw'!A:A, 'Park Features'!$G$1)</f>
        <v>0</v>
      </c>
      <c r="H348">
        <f>COUNTIFS('Features - Raw'!B:B, 'Park Features'!A348, 'Features - Raw'!A:A, 'Park Features'!$H$1)</f>
        <v>0</v>
      </c>
      <c r="I348">
        <f>COUNTIFS('Features - Raw'!B:B, 'Park Features'!A348, 'Features - Raw'!A:A, 'Park Features'!$I$1)</f>
        <v>0</v>
      </c>
      <c r="J348">
        <f>COUNTIFS('Features - Raw'!B:B, 'Park Features'!A348, 'Features - Raw'!A:A, 'Park Features'!$J$1)</f>
        <v>0</v>
      </c>
      <c r="K348">
        <f>COUNTIFS('Features - Raw'!B:B, 'Park Features'!A348, 'Features - Raw'!A:A, 'Park Features'!$K$1)</f>
        <v>0</v>
      </c>
      <c r="L348">
        <f>COUNTIFS('Features - Raw'!B:B, 'Park Features'!A348, 'Features - Raw'!A:A, 'Park Features'!$L$1)</f>
        <v>0</v>
      </c>
      <c r="M348">
        <f>COUNTIFS('Features - Raw'!B:B, 'Park Features'!A348, 'Features - Raw'!A:A, 'Park Features'!$M$1)</f>
        <v>0</v>
      </c>
      <c r="N348">
        <f>COUNTIFS('Features - Raw'!B:B, 'Park Features'!A348, 'Features - Raw'!A:A, 'Park Features'!$N$1)</f>
        <v>0</v>
      </c>
      <c r="O348">
        <f>COUNTIFS('Features - Raw'!B:B, 'Park Features'!A348, 'Features - Raw'!A:A, 'Park Features'!$O$1)</f>
        <v>0</v>
      </c>
    </row>
    <row r="349" spans="1:15" x14ac:dyDescent="0.25">
      <c r="A349" t="s">
        <v>486</v>
      </c>
      <c r="B349">
        <f>COUNTIFS('Features - Raw'!B:B, 'Park Features'!A349, 'Features - Raw'!A:A, 'Park Features'!$B$1)</f>
        <v>0</v>
      </c>
      <c r="C349">
        <f>COUNTIFS('Features - Raw'!B:B, 'Park Features'!A349, 'Features - Raw'!A:A, 'Park Features'!$C$1)</f>
        <v>0</v>
      </c>
      <c r="D349">
        <f>COUNTIFS('Features - Raw'!B:B, 'Park Features'!A349, 'Features - Raw'!A:A, 'Park Features'!$D$1)</f>
        <v>0</v>
      </c>
      <c r="E349">
        <f>COUNTIFS('Features - Raw'!B:B, 'Park Features'!A349, 'Features - Raw'!A:A, 'Park Features'!$E$1)</f>
        <v>1</v>
      </c>
      <c r="F349">
        <f>COUNTIFS('Features - Raw'!B:B, 'Park Features'!A349, 'Features - Raw'!A:A, 'Park Features'!$F$1)</f>
        <v>0</v>
      </c>
      <c r="G349">
        <f>COUNTIFS('Features - Raw'!B:B, 'Park Features'!A349, 'Features - Raw'!A:A, 'Park Features'!$G$1)</f>
        <v>0</v>
      </c>
      <c r="H349">
        <f>COUNTIFS('Features - Raw'!B:B, 'Park Features'!A349, 'Features - Raw'!A:A, 'Park Features'!$H$1)</f>
        <v>0</v>
      </c>
      <c r="I349">
        <f>COUNTIFS('Features - Raw'!B:B, 'Park Features'!A349, 'Features - Raw'!A:A, 'Park Features'!$I$1)</f>
        <v>0</v>
      </c>
      <c r="J349">
        <f>COUNTIFS('Features - Raw'!B:B, 'Park Features'!A349, 'Features - Raw'!A:A, 'Park Features'!$J$1)</f>
        <v>0</v>
      </c>
      <c r="K349">
        <f>COUNTIFS('Features - Raw'!B:B, 'Park Features'!A349, 'Features - Raw'!A:A, 'Park Features'!$K$1)</f>
        <v>0</v>
      </c>
      <c r="L349">
        <f>COUNTIFS('Features - Raw'!B:B, 'Park Features'!A349, 'Features - Raw'!A:A, 'Park Features'!$L$1)</f>
        <v>0</v>
      </c>
      <c r="M349">
        <f>COUNTIFS('Features - Raw'!B:B, 'Park Features'!A349, 'Features - Raw'!A:A, 'Park Features'!$M$1)</f>
        <v>0</v>
      </c>
      <c r="N349">
        <f>COUNTIFS('Features - Raw'!B:B, 'Park Features'!A349, 'Features - Raw'!A:A, 'Park Features'!$N$1)</f>
        <v>0</v>
      </c>
      <c r="O349">
        <f>COUNTIFS('Features - Raw'!B:B, 'Park Features'!A349, 'Features - Raw'!A:A, 'Park Features'!$O$1)</f>
        <v>0</v>
      </c>
    </row>
    <row r="350" spans="1:15" x14ac:dyDescent="0.25">
      <c r="A350" t="s">
        <v>487</v>
      </c>
      <c r="B350">
        <f>COUNTIFS('Features - Raw'!B:B, 'Park Features'!A350, 'Features - Raw'!A:A, 'Park Features'!$B$1)</f>
        <v>0</v>
      </c>
      <c r="C350">
        <f>COUNTIFS('Features - Raw'!B:B, 'Park Features'!A350, 'Features - Raw'!A:A, 'Park Features'!$C$1)</f>
        <v>0</v>
      </c>
      <c r="D350">
        <f>COUNTIFS('Features - Raw'!B:B, 'Park Features'!A350, 'Features - Raw'!A:A, 'Park Features'!$D$1)</f>
        <v>0</v>
      </c>
      <c r="E350">
        <f>COUNTIFS('Features - Raw'!B:B, 'Park Features'!A350, 'Features - Raw'!A:A, 'Park Features'!$E$1)</f>
        <v>1</v>
      </c>
      <c r="F350">
        <f>COUNTIFS('Features - Raw'!B:B, 'Park Features'!A350, 'Features - Raw'!A:A, 'Park Features'!$F$1)</f>
        <v>0</v>
      </c>
      <c r="G350">
        <f>COUNTIFS('Features - Raw'!B:B, 'Park Features'!A350, 'Features - Raw'!A:A, 'Park Features'!$G$1)</f>
        <v>0</v>
      </c>
      <c r="H350">
        <f>COUNTIFS('Features - Raw'!B:B, 'Park Features'!A350, 'Features - Raw'!A:A, 'Park Features'!$H$1)</f>
        <v>0</v>
      </c>
      <c r="I350">
        <f>COUNTIFS('Features - Raw'!B:B, 'Park Features'!A350, 'Features - Raw'!A:A, 'Park Features'!$I$1)</f>
        <v>0</v>
      </c>
      <c r="J350">
        <f>COUNTIFS('Features - Raw'!B:B, 'Park Features'!A350, 'Features - Raw'!A:A, 'Park Features'!$J$1)</f>
        <v>0</v>
      </c>
      <c r="K350">
        <f>COUNTIFS('Features - Raw'!B:B, 'Park Features'!A350, 'Features - Raw'!A:A, 'Park Features'!$K$1)</f>
        <v>0</v>
      </c>
      <c r="L350">
        <f>COUNTIFS('Features - Raw'!B:B, 'Park Features'!A350, 'Features - Raw'!A:A, 'Park Features'!$L$1)</f>
        <v>1</v>
      </c>
      <c r="M350">
        <f>COUNTIFS('Features - Raw'!B:B, 'Park Features'!A350, 'Features - Raw'!A:A, 'Park Features'!$M$1)</f>
        <v>1</v>
      </c>
      <c r="N350">
        <f>COUNTIFS('Features - Raw'!B:B, 'Park Features'!A350, 'Features - Raw'!A:A, 'Park Features'!$N$1)</f>
        <v>0</v>
      </c>
      <c r="O350">
        <f>COUNTIFS('Features - Raw'!B:B, 'Park Features'!A350, 'Features - Raw'!A:A, 'Park Features'!$O$1)</f>
        <v>0</v>
      </c>
    </row>
    <row r="351" spans="1:15" x14ac:dyDescent="0.25">
      <c r="A351" t="s">
        <v>488</v>
      </c>
      <c r="B351">
        <f>COUNTIFS('Features - Raw'!B:B, 'Park Features'!A351, 'Features - Raw'!A:A, 'Park Features'!$B$1)</f>
        <v>1</v>
      </c>
      <c r="C351">
        <f>COUNTIFS('Features - Raw'!B:B, 'Park Features'!A351, 'Features - Raw'!A:A, 'Park Features'!$C$1)</f>
        <v>0</v>
      </c>
      <c r="D351">
        <f>COUNTIFS('Features - Raw'!B:B, 'Park Features'!A351, 'Features - Raw'!A:A, 'Park Features'!$D$1)</f>
        <v>0</v>
      </c>
      <c r="E351">
        <f>COUNTIFS('Features - Raw'!B:B, 'Park Features'!A351, 'Features - Raw'!A:A, 'Park Features'!$E$1)</f>
        <v>1</v>
      </c>
      <c r="F351">
        <f>COUNTIFS('Features - Raw'!B:B, 'Park Features'!A351, 'Features - Raw'!A:A, 'Park Features'!$F$1)</f>
        <v>0</v>
      </c>
      <c r="G351">
        <f>COUNTIFS('Features - Raw'!B:B, 'Park Features'!A351, 'Features - Raw'!A:A, 'Park Features'!$G$1)</f>
        <v>0</v>
      </c>
      <c r="H351">
        <f>COUNTIFS('Features - Raw'!B:B, 'Park Features'!A351, 'Features - Raw'!A:A, 'Park Features'!$H$1)</f>
        <v>0</v>
      </c>
      <c r="I351">
        <f>COUNTIFS('Features - Raw'!B:B, 'Park Features'!A351, 'Features - Raw'!A:A, 'Park Features'!$I$1)</f>
        <v>0</v>
      </c>
      <c r="J351">
        <f>COUNTIFS('Features - Raw'!B:B, 'Park Features'!A351, 'Features - Raw'!A:A, 'Park Features'!$J$1)</f>
        <v>0</v>
      </c>
      <c r="K351">
        <f>COUNTIFS('Features - Raw'!B:B, 'Park Features'!A351, 'Features - Raw'!A:A, 'Park Features'!$K$1)</f>
        <v>0</v>
      </c>
      <c r="L351">
        <f>COUNTIFS('Features - Raw'!B:B, 'Park Features'!A351, 'Features - Raw'!A:A, 'Park Features'!$L$1)</f>
        <v>0</v>
      </c>
      <c r="M351">
        <f>COUNTIFS('Features - Raw'!B:B, 'Park Features'!A351, 'Features - Raw'!A:A, 'Park Features'!$M$1)</f>
        <v>0</v>
      </c>
      <c r="N351">
        <f>COUNTIFS('Features - Raw'!B:B, 'Park Features'!A351, 'Features - Raw'!A:A, 'Park Features'!$N$1)</f>
        <v>1</v>
      </c>
      <c r="O351">
        <f>COUNTIFS('Features - Raw'!B:B, 'Park Features'!A351, 'Features - Raw'!A:A, 'Park Features'!$O$1)</f>
        <v>0</v>
      </c>
    </row>
    <row r="352" spans="1:15" x14ac:dyDescent="0.25">
      <c r="A352" t="s">
        <v>489</v>
      </c>
      <c r="B352">
        <f>COUNTIFS('Features - Raw'!B:B, 'Park Features'!A352, 'Features - Raw'!A:A, 'Park Features'!$B$1)</f>
        <v>0</v>
      </c>
      <c r="C352">
        <f>COUNTIFS('Features - Raw'!B:B, 'Park Features'!A352, 'Features - Raw'!A:A, 'Park Features'!$C$1)</f>
        <v>0</v>
      </c>
      <c r="D352">
        <f>COUNTIFS('Features - Raw'!B:B, 'Park Features'!A352, 'Features - Raw'!A:A, 'Park Features'!$D$1)</f>
        <v>0</v>
      </c>
      <c r="E352">
        <f>COUNTIFS('Features - Raw'!B:B, 'Park Features'!A352, 'Features - Raw'!A:A, 'Park Features'!$E$1)</f>
        <v>0</v>
      </c>
      <c r="F352">
        <f>COUNTIFS('Features - Raw'!B:B, 'Park Features'!A352, 'Features - Raw'!A:A, 'Park Features'!$F$1)</f>
        <v>0</v>
      </c>
      <c r="G352">
        <f>COUNTIFS('Features - Raw'!B:B, 'Park Features'!A352, 'Features - Raw'!A:A, 'Park Features'!$G$1)</f>
        <v>0</v>
      </c>
      <c r="H352">
        <f>COUNTIFS('Features - Raw'!B:B, 'Park Features'!A352, 'Features - Raw'!A:A, 'Park Features'!$H$1)</f>
        <v>0</v>
      </c>
      <c r="I352">
        <f>COUNTIFS('Features - Raw'!B:B, 'Park Features'!A352, 'Features - Raw'!A:A, 'Park Features'!$I$1)</f>
        <v>0</v>
      </c>
      <c r="J352">
        <f>COUNTIFS('Features - Raw'!B:B, 'Park Features'!A352, 'Features - Raw'!A:A, 'Park Features'!$J$1)</f>
        <v>0</v>
      </c>
      <c r="K352">
        <f>COUNTIFS('Features - Raw'!B:B, 'Park Features'!A352, 'Features - Raw'!A:A, 'Park Features'!$K$1)</f>
        <v>0</v>
      </c>
      <c r="L352">
        <f>COUNTIFS('Features - Raw'!B:B, 'Park Features'!A352, 'Features - Raw'!A:A, 'Park Features'!$L$1)</f>
        <v>0</v>
      </c>
      <c r="M352">
        <f>COUNTIFS('Features - Raw'!B:B, 'Park Features'!A352, 'Features - Raw'!A:A, 'Park Features'!$M$1)</f>
        <v>0</v>
      </c>
      <c r="N352">
        <f>COUNTIFS('Features - Raw'!B:B, 'Park Features'!A352, 'Features - Raw'!A:A, 'Park Features'!$N$1)</f>
        <v>0</v>
      </c>
      <c r="O352">
        <f>COUNTIFS('Features - Raw'!B:B, 'Park Features'!A352, 'Features - Raw'!A:A, 'Park Features'!$O$1)</f>
        <v>0</v>
      </c>
    </row>
    <row r="353" spans="1:15" x14ac:dyDescent="0.25">
      <c r="A353" t="s">
        <v>491</v>
      </c>
      <c r="B353">
        <f>COUNTIFS('Features - Raw'!B:B, 'Park Features'!A353, 'Features - Raw'!A:A, 'Park Features'!$B$1)</f>
        <v>0</v>
      </c>
      <c r="C353">
        <f>COUNTIFS('Features - Raw'!B:B, 'Park Features'!A353, 'Features - Raw'!A:A, 'Park Features'!$C$1)</f>
        <v>0</v>
      </c>
      <c r="D353">
        <f>COUNTIFS('Features - Raw'!B:B, 'Park Features'!A353, 'Features - Raw'!A:A, 'Park Features'!$D$1)</f>
        <v>0</v>
      </c>
      <c r="E353">
        <f>COUNTIFS('Features - Raw'!B:B, 'Park Features'!A353, 'Features - Raw'!A:A, 'Park Features'!$E$1)</f>
        <v>0</v>
      </c>
      <c r="F353">
        <f>COUNTIFS('Features - Raw'!B:B, 'Park Features'!A353, 'Features - Raw'!A:A, 'Park Features'!$F$1)</f>
        <v>0</v>
      </c>
      <c r="G353">
        <f>COUNTIFS('Features - Raw'!B:B, 'Park Features'!A353, 'Features - Raw'!A:A, 'Park Features'!$G$1)</f>
        <v>0</v>
      </c>
      <c r="H353">
        <f>COUNTIFS('Features - Raw'!B:B, 'Park Features'!A353, 'Features - Raw'!A:A, 'Park Features'!$H$1)</f>
        <v>0</v>
      </c>
      <c r="I353">
        <f>COUNTIFS('Features - Raw'!B:B, 'Park Features'!A353, 'Features - Raw'!A:A, 'Park Features'!$I$1)</f>
        <v>0</v>
      </c>
      <c r="J353">
        <f>COUNTIFS('Features - Raw'!B:B, 'Park Features'!A353, 'Features - Raw'!A:A, 'Park Features'!$J$1)</f>
        <v>0</v>
      </c>
      <c r="K353">
        <f>COUNTIFS('Features - Raw'!B:B, 'Park Features'!A353, 'Features - Raw'!A:A, 'Park Features'!$K$1)</f>
        <v>0</v>
      </c>
      <c r="L353">
        <f>COUNTIFS('Features - Raw'!B:B, 'Park Features'!A353, 'Features - Raw'!A:A, 'Park Features'!$L$1)</f>
        <v>0</v>
      </c>
      <c r="M353">
        <f>COUNTIFS('Features - Raw'!B:B, 'Park Features'!A353, 'Features - Raw'!A:A, 'Park Features'!$M$1)</f>
        <v>0</v>
      </c>
      <c r="N353">
        <f>COUNTIFS('Features - Raw'!B:B, 'Park Features'!A353, 'Features - Raw'!A:A, 'Park Features'!$N$1)</f>
        <v>0</v>
      </c>
      <c r="O353">
        <f>COUNTIFS('Features - Raw'!B:B, 'Park Features'!A353, 'Features - Raw'!A:A, 'Park Features'!$O$1)</f>
        <v>0</v>
      </c>
    </row>
    <row r="354" spans="1:15" x14ac:dyDescent="0.25">
      <c r="A354" t="s">
        <v>492</v>
      </c>
      <c r="B354">
        <f>COUNTIFS('Features - Raw'!B:B, 'Park Features'!A354, 'Features - Raw'!A:A, 'Park Features'!$B$1)</f>
        <v>0</v>
      </c>
      <c r="C354">
        <f>COUNTIFS('Features - Raw'!B:B, 'Park Features'!A354, 'Features - Raw'!A:A, 'Park Features'!$C$1)</f>
        <v>0</v>
      </c>
      <c r="D354">
        <f>COUNTIFS('Features - Raw'!B:B, 'Park Features'!A354, 'Features - Raw'!A:A, 'Park Features'!$D$1)</f>
        <v>0</v>
      </c>
      <c r="E354">
        <f>COUNTIFS('Features - Raw'!B:B, 'Park Features'!A354, 'Features - Raw'!A:A, 'Park Features'!$E$1)</f>
        <v>0</v>
      </c>
      <c r="F354">
        <f>COUNTIFS('Features - Raw'!B:B, 'Park Features'!A354, 'Features - Raw'!A:A, 'Park Features'!$F$1)</f>
        <v>0</v>
      </c>
      <c r="G354">
        <f>COUNTIFS('Features - Raw'!B:B, 'Park Features'!A354, 'Features - Raw'!A:A, 'Park Features'!$G$1)</f>
        <v>0</v>
      </c>
      <c r="H354">
        <f>COUNTIFS('Features - Raw'!B:B, 'Park Features'!A354, 'Features - Raw'!A:A, 'Park Features'!$H$1)</f>
        <v>0</v>
      </c>
      <c r="I354">
        <f>COUNTIFS('Features - Raw'!B:B, 'Park Features'!A354, 'Features - Raw'!A:A, 'Park Features'!$I$1)</f>
        <v>0</v>
      </c>
      <c r="J354">
        <f>COUNTIFS('Features - Raw'!B:B, 'Park Features'!A354, 'Features - Raw'!A:A, 'Park Features'!$J$1)</f>
        <v>0</v>
      </c>
      <c r="K354">
        <f>COUNTIFS('Features - Raw'!B:B, 'Park Features'!A354, 'Features - Raw'!A:A, 'Park Features'!$K$1)</f>
        <v>0</v>
      </c>
      <c r="L354">
        <f>COUNTIFS('Features - Raw'!B:B, 'Park Features'!A354, 'Features - Raw'!A:A, 'Park Features'!$L$1)</f>
        <v>0</v>
      </c>
      <c r="M354">
        <f>COUNTIFS('Features - Raw'!B:B, 'Park Features'!A354, 'Features - Raw'!A:A, 'Park Features'!$M$1)</f>
        <v>1</v>
      </c>
      <c r="N354">
        <f>COUNTIFS('Features - Raw'!B:B, 'Park Features'!A354, 'Features - Raw'!A:A, 'Park Features'!$N$1)</f>
        <v>0</v>
      </c>
      <c r="O354">
        <f>COUNTIFS('Features - Raw'!B:B, 'Park Features'!A354, 'Features - Raw'!A:A, 'Park Features'!$O$1)</f>
        <v>1</v>
      </c>
    </row>
    <row r="355" spans="1:15" x14ac:dyDescent="0.25">
      <c r="A355" t="s">
        <v>493</v>
      </c>
      <c r="B355">
        <f>COUNTIFS('Features - Raw'!B:B, 'Park Features'!A355, 'Features - Raw'!A:A, 'Park Features'!$B$1)</f>
        <v>0</v>
      </c>
      <c r="C355">
        <f>COUNTIFS('Features - Raw'!B:B, 'Park Features'!A355, 'Features - Raw'!A:A, 'Park Features'!$C$1)</f>
        <v>0</v>
      </c>
      <c r="D355">
        <f>COUNTIFS('Features - Raw'!B:B, 'Park Features'!A355, 'Features - Raw'!A:A, 'Park Features'!$D$1)</f>
        <v>0</v>
      </c>
      <c r="E355">
        <f>COUNTIFS('Features - Raw'!B:B, 'Park Features'!A355, 'Features - Raw'!A:A, 'Park Features'!$E$1)</f>
        <v>0</v>
      </c>
      <c r="F355">
        <f>COUNTIFS('Features - Raw'!B:B, 'Park Features'!A355, 'Features - Raw'!A:A, 'Park Features'!$F$1)</f>
        <v>0</v>
      </c>
      <c r="G355">
        <f>COUNTIFS('Features - Raw'!B:B, 'Park Features'!A355, 'Features - Raw'!A:A, 'Park Features'!$G$1)</f>
        <v>0</v>
      </c>
      <c r="H355">
        <f>COUNTIFS('Features - Raw'!B:B, 'Park Features'!A355, 'Features - Raw'!A:A, 'Park Features'!$H$1)</f>
        <v>0</v>
      </c>
      <c r="I355">
        <f>COUNTIFS('Features - Raw'!B:B, 'Park Features'!A355, 'Features - Raw'!A:A, 'Park Features'!$I$1)</f>
        <v>0</v>
      </c>
      <c r="J355">
        <f>COUNTIFS('Features - Raw'!B:B, 'Park Features'!A355, 'Features - Raw'!A:A, 'Park Features'!$J$1)</f>
        <v>0</v>
      </c>
      <c r="K355">
        <f>COUNTIFS('Features - Raw'!B:B, 'Park Features'!A355, 'Features - Raw'!A:A, 'Park Features'!$K$1)</f>
        <v>0</v>
      </c>
      <c r="L355">
        <f>COUNTIFS('Features - Raw'!B:B, 'Park Features'!A355, 'Features - Raw'!A:A, 'Park Features'!$L$1)</f>
        <v>0</v>
      </c>
      <c r="M355">
        <f>COUNTIFS('Features - Raw'!B:B, 'Park Features'!A355, 'Features - Raw'!A:A, 'Park Features'!$M$1)</f>
        <v>1</v>
      </c>
      <c r="N355">
        <f>COUNTIFS('Features - Raw'!B:B, 'Park Features'!A355, 'Features - Raw'!A:A, 'Park Features'!$N$1)</f>
        <v>0</v>
      </c>
      <c r="O355">
        <f>COUNTIFS('Features - Raw'!B:B, 'Park Features'!A355, 'Features - Raw'!A:A, 'Park Features'!$O$1)</f>
        <v>0</v>
      </c>
    </row>
    <row r="356" spans="1:15" x14ac:dyDescent="0.25">
      <c r="A356" t="s">
        <v>494</v>
      </c>
      <c r="B356">
        <f>COUNTIFS('Features - Raw'!B:B, 'Park Features'!A356, 'Features - Raw'!A:A, 'Park Features'!$B$1)</f>
        <v>0</v>
      </c>
      <c r="C356">
        <f>COUNTIFS('Features - Raw'!B:B, 'Park Features'!A356, 'Features - Raw'!A:A, 'Park Features'!$C$1)</f>
        <v>0</v>
      </c>
      <c r="D356">
        <f>COUNTIFS('Features - Raw'!B:B, 'Park Features'!A356, 'Features - Raw'!A:A, 'Park Features'!$D$1)</f>
        <v>0</v>
      </c>
      <c r="E356">
        <f>COUNTIFS('Features - Raw'!B:B, 'Park Features'!A356, 'Features - Raw'!A:A, 'Park Features'!$E$1)</f>
        <v>0</v>
      </c>
      <c r="F356">
        <f>COUNTIFS('Features - Raw'!B:B, 'Park Features'!A356, 'Features - Raw'!A:A, 'Park Features'!$F$1)</f>
        <v>0</v>
      </c>
      <c r="G356">
        <f>COUNTIFS('Features - Raw'!B:B, 'Park Features'!A356, 'Features - Raw'!A:A, 'Park Features'!$G$1)</f>
        <v>0</v>
      </c>
      <c r="H356">
        <f>COUNTIFS('Features - Raw'!B:B, 'Park Features'!A356, 'Features - Raw'!A:A, 'Park Features'!$H$1)</f>
        <v>0</v>
      </c>
      <c r="I356">
        <f>COUNTIFS('Features - Raw'!B:B, 'Park Features'!A356, 'Features - Raw'!A:A, 'Park Features'!$I$1)</f>
        <v>0</v>
      </c>
      <c r="J356">
        <f>COUNTIFS('Features - Raw'!B:B, 'Park Features'!A356, 'Features - Raw'!A:A, 'Park Features'!$J$1)</f>
        <v>0</v>
      </c>
      <c r="K356">
        <f>COUNTIFS('Features - Raw'!B:B, 'Park Features'!A356, 'Features - Raw'!A:A, 'Park Features'!$K$1)</f>
        <v>0</v>
      </c>
      <c r="L356">
        <f>COUNTIFS('Features - Raw'!B:B, 'Park Features'!A356, 'Features - Raw'!A:A, 'Park Features'!$L$1)</f>
        <v>0</v>
      </c>
      <c r="M356">
        <f>COUNTIFS('Features - Raw'!B:B, 'Park Features'!A356, 'Features - Raw'!A:A, 'Park Features'!$M$1)</f>
        <v>0</v>
      </c>
      <c r="N356">
        <f>COUNTIFS('Features - Raw'!B:B, 'Park Features'!A356, 'Features - Raw'!A:A, 'Park Features'!$N$1)</f>
        <v>0</v>
      </c>
      <c r="O356">
        <f>COUNTIFS('Features - Raw'!B:B, 'Park Features'!A356, 'Features - Raw'!A:A, 'Park Features'!$O$1)</f>
        <v>0</v>
      </c>
    </row>
    <row r="357" spans="1:15" x14ac:dyDescent="0.25">
      <c r="A357" t="s">
        <v>107</v>
      </c>
      <c r="B357">
        <f>COUNTIFS('Features - Raw'!B:B, 'Park Features'!A357, 'Features - Raw'!A:A, 'Park Features'!$B$1)</f>
        <v>0</v>
      </c>
      <c r="C357">
        <f>COUNTIFS('Features - Raw'!B:B, 'Park Features'!A357, 'Features - Raw'!A:A, 'Park Features'!$C$1)</f>
        <v>1</v>
      </c>
      <c r="D357">
        <f>COUNTIFS('Features - Raw'!B:B, 'Park Features'!A357, 'Features - Raw'!A:A, 'Park Features'!$D$1)</f>
        <v>0</v>
      </c>
      <c r="E357">
        <f>COUNTIFS('Features - Raw'!B:B, 'Park Features'!A357, 'Features - Raw'!A:A, 'Park Features'!$E$1)</f>
        <v>1</v>
      </c>
      <c r="F357">
        <f>COUNTIFS('Features - Raw'!B:B, 'Park Features'!A357, 'Features - Raw'!A:A, 'Park Features'!$F$1)</f>
        <v>1</v>
      </c>
      <c r="G357">
        <f>COUNTIFS('Features - Raw'!B:B, 'Park Features'!A357, 'Features - Raw'!A:A, 'Park Features'!$G$1)</f>
        <v>0</v>
      </c>
      <c r="H357">
        <f>COUNTIFS('Features - Raw'!B:B, 'Park Features'!A357, 'Features - Raw'!A:A, 'Park Features'!$H$1)</f>
        <v>0</v>
      </c>
      <c r="I357">
        <f>COUNTIFS('Features - Raw'!B:B, 'Park Features'!A357, 'Features - Raw'!A:A, 'Park Features'!$I$1)</f>
        <v>0</v>
      </c>
      <c r="J357">
        <f>COUNTIFS('Features - Raw'!B:B, 'Park Features'!A357, 'Features - Raw'!A:A, 'Park Features'!$J$1)</f>
        <v>0</v>
      </c>
      <c r="K357">
        <f>COUNTIFS('Features - Raw'!B:B, 'Park Features'!A357, 'Features - Raw'!A:A, 'Park Features'!$K$1)</f>
        <v>1</v>
      </c>
      <c r="L357">
        <f>COUNTIFS('Features - Raw'!B:B, 'Park Features'!A357, 'Features - Raw'!A:A, 'Park Features'!$L$1)</f>
        <v>0</v>
      </c>
      <c r="M357">
        <f>COUNTIFS('Features - Raw'!B:B, 'Park Features'!A357, 'Features - Raw'!A:A, 'Park Features'!$M$1)</f>
        <v>1</v>
      </c>
      <c r="N357">
        <f>COUNTIFS('Features - Raw'!B:B, 'Park Features'!A357, 'Features - Raw'!A:A, 'Park Features'!$N$1)</f>
        <v>0</v>
      </c>
      <c r="O357">
        <f>COUNTIFS('Features - Raw'!B:B, 'Park Features'!A357, 'Features - Raw'!A:A, 'Park Features'!$O$1)</f>
        <v>1</v>
      </c>
    </row>
    <row r="358" spans="1:15" x14ac:dyDescent="0.25">
      <c r="A358" t="s">
        <v>496</v>
      </c>
      <c r="B358">
        <f>COUNTIFS('Features - Raw'!B:B, 'Park Features'!A358, 'Features - Raw'!A:A, 'Park Features'!$B$1)</f>
        <v>0</v>
      </c>
      <c r="C358">
        <f>COUNTIFS('Features - Raw'!B:B, 'Park Features'!A358, 'Features - Raw'!A:A, 'Park Features'!$C$1)</f>
        <v>0</v>
      </c>
      <c r="D358">
        <f>COUNTIFS('Features - Raw'!B:B, 'Park Features'!A358, 'Features - Raw'!A:A, 'Park Features'!$D$1)</f>
        <v>0</v>
      </c>
      <c r="E358">
        <f>COUNTIFS('Features - Raw'!B:B, 'Park Features'!A358, 'Features - Raw'!A:A, 'Park Features'!$E$1)</f>
        <v>0</v>
      </c>
      <c r="F358">
        <f>COUNTIFS('Features - Raw'!B:B, 'Park Features'!A358, 'Features - Raw'!A:A, 'Park Features'!$F$1)</f>
        <v>0</v>
      </c>
      <c r="G358">
        <f>COUNTIFS('Features - Raw'!B:B, 'Park Features'!A358, 'Features - Raw'!A:A, 'Park Features'!$G$1)</f>
        <v>0</v>
      </c>
      <c r="H358">
        <f>COUNTIFS('Features - Raw'!B:B, 'Park Features'!A358, 'Features - Raw'!A:A, 'Park Features'!$H$1)</f>
        <v>0</v>
      </c>
      <c r="I358">
        <f>COUNTIFS('Features - Raw'!B:B, 'Park Features'!A358, 'Features - Raw'!A:A, 'Park Features'!$I$1)</f>
        <v>0</v>
      </c>
      <c r="J358">
        <f>COUNTIFS('Features - Raw'!B:B, 'Park Features'!A358, 'Features - Raw'!A:A, 'Park Features'!$J$1)</f>
        <v>0</v>
      </c>
      <c r="K358">
        <f>COUNTIFS('Features - Raw'!B:B, 'Park Features'!A358, 'Features - Raw'!A:A, 'Park Features'!$K$1)</f>
        <v>0</v>
      </c>
      <c r="L358">
        <f>COUNTIFS('Features - Raw'!B:B, 'Park Features'!A358, 'Features - Raw'!A:A, 'Park Features'!$L$1)</f>
        <v>0</v>
      </c>
      <c r="M358">
        <f>COUNTIFS('Features - Raw'!B:B, 'Park Features'!A358, 'Features - Raw'!A:A, 'Park Features'!$M$1)</f>
        <v>0</v>
      </c>
      <c r="N358">
        <f>COUNTIFS('Features - Raw'!B:B, 'Park Features'!A358, 'Features - Raw'!A:A, 'Park Features'!$N$1)</f>
        <v>0</v>
      </c>
      <c r="O358">
        <f>COUNTIFS('Features - Raw'!B:B, 'Park Features'!A358, 'Features - Raw'!A:A, 'Park Features'!$O$1)</f>
        <v>0</v>
      </c>
    </row>
    <row r="359" spans="1:15" x14ac:dyDescent="0.25">
      <c r="A359" t="s">
        <v>497</v>
      </c>
      <c r="B359">
        <f>COUNTIFS('Features - Raw'!B:B, 'Park Features'!A359, 'Features - Raw'!A:A, 'Park Features'!$B$1)</f>
        <v>0</v>
      </c>
      <c r="C359">
        <f>COUNTIFS('Features - Raw'!B:B, 'Park Features'!A359, 'Features - Raw'!A:A, 'Park Features'!$C$1)</f>
        <v>0</v>
      </c>
      <c r="D359">
        <f>COUNTIFS('Features - Raw'!B:B, 'Park Features'!A359, 'Features - Raw'!A:A, 'Park Features'!$D$1)</f>
        <v>0</v>
      </c>
      <c r="E359">
        <f>COUNTIFS('Features - Raw'!B:B, 'Park Features'!A359, 'Features - Raw'!A:A, 'Park Features'!$E$1)</f>
        <v>0</v>
      </c>
      <c r="F359">
        <f>COUNTIFS('Features - Raw'!B:B, 'Park Features'!A359, 'Features - Raw'!A:A, 'Park Features'!$F$1)</f>
        <v>0</v>
      </c>
      <c r="G359">
        <f>COUNTIFS('Features - Raw'!B:B, 'Park Features'!A359, 'Features - Raw'!A:A, 'Park Features'!$G$1)</f>
        <v>0</v>
      </c>
      <c r="H359">
        <f>COUNTIFS('Features - Raw'!B:B, 'Park Features'!A359, 'Features - Raw'!A:A, 'Park Features'!$H$1)</f>
        <v>0</v>
      </c>
      <c r="I359">
        <f>COUNTIFS('Features - Raw'!B:B, 'Park Features'!A359, 'Features - Raw'!A:A, 'Park Features'!$I$1)</f>
        <v>0</v>
      </c>
      <c r="J359">
        <f>COUNTIFS('Features - Raw'!B:B, 'Park Features'!A359, 'Features - Raw'!A:A, 'Park Features'!$J$1)</f>
        <v>0</v>
      </c>
      <c r="K359">
        <f>COUNTIFS('Features - Raw'!B:B, 'Park Features'!A359, 'Features - Raw'!A:A, 'Park Features'!$K$1)</f>
        <v>0</v>
      </c>
      <c r="L359">
        <f>COUNTIFS('Features - Raw'!B:B, 'Park Features'!A359, 'Features - Raw'!A:A, 'Park Features'!$L$1)</f>
        <v>0</v>
      </c>
      <c r="M359">
        <f>COUNTIFS('Features - Raw'!B:B, 'Park Features'!A359, 'Features - Raw'!A:A, 'Park Features'!$M$1)</f>
        <v>0</v>
      </c>
      <c r="N359">
        <f>COUNTIFS('Features - Raw'!B:B, 'Park Features'!A359, 'Features - Raw'!A:A, 'Park Features'!$N$1)</f>
        <v>0</v>
      </c>
      <c r="O359">
        <f>COUNTIFS('Features - Raw'!B:B, 'Park Features'!A359, 'Features - Raw'!A:A, 'Park Features'!$O$1)</f>
        <v>1</v>
      </c>
    </row>
    <row r="360" spans="1:15" x14ac:dyDescent="0.25">
      <c r="A360" t="s">
        <v>498</v>
      </c>
      <c r="B360">
        <f>COUNTIFS('Features - Raw'!B:B, 'Park Features'!A360, 'Features - Raw'!A:A, 'Park Features'!$B$1)</f>
        <v>0</v>
      </c>
      <c r="C360">
        <f>COUNTIFS('Features - Raw'!B:B, 'Park Features'!A360, 'Features - Raw'!A:A, 'Park Features'!$C$1)</f>
        <v>0</v>
      </c>
      <c r="D360">
        <f>COUNTIFS('Features - Raw'!B:B, 'Park Features'!A360, 'Features - Raw'!A:A, 'Park Features'!$D$1)</f>
        <v>0</v>
      </c>
      <c r="E360">
        <f>COUNTIFS('Features - Raw'!B:B, 'Park Features'!A360, 'Features - Raw'!A:A, 'Park Features'!$E$1)</f>
        <v>0</v>
      </c>
      <c r="F360">
        <f>COUNTIFS('Features - Raw'!B:B, 'Park Features'!A360, 'Features - Raw'!A:A, 'Park Features'!$F$1)</f>
        <v>0</v>
      </c>
      <c r="G360">
        <f>COUNTIFS('Features - Raw'!B:B, 'Park Features'!A360, 'Features - Raw'!A:A, 'Park Features'!$G$1)</f>
        <v>0</v>
      </c>
      <c r="H360">
        <f>COUNTIFS('Features - Raw'!B:B, 'Park Features'!A360, 'Features - Raw'!A:A, 'Park Features'!$H$1)</f>
        <v>0</v>
      </c>
      <c r="I360">
        <f>COUNTIFS('Features - Raw'!B:B, 'Park Features'!A360, 'Features - Raw'!A:A, 'Park Features'!$I$1)</f>
        <v>0</v>
      </c>
      <c r="J360">
        <f>COUNTIFS('Features - Raw'!B:B, 'Park Features'!A360, 'Features - Raw'!A:A, 'Park Features'!$J$1)</f>
        <v>0</v>
      </c>
      <c r="K360">
        <f>COUNTIFS('Features - Raw'!B:B, 'Park Features'!A360, 'Features - Raw'!A:A, 'Park Features'!$K$1)</f>
        <v>0</v>
      </c>
      <c r="L360">
        <f>COUNTIFS('Features - Raw'!B:B, 'Park Features'!A360, 'Features - Raw'!A:A, 'Park Features'!$L$1)</f>
        <v>0</v>
      </c>
      <c r="M360">
        <f>COUNTIFS('Features - Raw'!B:B, 'Park Features'!A360, 'Features - Raw'!A:A, 'Park Features'!$M$1)</f>
        <v>0</v>
      </c>
      <c r="N360">
        <f>COUNTIFS('Features - Raw'!B:B, 'Park Features'!A360, 'Features - Raw'!A:A, 'Park Features'!$N$1)</f>
        <v>0</v>
      </c>
      <c r="O360">
        <f>COUNTIFS('Features - Raw'!B:B, 'Park Features'!A360, 'Features - Raw'!A:A, 'Park Features'!$O$1)</f>
        <v>0</v>
      </c>
    </row>
    <row r="361" spans="1:15" x14ac:dyDescent="0.25">
      <c r="A361" t="s">
        <v>499</v>
      </c>
      <c r="B361">
        <f>COUNTIFS('Features - Raw'!B:B, 'Park Features'!A361, 'Features - Raw'!A:A, 'Park Features'!$B$1)</f>
        <v>0</v>
      </c>
      <c r="C361">
        <f>COUNTIFS('Features - Raw'!B:B, 'Park Features'!A361, 'Features - Raw'!A:A, 'Park Features'!$C$1)</f>
        <v>0</v>
      </c>
      <c r="D361">
        <f>COUNTIFS('Features - Raw'!B:B, 'Park Features'!A361, 'Features - Raw'!A:A, 'Park Features'!$D$1)</f>
        <v>0</v>
      </c>
      <c r="E361">
        <f>COUNTIFS('Features - Raw'!B:B, 'Park Features'!A361, 'Features - Raw'!A:A, 'Park Features'!$E$1)</f>
        <v>1</v>
      </c>
      <c r="F361">
        <f>COUNTIFS('Features - Raw'!B:B, 'Park Features'!A361, 'Features - Raw'!A:A, 'Park Features'!$F$1)</f>
        <v>0</v>
      </c>
      <c r="G361">
        <f>COUNTIFS('Features - Raw'!B:B, 'Park Features'!A361, 'Features - Raw'!A:A, 'Park Features'!$G$1)</f>
        <v>0</v>
      </c>
      <c r="H361">
        <f>COUNTIFS('Features - Raw'!B:B, 'Park Features'!A361, 'Features - Raw'!A:A, 'Park Features'!$H$1)</f>
        <v>0</v>
      </c>
      <c r="I361">
        <f>COUNTIFS('Features - Raw'!B:B, 'Park Features'!A361, 'Features - Raw'!A:A, 'Park Features'!$I$1)</f>
        <v>0</v>
      </c>
      <c r="J361">
        <f>COUNTIFS('Features - Raw'!B:B, 'Park Features'!A361, 'Features - Raw'!A:A, 'Park Features'!$J$1)</f>
        <v>0</v>
      </c>
      <c r="K361">
        <f>COUNTIFS('Features - Raw'!B:B, 'Park Features'!A361, 'Features - Raw'!A:A, 'Park Features'!$K$1)</f>
        <v>0</v>
      </c>
      <c r="L361">
        <f>COUNTIFS('Features - Raw'!B:B, 'Park Features'!A361, 'Features - Raw'!A:A, 'Park Features'!$L$1)</f>
        <v>0</v>
      </c>
      <c r="M361">
        <f>COUNTIFS('Features - Raw'!B:B, 'Park Features'!A361, 'Features - Raw'!A:A, 'Park Features'!$M$1)</f>
        <v>1</v>
      </c>
      <c r="N361">
        <f>COUNTIFS('Features - Raw'!B:B, 'Park Features'!A361, 'Features - Raw'!A:A, 'Park Features'!$N$1)</f>
        <v>1</v>
      </c>
      <c r="O361">
        <f>COUNTIFS('Features - Raw'!B:B, 'Park Features'!A361, 'Features - Raw'!A:A, 'Park Features'!$O$1)</f>
        <v>0</v>
      </c>
    </row>
    <row r="362" spans="1:15" x14ac:dyDescent="0.25">
      <c r="A362" t="s">
        <v>500</v>
      </c>
      <c r="B362">
        <f>COUNTIFS('Features - Raw'!B:B, 'Park Features'!A362, 'Features - Raw'!A:A, 'Park Features'!$B$1)</f>
        <v>0</v>
      </c>
      <c r="C362">
        <f>COUNTIFS('Features - Raw'!B:B, 'Park Features'!A362, 'Features - Raw'!A:A, 'Park Features'!$C$1)</f>
        <v>0</v>
      </c>
      <c r="D362">
        <f>COUNTIFS('Features - Raw'!B:B, 'Park Features'!A362, 'Features - Raw'!A:A, 'Park Features'!$D$1)</f>
        <v>0</v>
      </c>
      <c r="E362">
        <f>COUNTIFS('Features - Raw'!B:B, 'Park Features'!A362, 'Features - Raw'!A:A, 'Park Features'!$E$1)</f>
        <v>0</v>
      </c>
      <c r="F362">
        <f>COUNTIFS('Features - Raw'!B:B, 'Park Features'!A362, 'Features - Raw'!A:A, 'Park Features'!$F$1)</f>
        <v>0</v>
      </c>
      <c r="G362">
        <f>COUNTIFS('Features - Raw'!B:B, 'Park Features'!A362, 'Features - Raw'!A:A, 'Park Features'!$G$1)</f>
        <v>0</v>
      </c>
      <c r="H362">
        <f>COUNTIFS('Features - Raw'!B:B, 'Park Features'!A362, 'Features - Raw'!A:A, 'Park Features'!$H$1)</f>
        <v>0</v>
      </c>
      <c r="I362">
        <f>COUNTIFS('Features - Raw'!B:B, 'Park Features'!A362, 'Features - Raw'!A:A, 'Park Features'!$I$1)</f>
        <v>0</v>
      </c>
      <c r="J362">
        <f>COUNTIFS('Features - Raw'!B:B, 'Park Features'!A362, 'Features - Raw'!A:A, 'Park Features'!$J$1)</f>
        <v>0</v>
      </c>
      <c r="K362">
        <f>COUNTIFS('Features - Raw'!B:B, 'Park Features'!A362, 'Features - Raw'!A:A, 'Park Features'!$K$1)</f>
        <v>0</v>
      </c>
      <c r="L362">
        <f>COUNTIFS('Features - Raw'!B:B, 'Park Features'!A362, 'Features - Raw'!A:A, 'Park Features'!$L$1)</f>
        <v>0</v>
      </c>
      <c r="M362">
        <f>COUNTIFS('Features - Raw'!B:B, 'Park Features'!A362, 'Features - Raw'!A:A, 'Park Features'!$M$1)</f>
        <v>0</v>
      </c>
      <c r="N362">
        <f>COUNTIFS('Features - Raw'!B:B, 'Park Features'!A362, 'Features - Raw'!A:A, 'Park Features'!$N$1)</f>
        <v>0</v>
      </c>
      <c r="O362">
        <f>COUNTIFS('Features - Raw'!B:B, 'Park Features'!A362, 'Features - Raw'!A:A, 'Park Features'!$O$1)</f>
        <v>0</v>
      </c>
    </row>
    <row r="363" spans="1:15" x14ac:dyDescent="0.25">
      <c r="A363" t="s">
        <v>501</v>
      </c>
      <c r="B363">
        <f>COUNTIFS('Features - Raw'!B:B, 'Park Features'!A363, 'Features - Raw'!A:A, 'Park Features'!$B$1)</f>
        <v>0</v>
      </c>
      <c r="C363">
        <f>COUNTIFS('Features - Raw'!B:B, 'Park Features'!A363, 'Features - Raw'!A:A, 'Park Features'!$C$1)</f>
        <v>0</v>
      </c>
      <c r="D363">
        <f>COUNTIFS('Features - Raw'!B:B, 'Park Features'!A363, 'Features - Raw'!A:A, 'Park Features'!$D$1)</f>
        <v>0</v>
      </c>
      <c r="E363">
        <f>COUNTIFS('Features - Raw'!B:B, 'Park Features'!A363, 'Features - Raw'!A:A, 'Park Features'!$E$1)</f>
        <v>0</v>
      </c>
      <c r="F363">
        <f>COUNTIFS('Features - Raw'!B:B, 'Park Features'!A363, 'Features - Raw'!A:A, 'Park Features'!$F$1)</f>
        <v>0</v>
      </c>
      <c r="G363">
        <f>COUNTIFS('Features - Raw'!B:B, 'Park Features'!A363, 'Features - Raw'!A:A, 'Park Features'!$G$1)</f>
        <v>0</v>
      </c>
      <c r="H363">
        <f>COUNTIFS('Features - Raw'!B:B, 'Park Features'!A363, 'Features - Raw'!A:A, 'Park Features'!$H$1)</f>
        <v>0</v>
      </c>
      <c r="I363">
        <f>COUNTIFS('Features - Raw'!B:B, 'Park Features'!A363, 'Features - Raw'!A:A, 'Park Features'!$I$1)</f>
        <v>0</v>
      </c>
      <c r="J363">
        <f>COUNTIFS('Features - Raw'!B:B, 'Park Features'!A363, 'Features - Raw'!A:A, 'Park Features'!$J$1)</f>
        <v>0</v>
      </c>
      <c r="K363">
        <f>COUNTIFS('Features - Raw'!B:B, 'Park Features'!A363, 'Features - Raw'!A:A, 'Park Features'!$K$1)</f>
        <v>0</v>
      </c>
      <c r="L363">
        <f>COUNTIFS('Features - Raw'!B:B, 'Park Features'!A363, 'Features - Raw'!A:A, 'Park Features'!$L$1)</f>
        <v>0</v>
      </c>
      <c r="M363">
        <f>COUNTIFS('Features - Raw'!B:B, 'Park Features'!A363, 'Features - Raw'!A:A, 'Park Features'!$M$1)</f>
        <v>0</v>
      </c>
      <c r="N363">
        <f>COUNTIFS('Features - Raw'!B:B, 'Park Features'!A363, 'Features - Raw'!A:A, 'Park Features'!$N$1)</f>
        <v>0</v>
      </c>
      <c r="O363">
        <f>COUNTIFS('Features - Raw'!B:B, 'Park Features'!A363, 'Features - Raw'!A:A, 'Park Features'!$O$1)</f>
        <v>0</v>
      </c>
    </row>
    <row r="364" spans="1:15" x14ac:dyDescent="0.25">
      <c r="A364" t="s">
        <v>502</v>
      </c>
      <c r="B364">
        <f>COUNTIFS('Features - Raw'!B:B, 'Park Features'!A364, 'Features - Raw'!A:A, 'Park Features'!$B$1)</f>
        <v>0</v>
      </c>
      <c r="C364">
        <f>COUNTIFS('Features - Raw'!B:B, 'Park Features'!A364, 'Features - Raw'!A:A, 'Park Features'!$C$1)</f>
        <v>0</v>
      </c>
      <c r="D364">
        <f>COUNTIFS('Features - Raw'!B:B, 'Park Features'!A364, 'Features - Raw'!A:A, 'Park Features'!$D$1)</f>
        <v>0</v>
      </c>
      <c r="E364">
        <f>COUNTIFS('Features - Raw'!B:B, 'Park Features'!A364, 'Features - Raw'!A:A, 'Park Features'!$E$1)</f>
        <v>1</v>
      </c>
      <c r="F364">
        <f>COUNTIFS('Features - Raw'!B:B, 'Park Features'!A364, 'Features - Raw'!A:A, 'Park Features'!$F$1)</f>
        <v>0</v>
      </c>
      <c r="G364">
        <f>COUNTIFS('Features - Raw'!B:B, 'Park Features'!A364, 'Features - Raw'!A:A, 'Park Features'!$G$1)</f>
        <v>0</v>
      </c>
      <c r="H364">
        <f>COUNTIFS('Features - Raw'!B:B, 'Park Features'!A364, 'Features - Raw'!A:A, 'Park Features'!$H$1)</f>
        <v>0</v>
      </c>
      <c r="I364">
        <f>COUNTIFS('Features - Raw'!B:B, 'Park Features'!A364, 'Features - Raw'!A:A, 'Park Features'!$I$1)</f>
        <v>0</v>
      </c>
      <c r="J364">
        <f>COUNTIFS('Features - Raw'!B:B, 'Park Features'!A364, 'Features - Raw'!A:A, 'Park Features'!$J$1)</f>
        <v>0</v>
      </c>
      <c r="K364">
        <f>COUNTIFS('Features - Raw'!B:B, 'Park Features'!A364, 'Features - Raw'!A:A, 'Park Features'!$K$1)</f>
        <v>0</v>
      </c>
      <c r="L364">
        <f>COUNTIFS('Features - Raw'!B:B, 'Park Features'!A364, 'Features - Raw'!A:A, 'Park Features'!$L$1)</f>
        <v>0</v>
      </c>
      <c r="M364">
        <f>COUNTIFS('Features - Raw'!B:B, 'Park Features'!A364, 'Features - Raw'!A:A, 'Park Features'!$M$1)</f>
        <v>0</v>
      </c>
      <c r="N364">
        <f>COUNTIFS('Features - Raw'!B:B, 'Park Features'!A364, 'Features - Raw'!A:A, 'Park Features'!$N$1)</f>
        <v>1</v>
      </c>
      <c r="O364">
        <f>COUNTIFS('Features - Raw'!B:B, 'Park Features'!A364, 'Features - Raw'!A:A, 'Park Features'!$O$1)</f>
        <v>0</v>
      </c>
    </row>
    <row r="365" spans="1:15" x14ac:dyDescent="0.25">
      <c r="A365" t="s">
        <v>110</v>
      </c>
      <c r="B365">
        <f>COUNTIFS('Features - Raw'!B:B, 'Park Features'!A365, 'Features - Raw'!A:A, 'Park Features'!$B$1)</f>
        <v>0</v>
      </c>
      <c r="C365">
        <f>COUNTIFS('Features - Raw'!B:B, 'Park Features'!A365, 'Features - Raw'!A:A, 'Park Features'!$C$1)</f>
        <v>0</v>
      </c>
      <c r="D365">
        <f>COUNTIFS('Features - Raw'!B:B, 'Park Features'!A365, 'Features - Raw'!A:A, 'Park Features'!$D$1)</f>
        <v>0</v>
      </c>
      <c r="E365">
        <f>COUNTIFS('Features - Raw'!B:B, 'Park Features'!A365, 'Features - Raw'!A:A, 'Park Features'!$E$1)</f>
        <v>0</v>
      </c>
      <c r="F365">
        <f>COUNTIFS('Features - Raw'!B:B, 'Park Features'!A365, 'Features - Raw'!A:A, 'Park Features'!$F$1)</f>
        <v>0</v>
      </c>
      <c r="G365">
        <f>COUNTIFS('Features - Raw'!B:B, 'Park Features'!A365, 'Features - Raw'!A:A, 'Park Features'!$G$1)</f>
        <v>0</v>
      </c>
      <c r="H365">
        <f>COUNTIFS('Features - Raw'!B:B, 'Park Features'!A365, 'Features - Raw'!A:A, 'Park Features'!$H$1)</f>
        <v>0</v>
      </c>
      <c r="I365">
        <f>COUNTIFS('Features - Raw'!B:B, 'Park Features'!A365, 'Features - Raw'!A:A, 'Park Features'!$I$1)</f>
        <v>0</v>
      </c>
      <c r="J365">
        <f>COUNTIFS('Features - Raw'!B:B, 'Park Features'!A365, 'Features - Raw'!A:A, 'Park Features'!$J$1)</f>
        <v>0</v>
      </c>
      <c r="K365">
        <f>COUNTIFS('Features - Raw'!B:B, 'Park Features'!A365, 'Features - Raw'!A:A, 'Park Features'!$K$1)</f>
        <v>0</v>
      </c>
      <c r="L365">
        <f>COUNTIFS('Features - Raw'!B:B, 'Park Features'!A365, 'Features - Raw'!A:A, 'Park Features'!$L$1)</f>
        <v>0</v>
      </c>
      <c r="M365">
        <f>COUNTIFS('Features - Raw'!B:B, 'Park Features'!A365, 'Features - Raw'!A:A, 'Park Features'!$M$1)</f>
        <v>1</v>
      </c>
      <c r="N365">
        <f>COUNTIFS('Features - Raw'!B:B, 'Park Features'!A365, 'Features - Raw'!A:A, 'Park Features'!$N$1)</f>
        <v>0</v>
      </c>
      <c r="O365">
        <f>COUNTIFS('Features - Raw'!B:B, 'Park Features'!A365, 'Features - Raw'!A:A, 'Park Features'!$O$1)</f>
        <v>1</v>
      </c>
    </row>
    <row r="366" spans="1:15" x14ac:dyDescent="0.25">
      <c r="A366" t="s">
        <v>503</v>
      </c>
      <c r="B366">
        <f>COUNTIFS('Features - Raw'!B:B, 'Park Features'!A366, 'Features - Raw'!A:A, 'Park Features'!$B$1)</f>
        <v>0</v>
      </c>
      <c r="C366">
        <f>COUNTIFS('Features - Raw'!B:B, 'Park Features'!A366, 'Features - Raw'!A:A, 'Park Features'!$C$1)</f>
        <v>0</v>
      </c>
      <c r="D366">
        <f>COUNTIFS('Features - Raw'!B:B, 'Park Features'!A366, 'Features - Raw'!A:A, 'Park Features'!$D$1)</f>
        <v>0</v>
      </c>
      <c r="E366">
        <f>COUNTIFS('Features - Raw'!B:B, 'Park Features'!A366, 'Features - Raw'!A:A, 'Park Features'!$E$1)</f>
        <v>1</v>
      </c>
      <c r="F366">
        <f>COUNTIFS('Features - Raw'!B:B, 'Park Features'!A366, 'Features - Raw'!A:A, 'Park Features'!$F$1)</f>
        <v>0</v>
      </c>
      <c r="G366">
        <f>COUNTIFS('Features - Raw'!B:B, 'Park Features'!A366, 'Features - Raw'!A:A, 'Park Features'!$G$1)</f>
        <v>0</v>
      </c>
      <c r="H366">
        <f>COUNTIFS('Features - Raw'!B:B, 'Park Features'!A366, 'Features - Raw'!A:A, 'Park Features'!$H$1)</f>
        <v>0</v>
      </c>
      <c r="I366">
        <f>COUNTIFS('Features - Raw'!B:B, 'Park Features'!A366, 'Features - Raw'!A:A, 'Park Features'!$I$1)</f>
        <v>0</v>
      </c>
      <c r="J366">
        <f>COUNTIFS('Features - Raw'!B:B, 'Park Features'!A366, 'Features - Raw'!A:A, 'Park Features'!$J$1)</f>
        <v>0</v>
      </c>
      <c r="K366">
        <f>COUNTIFS('Features - Raw'!B:B, 'Park Features'!A366, 'Features - Raw'!A:A, 'Park Features'!$K$1)</f>
        <v>0</v>
      </c>
      <c r="L366">
        <f>COUNTIFS('Features - Raw'!B:B, 'Park Features'!A366, 'Features - Raw'!A:A, 'Park Features'!$L$1)</f>
        <v>0</v>
      </c>
      <c r="M366">
        <f>COUNTIFS('Features - Raw'!B:B, 'Park Features'!A366, 'Features - Raw'!A:A, 'Park Features'!$M$1)</f>
        <v>0</v>
      </c>
      <c r="N366">
        <f>COUNTIFS('Features - Raw'!B:B, 'Park Features'!A366, 'Features - Raw'!A:A, 'Park Features'!$N$1)</f>
        <v>0</v>
      </c>
      <c r="O366">
        <f>COUNTIFS('Features - Raw'!B:B, 'Park Features'!A366, 'Features - Raw'!A:A, 'Park Features'!$O$1)</f>
        <v>0</v>
      </c>
    </row>
    <row r="367" spans="1:15" x14ac:dyDescent="0.25">
      <c r="A367" t="s">
        <v>504</v>
      </c>
      <c r="B367">
        <f>COUNTIFS('Features - Raw'!B:B, 'Park Features'!A367, 'Features - Raw'!A:A, 'Park Features'!$B$1)</f>
        <v>0</v>
      </c>
      <c r="C367">
        <f>COUNTIFS('Features - Raw'!B:B, 'Park Features'!A367, 'Features - Raw'!A:A, 'Park Features'!$C$1)</f>
        <v>0</v>
      </c>
      <c r="D367">
        <f>COUNTIFS('Features - Raw'!B:B, 'Park Features'!A367, 'Features - Raw'!A:A, 'Park Features'!$D$1)</f>
        <v>0</v>
      </c>
      <c r="E367">
        <f>COUNTIFS('Features - Raw'!B:B, 'Park Features'!A367, 'Features - Raw'!A:A, 'Park Features'!$E$1)</f>
        <v>1</v>
      </c>
      <c r="F367">
        <f>COUNTIFS('Features - Raw'!B:B, 'Park Features'!A367, 'Features - Raw'!A:A, 'Park Features'!$F$1)</f>
        <v>0</v>
      </c>
      <c r="G367">
        <f>COUNTIFS('Features - Raw'!B:B, 'Park Features'!A367, 'Features - Raw'!A:A, 'Park Features'!$G$1)</f>
        <v>0</v>
      </c>
      <c r="H367">
        <f>COUNTIFS('Features - Raw'!B:B, 'Park Features'!A367, 'Features - Raw'!A:A, 'Park Features'!$H$1)</f>
        <v>0</v>
      </c>
      <c r="I367">
        <f>COUNTIFS('Features - Raw'!B:B, 'Park Features'!A367, 'Features - Raw'!A:A, 'Park Features'!$I$1)</f>
        <v>0</v>
      </c>
      <c r="J367">
        <f>COUNTIFS('Features - Raw'!B:B, 'Park Features'!A367, 'Features - Raw'!A:A, 'Park Features'!$J$1)</f>
        <v>0</v>
      </c>
      <c r="K367">
        <f>COUNTIFS('Features - Raw'!B:B, 'Park Features'!A367, 'Features - Raw'!A:A, 'Park Features'!$K$1)</f>
        <v>0</v>
      </c>
      <c r="L367">
        <f>COUNTIFS('Features - Raw'!B:B, 'Park Features'!A367, 'Features - Raw'!A:A, 'Park Features'!$L$1)</f>
        <v>0</v>
      </c>
      <c r="M367">
        <f>COUNTIFS('Features - Raw'!B:B, 'Park Features'!A367, 'Features - Raw'!A:A, 'Park Features'!$M$1)</f>
        <v>0</v>
      </c>
      <c r="N367">
        <f>COUNTIFS('Features - Raw'!B:B, 'Park Features'!A367, 'Features - Raw'!A:A, 'Park Features'!$N$1)</f>
        <v>0</v>
      </c>
      <c r="O367">
        <f>COUNTIFS('Features - Raw'!B:B, 'Park Features'!A367, 'Features - Raw'!A:A, 'Park Features'!$O$1)</f>
        <v>0</v>
      </c>
    </row>
    <row r="368" spans="1:15" x14ac:dyDescent="0.25">
      <c r="A368" t="s">
        <v>505</v>
      </c>
      <c r="B368">
        <f>COUNTIFS('Features - Raw'!B:B, 'Park Features'!A368, 'Features - Raw'!A:A, 'Park Features'!$B$1)</f>
        <v>0</v>
      </c>
      <c r="C368">
        <f>COUNTIFS('Features - Raw'!B:B, 'Park Features'!A368, 'Features - Raw'!A:A, 'Park Features'!$C$1)</f>
        <v>0</v>
      </c>
      <c r="D368">
        <f>COUNTIFS('Features - Raw'!B:B, 'Park Features'!A368, 'Features - Raw'!A:A, 'Park Features'!$D$1)</f>
        <v>0</v>
      </c>
      <c r="E368">
        <f>COUNTIFS('Features - Raw'!B:B, 'Park Features'!A368, 'Features - Raw'!A:A, 'Park Features'!$E$1)</f>
        <v>0</v>
      </c>
      <c r="F368">
        <f>COUNTIFS('Features - Raw'!B:B, 'Park Features'!A368, 'Features - Raw'!A:A, 'Park Features'!$F$1)</f>
        <v>0</v>
      </c>
      <c r="G368">
        <f>COUNTIFS('Features - Raw'!B:B, 'Park Features'!A368, 'Features - Raw'!A:A, 'Park Features'!$G$1)</f>
        <v>0</v>
      </c>
      <c r="H368">
        <f>COUNTIFS('Features - Raw'!B:B, 'Park Features'!A368, 'Features - Raw'!A:A, 'Park Features'!$H$1)</f>
        <v>0</v>
      </c>
      <c r="I368">
        <f>COUNTIFS('Features - Raw'!B:B, 'Park Features'!A368, 'Features - Raw'!A:A, 'Park Features'!$I$1)</f>
        <v>0</v>
      </c>
      <c r="J368">
        <f>COUNTIFS('Features - Raw'!B:B, 'Park Features'!A368, 'Features - Raw'!A:A, 'Park Features'!$J$1)</f>
        <v>0</v>
      </c>
      <c r="K368">
        <f>COUNTIFS('Features - Raw'!B:B, 'Park Features'!A368, 'Features - Raw'!A:A, 'Park Features'!$K$1)</f>
        <v>0</v>
      </c>
      <c r="L368">
        <f>COUNTIFS('Features - Raw'!B:B, 'Park Features'!A368, 'Features - Raw'!A:A, 'Park Features'!$L$1)</f>
        <v>0</v>
      </c>
      <c r="M368">
        <f>COUNTIFS('Features - Raw'!B:B, 'Park Features'!A368, 'Features - Raw'!A:A, 'Park Features'!$M$1)</f>
        <v>0</v>
      </c>
      <c r="N368">
        <f>COUNTIFS('Features - Raw'!B:B, 'Park Features'!A368, 'Features - Raw'!A:A, 'Park Features'!$N$1)</f>
        <v>0</v>
      </c>
      <c r="O368">
        <f>COUNTIFS('Features - Raw'!B:B, 'Park Features'!A368, 'Features - Raw'!A:A, 'Park Features'!$O$1)</f>
        <v>0</v>
      </c>
    </row>
    <row r="369" spans="1:15" x14ac:dyDescent="0.25">
      <c r="A369" t="s">
        <v>506</v>
      </c>
      <c r="B369">
        <f>COUNTIFS('Features - Raw'!B:B, 'Park Features'!A369, 'Features - Raw'!A:A, 'Park Features'!$B$1)</f>
        <v>0</v>
      </c>
      <c r="C369">
        <f>COUNTIFS('Features - Raw'!B:B, 'Park Features'!A369, 'Features - Raw'!A:A, 'Park Features'!$C$1)</f>
        <v>0</v>
      </c>
      <c r="D369">
        <f>COUNTIFS('Features - Raw'!B:B, 'Park Features'!A369, 'Features - Raw'!A:A, 'Park Features'!$D$1)</f>
        <v>0</v>
      </c>
      <c r="E369">
        <f>COUNTIFS('Features - Raw'!B:B, 'Park Features'!A369, 'Features - Raw'!A:A, 'Park Features'!$E$1)</f>
        <v>0</v>
      </c>
      <c r="F369">
        <f>COUNTIFS('Features - Raw'!B:B, 'Park Features'!A369, 'Features - Raw'!A:A, 'Park Features'!$F$1)</f>
        <v>0</v>
      </c>
      <c r="G369">
        <f>COUNTIFS('Features - Raw'!B:B, 'Park Features'!A369, 'Features - Raw'!A:A, 'Park Features'!$G$1)</f>
        <v>0</v>
      </c>
      <c r="H369">
        <f>COUNTIFS('Features - Raw'!B:B, 'Park Features'!A369, 'Features - Raw'!A:A, 'Park Features'!$H$1)</f>
        <v>0</v>
      </c>
      <c r="I369">
        <f>COUNTIFS('Features - Raw'!B:B, 'Park Features'!A369, 'Features - Raw'!A:A, 'Park Features'!$I$1)</f>
        <v>0</v>
      </c>
      <c r="J369">
        <f>COUNTIFS('Features - Raw'!B:B, 'Park Features'!A369, 'Features - Raw'!A:A, 'Park Features'!$J$1)</f>
        <v>0</v>
      </c>
      <c r="K369">
        <f>COUNTIFS('Features - Raw'!B:B, 'Park Features'!A369, 'Features - Raw'!A:A, 'Park Features'!$K$1)</f>
        <v>0</v>
      </c>
      <c r="L369">
        <f>COUNTIFS('Features - Raw'!B:B, 'Park Features'!A369, 'Features - Raw'!A:A, 'Park Features'!$L$1)</f>
        <v>0</v>
      </c>
      <c r="M369">
        <f>COUNTIFS('Features - Raw'!B:B, 'Park Features'!A369, 'Features - Raw'!A:A, 'Park Features'!$M$1)</f>
        <v>0</v>
      </c>
      <c r="N369">
        <f>COUNTIFS('Features - Raw'!B:B, 'Park Features'!A369, 'Features - Raw'!A:A, 'Park Features'!$N$1)</f>
        <v>0</v>
      </c>
      <c r="O369">
        <f>COUNTIFS('Features - Raw'!B:B, 'Park Features'!A369, 'Features - Raw'!A:A, 'Park Features'!$O$1)</f>
        <v>0</v>
      </c>
    </row>
    <row r="370" spans="1:15" x14ac:dyDescent="0.25">
      <c r="A370" t="s">
        <v>507</v>
      </c>
      <c r="B370">
        <f>COUNTIFS('Features - Raw'!B:B, 'Park Features'!A370, 'Features - Raw'!A:A, 'Park Features'!$B$1)</f>
        <v>0</v>
      </c>
      <c r="C370">
        <f>COUNTIFS('Features - Raw'!B:B, 'Park Features'!A370, 'Features - Raw'!A:A, 'Park Features'!$C$1)</f>
        <v>0</v>
      </c>
      <c r="D370">
        <f>COUNTIFS('Features - Raw'!B:B, 'Park Features'!A370, 'Features - Raw'!A:A, 'Park Features'!$D$1)</f>
        <v>0</v>
      </c>
      <c r="E370">
        <f>COUNTIFS('Features - Raw'!B:B, 'Park Features'!A370, 'Features - Raw'!A:A, 'Park Features'!$E$1)</f>
        <v>0</v>
      </c>
      <c r="F370">
        <f>COUNTIFS('Features - Raw'!B:B, 'Park Features'!A370, 'Features - Raw'!A:A, 'Park Features'!$F$1)</f>
        <v>0</v>
      </c>
      <c r="G370">
        <f>COUNTIFS('Features - Raw'!B:B, 'Park Features'!A370, 'Features - Raw'!A:A, 'Park Features'!$G$1)</f>
        <v>0</v>
      </c>
      <c r="H370">
        <f>COUNTIFS('Features - Raw'!B:B, 'Park Features'!A370, 'Features - Raw'!A:A, 'Park Features'!$H$1)</f>
        <v>0</v>
      </c>
      <c r="I370">
        <f>COUNTIFS('Features - Raw'!B:B, 'Park Features'!A370, 'Features - Raw'!A:A, 'Park Features'!$I$1)</f>
        <v>0</v>
      </c>
      <c r="J370">
        <f>COUNTIFS('Features - Raw'!B:B, 'Park Features'!A370, 'Features - Raw'!A:A, 'Park Features'!$J$1)</f>
        <v>0</v>
      </c>
      <c r="K370">
        <f>COUNTIFS('Features - Raw'!B:B, 'Park Features'!A370, 'Features - Raw'!A:A, 'Park Features'!$K$1)</f>
        <v>0</v>
      </c>
      <c r="L370">
        <f>COUNTIFS('Features - Raw'!B:B, 'Park Features'!A370, 'Features - Raw'!A:A, 'Park Features'!$L$1)</f>
        <v>0</v>
      </c>
      <c r="M370">
        <f>COUNTIFS('Features - Raw'!B:B, 'Park Features'!A370, 'Features - Raw'!A:A, 'Park Features'!$M$1)</f>
        <v>0</v>
      </c>
      <c r="N370">
        <f>COUNTIFS('Features - Raw'!B:B, 'Park Features'!A370, 'Features - Raw'!A:A, 'Park Features'!$N$1)</f>
        <v>0</v>
      </c>
      <c r="O370">
        <f>COUNTIFS('Features - Raw'!B:B, 'Park Features'!A370, 'Features - Raw'!A:A, 'Park Features'!$O$1)</f>
        <v>0</v>
      </c>
    </row>
    <row r="371" spans="1:15" x14ac:dyDescent="0.25">
      <c r="A371" t="s">
        <v>508</v>
      </c>
      <c r="B371">
        <f>COUNTIFS('Features - Raw'!B:B, 'Park Features'!A371, 'Features - Raw'!A:A, 'Park Features'!$B$1)</f>
        <v>0</v>
      </c>
      <c r="C371">
        <f>COUNTIFS('Features - Raw'!B:B, 'Park Features'!A371, 'Features - Raw'!A:A, 'Park Features'!$C$1)</f>
        <v>0</v>
      </c>
      <c r="D371">
        <f>COUNTIFS('Features - Raw'!B:B, 'Park Features'!A371, 'Features - Raw'!A:A, 'Park Features'!$D$1)</f>
        <v>0</v>
      </c>
      <c r="E371">
        <f>COUNTIFS('Features - Raw'!B:B, 'Park Features'!A371, 'Features - Raw'!A:A, 'Park Features'!$E$1)</f>
        <v>0</v>
      </c>
      <c r="F371">
        <f>COUNTIFS('Features - Raw'!B:B, 'Park Features'!A371, 'Features - Raw'!A:A, 'Park Features'!$F$1)</f>
        <v>0</v>
      </c>
      <c r="G371">
        <f>COUNTIFS('Features - Raw'!B:B, 'Park Features'!A371, 'Features - Raw'!A:A, 'Park Features'!$G$1)</f>
        <v>0</v>
      </c>
      <c r="H371">
        <f>COUNTIFS('Features - Raw'!B:B, 'Park Features'!A371, 'Features - Raw'!A:A, 'Park Features'!$H$1)</f>
        <v>0</v>
      </c>
      <c r="I371">
        <f>COUNTIFS('Features - Raw'!B:B, 'Park Features'!A371, 'Features - Raw'!A:A, 'Park Features'!$I$1)</f>
        <v>0</v>
      </c>
      <c r="J371">
        <f>COUNTIFS('Features - Raw'!B:B, 'Park Features'!A371, 'Features - Raw'!A:A, 'Park Features'!$J$1)</f>
        <v>0</v>
      </c>
      <c r="K371">
        <f>COUNTIFS('Features - Raw'!B:B, 'Park Features'!A371, 'Features - Raw'!A:A, 'Park Features'!$K$1)</f>
        <v>0</v>
      </c>
      <c r="L371">
        <f>COUNTIFS('Features - Raw'!B:B, 'Park Features'!A371, 'Features - Raw'!A:A, 'Park Features'!$L$1)</f>
        <v>0</v>
      </c>
      <c r="M371">
        <f>COUNTIFS('Features - Raw'!B:B, 'Park Features'!A371, 'Features - Raw'!A:A, 'Park Features'!$M$1)</f>
        <v>0</v>
      </c>
      <c r="N371">
        <f>COUNTIFS('Features - Raw'!B:B, 'Park Features'!A371, 'Features - Raw'!A:A, 'Park Features'!$N$1)</f>
        <v>0</v>
      </c>
      <c r="O371">
        <f>COUNTIFS('Features - Raw'!B:B, 'Park Features'!A371, 'Features - Raw'!A:A, 'Park Features'!$O$1)</f>
        <v>0</v>
      </c>
    </row>
    <row r="372" spans="1:15" x14ac:dyDescent="0.25">
      <c r="A372" t="s">
        <v>509</v>
      </c>
      <c r="B372">
        <f>COUNTIFS('Features - Raw'!B:B, 'Park Features'!A372, 'Features - Raw'!A:A, 'Park Features'!$B$1)</f>
        <v>0</v>
      </c>
      <c r="C372">
        <f>COUNTIFS('Features - Raw'!B:B, 'Park Features'!A372, 'Features - Raw'!A:A, 'Park Features'!$C$1)</f>
        <v>0</v>
      </c>
      <c r="D372">
        <f>COUNTIFS('Features - Raw'!B:B, 'Park Features'!A372, 'Features - Raw'!A:A, 'Park Features'!$D$1)</f>
        <v>0</v>
      </c>
      <c r="E372">
        <f>COUNTIFS('Features - Raw'!B:B, 'Park Features'!A372, 'Features - Raw'!A:A, 'Park Features'!$E$1)</f>
        <v>0</v>
      </c>
      <c r="F372">
        <f>COUNTIFS('Features - Raw'!B:B, 'Park Features'!A372, 'Features - Raw'!A:A, 'Park Features'!$F$1)</f>
        <v>0</v>
      </c>
      <c r="G372">
        <f>COUNTIFS('Features - Raw'!B:B, 'Park Features'!A372, 'Features - Raw'!A:A, 'Park Features'!$G$1)</f>
        <v>0</v>
      </c>
      <c r="H372">
        <f>COUNTIFS('Features - Raw'!B:B, 'Park Features'!A372, 'Features - Raw'!A:A, 'Park Features'!$H$1)</f>
        <v>0</v>
      </c>
      <c r="I372">
        <f>COUNTIFS('Features - Raw'!B:B, 'Park Features'!A372, 'Features - Raw'!A:A, 'Park Features'!$I$1)</f>
        <v>0</v>
      </c>
      <c r="J372">
        <f>COUNTIFS('Features - Raw'!B:B, 'Park Features'!A372, 'Features - Raw'!A:A, 'Park Features'!$J$1)</f>
        <v>0</v>
      </c>
      <c r="K372">
        <f>COUNTIFS('Features - Raw'!B:B, 'Park Features'!A372, 'Features - Raw'!A:A, 'Park Features'!$K$1)</f>
        <v>0</v>
      </c>
      <c r="L372">
        <f>COUNTIFS('Features - Raw'!B:B, 'Park Features'!A372, 'Features - Raw'!A:A, 'Park Features'!$L$1)</f>
        <v>1</v>
      </c>
      <c r="M372">
        <f>COUNTIFS('Features - Raw'!B:B, 'Park Features'!A372, 'Features - Raw'!A:A, 'Park Features'!$M$1)</f>
        <v>1</v>
      </c>
      <c r="N372">
        <f>COUNTIFS('Features - Raw'!B:B, 'Park Features'!A372, 'Features - Raw'!A:A, 'Park Features'!$N$1)</f>
        <v>0</v>
      </c>
      <c r="O372">
        <f>COUNTIFS('Features - Raw'!B:B, 'Park Features'!A372, 'Features - Raw'!A:A, 'Park Features'!$O$1)</f>
        <v>0</v>
      </c>
    </row>
    <row r="373" spans="1:15" x14ac:dyDescent="0.25">
      <c r="A373" t="s">
        <v>510</v>
      </c>
      <c r="B373">
        <f>COUNTIFS('Features - Raw'!B:B, 'Park Features'!A373, 'Features - Raw'!A:A, 'Park Features'!$B$1)</f>
        <v>0</v>
      </c>
      <c r="C373">
        <f>COUNTIFS('Features - Raw'!B:B, 'Park Features'!A373, 'Features - Raw'!A:A, 'Park Features'!$C$1)</f>
        <v>0</v>
      </c>
      <c r="D373">
        <f>COUNTIFS('Features - Raw'!B:B, 'Park Features'!A373, 'Features - Raw'!A:A, 'Park Features'!$D$1)</f>
        <v>0</v>
      </c>
      <c r="E373">
        <f>COUNTIFS('Features - Raw'!B:B, 'Park Features'!A373, 'Features - Raw'!A:A, 'Park Features'!$E$1)</f>
        <v>0</v>
      </c>
      <c r="F373">
        <f>COUNTIFS('Features - Raw'!B:B, 'Park Features'!A373, 'Features - Raw'!A:A, 'Park Features'!$F$1)</f>
        <v>0</v>
      </c>
      <c r="G373">
        <f>COUNTIFS('Features - Raw'!B:B, 'Park Features'!A373, 'Features - Raw'!A:A, 'Park Features'!$G$1)</f>
        <v>0</v>
      </c>
      <c r="H373">
        <f>COUNTIFS('Features - Raw'!B:B, 'Park Features'!A373, 'Features - Raw'!A:A, 'Park Features'!$H$1)</f>
        <v>0</v>
      </c>
      <c r="I373">
        <f>COUNTIFS('Features - Raw'!B:B, 'Park Features'!A373, 'Features - Raw'!A:A, 'Park Features'!$I$1)</f>
        <v>0</v>
      </c>
      <c r="J373">
        <f>COUNTIFS('Features - Raw'!B:B, 'Park Features'!A373, 'Features - Raw'!A:A, 'Park Features'!$J$1)</f>
        <v>0</v>
      </c>
      <c r="K373">
        <f>COUNTIFS('Features - Raw'!B:B, 'Park Features'!A373, 'Features - Raw'!A:A, 'Park Features'!$K$1)</f>
        <v>0</v>
      </c>
      <c r="L373">
        <f>COUNTIFS('Features - Raw'!B:B, 'Park Features'!A373, 'Features - Raw'!A:A, 'Park Features'!$L$1)</f>
        <v>0</v>
      </c>
      <c r="M373">
        <f>COUNTIFS('Features - Raw'!B:B, 'Park Features'!A373, 'Features - Raw'!A:A, 'Park Features'!$M$1)</f>
        <v>0</v>
      </c>
      <c r="N373">
        <f>COUNTIFS('Features - Raw'!B:B, 'Park Features'!A373, 'Features - Raw'!A:A, 'Park Features'!$N$1)</f>
        <v>0</v>
      </c>
      <c r="O373">
        <f>COUNTIFS('Features - Raw'!B:B, 'Park Features'!A373, 'Features - Raw'!A:A, 'Park Features'!$O$1)</f>
        <v>0</v>
      </c>
    </row>
    <row r="374" spans="1:15" x14ac:dyDescent="0.25">
      <c r="A374" t="s">
        <v>511</v>
      </c>
      <c r="B374">
        <f>COUNTIFS('Features - Raw'!B:B, 'Park Features'!A374, 'Features - Raw'!A:A, 'Park Features'!$B$1)</f>
        <v>0</v>
      </c>
      <c r="C374">
        <f>COUNTIFS('Features - Raw'!B:B, 'Park Features'!A374, 'Features - Raw'!A:A, 'Park Features'!$C$1)</f>
        <v>0</v>
      </c>
      <c r="D374">
        <f>COUNTIFS('Features - Raw'!B:B, 'Park Features'!A374, 'Features - Raw'!A:A, 'Park Features'!$D$1)</f>
        <v>0</v>
      </c>
      <c r="E374">
        <f>COUNTIFS('Features - Raw'!B:B, 'Park Features'!A374, 'Features - Raw'!A:A, 'Park Features'!$E$1)</f>
        <v>0</v>
      </c>
      <c r="F374">
        <f>COUNTIFS('Features - Raw'!B:B, 'Park Features'!A374, 'Features - Raw'!A:A, 'Park Features'!$F$1)</f>
        <v>0</v>
      </c>
      <c r="G374">
        <f>COUNTIFS('Features - Raw'!B:B, 'Park Features'!A374, 'Features - Raw'!A:A, 'Park Features'!$G$1)</f>
        <v>0</v>
      </c>
      <c r="H374">
        <f>COUNTIFS('Features - Raw'!B:B, 'Park Features'!A374, 'Features - Raw'!A:A, 'Park Features'!$H$1)</f>
        <v>0</v>
      </c>
      <c r="I374">
        <f>COUNTIFS('Features - Raw'!B:B, 'Park Features'!A374, 'Features - Raw'!A:A, 'Park Features'!$I$1)</f>
        <v>0</v>
      </c>
      <c r="J374">
        <f>COUNTIFS('Features - Raw'!B:B, 'Park Features'!A374, 'Features - Raw'!A:A, 'Park Features'!$J$1)</f>
        <v>0</v>
      </c>
      <c r="K374">
        <f>COUNTIFS('Features - Raw'!B:B, 'Park Features'!A374, 'Features - Raw'!A:A, 'Park Features'!$K$1)</f>
        <v>0</v>
      </c>
      <c r="L374">
        <f>COUNTIFS('Features - Raw'!B:B, 'Park Features'!A374, 'Features - Raw'!A:A, 'Park Features'!$L$1)</f>
        <v>0</v>
      </c>
      <c r="M374">
        <f>COUNTIFS('Features - Raw'!B:B, 'Park Features'!A374, 'Features - Raw'!A:A, 'Park Features'!$M$1)</f>
        <v>0</v>
      </c>
      <c r="N374">
        <f>COUNTIFS('Features - Raw'!B:B, 'Park Features'!A374, 'Features - Raw'!A:A, 'Park Features'!$N$1)</f>
        <v>0</v>
      </c>
      <c r="O374">
        <f>COUNTIFS('Features - Raw'!B:B, 'Park Features'!A374, 'Features - Raw'!A:A, 'Park Features'!$O$1)</f>
        <v>0</v>
      </c>
    </row>
    <row r="375" spans="1:15" x14ac:dyDescent="0.25">
      <c r="A375" t="s">
        <v>512</v>
      </c>
      <c r="B375">
        <f>COUNTIFS('Features - Raw'!B:B, 'Park Features'!A375, 'Features - Raw'!A:A, 'Park Features'!$B$1)</f>
        <v>0</v>
      </c>
      <c r="C375">
        <f>COUNTIFS('Features - Raw'!B:B, 'Park Features'!A375, 'Features - Raw'!A:A, 'Park Features'!$C$1)</f>
        <v>0</v>
      </c>
      <c r="D375">
        <f>COUNTIFS('Features - Raw'!B:B, 'Park Features'!A375, 'Features - Raw'!A:A, 'Park Features'!$D$1)</f>
        <v>0</v>
      </c>
      <c r="E375">
        <f>COUNTIFS('Features - Raw'!B:B, 'Park Features'!A375, 'Features - Raw'!A:A, 'Park Features'!$E$1)</f>
        <v>0</v>
      </c>
      <c r="F375">
        <f>COUNTIFS('Features - Raw'!B:B, 'Park Features'!A375, 'Features - Raw'!A:A, 'Park Features'!$F$1)</f>
        <v>0</v>
      </c>
      <c r="G375">
        <f>COUNTIFS('Features - Raw'!B:B, 'Park Features'!A375, 'Features - Raw'!A:A, 'Park Features'!$G$1)</f>
        <v>0</v>
      </c>
      <c r="H375">
        <f>COUNTIFS('Features - Raw'!B:B, 'Park Features'!A375, 'Features - Raw'!A:A, 'Park Features'!$H$1)</f>
        <v>0</v>
      </c>
      <c r="I375">
        <f>COUNTIFS('Features - Raw'!B:B, 'Park Features'!A375, 'Features - Raw'!A:A, 'Park Features'!$I$1)</f>
        <v>0</v>
      </c>
      <c r="J375">
        <f>COUNTIFS('Features - Raw'!B:B, 'Park Features'!A375, 'Features - Raw'!A:A, 'Park Features'!$J$1)</f>
        <v>0</v>
      </c>
      <c r="K375">
        <f>COUNTIFS('Features - Raw'!B:B, 'Park Features'!A375, 'Features - Raw'!A:A, 'Park Features'!$K$1)</f>
        <v>0</v>
      </c>
      <c r="L375">
        <f>COUNTIFS('Features - Raw'!B:B, 'Park Features'!A375, 'Features - Raw'!A:A, 'Park Features'!$L$1)</f>
        <v>0</v>
      </c>
      <c r="M375">
        <f>COUNTIFS('Features - Raw'!B:B, 'Park Features'!A375, 'Features - Raw'!A:A, 'Park Features'!$M$1)</f>
        <v>0</v>
      </c>
      <c r="N375">
        <f>COUNTIFS('Features - Raw'!B:B, 'Park Features'!A375, 'Features - Raw'!A:A, 'Park Features'!$N$1)</f>
        <v>0</v>
      </c>
      <c r="O375">
        <f>COUNTIFS('Features - Raw'!B:B, 'Park Features'!A375, 'Features - Raw'!A:A, 'Park Features'!$O$1)</f>
        <v>0</v>
      </c>
    </row>
    <row r="376" spans="1:15" x14ac:dyDescent="0.25">
      <c r="A376" t="s">
        <v>514</v>
      </c>
      <c r="B376">
        <f>COUNTIFS('Features - Raw'!B:B, 'Park Features'!A376, 'Features - Raw'!A:A, 'Park Features'!$B$1)</f>
        <v>0</v>
      </c>
      <c r="C376">
        <f>COUNTIFS('Features - Raw'!B:B, 'Park Features'!A376, 'Features - Raw'!A:A, 'Park Features'!$C$1)</f>
        <v>0</v>
      </c>
      <c r="D376">
        <f>COUNTIFS('Features - Raw'!B:B, 'Park Features'!A376, 'Features - Raw'!A:A, 'Park Features'!$D$1)</f>
        <v>0</v>
      </c>
      <c r="E376">
        <f>COUNTIFS('Features - Raw'!B:B, 'Park Features'!A376, 'Features - Raw'!A:A, 'Park Features'!$E$1)</f>
        <v>0</v>
      </c>
      <c r="F376">
        <f>COUNTIFS('Features - Raw'!B:B, 'Park Features'!A376, 'Features - Raw'!A:A, 'Park Features'!$F$1)</f>
        <v>0</v>
      </c>
      <c r="G376">
        <f>COUNTIFS('Features - Raw'!B:B, 'Park Features'!A376, 'Features - Raw'!A:A, 'Park Features'!$G$1)</f>
        <v>0</v>
      </c>
      <c r="H376">
        <f>COUNTIFS('Features - Raw'!B:B, 'Park Features'!A376, 'Features - Raw'!A:A, 'Park Features'!$H$1)</f>
        <v>0</v>
      </c>
      <c r="I376">
        <f>COUNTIFS('Features - Raw'!B:B, 'Park Features'!A376, 'Features - Raw'!A:A, 'Park Features'!$I$1)</f>
        <v>0</v>
      </c>
      <c r="J376">
        <f>COUNTIFS('Features - Raw'!B:B, 'Park Features'!A376, 'Features - Raw'!A:A, 'Park Features'!$J$1)</f>
        <v>0</v>
      </c>
      <c r="K376">
        <f>COUNTIFS('Features - Raw'!B:B, 'Park Features'!A376, 'Features - Raw'!A:A, 'Park Features'!$K$1)</f>
        <v>0</v>
      </c>
      <c r="L376">
        <f>COUNTIFS('Features - Raw'!B:B, 'Park Features'!A376, 'Features - Raw'!A:A, 'Park Features'!$L$1)</f>
        <v>0</v>
      </c>
      <c r="M376">
        <f>COUNTIFS('Features - Raw'!B:B, 'Park Features'!A376, 'Features - Raw'!A:A, 'Park Features'!$M$1)</f>
        <v>1</v>
      </c>
      <c r="N376">
        <f>COUNTIFS('Features - Raw'!B:B, 'Park Features'!A376, 'Features - Raw'!A:A, 'Park Features'!$N$1)</f>
        <v>0</v>
      </c>
      <c r="O376">
        <f>COUNTIFS('Features - Raw'!B:B, 'Park Features'!A376, 'Features - Raw'!A:A, 'Park Features'!$O$1)</f>
        <v>0</v>
      </c>
    </row>
    <row r="377" spans="1:15" x14ac:dyDescent="0.25">
      <c r="A377" t="s">
        <v>515</v>
      </c>
      <c r="B377">
        <f>COUNTIFS('Features - Raw'!B:B, 'Park Features'!A377, 'Features - Raw'!A:A, 'Park Features'!$B$1)</f>
        <v>0</v>
      </c>
      <c r="C377">
        <f>COUNTIFS('Features - Raw'!B:B, 'Park Features'!A377, 'Features - Raw'!A:A, 'Park Features'!$C$1)</f>
        <v>0</v>
      </c>
      <c r="D377">
        <f>COUNTIFS('Features - Raw'!B:B, 'Park Features'!A377, 'Features - Raw'!A:A, 'Park Features'!$D$1)</f>
        <v>0</v>
      </c>
      <c r="E377">
        <f>COUNTIFS('Features - Raw'!B:B, 'Park Features'!A377, 'Features - Raw'!A:A, 'Park Features'!$E$1)</f>
        <v>0</v>
      </c>
      <c r="F377">
        <f>COUNTIFS('Features - Raw'!B:B, 'Park Features'!A377, 'Features - Raw'!A:A, 'Park Features'!$F$1)</f>
        <v>0</v>
      </c>
      <c r="G377">
        <f>COUNTIFS('Features - Raw'!B:B, 'Park Features'!A377, 'Features - Raw'!A:A, 'Park Features'!$G$1)</f>
        <v>0</v>
      </c>
      <c r="H377">
        <f>COUNTIFS('Features - Raw'!B:B, 'Park Features'!A377, 'Features - Raw'!A:A, 'Park Features'!$H$1)</f>
        <v>0</v>
      </c>
      <c r="I377">
        <f>COUNTIFS('Features - Raw'!B:B, 'Park Features'!A377, 'Features - Raw'!A:A, 'Park Features'!$I$1)</f>
        <v>0</v>
      </c>
      <c r="J377">
        <f>COUNTIFS('Features - Raw'!B:B, 'Park Features'!A377, 'Features - Raw'!A:A, 'Park Features'!$J$1)</f>
        <v>0</v>
      </c>
      <c r="K377">
        <f>COUNTIFS('Features - Raw'!B:B, 'Park Features'!A377, 'Features - Raw'!A:A, 'Park Features'!$K$1)</f>
        <v>0</v>
      </c>
      <c r="L377">
        <f>COUNTIFS('Features - Raw'!B:B, 'Park Features'!A377, 'Features - Raw'!A:A, 'Park Features'!$L$1)</f>
        <v>0</v>
      </c>
      <c r="M377">
        <f>COUNTIFS('Features - Raw'!B:B, 'Park Features'!A377, 'Features - Raw'!A:A, 'Park Features'!$M$1)</f>
        <v>1</v>
      </c>
      <c r="N377">
        <f>COUNTIFS('Features - Raw'!B:B, 'Park Features'!A377, 'Features - Raw'!A:A, 'Park Features'!$N$1)</f>
        <v>0</v>
      </c>
      <c r="O377">
        <f>COUNTIFS('Features - Raw'!B:B, 'Park Features'!A377, 'Features - Raw'!A:A, 'Park Features'!$O$1)</f>
        <v>0</v>
      </c>
    </row>
    <row r="378" spans="1:15" x14ac:dyDescent="0.25">
      <c r="A378" t="s">
        <v>516</v>
      </c>
      <c r="B378">
        <f>COUNTIFS('Features - Raw'!B:B, 'Park Features'!A378, 'Features - Raw'!A:A, 'Park Features'!$B$1)</f>
        <v>0</v>
      </c>
      <c r="C378">
        <f>COUNTIFS('Features - Raw'!B:B, 'Park Features'!A378, 'Features - Raw'!A:A, 'Park Features'!$C$1)</f>
        <v>0</v>
      </c>
      <c r="D378">
        <f>COUNTIFS('Features - Raw'!B:B, 'Park Features'!A378, 'Features - Raw'!A:A, 'Park Features'!$D$1)</f>
        <v>0</v>
      </c>
      <c r="E378">
        <f>COUNTIFS('Features - Raw'!B:B, 'Park Features'!A378, 'Features - Raw'!A:A, 'Park Features'!$E$1)</f>
        <v>0</v>
      </c>
      <c r="F378">
        <f>COUNTIFS('Features - Raw'!B:B, 'Park Features'!A378, 'Features - Raw'!A:A, 'Park Features'!$F$1)</f>
        <v>0</v>
      </c>
      <c r="G378">
        <f>COUNTIFS('Features - Raw'!B:B, 'Park Features'!A378, 'Features - Raw'!A:A, 'Park Features'!$G$1)</f>
        <v>0</v>
      </c>
      <c r="H378">
        <f>COUNTIFS('Features - Raw'!B:B, 'Park Features'!A378, 'Features - Raw'!A:A, 'Park Features'!$H$1)</f>
        <v>0</v>
      </c>
      <c r="I378">
        <f>COUNTIFS('Features - Raw'!B:B, 'Park Features'!A378, 'Features - Raw'!A:A, 'Park Features'!$I$1)</f>
        <v>0</v>
      </c>
      <c r="J378">
        <f>COUNTIFS('Features - Raw'!B:B, 'Park Features'!A378, 'Features - Raw'!A:A, 'Park Features'!$J$1)</f>
        <v>0</v>
      </c>
      <c r="K378">
        <f>COUNTIFS('Features - Raw'!B:B, 'Park Features'!A378, 'Features - Raw'!A:A, 'Park Features'!$K$1)</f>
        <v>0</v>
      </c>
      <c r="L378">
        <f>COUNTIFS('Features - Raw'!B:B, 'Park Features'!A378, 'Features - Raw'!A:A, 'Park Features'!$L$1)</f>
        <v>0</v>
      </c>
      <c r="M378">
        <f>COUNTIFS('Features - Raw'!B:B, 'Park Features'!A378, 'Features - Raw'!A:A, 'Park Features'!$M$1)</f>
        <v>0</v>
      </c>
      <c r="N378">
        <f>COUNTIFS('Features - Raw'!B:B, 'Park Features'!A378, 'Features - Raw'!A:A, 'Park Features'!$N$1)</f>
        <v>0</v>
      </c>
      <c r="O378">
        <f>COUNTIFS('Features - Raw'!B:B, 'Park Features'!A378, 'Features - Raw'!A:A, 'Park Features'!$O$1)</f>
        <v>0</v>
      </c>
    </row>
    <row r="379" spans="1:15" x14ac:dyDescent="0.25">
      <c r="A379" t="s">
        <v>517</v>
      </c>
      <c r="B379">
        <f>COUNTIFS('Features - Raw'!B:B, 'Park Features'!A379, 'Features - Raw'!A:A, 'Park Features'!$B$1)</f>
        <v>0</v>
      </c>
      <c r="C379">
        <f>COUNTIFS('Features - Raw'!B:B, 'Park Features'!A379, 'Features - Raw'!A:A, 'Park Features'!$C$1)</f>
        <v>0</v>
      </c>
      <c r="D379">
        <f>COUNTIFS('Features - Raw'!B:B, 'Park Features'!A379, 'Features - Raw'!A:A, 'Park Features'!$D$1)</f>
        <v>0</v>
      </c>
      <c r="E379">
        <f>COUNTIFS('Features - Raw'!B:B, 'Park Features'!A379, 'Features - Raw'!A:A, 'Park Features'!$E$1)</f>
        <v>0</v>
      </c>
      <c r="F379">
        <f>COUNTIFS('Features - Raw'!B:B, 'Park Features'!A379, 'Features - Raw'!A:A, 'Park Features'!$F$1)</f>
        <v>0</v>
      </c>
      <c r="G379">
        <f>COUNTIFS('Features - Raw'!B:B, 'Park Features'!A379, 'Features - Raw'!A:A, 'Park Features'!$G$1)</f>
        <v>0</v>
      </c>
      <c r="H379">
        <f>COUNTIFS('Features - Raw'!B:B, 'Park Features'!A379, 'Features - Raw'!A:A, 'Park Features'!$H$1)</f>
        <v>0</v>
      </c>
      <c r="I379">
        <f>COUNTIFS('Features - Raw'!B:B, 'Park Features'!A379, 'Features - Raw'!A:A, 'Park Features'!$I$1)</f>
        <v>0</v>
      </c>
      <c r="J379">
        <f>COUNTIFS('Features - Raw'!B:B, 'Park Features'!A379, 'Features - Raw'!A:A, 'Park Features'!$J$1)</f>
        <v>0</v>
      </c>
      <c r="K379">
        <f>COUNTIFS('Features - Raw'!B:B, 'Park Features'!A379, 'Features - Raw'!A:A, 'Park Features'!$K$1)</f>
        <v>0</v>
      </c>
      <c r="L379">
        <f>COUNTIFS('Features - Raw'!B:B, 'Park Features'!A379, 'Features - Raw'!A:A, 'Park Features'!$L$1)</f>
        <v>0</v>
      </c>
      <c r="M379">
        <f>COUNTIFS('Features - Raw'!B:B, 'Park Features'!A379, 'Features - Raw'!A:A, 'Park Features'!$M$1)</f>
        <v>0</v>
      </c>
      <c r="N379">
        <f>COUNTIFS('Features - Raw'!B:B, 'Park Features'!A379, 'Features - Raw'!A:A, 'Park Features'!$N$1)</f>
        <v>0</v>
      </c>
      <c r="O379">
        <f>COUNTIFS('Features - Raw'!B:B, 'Park Features'!A379, 'Features - Raw'!A:A, 'Park Features'!$O$1)</f>
        <v>0</v>
      </c>
    </row>
    <row r="380" spans="1:15" x14ac:dyDescent="0.25">
      <c r="A380" t="s">
        <v>518</v>
      </c>
      <c r="B380">
        <f>COUNTIFS('Features - Raw'!B:B, 'Park Features'!A380, 'Features - Raw'!A:A, 'Park Features'!$B$1)</f>
        <v>0</v>
      </c>
      <c r="C380">
        <f>COUNTIFS('Features - Raw'!B:B, 'Park Features'!A380, 'Features - Raw'!A:A, 'Park Features'!$C$1)</f>
        <v>0</v>
      </c>
      <c r="D380">
        <f>COUNTIFS('Features - Raw'!B:B, 'Park Features'!A380, 'Features - Raw'!A:A, 'Park Features'!$D$1)</f>
        <v>0</v>
      </c>
      <c r="E380">
        <f>COUNTIFS('Features - Raw'!B:B, 'Park Features'!A380, 'Features - Raw'!A:A, 'Park Features'!$E$1)</f>
        <v>0</v>
      </c>
      <c r="F380">
        <f>COUNTIFS('Features - Raw'!B:B, 'Park Features'!A380, 'Features - Raw'!A:A, 'Park Features'!$F$1)</f>
        <v>0</v>
      </c>
      <c r="G380">
        <f>COUNTIFS('Features - Raw'!B:B, 'Park Features'!A380, 'Features - Raw'!A:A, 'Park Features'!$G$1)</f>
        <v>0</v>
      </c>
      <c r="H380">
        <f>COUNTIFS('Features - Raw'!B:B, 'Park Features'!A380, 'Features - Raw'!A:A, 'Park Features'!$H$1)</f>
        <v>0</v>
      </c>
      <c r="I380">
        <f>COUNTIFS('Features - Raw'!B:B, 'Park Features'!A380, 'Features - Raw'!A:A, 'Park Features'!$I$1)</f>
        <v>0</v>
      </c>
      <c r="J380">
        <f>COUNTIFS('Features - Raw'!B:B, 'Park Features'!A380, 'Features - Raw'!A:A, 'Park Features'!$J$1)</f>
        <v>0</v>
      </c>
      <c r="K380">
        <f>COUNTIFS('Features - Raw'!B:B, 'Park Features'!A380, 'Features - Raw'!A:A, 'Park Features'!$K$1)</f>
        <v>0</v>
      </c>
      <c r="L380">
        <f>COUNTIFS('Features - Raw'!B:B, 'Park Features'!A380, 'Features - Raw'!A:A, 'Park Features'!$L$1)</f>
        <v>0</v>
      </c>
      <c r="M380">
        <f>COUNTIFS('Features - Raw'!B:B, 'Park Features'!A380, 'Features - Raw'!A:A, 'Park Features'!$M$1)</f>
        <v>0</v>
      </c>
      <c r="N380">
        <f>COUNTIFS('Features - Raw'!B:B, 'Park Features'!A380, 'Features - Raw'!A:A, 'Park Features'!$N$1)</f>
        <v>0</v>
      </c>
      <c r="O380">
        <f>COUNTIFS('Features - Raw'!B:B, 'Park Features'!A380, 'Features - Raw'!A:A, 'Park Features'!$O$1)</f>
        <v>0</v>
      </c>
    </row>
    <row r="381" spans="1:15" x14ac:dyDescent="0.25">
      <c r="A381" t="s">
        <v>519</v>
      </c>
      <c r="B381">
        <f>COUNTIFS('Features - Raw'!B:B, 'Park Features'!A381, 'Features - Raw'!A:A, 'Park Features'!$B$1)</f>
        <v>0</v>
      </c>
      <c r="C381">
        <f>COUNTIFS('Features - Raw'!B:B, 'Park Features'!A381, 'Features - Raw'!A:A, 'Park Features'!$C$1)</f>
        <v>0</v>
      </c>
      <c r="D381">
        <f>COUNTIFS('Features - Raw'!B:B, 'Park Features'!A381, 'Features - Raw'!A:A, 'Park Features'!$D$1)</f>
        <v>0</v>
      </c>
      <c r="E381">
        <f>COUNTIFS('Features - Raw'!B:B, 'Park Features'!A381, 'Features - Raw'!A:A, 'Park Features'!$E$1)</f>
        <v>0</v>
      </c>
      <c r="F381">
        <f>COUNTIFS('Features - Raw'!B:B, 'Park Features'!A381, 'Features - Raw'!A:A, 'Park Features'!$F$1)</f>
        <v>0</v>
      </c>
      <c r="G381">
        <f>COUNTIFS('Features - Raw'!B:B, 'Park Features'!A381, 'Features - Raw'!A:A, 'Park Features'!$G$1)</f>
        <v>0</v>
      </c>
      <c r="H381">
        <f>COUNTIFS('Features - Raw'!B:B, 'Park Features'!A381, 'Features - Raw'!A:A, 'Park Features'!$H$1)</f>
        <v>0</v>
      </c>
      <c r="I381">
        <f>COUNTIFS('Features - Raw'!B:B, 'Park Features'!A381, 'Features - Raw'!A:A, 'Park Features'!$I$1)</f>
        <v>0</v>
      </c>
      <c r="J381">
        <f>COUNTIFS('Features - Raw'!B:B, 'Park Features'!A381, 'Features - Raw'!A:A, 'Park Features'!$J$1)</f>
        <v>0</v>
      </c>
      <c r="K381">
        <f>COUNTIFS('Features - Raw'!B:B, 'Park Features'!A381, 'Features - Raw'!A:A, 'Park Features'!$K$1)</f>
        <v>0</v>
      </c>
      <c r="L381">
        <f>COUNTIFS('Features - Raw'!B:B, 'Park Features'!A381, 'Features - Raw'!A:A, 'Park Features'!$L$1)</f>
        <v>0</v>
      </c>
      <c r="M381">
        <f>COUNTIFS('Features - Raw'!B:B, 'Park Features'!A381, 'Features - Raw'!A:A, 'Park Features'!$M$1)</f>
        <v>0</v>
      </c>
      <c r="N381">
        <f>COUNTIFS('Features - Raw'!B:B, 'Park Features'!A381, 'Features - Raw'!A:A, 'Park Features'!$N$1)</f>
        <v>0</v>
      </c>
      <c r="O381">
        <f>COUNTIFS('Features - Raw'!B:B, 'Park Features'!A381, 'Features - Raw'!A:A, 'Park Features'!$O$1)</f>
        <v>0</v>
      </c>
    </row>
    <row r="382" spans="1:15" x14ac:dyDescent="0.25">
      <c r="A382" t="s">
        <v>520</v>
      </c>
      <c r="B382">
        <f>COUNTIFS('Features - Raw'!B:B, 'Park Features'!A382, 'Features - Raw'!A:A, 'Park Features'!$B$1)</f>
        <v>0</v>
      </c>
      <c r="C382">
        <f>COUNTIFS('Features - Raw'!B:B, 'Park Features'!A382, 'Features - Raw'!A:A, 'Park Features'!$C$1)</f>
        <v>0</v>
      </c>
      <c r="D382">
        <f>COUNTIFS('Features - Raw'!B:B, 'Park Features'!A382, 'Features - Raw'!A:A, 'Park Features'!$D$1)</f>
        <v>0</v>
      </c>
      <c r="E382">
        <f>COUNTIFS('Features - Raw'!B:B, 'Park Features'!A382, 'Features - Raw'!A:A, 'Park Features'!$E$1)</f>
        <v>0</v>
      </c>
      <c r="F382">
        <f>COUNTIFS('Features - Raw'!B:B, 'Park Features'!A382, 'Features - Raw'!A:A, 'Park Features'!$F$1)</f>
        <v>0</v>
      </c>
      <c r="G382">
        <f>COUNTIFS('Features - Raw'!B:B, 'Park Features'!A382, 'Features - Raw'!A:A, 'Park Features'!$G$1)</f>
        <v>0</v>
      </c>
      <c r="H382">
        <f>COUNTIFS('Features - Raw'!B:B, 'Park Features'!A382, 'Features - Raw'!A:A, 'Park Features'!$H$1)</f>
        <v>0</v>
      </c>
      <c r="I382">
        <f>COUNTIFS('Features - Raw'!B:B, 'Park Features'!A382, 'Features - Raw'!A:A, 'Park Features'!$I$1)</f>
        <v>0</v>
      </c>
      <c r="J382">
        <f>COUNTIFS('Features - Raw'!B:B, 'Park Features'!A382, 'Features - Raw'!A:A, 'Park Features'!$J$1)</f>
        <v>0</v>
      </c>
      <c r="K382">
        <f>COUNTIFS('Features - Raw'!B:B, 'Park Features'!A382, 'Features - Raw'!A:A, 'Park Features'!$K$1)</f>
        <v>0</v>
      </c>
      <c r="L382">
        <f>COUNTIFS('Features - Raw'!B:B, 'Park Features'!A382, 'Features - Raw'!A:A, 'Park Features'!$L$1)</f>
        <v>0</v>
      </c>
      <c r="M382">
        <f>COUNTIFS('Features - Raw'!B:B, 'Park Features'!A382, 'Features - Raw'!A:A, 'Park Features'!$M$1)</f>
        <v>0</v>
      </c>
      <c r="N382">
        <f>COUNTIFS('Features - Raw'!B:B, 'Park Features'!A382, 'Features - Raw'!A:A, 'Park Features'!$N$1)</f>
        <v>0</v>
      </c>
      <c r="O382">
        <f>COUNTIFS('Features - Raw'!B:B, 'Park Features'!A382, 'Features - Raw'!A:A, 'Park Features'!$O$1)</f>
        <v>0</v>
      </c>
    </row>
    <row r="383" spans="1:15" x14ac:dyDescent="0.25">
      <c r="A383" t="s">
        <v>112</v>
      </c>
      <c r="B383">
        <f>COUNTIFS('Features - Raw'!B:B, 'Park Features'!A383, 'Features - Raw'!A:A, 'Park Features'!$B$1)</f>
        <v>0</v>
      </c>
      <c r="C383">
        <f>COUNTIFS('Features - Raw'!B:B, 'Park Features'!A383, 'Features - Raw'!A:A, 'Park Features'!$C$1)</f>
        <v>0</v>
      </c>
      <c r="D383">
        <f>COUNTIFS('Features - Raw'!B:B, 'Park Features'!A383, 'Features - Raw'!A:A, 'Park Features'!$D$1)</f>
        <v>0</v>
      </c>
      <c r="E383">
        <f>COUNTIFS('Features - Raw'!B:B, 'Park Features'!A383, 'Features - Raw'!A:A, 'Park Features'!$E$1)</f>
        <v>0</v>
      </c>
      <c r="F383">
        <f>COUNTIFS('Features - Raw'!B:B, 'Park Features'!A383, 'Features - Raw'!A:A, 'Park Features'!$F$1)</f>
        <v>0</v>
      </c>
      <c r="G383">
        <f>COUNTIFS('Features - Raw'!B:B, 'Park Features'!A383, 'Features - Raw'!A:A, 'Park Features'!$G$1)</f>
        <v>0</v>
      </c>
      <c r="H383">
        <f>COUNTIFS('Features - Raw'!B:B, 'Park Features'!A383, 'Features - Raw'!A:A, 'Park Features'!$H$1)</f>
        <v>0</v>
      </c>
      <c r="I383">
        <f>COUNTIFS('Features - Raw'!B:B, 'Park Features'!A383, 'Features - Raw'!A:A, 'Park Features'!$I$1)</f>
        <v>0</v>
      </c>
      <c r="J383">
        <f>COUNTIFS('Features - Raw'!B:B, 'Park Features'!A383, 'Features - Raw'!A:A, 'Park Features'!$J$1)</f>
        <v>0</v>
      </c>
      <c r="K383">
        <f>COUNTIFS('Features - Raw'!B:B, 'Park Features'!A383, 'Features - Raw'!A:A, 'Park Features'!$K$1)</f>
        <v>0</v>
      </c>
      <c r="L383">
        <f>COUNTIFS('Features - Raw'!B:B, 'Park Features'!A383, 'Features - Raw'!A:A, 'Park Features'!$L$1)</f>
        <v>0</v>
      </c>
      <c r="M383">
        <f>COUNTIFS('Features - Raw'!B:B, 'Park Features'!A383, 'Features - Raw'!A:A, 'Park Features'!$M$1)</f>
        <v>1</v>
      </c>
      <c r="N383">
        <f>COUNTIFS('Features - Raw'!B:B, 'Park Features'!A383, 'Features - Raw'!A:A, 'Park Features'!$N$1)</f>
        <v>0</v>
      </c>
      <c r="O383">
        <f>COUNTIFS('Features - Raw'!B:B, 'Park Features'!A383, 'Features - Raw'!A:A, 'Park Features'!$O$1)</f>
        <v>1</v>
      </c>
    </row>
    <row r="384" spans="1:15" x14ac:dyDescent="0.25">
      <c r="A384" t="s">
        <v>521</v>
      </c>
      <c r="B384">
        <f>COUNTIFS('Features - Raw'!B:B, 'Park Features'!A384, 'Features - Raw'!A:A, 'Park Features'!$B$1)</f>
        <v>0</v>
      </c>
      <c r="C384">
        <f>COUNTIFS('Features - Raw'!B:B, 'Park Features'!A384, 'Features - Raw'!A:A, 'Park Features'!$C$1)</f>
        <v>0</v>
      </c>
      <c r="D384">
        <f>COUNTIFS('Features - Raw'!B:B, 'Park Features'!A384, 'Features - Raw'!A:A, 'Park Features'!$D$1)</f>
        <v>0</v>
      </c>
      <c r="E384">
        <f>COUNTIFS('Features - Raw'!B:B, 'Park Features'!A384, 'Features - Raw'!A:A, 'Park Features'!$E$1)</f>
        <v>0</v>
      </c>
      <c r="F384">
        <f>COUNTIFS('Features - Raw'!B:B, 'Park Features'!A384, 'Features - Raw'!A:A, 'Park Features'!$F$1)</f>
        <v>0</v>
      </c>
      <c r="G384">
        <f>COUNTIFS('Features - Raw'!B:B, 'Park Features'!A384, 'Features - Raw'!A:A, 'Park Features'!$G$1)</f>
        <v>0</v>
      </c>
      <c r="H384">
        <f>COUNTIFS('Features - Raw'!B:B, 'Park Features'!A384, 'Features - Raw'!A:A, 'Park Features'!$H$1)</f>
        <v>0</v>
      </c>
      <c r="I384">
        <f>COUNTIFS('Features - Raw'!B:B, 'Park Features'!A384, 'Features - Raw'!A:A, 'Park Features'!$I$1)</f>
        <v>0</v>
      </c>
      <c r="J384">
        <f>COUNTIFS('Features - Raw'!B:B, 'Park Features'!A384, 'Features - Raw'!A:A, 'Park Features'!$J$1)</f>
        <v>0</v>
      </c>
      <c r="K384">
        <f>COUNTIFS('Features - Raw'!B:B, 'Park Features'!A384, 'Features - Raw'!A:A, 'Park Features'!$K$1)</f>
        <v>0</v>
      </c>
      <c r="L384">
        <f>COUNTIFS('Features - Raw'!B:B, 'Park Features'!A384, 'Features - Raw'!A:A, 'Park Features'!$L$1)</f>
        <v>0</v>
      </c>
      <c r="M384">
        <f>COUNTIFS('Features - Raw'!B:B, 'Park Features'!A384, 'Features - Raw'!A:A, 'Park Features'!$M$1)</f>
        <v>0</v>
      </c>
      <c r="N384">
        <f>COUNTIFS('Features - Raw'!B:B, 'Park Features'!A384, 'Features - Raw'!A:A, 'Park Features'!$N$1)</f>
        <v>0</v>
      </c>
      <c r="O384">
        <f>COUNTIFS('Features - Raw'!B:B, 'Park Features'!A384, 'Features - Raw'!A:A, 'Park Features'!$O$1)</f>
        <v>0</v>
      </c>
    </row>
    <row r="385" spans="1:15" x14ac:dyDescent="0.25">
      <c r="A385" t="s">
        <v>522</v>
      </c>
      <c r="B385">
        <f>COUNTIFS('Features - Raw'!B:B, 'Park Features'!A385, 'Features - Raw'!A:A, 'Park Features'!$B$1)</f>
        <v>0</v>
      </c>
      <c r="C385">
        <f>COUNTIFS('Features - Raw'!B:B, 'Park Features'!A385, 'Features - Raw'!A:A, 'Park Features'!$C$1)</f>
        <v>0</v>
      </c>
      <c r="D385">
        <f>COUNTIFS('Features - Raw'!B:B, 'Park Features'!A385, 'Features - Raw'!A:A, 'Park Features'!$D$1)</f>
        <v>0</v>
      </c>
      <c r="E385">
        <f>COUNTIFS('Features - Raw'!B:B, 'Park Features'!A385, 'Features - Raw'!A:A, 'Park Features'!$E$1)</f>
        <v>0</v>
      </c>
      <c r="F385">
        <f>COUNTIFS('Features - Raw'!B:B, 'Park Features'!A385, 'Features - Raw'!A:A, 'Park Features'!$F$1)</f>
        <v>0</v>
      </c>
      <c r="G385">
        <f>COUNTIFS('Features - Raw'!B:B, 'Park Features'!A385, 'Features - Raw'!A:A, 'Park Features'!$G$1)</f>
        <v>0</v>
      </c>
      <c r="H385">
        <f>COUNTIFS('Features - Raw'!B:B, 'Park Features'!A385, 'Features - Raw'!A:A, 'Park Features'!$H$1)</f>
        <v>0</v>
      </c>
      <c r="I385">
        <f>COUNTIFS('Features - Raw'!B:B, 'Park Features'!A385, 'Features - Raw'!A:A, 'Park Features'!$I$1)</f>
        <v>0</v>
      </c>
      <c r="J385">
        <f>COUNTIFS('Features - Raw'!B:B, 'Park Features'!A385, 'Features - Raw'!A:A, 'Park Features'!$J$1)</f>
        <v>0</v>
      </c>
      <c r="K385">
        <f>COUNTIFS('Features - Raw'!B:B, 'Park Features'!A385, 'Features - Raw'!A:A, 'Park Features'!$K$1)</f>
        <v>0</v>
      </c>
      <c r="L385">
        <f>COUNTIFS('Features - Raw'!B:B, 'Park Features'!A385, 'Features - Raw'!A:A, 'Park Features'!$L$1)</f>
        <v>0</v>
      </c>
      <c r="M385">
        <f>COUNTIFS('Features - Raw'!B:B, 'Park Features'!A385, 'Features - Raw'!A:A, 'Park Features'!$M$1)</f>
        <v>0</v>
      </c>
      <c r="N385">
        <f>COUNTIFS('Features - Raw'!B:B, 'Park Features'!A385, 'Features - Raw'!A:A, 'Park Features'!$N$1)</f>
        <v>0</v>
      </c>
      <c r="O385">
        <f>COUNTIFS('Features - Raw'!B:B, 'Park Features'!A385, 'Features - Raw'!A:A, 'Park Features'!$O$1)</f>
        <v>0</v>
      </c>
    </row>
    <row r="386" spans="1:15" x14ac:dyDescent="0.25">
      <c r="A386" t="s">
        <v>524</v>
      </c>
      <c r="B386">
        <f>COUNTIFS('Features - Raw'!B:B, 'Park Features'!A386, 'Features - Raw'!A:A, 'Park Features'!$B$1)</f>
        <v>0</v>
      </c>
      <c r="C386">
        <f>COUNTIFS('Features - Raw'!B:B, 'Park Features'!A386, 'Features - Raw'!A:A, 'Park Features'!$C$1)</f>
        <v>0</v>
      </c>
      <c r="D386">
        <f>COUNTIFS('Features - Raw'!B:B, 'Park Features'!A386, 'Features - Raw'!A:A, 'Park Features'!$D$1)</f>
        <v>0</v>
      </c>
      <c r="E386">
        <f>COUNTIFS('Features - Raw'!B:B, 'Park Features'!A386, 'Features - Raw'!A:A, 'Park Features'!$E$1)</f>
        <v>0</v>
      </c>
      <c r="F386">
        <f>COUNTIFS('Features - Raw'!B:B, 'Park Features'!A386, 'Features - Raw'!A:A, 'Park Features'!$F$1)</f>
        <v>0</v>
      </c>
      <c r="G386">
        <f>COUNTIFS('Features - Raw'!B:B, 'Park Features'!A386, 'Features - Raw'!A:A, 'Park Features'!$G$1)</f>
        <v>0</v>
      </c>
      <c r="H386">
        <f>COUNTIFS('Features - Raw'!B:B, 'Park Features'!A386, 'Features - Raw'!A:A, 'Park Features'!$H$1)</f>
        <v>0</v>
      </c>
      <c r="I386">
        <f>COUNTIFS('Features - Raw'!B:B, 'Park Features'!A386, 'Features - Raw'!A:A, 'Park Features'!$I$1)</f>
        <v>0</v>
      </c>
      <c r="J386">
        <f>COUNTIFS('Features - Raw'!B:B, 'Park Features'!A386, 'Features - Raw'!A:A, 'Park Features'!$J$1)</f>
        <v>0</v>
      </c>
      <c r="K386">
        <f>COUNTIFS('Features - Raw'!B:B, 'Park Features'!A386, 'Features - Raw'!A:A, 'Park Features'!$K$1)</f>
        <v>0</v>
      </c>
      <c r="L386">
        <f>COUNTIFS('Features - Raw'!B:B, 'Park Features'!A386, 'Features - Raw'!A:A, 'Park Features'!$L$1)</f>
        <v>0</v>
      </c>
      <c r="M386">
        <f>COUNTIFS('Features - Raw'!B:B, 'Park Features'!A386, 'Features - Raw'!A:A, 'Park Features'!$M$1)</f>
        <v>0</v>
      </c>
      <c r="N386">
        <f>COUNTIFS('Features - Raw'!B:B, 'Park Features'!A386, 'Features - Raw'!A:A, 'Park Features'!$N$1)</f>
        <v>0</v>
      </c>
      <c r="O386">
        <f>COUNTIFS('Features - Raw'!B:B, 'Park Features'!A386, 'Features - Raw'!A:A, 'Park Features'!$O$1)</f>
        <v>0</v>
      </c>
    </row>
    <row r="387" spans="1:15" x14ac:dyDescent="0.25">
      <c r="A387" t="s">
        <v>525</v>
      </c>
      <c r="B387">
        <f>COUNTIFS('Features - Raw'!B:B, 'Park Features'!A387, 'Features - Raw'!A:A, 'Park Features'!$B$1)</f>
        <v>0</v>
      </c>
      <c r="C387">
        <f>COUNTIFS('Features - Raw'!B:B, 'Park Features'!A387, 'Features - Raw'!A:A, 'Park Features'!$C$1)</f>
        <v>0</v>
      </c>
      <c r="D387">
        <f>COUNTIFS('Features - Raw'!B:B, 'Park Features'!A387, 'Features - Raw'!A:A, 'Park Features'!$D$1)</f>
        <v>0</v>
      </c>
      <c r="E387">
        <f>COUNTIFS('Features - Raw'!B:B, 'Park Features'!A387, 'Features - Raw'!A:A, 'Park Features'!$E$1)</f>
        <v>0</v>
      </c>
      <c r="F387">
        <f>COUNTIFS('Features - Raw'!B:B, 'Park Features'!A387, 'Features - Raw'!A:A, 'Park Features'!$F$1)</f>
        <v>0</v>
      </c>
      <c r="G387">
        <f>COUNTIFS('Features - Raw'!B:B, 'Park Features'!A387, 'Features - Raw'!A:A, 'Park Features'!$G$1)</f>
        <v>0</v>
      </c>
      <c r="H387">
        <f>COUNTIFS('Features - Raw'!B:B, 'Park Features'!A387, 'Features - Raw'!A:A, 'Park Features'!$H$1)</f>
        <v>0</v>
      </c>
      <c r="I387">
        <f>COUNTIFS('Features - Raw'!B:B, 'Park Features'!A387, 'Features - Raw'!A:A, 'Park Features'!$I$1)</f>
        <v>0</v>
      </c>
      <c r="J387">
        <f>COUNTIFS('Features - Raw'!B:B, 'Park Features'!A387, 'Features - Raw'!A:A, 'Park Features'!$J$1)</f>
        <v>0</v>
      </c>
      <c r="K387">
        <f>COUNTIFS('Features - Raw'!B:B, 'Park Features'!A387, 'Features - Raw'!A:A, 'Park Features'!$K$1)</f>
        <v>0</v>
      </c>
      <c r="L387">
        <f>COUNTIFS('Features - Raw'!B:B, 'Park Features'!A387, 'Features - Raw'!A:A, 'Park Features'!$L$1)</f>
        <v>0</v>
      </c>
      <c r="M387">
        <f>COUNTIFS('Features - Raw'!B:B, 'Park Features'!A387, 'Features - Raw'!A:A, 'Park Features'!$M$1)</f>
        <v>0</v>
      </c>
      <c r="N387">
        <f>COUNTIFS('Features - Raw'!B:B, 'Park Features'!A387, 'Features - Raw'!A:A, 'Park Features'!$N$1)</f>
        <v>0</v>
      </c>
      <c r="O387">
        <f>COUNTIFS('Features - Raw'!B:B, 'Park Features'!A387, 'Features - Raw'!A:A, 'Park Features'!$O$1)</f>
        <v>1</v>
      </c>
    </row>
    <row r="388" spans="1:15" x14ac:dyDescent="0.25">
      <c r="A388" t="s">
        <v>526</v>
      </c>
      <c r="B388">
        <f>COUNTIFS('Features - Raw'!B:B, 'Park Features'!A388, 'Features - Raw'!A:A, 'Park Features'!$B$1)</f>
        <v>0</v>
      </c>
      <c r="C388">
        <f>COUNTIFS('Features - Raw'!B:B, 'Park Features'!A388, 'Features - Raw'!A:A, 'Park Features'!$C$1)</f>
        <v>0</v>
      </c>
      <c r="D388">
        <f>COUNTIFS('Features - Raw'!B:B, 'Park Features'!A388, 'Features - Raw'!A:A, 'Park Features'!$D$1)</f>
        <v>0</v>
      </c>
      <c r="E388">
        <f>COUNTIFS('Features - Raw'!B:B, 'Park Features'!A388, 'Features - Raw'!A:A, 'Park Features'!$E$1)</f>
        <v>0</v>
      </c>
      <c r="F388">
        <f>COUNTIFS('Features - Raw'!B:B, 'Park Features'!A388, 'Features - Raw'!A:A, 'Park Features'!$F$1)</f>
        <v>0</v>
      </c>
      <c r="G388">
        <f>COUNTIFS('Features - Raw'!B:B, 'Park Features'!A388, 'Features - Raw'!A:A, 'Park Features'!$G$1)</f>
        <v>0</v>
      </c>
      <c r="H388">
        <f>COUNTIFS('Features - Raw'!B:B, 'Park Features'!A388, 'Features - Raw'!A:A, 'Park Features'!$H$1)</f>
        <v>0</v>
      </c>
      <c r="I388">
        <f>COUNTIFS('Features - Raw'!B:B, 'Park Features'!A388, 'Features - Raw'!A:A, 'Park Features'!$I$1)</f>
        <v>0</v>
      </c>
      <c r="J388">
        <f>COUNTIFS('Features - Raw'!B:B, 'Park Features'!A388, 'Features - Raw'!A:A, 'Park Features'!$J$1)</f>
        <v>0</v>
      </c>
      <c r="K388">
        <f>COUNTIFS('Features - Raw'!B:B, 'Park Features'!A388, 'Features - Raw'!A:A, 'Park Features'!$K$1)</f>
        <v>0</v>
      </c>
      <c r="L388">
        <f>COUNTIFS('Features - Raw'!B:B, 'Park Features'!A388, 'Features - Raw'!A:A, 'Park Features'!$L$1)</f>
        <v>0</v>
      </c>
      <c r="M388">
        <f>COUNTIFS('Features - Raw'!B:B, 'Park Features'!A388, 'Features - Raw'!A:A, 'Park Features'!$M$1)</f>
        <v>0</v>
      </c>
      <c r="N388">
        <f>COUNTIFS('Features - Raw'!B:B, 'Park Features'!A388, 'Features - Raw'!A:A, 'Park Features'!$N$1)</f>
        <v>0</v>
      </c>
      <c r="O388">
        <f>COUNTIFS('Features - Raw'!B:B, 'Park Features'!A388, 'Features - Raw'!A:A, 'Park Features'!$O$1)</f>
        <v>0</v>
      </c>
    </row>
    <row r="389" spans="1:15" x14ac:dyDescent="0.25">
      <c r="A389" t="s">
        <v>527</v>
      </c>
      <c r="B389">
        <f>COUNTIFS('Features - Raw'!B:B, 'Park Features'!A389, 'Features - Raw'!A:A, 'Park Features'!$B$1)</f>
        <v>0</v>
      </c>
      <c r="C389">
        <f>COUNTIFS('Features - Raw'!B:B, 'Park Features'!A389, 'Features - Raw'!A:A, 'Park Features'!$C$1)</f>
        <v>0</v>
      </c>
      <c r="D389">
        <f>COUNTIFS('Features - Raw'!B:B, 'Park Features'!A389, 'Features - Raw'!A:A, 'Park Features'!$D$1)</f>
        <v>0</v>
      </c>
      <c r="E389">
        <f>COUNTIFS('Features - Raw'!B:B, 'Park Features'!A389, 'Features - Raw'!A:A, 'Park Features'!$E$1)</f>
        <v>0</v>
      </c>
      <c r="F389">
        <f>COUNTIFS('Features - Raw'!B:B, 'Park Features'!A389, 'Features - Raw'!A:A, 'Park Features'!$F$1)</f>
        <v>0</v>
      </c>
      <c r="G389">
        <f>COUNTIFS('Features - Raw'!B:B, 'Park Features'!A389, 'Features - Raw'!A:A, 'Park Features'!$G$1)</f>
        <v>0</v>
      </c>
      <c r="H389">
        <f>COUNTIFS('Features - Raw'!B:B, 'Park Features'!A389, 'Features - Raw'!A:A, 'Park Features'!$H$1)</f>
        <v>0</v>
      </c>
      <c r="I389">
        <f>COUNTIFS('Features - Raw'!B:B, 'Park Features'!A389, 'Features - Raw'!A:A, 'Park Features'!$I$1)</f>
        <v>0</v>
      </c>
      <c r="J389">
        <f>COUNTIFS('Features - Raw'!B:B, 'Park Features'!A389, 'Features - Raw'!A:A, 'Park Features'!$J$1)</f>
        <v>0</v>
      </c>
      <c r="K389">
        <f>COUNTIFS('Features - Raw'!B:B, 'Park Features'!A389, 'Features - Raw'!A:A, 'Park Features'!$K$1)</f>
        <v>0</v>
      </c>
      <c r="L389">
        <f>COUNTIFS('Features - Raw'!B:B, 'Park Features'!A389, 'Features - Raw'!A:A, 'Park Features'!$L$1)</f>
        <v>0</v>
      </c>
      <c r="M389">
        <f>COUNTIFS('Features - Raw'!B:B, 'Park Features'!A389, 'Features - Raw'!A:A, 'Park Features'!$M$1)</f>
        <v>0</v>
      </c>
      <c r="N389">
        <f>COUNTIFS('Features - Raw'!B:B, 'Park Features'!A389, 'Features - Raw'!A:A, 'Park Features'!$N$1)</f>
        <v>0</v>
      </c>
      <c r="O389">
        <f>COUNTIFS('Features - Raw'!B:B, 'Park Features'!A389, 'Features - Raw'!A:A, 'Park Features'!$O$1)</f>
        <v>0</v>
      </c>
    </row>
    <row r="390" spans="1:15" x14ac:dyDescent="0.25">
      <c r="A390" t="s">
        <v>114</v>
      </c>
      <c r="B390">
        <f>COUNTIFS('Features - Raw'!B:B, 'Park Features'!A390, 'Features - Raw'!A:A, 'Park Features'!$B$1)</f>
        <v>0</v>
      </c>
      <c r="C390">
        <f>COUNTIFS('Features - Raw'!B:B, 'Park Features'!A390, 'Features - Raw'!A:A, 'Park Features'!$C$1)</f>
        <v>0</v>
      </c>
      <c r="D390">
        <f>COUNTIFS('Features - Raw'!B:B, 'Park Features'!A390, 'Features - Raw'!A:A, 'Park Features'!$D$1)</f>
        <v>0</v>
      </c>
      <c r="E390">
        <f>COUNTIFS('Features - Raw'!B:B, 'Park Features'!A390, 'Features - Raw'!A:A, 'Park Features'!$E$1)</f>
        <v>0</v>
      </c>
      <c r="F390">
        <f>COUNTIFS('Features - Raw'!B:B, 'Park Features'!A390, 'Features - Raw'!A:A, 'Park Features'!$F$1)</f>
        <v>0</v>
      </c>
      <c r="G390">
        <f>COUNTIFS('Features - Raw'!B:B, 'Park Features'!A390, 'Features - Raw'!A:A, 'Park Features'!$G$1)</f>
        <v>0</v>
      </c>
      <c r="H390">
        <f>COUNTIFS('Features - Raw'!B:B, 'Park Features'!A390, 'Features - Raw'!A:A, 'Park Features'!$H$1)</f>
        <v>0</v>
      </c>
      <c r="I390">
        <f>COUNTIFS('Features - Raw'!B:B, 'Park Features'!A390, 'Features - Raw'!A:A, 'Park Features'!$I$1)</f>
        <v>0</v>
      </c>
      <c r="J390">
        <f>COUNTIFS('Features - Raw'!B:B, 'Park Features'!A390, 'Features - Raw'!A:A, 'Park Features'!$J$1)</f>
        <v>0</v>
      </c>
      <c r="K390">
        <f>COUNTIFS('Features - Raw'!B:B, 'Park Features'!A390, 'Features - Raw'!A:A, 'Park Features'!$K$1)</f>
        <v>0</v>
      </c>
      <c r="L390">
        <f>COUNTIFS('Features - Raw'!B:B, 'Park Features'!A390, 'Features - Raw'!A:A, 'Park Features'!$L$1)</f>
        <v>0</v>
      </c>
      <c r="M390">
        <f>COUNTIFS('Features - Raw'!B:B, 'Park Features'!A390, 'Features - Raw'!A:A, 'Park Features'!$M$1)</f>
        <v>0</v>
      </c>
      <c r="N390">
        <f>COUNTIFS('Features - Raw'!B:B, 'Park Features'!A390, 'Features - Raw'!A:A, 'Park Features'!$N$1)</f>
        <v>0</v>
      </c>
      <c r="O390">
        <f>COUNTIFS('Features - Raw'!B:B, 'Park Features'!A390, 'Features - Raw'!A:A, 'Park Features'!$O$1)</f>
        <v>0</v>
      </c>
    </row>
    <row r="391" spans="1:15" x14ac:dyDescent="0.25">
      <c r="A391" t="s">
        <v>528</v>
      </c>
      <c r="B391">
        <f>COUNTIFS('Features - Raw'!B:B, 'Park Features'!A391, 'Features - Raw'!A:A, 'Park Features'!$B$1)</f>
        <v>0</v>
      </c>
      <c r="C391">
        <f>COUNTIFS('Features - Raw'!B:B, 'Park Features'!A391, 'Features - Raw'!A:A, 'Park Features'!$C$1)</f>
        <v>0</v>
      </c>
      <c r="D391">
        <f>COUNTIFS('Features - Raw'!B:B, 'Park Features'!A391, 'Features - Raw'!A:A, 'Park Features'!$D$1)</f>
        <v>0</v>
      </c>
      <c r="E391">
        <f>COUNTIFS('Features - Raw'!B:B, 'Park Features'!A391, 'Features - Raw'!A:A, 'Park Features'!$E$1)</f>
        <v>0</v>
      </c>
      <c r="F391">
        <f>COUNTIFS('Features - Raw'!B:B, 'Park Features'!A391, 'Features - Raw'!A:A, 'Park Features'!$F$1)</f>
        <v>0</v>
      </c>
      <c r="G391">
        <f>COUNTIFS('Features - Raw'!B:B, 'Park Features'!A391, 'Features - Raw'!A:A, 'Park Features'!$G$1)</f>
        <v>0</v>
      </c>
      <c r="H391">
        <f>COUNTIFS('Features - Raw'!B:B, 'Park Features'!A391, 'Features - Raw'!A:A, 'Park Features'!$H$1)</f>
        <v>0</v>
      </c>
      <c r="I391">
        <f>COUNTIFS('Features - Raw'!B:B, 'Park Features'!A391, 'Features - Raw'!A:A, 'Park Features'!$I$1)</f>
        <v>0</v>
      </c>
      <c r="J391">
        <f>COUNTIFS('Features - Raw'!B:B, 'Park Features'!A391, 'Features - Raw'!A:A, 'Park Features'!$J$1)</f>
        <v>0</v>
      </c>
      <c r="K391">
        <f>COUNTIFS('Features - Raw'!B:B, 'Park Features'!A391, 'Features - Raw'!A:A, 'Park Features'!$K$1)</f>
        <v>0</v>
      </c>
      <c r="L391">
        <f>COUNTIFS('Features - Raw'!B:B, 'Park Features'!A391, 'Features - Raw'!A:A, 'Park Features'!$L$1)</f>
        <v>0</v>
      </c>
      <c r="M391">
        <f>COUNTIFS('Features - Raw'!B:B, 'Park Features'!A391, 'Features - Raw'!A:A, 'Park Features'!$M$1)</f>
        <v>1</v>
      </c>
      <c r="N391">
        <f>COUNTIFS('Features - Raw'!B:B, 'Park Features'!A391, 'Features - Raw'!A:A, 'Park Features'!$N$1)</f>
        <v>0</v>
      </c>
      <c r="O391">
        <f>COUNTIFS('Features - Raw'!B:B, 'Park Features'!A391, 'Features - Raw'!A:A, 'Park Features'!$O$1)</f>
        <v>0</v>
      </c>
    </row>
    <row r="392" spans="1:15" x14ac:dyDescent="0.25">
      <c r="A392" t="s">
        <v>529</v>
      </c>
      <c r="B392">
        <f>COUNTIFS('Features - Raw'!B:B, 'Park Features'!A392, 'Features - Raw'!A:A, 'Park Features'!$B$1)</f>
        <v>0</v>
      </c>
      <c r="C392">
        <f>COUNTIFS('Features - Raw'!B:B, 'Park Features'!A392, 'Features - Raw'!A:A, 'Park Features'!$C$1)</f>
        <v>0</v>
      </c>
      <c r="D392">
        <f>COUNTIFS('Features - Raw'!B:B, 'Park Features'!A392, 'Features - Raw'!A:A, 'Park Features'!$D$1)</f>
        <v>0</v>
      </c>
      <c r="E392">
        <f>COUNTIFS('Features - Raw'!B:B, 'Park Features'!A392, 'Features - Raw'!A:A, 'Park Features'!$E$1)</f>
        <v>0</v>
      </c>
      <c r="F392">
        <f>COUNTIFS('Features - Raw'!B:B, 'Park Features'!A392, 'Features - Raw'!A:A, 'Park Features'!$F$1)</f>
        <v>0</v>
      </c>
      <c r="G392">
        <f>COUNTIFS('Features - Raw'!B:B, 'Park Features'!A392, 'Features - Raw'!A:A, 'Park Features'!$G$1)</f>
        <v>0</v>
      </c>
      <c r="H392">
        <f>COUNTIFS('Features - Raw'!B:B, 'Park Features'!A392, 'Features - Raw'!A:A, 'Park Features'!$H$1)</f>
        <v>0</v>
      </c>
      <c r="I392">
        <f>COUNTIFS('Features - Raw'!B:B, 'Park Features'!A392, 'Features - Raw'!A:A, 'Park Features'!$I$1)</f>
        <v>0</v>
      </c>
      <c r="J392">
        <f>COUNTIFS('Features - Raw'!B:B, 'Park Features'!A392, 'Features - Raw'!A:A, 'Park Features'!$J$1)</f>
        <v>0</v>
      </c>
      <c r="K392">
        <f>COUNTIFS('Features - Raw'!B:B, 'Park Features'!A392, 'Features - Raw'!A:A, 'Park Features'!$K$1)</f>
        <v>0</v>
      </c>
      <c r="L392">
        <f>COUNTIFS('Features - Raw'!B:B, 'Park Features'!A392, 'Features - Raw'!A:A, 'Park Features'!$L$1)</f>
        <v>0</v>
      </c>
      <c r="M392">
        <f>COUNTIFS('Features - Raw'!B:B, 'Park Features'!A392, 'Features - Raw'!A:A, 'Park Features'!$M$1)</f>
        <v>0</v>
      </c>
      <c r="N392">
        <f>COUNTIFS('Features - Raw'!B:B, 'Park Features'!A392, 'Features - Raw'!A:A, 'Park Features'!$N$1)</f>
        <v>0</v>
      </c>
      <c r="O392">
        <f>COUNTIFS('Features - Raw'!B:B, 'Park Features'!A392, 'Features - Raw'!A:A, 'Park Features'!$O$1)</f>
        <v>0</v>
      </c>
    </row>
    <row r="393" spans="1:15" x14ac:dyDescent="0.25">
      <c r="A393" t="s">
        <v>530</v>
      </c>
      <c r="B393">
        <f>COUNTIFS('Features - Raw'!B:B, 'Park Features'!A393, 'Features - Raw'!A:A, 'Park Features'!$B$1)</f>
        <v>0</v>
      </c>
      <c r="C393">
        <f>COUNTIFS('Features - Raw'!B:B, 'Park Features'!A393, 'Features - Raw'!A:A, 'Park Features'!$C$1)</f>
        <v>0</v>
      </c>
      <c r="D393">
        <f>COUNTIFS('Features - Raw'!B:B, 'Park Features'!A393, 'Features - Raw'!A:A, 'Park Features'!$D$1)</f>
        <v>0</v>
      </c>
      <c r="E393">
        <f>COUNTIFS('Features - Raw'!B:B, 'Park Features'!A393, 'Features - Raw'!A:A, 'Park Features'!$E$1)</f>
        <v>0</v>
      </c>
      <c r="F393">
        <f>COUNTIFS('Features - Raw'!B:B, 'Park Features'!A393, 'Features - Raw'!A:A, 'Park Features'!$F$1)</f>
        <v>0</v>
      </c>
      <c r="G393">
        <f>COUNTIFS('Features - Raw'!B:B, 'Park Features'!A393, 'Features - Raw'!A:A, 'Park Features'!$G$1)</f>
        <v>0</v>
      </c>
      <c r="H393">
        <f>COUNTIFS('Features - Raw'!B:B, 'Park Features'!A393, 'Features - Raw'!A:A, 'Park Features'!$H$1)</f>
        <v>0</v>
      </c>
      <c r="I393">
        <f>COUNTIFS('Features - Raw'!B:B, 'Park Features'!A393, 'Features - Raw'!A:A, 'Park Features'!$I$1)</f>
        <v>0</v>
      </c>
      <c r="J393">
        <f>COUNTIFS('Features - Raw'!B:B, 'Park Features'!A393, 'Features - Raw'!A:A, 'Park Features'!$J$1)</f>
        <v>0</v>
      </c>
      <c r="K393">
        <f>COUNTIFS('Features - Raw'!B:B, 'Park Features'!A393, 'Features - Raw'!A:A, 'Park Features'!$K$1)</f>
        <v>0</v>
      </c>
      <c r="L393">
        <f>COUNTIFS('Features - Raw'!B:B, 'Park Features'!A393, 'Features - Raw'!A:A, 'Park Features'!$L$1)</f>
        <v>0</v>
      </c>
      <c r="M393">
        <f>COUNTIFS('Features - Raw'!B:B, 'Park Features'!A393, 'Features - Raw'!A:A, 'Park Features'!$M$1)</f>
        <v>0</v>
      </c>
      <c r="N393">
        <f>COUNTIFS('Features - Raw'!B:B, 'Park Features'!A393, 'Features - Raw'!A:A, 'Park Features'!$N$1)</f>
        <v>0</v>
      </c>
      <c r="O393">
        <f>COUNTIFS('Features - Raw'!B:B, 'Park Features'!A393, 'Features - Raw'!A:A, 'Park Features'!$O$1)</f>
        <v>0</v>
      </c>
    </row>
    <row r="394" spans="1:15" x14ac:dyDescent="0.25">
      <c r="A394" t="s">
        <v>531</v>
      </c>
      <c r="B394">
        <f>COUNTIFS('Features - Raw'!B:B, 'Park Features'!A394, 'Features - Raw'!A:A, 'Park Features'!$B$1)</f>
        <v>0</v>
      </c>
      <c r="C394">
        <f>COUNTIFS('Features - Raw'!B:B, 'Park Features'!A394, 'Features - Raw'!A:A, 'Park Features'!$C$1)</f>
        <v>0</v>
      </c>
      <c r="D394">
        <f>COUNTIFS('Features - Raw'!B:B, 'Park Features'!A394, 'Features - Raw'!A:A, 'Park Features'!$D$1)</f>
        <v>0</v>
      </c>
      <c r="E394">
        <f>COUNTIFS('Features - Raw'!B:B, 'Park Features'!A394, 'Features - Raw'!A:A, 'Park Features'!$E$1)</f>
        <v>0</v>
      </c>
      <c r="F394">
        <f>COUNTIFS('Features - Raw'!B:B, 'Park Features'!A394, 'Features - Raw'!A:A, 'Park Features'!$F$1)</f>
        <v>0</v>
      </c>
      <c r="G394">
        <f>COUNTIFS('Features - Raw'!B:B, 'Park Features'!A394, 'Features - Raw'!A:A, 'Park Features'!$G$1)</f>
        <v>0</v>
      </c>
      <c r="H394">
        <f>COUNTIFS('Features - Raw'!B:B, 'Park Features'!A394, 'Features - Raw'!A:A, 'Park Features'!$H$1)</f>
        <v>0</v>
      </c>
      <c r="I394">
        <f>COUNTIFS('Features - Raw'!B:B, 'Park Features'!A394, 'Features - Raw'!A:A, 'Park Features'!$I$1)</f>
        <v>0</v>
      </c>
      <c r="J394">
        <f>COUNTIFS('Features - Raw'!B:B, 'Park Features'!A394, 'Features - Raw'!A:A, 'Park Features'!$J$1)</f>
        <v>0</v>
      </c>
      <c r="K394">
        <f>COUNTIFS('Features - Raw'!B:B, 'Park Features'!A394, 'Features - Raw'!A:A, 'Park Features'!$K$1)</f>
        <v>0</v>
      </c>
      <c r="L394">
        <f>COUNTIFS('Features - Raw'!B:B, 'Park Features'!A394, 'Features - Raw'!A:A, 'Park Features'!$L$1)</f>
        <v>0</v>
      </c>
      <c r="M394">
        <f>COUNTIFS('Features - Raw'!B:B, 'Park Features'!A394, 'Features - Raw'!A:A, 'Park Features'!$M$1)</f>
        <v>0</v>
      </c>
      <c r="N394">
        <f>COUNTIFS('Features - Raw'!B:B, 'Park Features'!A394, 'Features - Raw'!A:A, 'Park Features'!$N$1)</f>
        <v>0</v>
      </c>
      <c r="O394">
        <f>COUNTIFS('Features - Raw'!B:B, 'Park Features'!A394, 'Features - Raw'!A:A, 'Park Features'!$O$1)</f>
        <v>0</v>
      </c>
    </row>
    <row r="395" spans="1:15" x14ac:dyDescent="0.25">
      <c r="A395" t="s">
        <v>532</v>
      </c>
      <c r="B395">
        <f>COUNTIFS('Features - Raw'!B:B, 'Park Features'!A395, 'Features - Raw'!A:A, 'Park Features'!$B$1)</f>
        <v>0</v>
      </c>
      <c r="C395">
        <f>COUNTIFS('Features - Raw'!B:B, 'Park Features'!A395, 'Features - Raw'!A:A, 'Park Features'!$C$1)</f>
        <v>0</v>
      </c>
      <c r="D395">
        <f>COUNTIFS('Features - Raw'!B:B, 'Park Features'!A395, 'Features - Raw'!A:A, 'Park Features'!$D$1)</f>
        <v>0</v>
      </c>
      <c r="E395">
        <f>COUNTIFS('Features - Raw'!B:B, 'Park Features'!A395, 'Features - Raw'!A:A, 'Park Features'!$E$1)</f>
        <v>0</v>
      </c>
      <c r="F395">
        <f>COUNTIFS('Features - Raw'!B:B, 'Park Features'!A395, 'Features - Raw'!A:A, 'Park Features'!$F$1)</f>
        <v>0</v>
      </c>
      <c r="G395">
        <f>COUNTIFS('Features - Raw'!B:B, 'Park Features'!A395, 'Features - Raw'!A:A, 'Park Features'!$G$1)</f>
        <v>0</v>
      </c>
      <c r="H395">
        <f>COUNTIFS('Features - Raw'!B:B, 'Park Features'!A395, 'Features - Raw'!A:A, 'Park Features'!$H$1)</f>
        <v>0</v>
      </c>
      <c r="I395">
        <f>COUNTIFS('Features - Raw'!B:B, 'Park Features'!A395, 'Features - Raw'!A:A, 'Park Features'!$I$1)</f>
        <v>0</v>
      </c>
      <c r="J395">
        <f>COUNTIFS('Features - Raw'!B:B, 'Park Features'!A395, 'Features - Raw'!A:A, 'Park Features'!$J$1)</f>
        <v>0</v>
      </c>
      <c r="K395">
        <f>COUNTIFS('Features - Raw'!B:B, 'Park Features'!A395, 'Features - Raw'!A:A, 'Park Features'!$K$1)</f>
        <v>0</v>
      </c>
      <c r="L395">
        <f>COUNTIFS('Features - Raw'!B:B, 'Park Features'!A395, 'Features - Raw'!A:A, 'Park Features'!$L$1)</f>
        <v>0</v>
      </c>
      <c r="M395">
        <f>COUNTIFS('Features - Raw'!B:B, 'Park Features'!A395, 'Features - Raw'!A:A, 'Park Features'!$M$1)</f>
        <v>0</v>
      </c>
      <c r="N395">
        <f>COUNTIFS('Features - Raw'!B:B, 'Park Features'!A395, 'Features - Raw'!A:A, 'Park Features'!$N$1)</f>
        <v>0</v>
      </c>
      <c r="O395">
        <f>COUNTIFS('Features - Raw'!B:B, 'Park Features'!A395, 'Features - Raw'!A:A, 'Park Features'!$O$1)</f>
        <v>0</v>
      </c>
    </row>
    <row r="396" spans="1:15" x14ac:dyDescent="0.25">
      <c r="A396" t="s">
        <v>533</v>
      </c>
      <c r="B396">
        <f>COUNTIFS('Features - Raw'!B:B, 'Park Features'!A396, 'Features - Raw'!A:A, 'Park Features'!$B$1)</f>
        <v>0</v>
      </c>
      <c r="C396">
        <f>COUNTIFS('Features - Raw'!B:B, 'Park Features'!A396, 'Features - Raw'!A:A, 'Park Features'!$C$1)</f>
        <v>0</v>
      </c>
      <c r="D396">
        <f>COUNTIFS('Features - Raw'!B:B, 'Park Features'!A396, 'Features - Raw'!A:A, 'Park Features'!$D$1)</f>
        <v>0</v>
      </c>
      <c r="E396">
        <f>COUNTIFS('Features - Raw'!B:B, 'Park Features'!A396, 'Features - Raw'!A:A, 'Park Features'!$E$1)</f>
        <v>0</v>
      </c>
      <c r="F396">
        <f>COUNTIFS('Features - Raw'!B:B, 'Park Features'!A396, 'Features - Raw'!A:A, 'Park Features'!$F$1)</f>
        <v>0</v>
      </c>
      <c r="G396">
        <f>COUNTIFS('Features - Raw'!B:B, 'Park Features'!A396, 'Features - Raw'!A:A, 'Park Features'!$G$1)</f>
        <v>0</v>
      </c>
      <c r="H396">
        <f>COUNTIFS('Features - Raw'!B:B, 'Park Features'!A396, 'Features - Raw'!A:A, 'Park Features'!$H$1)</f>
        <v>0</v>
      </c>
      <c r="I396">
        <f>COUNTIFS('Features - Raw'!B:B, 'Park Features'!A396, 'Features - Raw'!A:A, 'Park Features'!$I$1)</f>
        <v>0</v>
      </c>
      <c r="J396">
        <f>COUNTIFS('Features - Raw'!B:B, 'Park Features'!A396, 'Features - Raw'!A:A, 'Park Features'!$J$1)</f>
        <v>0</v>
      </c>
      <c r="K396">
        <f>COUNTIFS('Features - Raw'!B:B, 'Park Features'!A396, 'Features - Raw'!A:A, 'Park Features'!$K$1)</f>
        <v>0</v>
      </c>
      <c r="L396">
        <f>COUNTIFS('Features - Raw'!B:B, 'Park Features'!A396, 'Features - Raw'!A:A, 'Park Features'!$L$1)</f>
        <v>0</v>
      </c>
      <c r="M396">
        <f>COUNTIFS('Features - Raw'!B:B, 'Park Features'!A396, 'Features - Raw'!A:A, 'Park Features'!$M$1)</f>
        <v>0</v>
      </c>
      <c r="N396">
        <f>COUNTIFS('Features - Raw'!B:B, 'Park Features'!A396, 'Features - Raw'!A:A, 'Park Features'!$N$1)</f>
        <v>0</v>
      </c>
      <c r="O396">
        <f>COUNTIFS('Features - Raw'!B:B, 'Park Features'!A396, 'Features - Raw'!A:A, 'Park Features'!$O$1)</f>
        <v>0</v>
      </c>
    </row>
    <row r="397" spans="1:15" x14ac:dyDescent="0.25">
      <c r="A397" t="s">
        <v>535</v>
      </c>
      <c r="B397">
        <f>COUNTIFS('Features - Raw'!B:B, 'Park Features'!A397, 'Features - Raw'!A:A, 'Park Features'!$B$1)</f>
        <v>0</v>
      </c>
      <c r="C397">
        <f>COUNTIFS('Features - Raw'!B:B, 'Park Features'!A397, 'Features - Raw'!A:A, 'Park Features'!$C$1)</f>
        <v>0</v>
      </c>
      <c r="D397">
        <f>COUNTIFS('Features - Raw'!B:B, 'Park Features'!A397, 'Features - Raw'!A:A, 'Park Features'!$D$1)</f>
        <v>0</v>
      </c>
      <c r="E397">
        <f>COUNTIFS('Features - Raw'!B:B, 'Park Features'!A397, 'Features - Raw'!A:A, 'Park Features'!$E$1)</f>
        <v>0</v>
      </c>
      <c r="F397">
        <f>COUNTIFS('Features - Raw'!B:B, 'Park Features'!A397, 'Features - Raw'!A:A, 'Park Features'!$F$1)</f>
        <v>0</v>
      </c>
      <c r="G397">
        <f>COUNTIFS('Features - Raw'!B:B, 'Park Features'!A397, 'Features - Raw'!A:A, 'Park Features'!$G$1)</f>
        <v>0</v>
      </c>
      <c r="H397">
        <f>COUNTIFS('Features - Raw'!B:B, 'Park Features'!A397, 'Features - Raw'!A:A, 'Park Features'!$H$1)</f>
        <v>0</v>
      </c>
      <c r="I397">
        <f>COUNTIFS('Features - Raw'!B:B, 'Park Features'!A397, 'Features - Raw'!A:A, 'Park Features'!$I$1)</f>
        <v>0</v>
      </c>
      <c r="J397">
        <f>COUNTIFS('Features - Raw'!B:B, 'Park Features'!A397, 'Features - Raw'!A:A, 'Park Features'!$J$1)</f>
        <v>0</v>
      </c>
      <c r="K397">
        <f>COUNTIFS('Features - Raw'!B:B, 'Park Features'!A397, 'Features - Raw'!A:A, 'Park Features'!$K$1)</f>
        <v>0</v>
      </c>
      <c r="L397">
        <f>COUNTIFS('Features - Raw'!B:B, 'Park Features'!A397, 'Features - Raw'!A:A, 'Park Features'!$L$1)</f>
        <v>0</v>
      </c>
      <c r="M397">
        <f>COUNTIFS('Features - Raw'!B:B, 'Park Features'!A397, 'Features - Raw'!A:A, 'Park Features'!$M$1)</f>
        <v>0</v>
      </c>
      <c r="N397">
        <f>COUNTIFS('Features - Raw'!B:B, 'Park Features'!A397, 'Features - Raw'!A:A, 'Park Features'!$N$1)</f>
        <v>0</v>
      </c>
      <c r="O397">
        <f>COUNTIFS('Features - Raw'!B:B, 'Park Features'!A397, 'Features - Raw'!A:A, 'Park Features'!$O$1)</f>
        <v>0</v>
      </c>
    </row>
    <row r="398" spans="1:15" x14ac:dyDescent="0.25">
      <c r="A398" t="s">
        <v>536</v>
      </c>
      <c r="B398">
        <f>COUNTIFS('Features - Raw'!B:B, 'Park Features'!A398, 'Features - Raw'!A:A, 'Park Features'!$B$1)</f>
        <v>0</v>
      </c>
      <c r="C398">
        <f>COUNTIFS('Features - Raw'!B:B, 'Park Features'!A398, 'Features - Raw'!A:A, 'Park Features'!$C$1)</f>
        <v>0</v>
      </c>
      <c r="D398">
        <f>COUNTIFS('Features - Raw'!B:B, 'Park Features'!A398, 'Features - Raw'!A:A, 'Park Features'!$D$1)</f>
        <v>0</v>
      </c>
      <c r="E398">
        <f>COUNTIFS('Features - Raw'!B:B, 'Park Features'!A398, 'Features - Raw'!A:A, 'Park Features'!$E$1)</f>
        <v>1</v>
      </c>
      <c r="F398">
        <f>COUNTIFS('Features - Raw'!B:B, 'Park Features'!A398, 'Features - Raw'!A:A, 'Park Features'!$F$1)</f>
        <v>0</v>
      </c>
      <c r="G398">
        <f>COUNTIFS('Features - Raw'!B:B, 'Park Features'!A398, 'Features - Raw'!A:A, 'Park Features'!$G$1)</f>
        <v>0</v>
      </c>
      <c r="H398">
        <f>COUNTIFS('Features - Raw'!B:B, 'Park Features'!A398, 'Features - Raw'!A:A, 'Park Features'!$H$1)</f>
        <v>0</v>
      </c>
      <c r="I398">
        <f>COUNTIFS('Features - Raw'!B:B, 'Park Features'!A398, 'Features - Raw'!A:A, 'Park Features'!$I$1)</f>
        <v>0</v>
      </c>
      <c r="J398">
        <f>COUNTIFS('Features - Raw'!B:B, 'Park Features'!A398, 'Features - Raw'!A:A, 'Park Features'!$J$1)</f>
        <v>0</v>
      </c>
      <c r="K398">
        <f>COUNTIFS('Features - Raw'!B:B, 'Park Features'!A398, 'Features - Raw'!A:A, 'Park Features'!$K$1)</f>
        <v>0</v>
      </c>
      <c r="L398">
        <f>COUNTIFS('Features - Raw'!B:B, 'Park Features'!A398, 'Features - Raw'!A:A, 'Park Features'!$L$1)</f>
        <v>0</v>
      </c>
      <c r="M398">
        <f>COUNTIFS('Features - Raw'!B:B, 'Park Features'!A398, 'Features - Raw'!A:A, 'Park Features'!$M$1)</f>
        <v>0</v>
      </c>
      <c r="N398">
        <f>COUNTIFS('Features - Raw'!B:B, 'Park Features'!A398, 'Features - Raw'!A:A, 'Park Features'!$N$1)</f>
        <v>0</v>
      </c>
      <c r="O398">
        <f>COUNTIFS('Features - Raw'!B:B, 'Park Features'!A398, 'Features - Raw'!A:A, 'Park Features'!$O$1)</f>
        <v>0</v>
      </c>
    </row>
    <row r="399" spans="1:15" x14ac:dyDescent="0.25">
      <c r="A399" t="s">
        <v>537</v>
      </c>
      <c r="B399">
        <f>COUNTIFS('Features - Raw'!B:B, 'Park Features'!A399, 'Features - Raw'!A:A, 'Park Features'!$B$1)</f>
        <v>0</v>
      </c>
      <c r="C399">
        <f>COUNTIFS('Features - Raw'!B:B, 'Park Features'!A399, 'Features - Raw'!A:A, 'Park Features'!$C$1)</f>
        <v>0</v>
      </c>
      <c r="D399">
        <f>COUNTIFS('Features - Raw'!B:B, 'Park Features'!A399, 'Features - Raw'!A:A, 'Park Features'!$D$1)</f>
        <v>0</v>
      </c>
      <c r="E399">
        <f>COUNTIFS('Features - Raw'!B:B, 'Park Features'!A399, 'Features - Raw'!A:A, 'Park Features'!$E$1)</f>
        <v>0</v>
      </c>
      <c r="F399">
        <f>COUNTIFS('Features - Raw'!B:B, 'Park Features'!A399, 'Features - Raw'!A:A, 'Park Features'!$F$1)</f>
        <v>0</v>
      </c>
      <c r="G399">
        <f>COUNTIFS('Features - Raw'!B:B, 'Park Features'!A399, 'Features - Raw'!A:A, 'Park Features'!$G$1)</f>
        <v>0</v>
      </c>
      <c r="H399">
        <f>COUNTIFS('Features - Raw'!B:B, 'Park Features'!A399, 'Features - Raw'!A:A, 'Park Features'!$H$1)</f>
        <v>0</v>
      </c>
      <c r="I399">
        <f>COUNTIFS('Features - Raw'!B:B, 'Park Features'!A399, 'Features - Raw'!A:A, 'Park Features'!$I$1)</f>
        <v>0</v>
      </c>
      <c r="J399">
        <f>COUNTIFS('Features - Raw'!B:B, 'Park Features'!A399, 'Features - Raw'!A:A, 'Park Features'!$J$1)</f>
        <v>0</v>
      </c>
      <c r="K399">
        <f>COUNTIFS('Features - Raw'!B:B, 'Park Features'!A399, 'Features - Raw'!A:A, 'Park Features'!$K$1)</f>
        <v>0</v>
      </c>
      <c r="L399">
        <f>COUNTIFS('Features - Raw'!B:B, 'Park Features'!A399, 'Features - Raw'!A:A, 'Park Features'!$L$1)</f>
        <v>0</v>
      </c>
      <c r="M399">
        <f>COUNTIFS('Features - Raw'!B:B, 'Park Features'!A399, 'Features - Raw'!A:A, 'Park Features'!$M$1)</f>
        <v>1</v>
      </c>
      <c r="N399">
        <f>COUNTIFS('Features - Raw'!B:B, 'Park Features'!A399, 'Features - Raw'!A:A, 'Park Features'!$N$1)</f>
        <v>0</v>
      </c>
      <c r="O399">
        <f>COUNTIFS('Features - Raw'!B:B, 'Park Features'!A399, 'Features - Raw'!A:A, 'Park Features'!$O$1)</f>
        <v>0</v>
      </c>
    </row>
    <row r="400" spans="1:15" x14ac:dyDescent="0.25">
      <c r="A400" t="s">
        <v>538</v>
      </c>
      <c r="B400">
        <f>COUNTIFS('Features - Raw'!B:B, 'Park Features'!A400, 'Features - Raw'!A:A, 'Park Features'!$B$1)</f>
        <v>0</v>
      </c>
      <c r="C400">
        <f>COUNTIFS('Features - Raw'!B:B, 'Park Features'!A400, 'Features - Raw'!A:A, 'Park Features'!$C$1)</f>
        <v>0</v>
      </c>
      <c r="D400">
        <f>COUNTIFS('Features - Raw'!B:B, 'Park Features'!A400, 'Features - Raw'!A:A, 'Park Features'!$D$1)</f>
        <v>0</v>
      </c>
      <c r="E400">
        <f>COUNTIFS('Features - Raw'!B:B, 'Park Features'!A400, 'Features - Raw'!A:A, 'Park Features'!$E$1)</f>
        <v>0</v>
      </c>
      <c r="F400">
        <f>COUNTIFS('Features - Raw'!B:B, 'Park Features'!A400, 'Features - Raw'!A:A, 'Park Features'!$F$1)</f>
        <v>0</v>
      </c>
      <c r="G400">
        <f>COUNTIFS('Features - Raw'!B:B, 'Park Features'!A400, 'Features - Raw'!A:A, 'Park Features'!$G$1)</f>
        <v>0</v>
      </c>
      <c r="H400">
        <f>COUNTIFS('Features - Raw'!B:B, 'Park Features'!A400, 'Features - Raw'!A:A, 'Park Features'!$H$1)</f>
        <v>0</v>
      </c>
      <c r="I400">
        <f>COUNTIFS('Features - Raw'!B:B, 'Park Features'!A400, 'Features - Raw'!A:A, 'Park Features'!$I$1)</f>
        <v>0</v>
      </c>
      <c r="J400">
        <f>COUNTIFS('Features - Raw'!B:B, 'Park Features'!A400, 'Features - Raw'!A:A, 'Park Features'!$J$1)</f>
        <v>0</v>
      </c>
      <c r="K400">
        <f>COUNTIFS('Features - Raw'!B:B, 'Park Features'!A400, 'Features - Raw'!A:A, 'Park Features'!$K$1)</f>
        <v>0</v>
      </c>
      <c r="L400">
        <f>COUNTIFS('Features - Raw'!B:B, 'Park Features'!A400, 'Features - Raw'!A:A, 'Park Features'!$L$1)</f>
        <v>0</v>
      </c>
      <c r="M400">
        <f>COUNTIFS('Features - Raw'!B:B, 'Park Features'!A400, 'Features - Raw'!A:A, 'Park Features'!$M$1)</f>
        <v>0</v>
      </c>
      <c r="N400">
        <f>COUNTIFS('Features - Raw'!B:B, 'Park Features'!A400, 'Features - Raw'!A:A, 'Park Features'!$N$1)</f>
        <v>0</v>
      </c>
      <c r="O400">
        <f>COUNTIFS('Features - Raw'!B:B, 'Park Features'!A400, 'Features - Raw'!A:A, 'Park Features'!$O$1)</f>
        <v>0</v>
      </c>
    </row>
    <row r="401" spans="1:15" x14ac:dyDescent="0.25">
      <c r="A401" t="s">
        <v>539</v>
      </c>
      <c r="B401">
        <f>COUNTIFS('Features - Raw'!B:B, 'Park Features'!A401, 'Features - Raw'!A:A, 'Park Features'!$B$1)</f>
        <v>1</v>
      </c>
      <c r="C401">
        <f>COUNTIFS('Features - Raw'!B:B, 'Park Features'!A401, 'Features - Raw'!A:A, 'Park Features'!$C$1)</f>
        <v>0</v>
      </c>
      <c r="D401">
        <f>COUNTIFS('Features - Raw'!B:B, 'Park Features'!A401, 'Features - Raw'!A:A, 'Park Features'!$D$1)</f>
        <v>0</v>
      </c>
      <c r="E401">
        <f>COUNTIFS('Features - Raw'!B:B, 'Park Features'!A401, 'Features - Raw'!A:A, 'Park Features'!$E$1)</f>
        <v>1</v>
      </c>
      <c r="F401">
        <f>COUNTIFS('Features - Raw'!B:B, 'Park Features'!A401, 'Features - Raw'!A:A, 'Park Features'!$F$1)</f>
        <v>0</v>
      </c>
      <c r="G401">
        <f>COUNTIFS('Features - Raw'!B:B, 'Park Features'!A401, 'Features - Raw'!A:A, 'Park Features'!$G$1)</f>
        <v>0</v>
      </c>
      <c r="H401">
        <f>COUNTIFS('Features - Raw'!B:B, 'Park Features'!A401, 'Features - Raw'!A:A, 'Park Features'!$H$1)</f>
        <v>0</v>
      </c>
      <c r="I401">
        <f>COUNTIFS('Features - Raw'!B:B, 'Park Features'!A401, 'Features - Raw'!A:A, 'Park Features'!$I$1)</f>
        <v>0</v>
      </c>
      <c r="J401">
        <f>COUNTIFS('Features - Raw'!B:B, 'Park Features'!A401, 'Features - Raw'!A:A, 'Park Features'!$J$1)</f>
        <v>0</v>
      </c>
      <c r="K401">
        <f>COUNTIFS('Features - Raw'!B:B, 'Park Features'!A401, 'Features - Raw'!A:A, 'Park Features'!$K$1)</f>
        <v>0</v>
      </c>
      <c r="L401">
        <f>COUNTIFS('Features - Raw'!B:B, 'Park Features'!A401, 'Features - Raw'!A:A, 'Park Features'!$L$1)</f>
        <v>0</v>
      </c>
      <c r="M401">
        <f>COUNTIFS('Features - Raw'!B:B, 'Park Features'!A401, 'Features - Raw'!A:A, 'Park Features'!$M$1)</f>
        <v>0</v>
      </c>
      <c r="N401">
        <f>COUNTIFS('Features - Raw'!B:B, 'Park Features'!A401, 'Features - Raw'!A:A, 'Park Features'!$N$1)</f>
        <v>1</v>
      </c>
      <c r="O401">
        <f>COUNTIFS('Features - Raw'!B:B, 'Park Features'!A401, 'Features - Raw'!A:A, 'Park Features'!$O$1)</f>
        <v>0</v>
      </c>
    </row>
    <row r="402" spans="1:15" x14ac:dyDescent="0.25">
      <c r="A402" t="s">
        <v>116</v>
      </c>
      <c r="B402">
        <f>COUNTIFS('Features - Raw'!B:B, 'Park Features'!A402, 'Features - Raw'!A:A, 'Park Features'!$B$1)</f>
        <v>0</v>
      </c>
      <c r="C402">
        <f>COUNTIFS('Features - Raw'!B:B, 'Park Features'!A402, 'Features - Raw'!A:A, 'Park Features'!$C$1)</f>
        <v>0</v>
      </c>
      <c r="D402">
        <f>COUNTIFS('Features - Raw'!B:B, 'Park Features'!A402, 'Features - Raw'!A:A, 'Park Features'!$D$1)</f>
        <v>0</v>
      </c>
      <c r="E402">
        <f>COUNTIFS('Features - Raw'!B:B, 'Park Features'!A402, 'Features - Raw'!A:A, 'Park Features'!$E$1)</f>
        <v>0</v>
      </c>
      <c r="F402">
        <f>COUNTIFS('Features - Raw'!B:B, 'Park Features'!A402, 'Features - Raw'!A:A, 'Park Features'!$F$1)</f>
        <v>0</v>
      </c>
      <c r="G402">
        <f>COUNTIFS('Features - Raw'!B:B, 'Park Features'!A402, 'Features - Raw'!A:A, 'Park Features'!$G$1)</f>
        <v>0</v>
      </c>
      <c r="H402">
        <f>COUNTIFS('Features - Raw'!B:B, 'Park Features'!A402, 'Features - Raw'!A:A, 'Park Features'!$H$1)</f>
        <v>0</v>
      </c>
      <c r="I402">
        <f>COUNTIFS('Features - Raw'!B:B, 'Park Features'!A402, 'Features - Raw'!A:A, 'Park Features'!$I$1)</f>
        <v>0</v>
      </c>
      <c r="J402">
        <f>COUNTIFS('Features - Raw'!B:B, 'Park Features'!A402, 'Features - Raw'!A:A, 'Park Features'!$J$1)</f>
        <v>0</v>
      </c>
      <c r="K402">
        <f>COUNTIFS('Features - Raw'!B:B, 'Park Features'!A402, 'Features - Raw'!A:A, 'Park Features'!$K$1)</f>
        <v>0</v>
      </c>
      <c r="L402">
        <f>COUNTIFS('Features - Raw'!B:B, 'Park Features'!A402, 'Features - Raw'!A:A, 'Park Features'!$L$1)</f>
        <v>0</v>
      </c>
      <c r="M402">
        <f>COUNTIFS('Features - Raw'!B:B, 'Park Features'!A402, 'Features - Raw'!A:A, 'Park Features'!$M$1)</f>
        <v>1</v>
      </c>
      <c r="N402">
        <f>COUNTIFS('Features - Raw'!B:B, 'Park Features'!A402, 'Features - Raw'!A:A, 'Park Features'!$N$1)</f>
        <v>0</v>
      </c>
      <c r="O402">
        <f>COUNTIFS('Features - Raw'!B:B, 'Park Features'!A402, 'Features - Raw'!A:A, 'Park Features'!$O$1)</f>
        <v>0</v>
      </c>
    </row>
    <row r="403" spans="1:15" x14ac:dyDescent="0.25">
      <c r="A403" t="s">
        <v>540</v>
      </c>
      <c r="B403">
        <f>COUNTIFS('Features - Raw'!B:B, 'Park Features'!A403, 'Features - Raw'!A:A, 'Park Features'!$B$1)</f>
        <v>0</v>
      </c>
      <c r="C403">
        <f>COUNTIFS('Features - Raw'!B:B, 'Park Features'!A403, 'Features - Raw'!A:A, 'Park Features'!$C$1)</f>
        <v>0</v>
      </c>
      <c r="D403">
        <f>COUNTIFS('Features - Raw'!B:B, 'Park Features'!A403, 'Features - Raw'!A:A, 'Park Features'!$D$1)</f>
        <v>0</v>
      </c>
      <c r="E403">
        <f>COUNTIFS('Features - Raw'!B:B, 'Park Features'!A403, 'Features - Raw'!A:A, 'Park Features'!$E$1)</f>
        <v>1</v>
      </c>
      <c r="F403">
        <f>COUNTIFS('Features - Raw'!B:B, 'Park Features'!A403, 'Features - Raw'!A:A, 'Park Features'!$F$1)</f>
        <v>0</v>
      </c>
      <c r="G403">
        <f>COUNTIFS('Features - Raw'!B:B, 'Park Features'!A403, 'Features - Raw'!A:A, 'Park Features'!$G$1)</f>
        <v>0</v>
      </c>
      <c r="H403">
        <f>COUNTIFS('Features - Raw'!B:B, 'Park Features'!A403, 'Features - Raw'!A:A, 'Park Features'!$H$1)</f>
        <v>0</v>
      </c>
      <c r="I403">
        <f>COUNTIFS('Features - Raw'!B:B, 'Park Features'!A403, 'Features - Raw'!A:A, 'Park Features'!$I$1)</f>
        <v>0</v>
      </c>
      <c r="J403">
        <f>COUNTIFS('Features - Raw'!B:B, 'Park Features'!A403, 'Features - Raw'!A:A, 'Park Features'!$J$1)</f>
        <v>0</v>
      </c>
      <c r="K403">
        <f>COUNTIFS('Features - Raw'!B:B, 'Park Features'!A403, 'Features - Raw'!A:A, 'Park Features'!$K$1)</f>
        <v>0</v>
      </c>
      <c r="L403">
        <f>COUNTIFS('Features - Raw'!B:B, 'Park Features'!A403, 'Features - Raw'!A:A, 'Park Features'!$L$1)</f>
        <v>0</v>
      </c>
      <c r="M403">
        <f>COUNTIFS('Features - Raw'!B:B, 'Park Features'!A403, 'Features - Raw'!A:A, 'Park Features'!$M$1)</f>
        <v>0</v>
      </c>
      <c r="N403">
        <f>COUNTIFS('Features - Raw'!B:B, 'Park Features'!A403, 'Features - Raw'!A:A, 'Park Features'!$N$1)</f>
        <v>0</v>
      </c>
      <c r="O403">
        <f>COUNTIFS('Features - Raw'!B:B, 'Park Features'!A403, 'Features - Raw'!A:A, 'Park Features'!$O$1)</f>
        <v>0</v>
      </c>
    </row>
    <row r="404" spans="1:15" x14ac:dyDescent="0.25">
      <c r="A404" t="s">
        <v>541</v>
      </c>
      <c r="B404">
        <f>COUNTIFS('Features - Raw'!B:B, 'Park Features'!A404, 'Features - Raw'!A:A, 'Park Features'!$B$1)</f>
        <v>0</v>
      </c>
      <c r="C404">
        <f>COUNTIFS('Features - Raw'!B:B, 'Park Features'!A404, 'Features - Raw'!A:A, 'Park Features'!$C$1)</f>
        <v>0</v>
      </c>
      <c r="D404">
        <f>COUNTIFS('Features - Raw'!B:B, 'Park Features'!A404, 'Features - Raw'!A:A, 'Park Features'!$D$1)</f>
        <v>0</v>
      </c>
      <c r="E404">
        <f>COUNTIFS('Features - Raw'!B:B, 'Park Features'!A404, 'Features - Raw'!A:A, 'Park Features'!$E$1)</f>
        <v>1</v>
      </c>
      <c r="F404">
        <f>COUNTIFS('Features - Raw'!B:B, 'Park Features'!A404, 'Features - Raw'!A:A, 'Park Features'!$F$1)</f>
        <v>0</v>
      </c>
      <c r="G404">
        <f>COUNTIFS('Features - Raw'!B:B, 'Park Features'!A404, 'Features - Raw'!A:A, 'Park Features'!$G$1)</f>
        <v>0</v>
      </c>
      <c r="H404">
        <f>COUNTIFS('Features - Raw'!B:B, 'Park Features'!A404, 'Features - Raw'!A:A, 'Park Features'!$H$1)</f>
        <v>0</v>
      </c>
      <c r="I404">
        <f>COUNTIFS('Features - Raw'!B:B, 'Park Features'!A404, 'Features - Raw'!A:A, 'Park Features'!$I$1)</f>
        <v>0</v>
      </c>
      <c r="J404">
        <f>COUNTIFS('Features - Raw'!B:B, 'Park Features'!A404, 'Features - Raw'!A:A, 'Park Features'!$J$1)</f>
        <v>0</v>
      </c>
      <c r="K404">
        <f>COUNTIFS('Features - Raw'!B:B, 'Park Features'!A404, 'Features - Raw'!A:A, 'Park Features'!$K$1)</f>
        <v>0</v>
      </c>
      <c r="L404">
        <f>COUNTIFS('Features - Raw'!B:B, 'Park Features'!A404, 'Features - Raw'!A:A, 'Park Features'!$L$1)</f>
        <v>0</v>
      </c>
      <c r="M404">
        <f>COUNTIFS('Features - Raw'!B:B, 'Park Features'!A404, 'Features - Raw'!A:A, 'Park Features'!$M$1)</f>
        <v>0</v>
      </c>
      <c r="N404">
        <f>COUNTIFS('Features - Raw'!B:B, 'Park Features'!A404, 'Features - Raw'!A:A, 'Park Features'!$N$1)</f>
        <v>0</v>
      </c>
      <c r="O404">
        <f>COUNTIFS('Features - Raw'!B:B, 'Park Features'!A404, 'Features - Raw'!A:A, 'Park Features'!$O$1)</f>
        <v>0</v>
      </c>
    </row>
    <row r="405" spans="1:15" x14ac:dyDescent="0.25">
      <c r="A405" t="s">
        <v>542</v>
      </c>
      <c r="B405">
        <f>COUNTIFS('Features - Raw'!B:B, 'Park Features'!A405, 'Features - Raw'!A:A, 'Park Features'!$B$1)</f>
        <v>1</v>
      </c>
      <c r="C405">
        <f>COUNTIFS('Features - Raw'!B:B, 'Park Features'!A405, 'Features - Raw'!A:A, 'Park Features'!$C$1)</f>
        <v>0</v>
      </c>
      <c r="D405">
        <f>COUNTIFS('Features - Raw'!B:B, 'Park Features'!A405, 'Features - Raw'!A:A, 'Park Features'!$D$1)</f>
        <v>0</v>
      </c>
      <c r="E405">
        <f>COUNTIFS('Features - Raw'!B:B, 'Park Features'!A405, 'Features - Raw'!A:A, 'Park Features'!$E$1)</f>
        <v>0</v>
      </c>
      <c r="F405">
        <f>COUNTIFS('Features - Raw'!B:B, 'Park Features'!A405, 'Features - Raw'!A:A, 'Park Features'!$F$1)</f>
        <v>0</v>
      </c>
      <c r="G405">
        <f>COUNTIFS('Features - Raw'!B:B, 'Park Features'!A405, 'Features - Raw'!A:A, 'Park Features'!$G$1)</f>
        <v>0</v>
      </c>
      <c r="H405">
        <f>COUNTIFS('Features - Raw'!B:B, 'Park Features'!A405, 'Features - Raw'!A:A, 'Park Features'!$H$1)</f>
        <v>0</v>
      </c>
      <c r="I405">
        <f>COUNTIFS('Features - Raw'!B:B, 'Park Features'!A405, 'Features - Raw'!A:A, 'Park Features'!$I$1)</f>
        <v>0</v>
      </c>
      <c r="J405">
        <f>COUNTIFS('Features - Raw'!B:B, 'Park Features'!A405, 'Features - Raw'!A:A, 'Park Features'!$J$1)</f>
        <v>0</v>
      </c>
      <c r="K405">
        <f>COUNTIFS('Features - Raw'!B:B, 'Park Features'!A405, 'Features - Raw'!A:A, 'Park Features'!$K$1)</f>
        <v>0</v>
      </c>
      <c r="L405">
        <f>COUNTIFS('Features - Raw'!B:B, 'Park Features'!A405, 'Features - Raw'!A:A, 'Park Features'!$L$1)</f>
        <v>0</v>
      </c>
      <c r="M405">
        <f>COUNTIFS('Features - Raw'!B:B, 'Park Features'!A405, 'Features - Raw'!A:A, 'Park Features'!$M$1)</f>
        <v>0</v>
      </c>
      <c r="N405">
        <f>COUNTIFS('Features - Raw'!B:B, 'Park Features'!A405, 'Features - Raw'!A:A, 'Park Features'!$N$1)</f>
        <v>1</v>
      </c>
      <c r="O405">
        <f>COUNTIFS('Features - Raw'!B:B, 'Park Features'!A405, 'Features - Raw'!A:A, 'Park Features'!$O$1)</f>
        <v>0</v>
      </c>
    </row>
    <row r="406" spans="1:15" x14ac:dyDescent="0.25">
      <c r="A406" t="s">
        <v>118</v>
      </c>
      <c r="B406">
        <f>COUNTIFS('Features - Raw'!B:B, 'Park Features'!A406, 'Features - Raw'!A:A, 'Park Features'!$B$1)</f>
        <v>0</v>
      </c>
      <c r="C406">
        <f>COUNTIFS('Features - Raw'!B:B, 'Park Features'!A406, 'Features - Raw'!A:A, 'Park Features'!$C$1)</f>
        <v>0</v>
      </c>
      <c r="D406">
        <f>COUNTIFS('Features - Raw'!B:B, 'Park Features'!A406, 'Features - Raw'!A:A, 'Park Features'!$D$1)</f>
        <v>0</v>
      </c>
      <c r="E406">
        <f>COUNTIFS('Features - Raw'!B:B, 'Park Features'!A406, 'Features - Raw'!A:A, 'Park Features'!$E$1)</f>
        <v>0</v>
      </c>
      <c r="F406">
        <f>COUNTIFS('Features - Raw'!B:B, 'Park Features'!A406, 'Features - Raw'!A:A, 'Park Features'!$F$1)</f>
        <v>0</v>
      </c>
      <c r="G406">
        <f>COUNTIFS('Features - Raw'!B:B, 'Park Features'!A406, 'Features - Raw'!A:A, 'Park Features'!$G$1)</f>
        <v>0</v>
      </c>
      <c r="H406">
        <f>COUNTIFS('Features - Raw'!B:B, 'Park Features'!A406, 'Features - Raw'!A:A, 'Park Features'!$H$1)</f>
        <v>0</v>
      </c>
      <c r="I406">
        <f>COUNTIFS('Features - Raw'!B:B, 'Park Features'!A406, 'Features - Raw'!A:A, 'Park Features'!$I$1)</f>
        <v>0</v>
      </c>
      <c r="J406">
        <f>COUNTIFS('Features - Raw'!B:B, 'Park Features'!A406, 'Features - Raw'!A:A, 'Park Features'!$J$1)</f>
        <v>0</v>
      </c>
      <c r="K406">
        <f>COUNTIFS('Features - Raw'!B:B, 'Park Features'!A406, 'Features - Raw'!A:A, 'Park Features'!$K$1)</f>
        <v>0</v>
      </c>
      <c r="L406">
        <f>COUNTIFS('Features - Raw'!B:B, 'Park Features'!A406, 'Features - Raw'!A:A, 'Park Features'!$L$1)</f>
        <v>0</v>
      </c>
      <c r="M406">
        <f>COUNTIFS('Features - Raw'!B:B, 'Park Features'!A406, 'Features - Raw'!A:A, 'Park Features'!$M$1)</f>
        <v>0</v>
      </c>
      <c r="N406">
        <f>COUNTIFS('Features - Raw'!B:B, 'Park Features'!A406, 'Features - Raw'!A:A, 'Park Features'!$N$1)</f>
        <v>0</v>
      </c>
      <c r="O406">
        <f>COUNTIFS('Features - Raw'!B:B, 'Park Features'!A406, 'Features - Raw'!A:A, 'Park Features'!$O$1)</f>
        <v>0</v>
      </c>
    </row>
    <row r="407" spans="1:15" x14ac:dyDescent="0.25">
      <c r="A407" t="s">
        <v>543</v>
      </c>
      <c r="B407">
        <f>COUNTIFS('Features - Raw'!B:B, 'Park Features'!A407, 'Features - Raw'!A:A, 'Park Features'!$B$1)</f>
        <v>0</v>
      </c>
      <c r="C407">
        <f>COUNTIFS('Features - Raw'!B:B, 'Park Features'!A407, 'Features - Raw'!A:A, 'Park Features'!$C$1)</f>
        <v>0</v>
      </c>
      <c r="D407">
        <f>COUNTIFS('Features - Raw'!B:B, 'Park Features'!A407, 'Features - Raw'!A:A, 'Park Features'!$D$1)</f>
        <v>0</v>
      </c>
      <c r="E407">
        <f>COUNTIFS('Features - Raw'!B:B, 'Park Features'!A407, 'Features - Raw'!A:A, 'Park Features'!$E$1)</f>
        <v>0</v>
      </c>
      <c r="F407">
        <f>COUNTIFS('Features - Raw'!B:B, 'Park Features'!A407, 'Features - Raw'!A:A, 'Park Features'!$F$1)</f>
        <v>0</v>
      </c>
      <c r="G407">
        <f>COUNTIFS('Features - Raw'!B:B, 'Park Features'!A407, 'Features - Raw'!A:A, 'Park Features'!$G$1)</f>
        <v>0</v>
      </c>
      <c r="H407">
        <f>COUNTIFS('Features - Raw'!B:B, 'Park Features'!A407, 'Features - Raw'!A:A, 'Park Features'!$H$1)</f>
        <v>0</v>
      </c>
      <c r="I407">
        <f>COUNTIFS('Features - Raw'!B:B, 'Park Features'!A407, 'Features - Raw'!A:A, 'Park Features'!$I$1)</f>
        <v>0</v>
      </c>
      <c r="J407">
        <f>COUNTIFS('Features - Raw'!B:B, 'Park Features'!A407, 'Features - Raw'!A:A, 'Park Features'!$J$1)</f>
        <v>0</v>
      </c>
      <c r="K407">
        <f>COUNTIFS('Features - Raw'!B:B, 'Park Features'!A407, 'Features - Raw'!A:A, 'Park Features'!$K$1)</f>
        <v>0</v>
      </c>
      <c r="L407">
        <f>COUNTIFS('Features - Raw'!B:B, 'Park Features'!A407, 'Features - Raw'!A:A, 'Park Features'!$L$1)</f>
        <v>0</v>
      </c>
      <c r="M407">
        <f>COUNTIFS('Features - Raw'!B:B, 'Park Features'!A407, 'Features - Raw'!A:A, 'Park Features'!$M$1)</f>
        <v>0</v>
      </c>
      <c r="N407">
        <f>COUNTIFS('Features - Raw'!B:B, 'Park Features'!A407, 'Features - Raw'!A:A, 'Park Features'!$N$1)</f>
        <v>0</v>
      </c>
      <c r="O407">
        <f>COUNTIFS('Features - Raw'!B:B, 'Park Features'!A407, 'Features - Raw'!A:A, 'Park Features'!$O$1)</f>
        <v>0</v>
      </c>
    </row>
    <row r="408" spans="1:15" x14ac:dyDescent="0.25">
      <c r="A408" t="s">
        <v>120</v>
      </c>
      <c r="B408">
        <f>COUNTIFS('Features - Raw'!B:B, 'Park Features'!A408, 'Features - Raw'!A:A, 'Park Features'!$B$1)</f>
        <v>0</v>
      </c>
      <c r="C408">
        <f>COUNTIFS('Features - Raw'!B:B, 'Park Features'!A408, 'Features - Raw'!A:A, 'Park Features'!$C$1)</f>
        <v>0</v>
      </c>
      <c r="D408">
        <f>COUNTIFS('Features - Raw'!B:B, 'Park Features'!A408, 'Features - Raw'!A:A, 'Park Features'!$D$1)</f>
        <v>0</v>
      </c>
      <c r="E408">
        <f>COUNTIFS('Features - Raw'!B:B, 'Park Features'!A408, 'Features - Raw'!A:A, 'Park Features'!$E$1)</f>
        <v>1</v>
      </c>
      <c r="F408">
        <f>COUNTIFS('Features - Raw'!B:B, 'Park Features'!A408, 'Features - Raw'!A:A, 'Park Features'!$F$1)</f>
        <v>0</v>
      </c>
      <c r="G408">
        <f>COUNTIFS('Features - Raw'!B:B, 'Park Features'!A408, 'Features - Raw'!A:A, 'Park Features'!$G$1)</f>
        <v>0</v>
      </c>
      <c r="H408">
        <f>COUNTIFS('Features - Raw'!B:B, 'Park Features'!A408, 'Features - Raw'!A:A, 'Park Features'!$H$1)</f>
        <v>0</v>
      </c>
      <c r="I408">
        <f>COUNTIFS('Features - Raw'!B:B, 'Park Features'!A408, 'Features - Raw'!A:A, 'Park Features'!$I$1)</f>
        <v>0</v>
      </c>
      <c r="J408">
        <f>COUNTIFS('Features - Raw'!B:B, 'Park Features'!A408, 'Features - Raw'!A:A, 'Park Features'!$J$1)</f>
        <v>0</v>
      </c>
      <c r="K408">
        <f>COUNTIFS('Features - Raw'!B:B, 'Park Features'!A408, 'Features - Raw'!A:A, 'Park Features'!$K$1)</f>
        <v>0</v>
      </c>
      <c r="L408">
        <f>COUNTIFS('Features - Raw'!B:B, 'Park Features'!A408, 'Features - Raw'!A:A, 'Park Features'!$L$1)</f>
        <v>1</v>
      </c>
      <c r="M408">
        <f>COUNTIFS('Features - Raw'!B:B, 'Park Features'!A408, 'Features - Raw'!A:A, 'Park Features'!$M$1)</f>
        <v>0</v>
      </c>
      <c r="N408">
        <f>COUNTIFS('Features - Raw'!B:B, 'Park Features'!A408, 'Features - Raw'!A:A, 'Park Features'!$N$1)</f>
        <v>1</v>
      </c>
      <c r="O408">
        <f>COUNTIFS('Features - Raw'!B:B, 'Park Features'!A408, 'Features - Raw'!A:A, 'Park Features'!$O$1)</f>
        <v>0</v>
      </c>
    </row>
    <row r="409" spans="1:15" x14ac:dyDescent="0.25">
      <c r="A409" t="s">
        <v>544</v>
      </c>
      <c r="B409">
        <f>COUNTIFS('Features - Raw'!B:B, 'Park Features'!A409, 'Features - Raw'!A:A, 'Park Features'!$B$1)</f>
        <v>0</v>
      </c>
      <c r="C409">
        <f>COUNTIFS('Features - Raw'!B:B, 'Park Features'!A409, 'Features - Raw'!A:A, 'Park Features'!$C$1)</f>
        <v>0</v>
      </c>
      <c r="D409">
        <f>COUNTIFS('Features - Raw'!B:B, 'Park Features'!A409, 'Features - Raw'!A:A, 'Park Features'!$D$1)</f>
        <v>0</v>
      </c>
      <c r="E409">
        <f>COUNTIFS('Features - Raw'!B:B, 'Park Features'!A409, 'Features - Raw'!A:A, 'Park Features'!$E$1)</f>
        <v>0</v>
      </c>
      <c r="F409">
        <f>COUNTIFS('Features - Raw'!B:B, 'Park Features'!A409, 'Features - Raw'!A:A, 'Park Features'!$F$1)</f>
        <v>0</v>
      </c>
      <c r="G409">
        <f>COUNTIFS('Features - Raw'!B:B, 'Park Features'!A409, 'Features - Raw'!A:A, 'Park Features'!$G$1)</f>
        <v>0</v>
      </c>
      <c r="H409">
        <f>COUNTIFS('Features - Raw'!B:B, 'Park Features'!A409, 'Features - Raw'!A:A, 'Park Features'!$H$1)</f>
        <v>1</v>
      </c>
      <c r="I409">
        <f>COUNTIFS('Features - Raw'!B:B, 'Park Features'!A409, 'Features - Raw'!A:A, 'Park Features'!$I$1)</f>
        <v>0</v>
      </c>
      <c r="J409">
        <f>COUNTIFS('Features - Raw'!B:B, 'Park Features'!A409, 'Features - Raw'!A:A, 'Park Features'!$J$1)</f>
        <v>0</v>
      </c>
      <c r="K409">
        <f>COUNTIFS('Features - Raw'!B:B, 'Park Features'!A409, 'Features - Raw'!A:A, 'Park Features'!$K$1)</f>
        <v>0</v>
      </c>
      <c r="L409">
        <f>COUNTIFS('Features - Raw'!B:B, 'Park Features'!A409, 'Features - Raw'!A:A, 'Park Features'!$L$1)</f>
        <v>0</v>
      </c>
      <c r="M409">
        <f>COUNTIFS('Features - Raw'!B:B, 'Park Features'!A409, 'Features - Raw'!A:A, 'Park Features'!$M$1)</f>
        <v>0</v>
      </c>
      <c r="N409">
        <f>COUNTIFS('Features - Raw'!B:B, 'Park Features'!A409, 'Features - Raw'!A:A, 'Park Features'!$N$1)</f>
        <v>0</v>
      </c>
      <c r="O409">
        <f>COUNTIFS('Features - Raw'!B:B, 'Park Features'!A409, 'Features - Raw'!A:A, 'Park Features'!$O$1)</f>
        <v>0</v>
      </c>
    </row>
    <row r="410" spans="1:15" x14ac:dyDescent="0.25">
      <c r="A410" t="s">
        <v>545</v>
      </c>
      <c r="B410">
        <f>COUNTIFS('Features - Raw'!B:B, 'Park Features'!A410, 'Features - Raw'!A:A, 'Park Features'!$B$1)</f>
        <v>0</v>
      </c>
      <c r="C410">
        <f>COUNTIFS('Features - Raw'!B:B, 'Park Features'!A410, 'Features - Raw'!A:A, 'Park Features'!$C$1)</f>
        <v>0</v>
      </c>
      <c r="D410">
        <f>COUNTIFS('Features - Raw'!B:B, 'Park Features'!A410, 'Features - Raw'!A:A, 'Park Features'!$D$1)</f>
        <v>0</v>
      </c>
      <c r="E410">
        <f>COUNTIFS('Features - Raw'!B:B, 'Park Features'!A410, 'Features - Raw'!A:A, 'Park Features'!$E$1)</f>
        <v>0</v>
      </c>
      <c r="F410">
        <f>COUNTIFS('Features - Raw'!B:B, 'Park Features'!A410, 'Features - Raw'!A:A, 'Park Features'!$F$1)</f>
        <v>0</v>
      </c>
      <c r="G410">
        <f>COUNTIFS('Features - Raw'!B:B, 'Park Features'!A410, 'Features - Raw'!A:A, 'Park Features'!$G$1)</f>
        <v>0</v>
      </c>
      <c r="H410">
        <f>COUNTIFS('Features - Raw'!B:B, 'Park Features'!A410, 'Features - Raw'!A:A, 'Park Features'!$H$1)</f>
        <v>0</v>
      </c>
      <c r="I410">
        <f>COUNTIFS('Features - Raw'!B:B, 'Park Features'!A410, 'Features - Raw'!A:A, 'Park Features'!$I$1)</f>
        <v>0</v>
      </c>
      <c r="J410">
        <f>COUNTIFS('Features - Raw'!B:B, 'Park Features'!A410, 'Features - Raw'!A:A, 'Park Features'!$J$1)</f>
        <v>0</v>
      </c>
      <c r="K410">
        <f>COUNTIFS('Features - Raw'!B:B, 'Park Features'!A410, 'Features - Raw'!A:A, 'Park Features'!$K$1)</f>
        <v>0</v>
      </c>
      <c r="L410">
        <f>COUNTIFS('Features - Raw'!B:B, 'Park Features'!A410, 'Features - Raw'!A:A, 'Park Features'!$L$1)</f>
        <v>0</v>
      </c>
      <c r="M410">
        <f>COUNTIFS('Features - Raw'!B:B, 'Park Features'!A410, 'Features - Raw'!A:A, 'Park Features'!$M$1)</f>
        <v>0</v>
      </c>
      <c r="N410">
        <f>COUNTIFS('Features - Raw'!B:B, 'Park Features'!A410, 'Features - Raw'!A:A, 'Park Features'!$N$1)</f>
        <v>0</v>
      </c>
      <c r="O410">
        <f>COUNTIFS('Features - Raw'!B:B, 'Park Features'!A410, 'Features - Raw'!A:A, 'Park Features'!$O$1)</f>
        <v>0</v>
      </c>
    </row>
    <row r="411" spans="1:15" x14ac:dyDescent="0.25">
      <c r="A411" t="s">
        <v>546</v>
      </c>
      <c r="B411">
        <f>COUNTIFS('Features - Raw'!B:B, 'Park Features'!A411, 'Features - Raw'!A:A, 'Park Features'!$B$1)</f>
        <v>0</v>
      </c>
      <c r="C411">
        <f>COUNTIFS('Features - Raw'!B:B, 'Park Features'!A411, 'Features - Raw'!A:A, 'Park Features'!$C$1)</f>
        <v>0</v>
      </c>
      <c r="D411">
        <f>COUNTIFS('Features - Raw'!B:B, 'Park Features'!A411, 'Features - Raw'!A:A, 'Park Features'!$D$1)</f>
        <v>0</v>
      </c>
      <c r="E411">
        <f>COUNTIFS('Features - Raw'!B:B, 'Park Features'!A411, 'Features - Raw'!A:A, 'Park Features'!$E$1)</f>
        <v>1</v>
      </c>
      <c r="F411">
        <f>COUNTIFS('Features - Raw'!B:B, 'Park Features'!A411, 'Features - Raw'!A:A, 'Park Features'!$F$1)</f>
        <v>0</v>
      </c>
      <c r="G411">
        <f>COUNTIFS('Features - Raw'!B:B, 'Park Features'!A411, 'Features - Raw'!A:A, 'Park Features'!$G$1)</f>
        <v>0</v>
      </c>
      <c r="H411">
        <f>COUNTIFS('Features - Raw'!B:B, 'Park Features'!A411, 'Features - Raw'!A:A, 'Park Features'!$H$1)</f>
        <v>0</v>
      </c>
      <c r="I411">
        <f>COUNTIFS('Features - Raw'!B:B, 'Park Features'!A411, 'Features - Raw'!A:A, 'Park Features'!$I$1)</f>
        <v>0</v>
      </c>
      <c r="J411">
        <f>COUNTIFS('Features - Raw'!B:B, 'Park Features'!A411, 'Features - Raw'!A:A, 'Park Features'!$J$1)</f>
        <v>0</v>
      </c>
      <c r="K411">
        <f>COUNTIFS('Features - Raw'!B:B, 'Park Features'!A411, 'Features - Raw'!A:A, 'Park Features'!$K$1)</f>
        <v>0</v>
      </c>
      <c r="L411">
        <f>COUNTIFS('Features - Raw'!B:B, 'Park Features'!A411, 'Features - Raw'!A:A, 'Park Features'!$L$1)</f>
        <v>0</v>
      </c>
      <c r="M411">
        <f>COUNTIFS('Features - Raw'!B:B, 'Park Features'!A411, 'Features - Raw'!A:A, 'Park Features'!$M$1)</f>
        <v>0</v>
      </c>
      <c r="N411">
        <f>COUNTIFS('Features - Raw'!B:B, 'Park Features'!A411, 'Features - Raw'!A:A, 'Park Features'!$N$1)</f>
        <v>1</v>
      </c>
      <c r="O411">
        <f>COUNTIFS('Features - Raw'!B:B, 'Park Features'!A411, 'Features - Raw'!A:A, 'Park Features'!$O$1)</f>
        <v>0</v>
      </c>
    </row>
    <row r="412" spans="1:15" x14ac:dyDescent="0.25">
      <c r="A412" t="s">
        <v>547</v>
      </c>
      <c r="B412">
        <f>COUNTIFS('Features - Raw'!B:B, 'Park Features'!A412, 'Features - Raw'!A:A, 'Park Features'!$B$1)</f>
        <v>0</v>
      </c>
      <c r="C412">
        <f>COUNTIFS('Features - Raw'!B:B, 'Park Features'!A412, 'Features - Raw'!A:A, 'Park Features'!$C$1)</f>
        <v>0</v>
      </c>
      <c r="D412">
        <f>COUNTIFS('Features - Raw'!B:B, 'Park Features'!A412, 'Features - Raw'!A:A, 'Park Features'!$D$1)</f>
        <v>0</v>
      </c>
      <c r="E412">
        <f>COUNTIFS('Features - Raw'!B:B, 'Park Features'!A412, 'Features - Raw'!A:A, 'Park Features'!$E$1)</f>
        <v>0</v>
      </c>
      <c r="F412">
        <f>COUNTIFS('Features - Raw'!B:B, 'Park Features'!A412, 'Features - Raw'!A:A, 'Park Features'!$F$1)</f>
        <v>0</v>
      </c>
      <c r="G412">
        <f>COUNTIFS('Features - Raw'!B:B, 'Park Features'!A412, 'Features - Raw'!A:A, 'Park Features'!$G$1)</f>
        <v>0</v>
      </c>
      <c r="H412">
        <f>COUNTIFS('Features - Raw'!B:B, 'Park Features'!A412, 'Features - Raw'!A:A, 'Park Features'!$H$1)</f>
        <v>0</v>
      </c>
      <c r="I412">
        <f>COUNTIFS('Features - Raw'!B:B, 'Park Features'!A412, 'Features - Raw'!A:A, 'Park Features'!$I$1)</f>
        <v>0</v>
      </c>
      <c r="J412">
        <f>COUNTIFS('Features - Raw'!B:B, 'Park Features'!A412, 'Features - Raw'!A:A, 'Park Features'!$J$1)</f>
        <v>0</v>
      </c>
      <c r="K412">
        <f>COUNTIFS('Features - Raw'!B:B, 'Park Features'!A412, 'Features - Raw'!A:A, 'Park Features'!$K$1)</f>
        <v>0</v>
      </c>
      <c r="L412">
        <f>COUNTIFS('Features - Raw'!B:B, 'Park Features'!A412, 'Features - Raw'!A:A, 'Park Features'!$L$1)</f>
        <v>0</v>
      </c>
      <c r="M412">
        <f>COUNTIFS('Features - Raw'!B:B, 'Park Features'!A412, 'Features - Raw'!A:A, 'Park Features'!$M$1)</f>
        <v>0</v>
      </c>
      <c r="N412">
        <f>COUNTIFS('Features - Raw'!B:B, 'Park Features'!A412, 'Features - Raw'!A:A, 'Park Features'!$N$1)</f>
        <v>0</v>
      </c>
      <c r="O412">
        <f>COUNTIFS('Features - Raw'!B:B, 'Park Features'!A412, 'Features - Raw'!A:A, 'Park Features'!$O$1)</f>
        <v>0</v>
      </c>
    </row>
    <row r="413" spans="1:15" x14ac:dyDescent="0.25">
      <c r="A413" t="s">
        <v>549</v>
      </c>
      <c r="B413">
        <f>COUNTIFS('Features - Raw'!B:B, 'Park Features'!A413, 'Features - Raw'!A:A, 'Park Features'!$B$1)</f>
        <v>0</v>
      </c>
      <c r="C413">
        <f>COUNTIFS('Features - Raw'!B:B, 'Park Features'!A413, 'Features - Raw'!A:A, 'Park Features'!$C$1)</f>
        <v>0</v>
      </c>
      <c r="D413">
        <f>COUNTIFS('Features - Raw'!B:B, 'Park Features'!A413, 'Features - Raw'!A:A, 'Park Features'!$D$1)</f>
        <v>0</v>
      </c>
      <c r="E413">
        <f>COUNTIFS('Features - Raw'!B:B, 'Park Features'!A413, 'Features - Raw'!A:A, 'Park Features'!$E$1)</f>
        <v>0</v>
      </c>
      <c r="F413">
        <f>COUNTIFS('Features - Raw'!B:B, 'Park Features'!A413, 'Features - Raw'!A:A, 'Park Features'!$F$1)</f>
        <v>0</v>
      </c>
      <c r="G413">
        <f>COUNTIFS('Features - Raw'!B:B, 'Park Features'!A413, 'Features - Raw'!A:A, 'Park Features'!$G$1)</f>
        <v>0</v>
      </c>
      <c r="H413">
        <f>COUNTIFS('Features - Raw'!B:B, 'Park Features'!A413, 'Features - Raw'!A:A, 'Park Features'!$H$1)</f>
        <v>0</v>
      </c>
      <c r="I413">
        <f>COUNTIFS('Features - Raw'!B:B, 'Park Features'!A413, 'Features - Raw'!A:A, 'Park Features'!$I$1)</f>
        <v>0</v>
      </c>
      <c r="J413">
        <f>COUNTIFS('Features - Raw'!B:B, 'Park Features'!A413, 'Features - Raw'!A:A, 'Park Features'!$J$1)</f>
        <v>0</v>
      </c>
      <c r="K413">
        <f>COUNTIFS('Features - Raw'!B:B, 'Park Features'!A413, 'Features - Raw'!A:A, 'Park Features'!$K$1)</f>
        <v>0</v>
      </c>
      <c r="L413">
        <f>COUNTIFS('Features - Raw'!B:B, 'Park Features'!A413, 'Features - Raw'!A:A, 'Park Features'!$L$1)</f>
        <v>0</v>
      </c>
      <c r="M413">
        <f>COUNTIFS('Features - Raw'!B:B, 'Park Features'!A413, 'Features - Raw'!A:A, 'Park Features'!$M$1)</f>
        <v>0</v>
      </c>
      <c r="N413">
        <f>COUNTIFS('Features - Raw'!B:B, 'Park Features'!A413, 'Features - Raw'!A:A, 'Park Features'!$N$1)</f>
        <v>0</v>
      </c>
      <c r="O413">
        <f>COUNTIFS('Features - Raw'!B:B, 'Park Features'!A413, 'Features - Raw'!A:A, 'Park Features'!$O$1)</f>
        <v>0</v>
      </c>
    </row>
    <row r="414" spans="1:15" x14ac:dyDescent="0.25">
      <c r="A414" t="s">
        <v>550</v>
      </c>
      <c r="B414">
        <f>COUNTIFS('Features - Raw'!B:B, 'Park Features'!A414, 'Features - Raw'!A:A, 'Park Features'!$B$1)</f>
        <v>0</v>
      </c>
      <c r="C414">
        <f>COUNTIFS('Features - Raw'!B:B, 'Park Features'!A414, 'Features - Raw'!A:A, 'Park Features'!$C$1)</f>
        <v>0</v>
      </c>
      <c r="D414">
        <f>COUNTIFS('Features - Raw'!B:B, 'Park Features'!A414, 'Features - Raw'!A:A, 'Park Features'!$D$1)</f>
        <v>0</v>
      </c>
      <c r="E414">
        <f>COUNTIFS('Features - Raw'!B:B, 'Park Features'!A414, 'Features - Raw'!A:A, 'Park Features'!$E$1)</f>
        <v>0</v>
      </c>
      <c r="F414">
        <f>COUNTIFS('Features - Raw'!B:B, 'Park Features'!A414, 'Features - Raw'!A:A, 'Park Features'!$F$1)</f>
        <v>0</v>
      </c>
      <c r="G414">
        <f>COUNTIFS('Features - Raw'!B:B, 'Park Features'!A414, 'Features - Raw'!A:A, 'Park Features'!$G$1)</f>
        <v>0</v>
      </c>
      <c r="H414">
        <f>COUNTIFS('Features - Raw'!B:B, 'Park Features'!A414, 'Features - Raw'!A:A, 'Park Features'!$H$1)</f>
        <v>0</v>
      </c>
      <c r="I414">
        <f>COUNTIFS('Features - Raw'!B:B, 'Park Features'!A414, 'Features - Raw'!A:A, 'Park Features'!$I$1)</f>
        <v>0</v>
      </c>
      <c r="J414">
        <f>COUNTIFS('Features - Raw'!B:B, 'Park Features'!A414, 'Features - Raw'!A:A, 'Park Features'!$J$1)</f>
        <v>0</v>
      </c>
      <c r="K414">
        <f>COUNTIFS('Features - Raw'!B:B, 'Park Features'!A414, 'Features - Raw'!A:A, 'Park Features'!$K$1)</f>
        <v>0</v>
      </c>
      <c r="L414">
        <f>COUNTIFS('Features - Raw'!B:B, 'Park Features'!A414, 'Features - Raw'!A:A, 'Park Features'!$L$1)</f>
        <v>0</v>
      </c>
      <c r="M414">
        <f>COUNTIFS('Features - Raw'!B:B, 'Park Features'!A414, 'Features - Raw'!A:A, 'Park Features'!$M$1)</f>
        <v>1</v>
      </c>
      <c r="N414">
        <f>COUNTIFS('Features - Raw'!B:B, 'Park Features'!A414, 'Features - Raw'!A:A, 'Park Features'!$N$1)</f>
        <v>0</v>
      </c>
      <c r="O414">
        <f>COUNTIFS('Features - Raw'!B:B, 'Park Features'!A414, 'Features - Raw'!A:A, 'Park Features'!$O$1)</f>
        <v>0</v>
      </c>
    </row>
    <row r="415" spans="1:15" x14ac:dyDescent="0.25">
      <c r="A415" t="s">
        <v>551</v>
      </c>
      <c r="B415">
        <f>COUNTIFS('Features - Raw'!B:B, 'Park Features'!A415, 'Features - Raw'!A:A, 'Park Features'!$B$1)</f>
        <v>0</v>
      </c>
      <c r="C415">
        <f>COUNTIFS('Features - Raw'!B:B, 'Park Features'!A415, 'Features - Raw'!A:A, 'Park Features'!$C$1)</f>
        <v>0</v>
      </c>
      <c r="D415">
        <f>COUNTIFS('Features - Raw'!B:B, 'Park Features'!A415, 'Features - Raw'!A:A, 'Park Features'!$D$1)</f>
        <v>0</v>
      </c>
      <c r="E415">
        <f>COUNTIFS('Features - Raw'!B:B, 'Park Features'!A415, 'Features - Raw'!A:A, 'Park Features'!$E$1)</f>
        <v>0</v>
      </c>
      <c r="F415">
        <f>COUNTIFS('Features - Raw'!B:B, 'Park Features'!A415, 'Features - Raw'!A:A, 'Park Features'!$F$1)</f>
        <v>0</v>
      </c>
      <c r="G415">
        <f>COUNTIFS('Features - Raw'!B:B, 'Park Features'!A415, 'Features - Raw'!A:A, 'Park Features'!$G$1)</f>
        <v>0</v>
      </c>
      <c r="H415">
        <f>COUNTIFS('Features - Raw'!B:B, 'Park Features'!A415, 'Features - Raw'!A:A, 'Park Features'!$H$1)</f>
        <v>0</v>
      </c>
      <c r="I415">
        <f>COUNTIFS('Features - Raw'!B:B, 'Park Features'!A415, 'Features - Raw'!A:A, 'Park Features'!$I$1)</f>
        <v>0</v>
      </c>
      <c r="J415">
        <f>COUNTIFS('Features - Raw'!B:B, 'Park Features'!A415, 'Features - Raw'!A:A, 'Park Features'!$J$1)</f>
        <v>0</v>
      </c>
      <c r="K415">
        <f>COUNTIFS('Features - Raw'!B:B, 'Park Features'!A415, 'Features - Raw'!A:A, 'Park Features'!$K$1)</f>
        <v>0</v>
      </c>
      <c r="L415">
        <f>COUNTIFS('Features - Raw'!B:B, 'Park Features'!A415, 'Features - Raw'!A:A, 'Park Features'!$L$1)</f>
        <v>0</v>
      </c>
      <c r="M415">
        <f>COUNTIFS('Features - Raw'!B:B, 'Park Features'!A415, 'Features - Raw'!A:A, 'Park Features'!$M$1)</f>
        <v>0</v>
      </c>
      <c r="N415">
        <f>COUNTIFS('Features - Raw'!B:B, 'Park Features'!A415, 'Features - Raw'!A:A, 'Park Features'!$N$1)</f>
        <v>0</v>
      </c>
      <c r="O415">
        <f>COUNTIFS('Features - Raw'!B:B, 'Park Features'!A415, 'Features - Raw'!A:A, 'Park Features'!$O$1)</f>
        <v>0</v>
      </c>
    </row>
    <row r="416" spans="1:15" x14ac:dyDescent="0.25">
      <c r="A416" t="s">
        <v>552</v>
      </c>
      <c r="B416">
        <f>COUNTIFS('Features - Raw'!B:B, 'Park Features'!A416, 'Features - Raw'!A:A, 'Park Features'!$B$1)</f>
        <v>0</v>
      </c>
      <c r="C416">
        <f>COUNTIFS('Features - Raw'!B:B, 'Park Features'!A416, 'Features - Raw'!A:A, 'Park Features'!$C$1)</f>
        <v>0</v>
      </c>
      <c r="D416">
        <f>COUNTIFS('Features - Raw'!B:B, 'Park Features'!A416, 'Features - Raw'!A:A, 'Park Features'!$D$1)</f>
        <v>0</v>
      </c>
      <c r="E416">
        <f>COUNTIFS('Features - Raw'!B:B, 'Park Features'!A416, 'Features - Raw'!A:A, 'Park Features'!$E$1)</f>
        <v>0</v>
      </c>
      <c r="F416">
        <f>COUNTIFS('Features - Raw'!B:B, 'Park Features'!A416, 'Features - Raw'!A:A, 'Park Features'!$F$1)</f>
        <v>0</v>
      </c>
      <c r="G416">
        <f>COUNTIFS('Features - Raw'!B:B, 'Park Features'!A416, 'Features - Raw'!A:A, 'Park Features'!$G$1)</f>
        <v>0</v>
      </c>
      <c r="H416">
        <f>COUNTIFS('Features - Raw'!B:B, 'Park Features'!A416, 'Features - Raw'!A:A, 'Park Features'!$H$1)</f>
        <v>0</v>
      </c>
      <c r="I416">
        <f>COUNTIFS('Features - Raw'!B:B, 'Park Features'!A416, 'Features - Raw'!A:A, 'Park Features'!$I$1)</f>
        <v>0</v>
      </c>
      <c r="J416">
        <f>COUNTIFS('Features - Raw'!B:B, 'Park Features'!A416, 'Features - Raw'!A:A, 'Park Features'!$J$1)</f>
        <v>0</v>
      </c>
      <c r="K416">
        <f>COUNTIFS('Features - Raw'!B:B, 'Park Features'!A416, 'Features - Raw'!A:A, 'Park Features'!$K$1)</f>
        <v>0</v>
      </c>
      <c r="L416">
        <f>COUNTIFS('Features - Raw'!B:B, 'Park Features'!A416, 'Features - Raw'!A:A, 'Park Features'!$L$1)</f>
        <v>0</v>
      </c>
      <c r="M416">
        <f>COUNTIFS('Features - Raw'!B:B, 'Park Features'!A416, 'Features - Raw'!A:A, 'Park Features'!$M$1)</f>
        <v>0</v>
      </c>
      <c r="N416">
        <f>COUNTIFS('Features - Raw'!B:B, 'Park Features'!A416, 'Features - Raw'!A:A, 'Park Features'!$N$1)</f>
        <v>0</v>
      </c>
      <c r="O416">
        <f>COUNTIFS('Features - Raw'!B:B, 'Park Features'!A416, 'Features - Raw'!A:A, 'Park Features'!$O$1)</f>
        <v>0</v>
      </c>
    </row>
    <row r="417" spans="1:15" x14ac:dyDescent="0.25">
      <c r="A417" t="s">
        <v>553</v>
      </c>
      <c r="B417">
        <f>COUNTIFS('Features - Raw'!B:B, 'Park Features'!A417, 'Features - Raw'!A:A, 'Park Features'!$B$1)</f>
        <v>0</v>
      </c>
      <c r="C417">
        <f>COUNTIFS('Features - Raw'!B:B, 'Park Features'!A417, 'Features - Raw'!A:A, 'Park Features'!$C$1)</f>
        <v>0</v>
      </c>
      <c r="D417">
        <f>COUNTIFS('Features - Raw'!B:B, 'Park Features'!A417, 'Features - Raw'!A:A, 'Park Features'!$D$1)</f>
        <v>0</v>
      </c>
      <c r="E417">
        <f>COUNTIFS('Features - Raw'!B:B, 'Park Features'!A417, 'Features - Raw'!A:A, 'Park Features'!$E$1)</f>
        <v>0</v>
      </c>
      <c r="F417">
        <f>COUNTIFS('Features - Raw'!B:B, 'Park Features'!A417, 'Features - Raw'!A:A, 'Park Features'!$F$1)</f>
        <v>0</v>
      </c>
      <c r="G417">
        <f>COUNTIFS('Features - Raw'!B:B, 'Park Features'!A417, 'Features - Raw'!A:A, 'Park Features'!$G$1)</f>
        <v>0</v>
      </c>
      <c r="H417">
        <f>COUNTIFS('Features - Raw'!B:B, 'Park Features'!A417, 'Features - Raw'!A:A, 'Park Features'!$H$1)</f>
        <v>0</v>
      </c>
      <c r="I417">
        <f>COUNTIFS('Features - Raw'!B:B, 'Park Features'!A417, 'Features - Raw'!A:A, 'Park Features'!$I$1)</f>
        <v>0</v>
      </c>
      <c r="J417">
        <f>COUNTIFS('Features - Raw'!B:B, 'Park Features'!A417, 'Features - Raw'!A:A, 'Park Features'!$J$1)</f>
        <v>0</v>
      </c>
      <c r="K417">
        <f>COUNTIFS('Features - Raw'!B:B, 'Park Features'!A417, 'Features - Raw'!A:A, 'Park Features'!$K$1)</f>
        <v>0</v>
      </c>
      <c r="L417">
        <f>COUNTIFS('Features - Raw'!B:B, 'Park Features'!A417, 'Features - Raw'!A:A, 'Park Features'!$L$1)</f>
        <v>0</v>
      </c>
      <c r="M417">
        <f>COUNTIFS('Features - Raw'!B:B, 'Park Features'!A417, 'Features - Raw'!A:A, 'Park Features'!$M$1)</f>
        <v>0</v>
      </c>
      <c r="N417">
        <f>COUNTIFS('Features - Raw'!B:B, 'Park Features'!A417, 'Features - Raw'!A:A, 'Park Features'!$N$1)</f>
        <v>0</v>
      </c>
      <c r="O417">
        <f>COUNTIFS('Features - Raw'!B:B, 'Park Features'!A417, 'Features - Raw'!A:A, 'Park Features'!$O$1)</f>
        <v>0</v>
      </c>
    </row>
    <row r="418" spans="1:15" x14ac:dyDescent="0.25">
      <c r="A418" t="s">
        <v>554</v>
      </c>
      <c r="B418">
        <f>COUNTIFS('Features - Raw'!B:B, 'Park Features'!A418, 'Features - Raw'!A:A, 'Park Features'!$B$1)</f>
        <v>0</v>
      </c>
      <c r="C418">
        <f>COUNTIFS('Features - Raw'!B:B, 'Park Features'!A418, 'Features - Raw'!A:A, 'Park Features'!$C$1)</f>
        <v>0</v>
      </c>
      <c r="D418">
        <f>COUNTIFS('Features - Raw'!B:B, 'Park Features'!A418, 'Features - Raw'!A:A, 'Park Features'!$D$1)</f>
        <v>0</v>
      </c>
      <c r="E418">
        <f>COUNTIFS('Features - Raw'!B:B, 'Park Features'!A418, 'Features - Raw'!A:A, 'Park Features'!$E$1)</f>
        <v>0</v>
      </c>
      <c r="F418">
        <f>COUNTIFS('Features - Raw'!B:B, 'Park Features'!A418, 'Features - Raw'!A:A, 'Park Features'!$F$1)</f>
        <v>0</v>
      </c>
      <c r="G418">
        <f>COUNTIFS('Features - Raw'!B:B, 'Park Features'!A418, 'Features - Raw'!A:A, 'Park Features'!$G$1)</f>
        <v>0</v>
      </c>
      <c r="H418">
        <f>COUNTIFS('Features - Raw'!B:B, 'Park Features'!A418, 'Features - Raw'!A:A, 'Park Features'!$H$1)</f>
        <v>0</v>
      </c>
      <c r="I418">
        <f>COUNTIFS('Features - Raw'!B:B, 'Park Features'!A418, 'Features - Raw'!A:A, 'Park Features'!$I$1)</f>
        <v>0</v>
      </c>
      <c r="J418">
        <f>COUNTIFS('Features - Raw'!B:B, 'Park Features'!A418, 'Features - Raw'!A:A, 'Park Features'!$J$1)</f>
        <v>0</v>
      </c>
      <c r="K418">
        <f>COUNTIFS('Features - Raw'!B:B, 'Park Features'!A418, 'Features - Raw'!A:A, 'Park Features'!$K$1)</f>
        <v>0</v>
      </c>
      <c r="L418">
        <f>COUNTIFS('Features - Raw'!B:B, 'Park Features'!A418, 'Features - Raw'!A:A, 'Park Features'!$L$1)</f>
        <v>0</v>
      </c>
      <c r="M418">
        <f>COUNTIFS('Features - Raw'!B:B, 'Park Features'!A418, 'Features - Raw'!A:A, 'Park Features'!$M$1)</f>
        <v>0</v>
      </c>
      <c r="N418">
        <f>COUNTIFS('Features - Raw'!B:B, 'Park Features'!A418, 'Features - Raw'!A:A, 'Park Features'!$N$1)</f>
        <v>0</v>
      </c>
      <c r="O418">
        <f>COUNTIFS('Features - Raw'!B:B, 'Park Features'!A418, 'Features - Raw'!A:A, 'Park Features'!$O$1)</f>
        <v>0</v>
      </c>
    </row>
    <row r="419" spans="1:15" x14ac:dyDescent="0.25">
      <c r="A419" t="s">
        <v>124</v>
      </c>
      <c r="B419">
        <f>COUNTIFS('Features - Raw'!B:B, 'Park Features'!A419, 'Features - Raw'!A:A, 'Park Features'!$B$1)</f>
        <v>0</v>
      </c>
      <c r="C419">
        <f>COUNTIFS('Features - Raw'!B:B, 'Park Features'!A419, 'Features - Raw'!A:A, 'Park Features'!$C$1)</f>
        <v>0</v>
      </c>
      <c r="D419">
        <f>COUNTIFS('Features - Raw'!B:B, 'Park Features'!A419, 'Features - Raw'!A:A, 'Park Features'!$D$1)</f>
        <v>0</v>
      </c>
      <c r="E419">
        <f>COUNTIFS('Features - Raw'!B:B, 'Park Features'!A419, 'Features - Raw'!A:A, 'Park Features'!$E$1)</f>
        <v>0</v>
      </c>
      <c r="F419">
        <f>COUNTIFS('Features - Raw'!B:B, 'Park Features'!A419, 'Features - Raw'!A:A, 'Park Features'!$F$1)</f>
        <v>0</v>
      </c>
      <c r="G419">
        <f>COUNTIFS('Features - Raw'!B:B, 'Park Features'!A419, 'Features - Raw'!A:A, 'Park Features'!$G$1)</f>
        <v>0</v>
      </c>
      <c r="H419">
        <f>COUNTIFS('Features - Raw'!B:B, 'Park Features'!A419, 'Features - Raw'!A:A, 'Park Features'!$H$1)</f>
        <v>0</v>
      </c>
      <c r="I419">
        <f>COUNTIFS('Features - Raw'!B:B, 'Park Features'!A419, 'Features - Raw'!A:A, 'Park Features'!$I$1)</f>
        <v>0</v>
      </c>
      <c r="J419">
        <f>COUNTIFS('Features - Raw'!B:B, 'Park Features'!A419, 'Features - Raw'!A:A, 'Park Features'!$J$1)</f>
        <v>0</v>
      </c>
      <c r="K419">
        <f>COUNTIFS('Features - Raw'!B:B, 'Park Features'!A419, 'Features - Raw'!A:A, 'Park Features'!$K$1)</f>
        <v>0</v>
      </c>
      <c r="L419">
        <f>COUNTIFS('Features - Raw'!B:B, 'Park Features'!A419, 'Features - Raw'!A:A, 'Park Features'!$L$1)</f>
        <v>0</v>
      </c>
      <c r="M419">
        <f>COUNTIFS('Features - Raw'!B:B, 'Park Features'!A419, 'Features - Raw'!A:A, 'Park Features'!$M$1)</f>
        <v>1</v>
      </c>
      <c r="N419">
        <f>COUNTIFS('Features - Raw'!B:B, 'Park Features'!A419, 'Features - Raw'!A:A, 'Park Features'!$N$1)</f>
        <v>0</v>
      </c>
      <c r="O419">
        <f>COUNTIFS('Features - Raw'!B:B, 'Park Features'!A419, 'Features - Raw'!A:A, 'Park Features'!$O$1)</f>
        <v>1</v>
      </c>
    </row>
    <row r="420" spans="1:15" x14ac:dyDescent="0.25">
      <c r="A420" t="s">
        <v>556</v>
      </c>
      <c r="B420">
        <f>COUNTIFS('Features - Raw'!B:B, 'Park Features'!A420, 'Features - Raw'!A:A, 'Park Features'!$B$1)</f>
        <v>0</v>
      </c>
      <c r="C420">
        <f>COUNTIFS('Features - Raw'!B:B, 'Park Features'!A420, 'Features - Raw'!A:A, 'Park Features'!$C$1)</f>
        <v>0</v>
      </c>
      <c r="D420">
        <f>COUNTIFS('Features - Raw'!B:B, 'Park Features'!A420, 'Features - Raw'!A:A, 'Park Features'!$D$1)</f>
        <v>0</v>
      </c>
      <c r="E420">
        <f>COUNTIFS('Features - Raw'!B:B, 'Park Features'!A420, 'Features - Raw'!A:A, 'Park Features'!$E$1)</f>
        <v>0</v>
      </c>
      <c r="F420">
        <f>COUNTIFS('Features - Raw'!B:B, 'Park Features'!A420, 'Features - Raw'!A:A, 'Park Features'!$F$1)</f>
        <v>0</v>
      </c>
      <c r="G420">
        <f>COUNTIFS('Features - Raw'!B:B, 'Park Features'!A420, 'Features - Raw'!A:A, 'Park Features'!$G$1)</f>
        <v>0</v>
      </c>
      <c r="H420">
        <f>COUNTIFS('Features - Raw'!B:B, 'Park Features'!A420, 'Features - Raw'!A:A, 'Park Features'!$H$1)</f>
        <v>0</v>
      </c>
      <c r="I420">
        <f>COUNTIFS('Features - Raw'!B:B, 'Park Features'!A420, 'Features - Raw'!A:A, 'Park Features'!$I$1)</f>
        <v>0</v>
      </c>
      <c r="J420">
        <f>COUNTIFS('Features - Raw'!B:B, 'Park Features'!A420, 'Features - Raw'!A:A, 'Park Features'!$J$1)</f>
        <v>0</v>
      </c>
      <c r="K420">
        <f>COUNTIFS('Features - Raw'!B:B, 'Park Features'!A420, 'Features - Raw'!A:A, 'Park Features'!$K$1)</f>
        <v>0</v>
      </c>
      <c r="L420">
        <f>COUNTIFS('Features - Raw'!B:B, 'Park Features'!A420, 'Features - Raw'!A:A, 'Park Features'!$L$1)</f>
        <v>0</v>
      </c>
      <c r="M420">
        <f>COUNTIFS('Features - Raw'!B:B, 'Park Features'!A420, 'Features - Raw'!A:A, 'Park Features'!$M$1)</f>
        <v>1</v>
      </c>
      <c r="N420">
        <f>COUNTIFS('Features - Raw'!B:B, 'Park Features'!A420, 'Features - Raw'!A:A, 'Park Features'!$N$1)</f>
        <v>0</v>
      </c>
      <c r="O420">
        <f>COUNTIFS('Features - Raw'!B:B, 'Park Features'!A420, 'Features - Raw'!A:A, 'Park Features'!$O$1)</f>
        <v>1</v>
      </c>
    </row>
    <row r="421" spans="1:15" x14ac:dyDescent="0.25">
      <c r="A421" t="s">
        <v>557</v>
      </c>
      <c r="B421">
        <f>COUNTIFS('Features - Raw'!B:B, 'Park Features'!A421, 'Features - Raw'!A:A, 'Park Features'!$B$1)</f>
        <v>0</v>
      </c>
      <c r="C421">
        <f>COUNTIFS('Features - Raw'!B:B, 'Park Features'!A421, 'Features - Raw'!A:A, 'Park Features'!$C$1)</f>
        <v>0</v>
      </c>
      <c r="D421">
        <f>COUNTIFS('Features - Raw'!B:B, 'Park Features'!A421, 'Features - Raw'!A:A, 'Park Features'!$D$1)</f>
        <v>0</v>
      </c>
      <c r="E421">
        <f>COUNTIFS('Features - Raw'!B:B, 'Park Features'!A421, 'Features - Raw'!A:A, 'Park Features'!$E$1)</f>
        <v>0</v>
      </c>
      <c r="F421">
        <f>COUNTIFS('Features - Raw'!B:B, 'Park Features'!A421, 'Features - Raw'!A:A, 'Park Features'!$F$1)</f>
        <v>0</v>
      </c>
      <c r="G421">
        <f>COUNTIFS('Features - Raw'!B:B, 'Park Features'!A421, 'Features - Raw'!A:A, 'Park Features'!$G$1)</f>
        <v>0</v>
      </c>
      <c r="H421">
        <f>COUNTIFS('Features - Raw'!B:B, 'Park Features'!A421, 'Features - Raw'!A:A, 'Park Features'!$H$1)</f>
        <v>0</v>
      </c>
      <c r="I421">
        <f>COUNTIFS('Features - Raw'!B:B, 'Park Features'!A421, 'Features - Raw'!A:A, 'Park Features'!$I$1)</f>
        <v>0</v>
      </c>
      <c r="J421">
        <f>COUNTIFS('Features - Raw'!B:B, 'Park Features'!A421, 'Features - Raw'!A:A, 'Park Features'!$J$1)</f>
        <v>0</v>
      </c>
      <c r="K421">
        <f>COUNTIFS('Features - Raw'!B:B, 'Park Features'!A421, 'Features - Raw'!A:A, 'Park Features'!$K$1)</f>
        <v>0</v>
      </c>
      <c r="L421">
        <f>COUNTIFS('Features - Raw'!B:B, 'Park Features'!A421, 'Features - Raw'!A:A, 'Park Features'!$L$1)</f>
        <v>0</v>
      </c>
      <c r="M421">
        <f>COUNTIFS('Features - Raw'!B:B, 'Park Features'!A421, 'Features - Raw'!A:A, 'Park Features'!$M$1)</f>
        <v>0</v>
      </c>
      <c r="N421">
        <f>COUNTIFS('Features - Raw'!B:B, 'Park Features'!A421, 'Features - Raw'!A:A, 'Park Features'!$N$1)</f>
        <v>0</v>
      </c>
      <c r="O421">
        <f>COUNTIFS('Features - Raw'!B:B, 'Park Features'!A421, 'Features - Raw'!A:A, 'Park Features'!$O$1)</f>
        <v>0</v>
      </c>
    </row>
    <row r="422" spans="1:15" x14ac:dyDescent="0.25">
      <c r="A422" t="s">
        <v>558</v>
      </c>
      <c r="B422">
        <f>COUNTIFS('Features - Raw'!B:B, 'Park Features'!A422, 'Features - Raw'!A:A, 'Park Features'!$B$1)</f>
        <v>0</v>
      </c>
      <c r="C422">
        <f>COUNTIFS('Features - Raw'!B:B, 'Park Features'!A422, 'Features - Raw'!A:A, 'Park Features'!$C$1)</f>
        <v>0</v>
      </c>
      <c r="D422">
        <f>COUNTIFS('Features - Raw'!B:B, 'Park Features'!A422, 'Features - Raw'!A:A, 'Park Features'!$D$1)</f>
        <v>0</v>
      </c>
      <c r="E422">
        <f>COUNTIFS('Features - Raw'!B:B, 'Park Features'!A422, 'Features - Raw'!A:A, 'Park Features'!$E$1)</f>
        <v>0</v>
      </c>
      <c r="F422">
        <f>COUNTIFS('Features - Raw'!B:B, 'Park Features'!A422, 'Features - Raw'!A:A, 'Park Features'!$F$1)</f>
        <v>0</v>
      </c>
      <c r="G422">
        <f>COUNTIFS('Features - Raw'!B:B, 'Park Features'!A422, 'Features - Raw'!A:A, 'Park Features'!$G$1)</f>
        <v>0</v>
      </c>
      <c r="H422">
        <f>COUNTIFS('Features - Raw'!B:B, 'Park Features'!A422, 'Features - Raw'!A:A, 'Park Features'!$H$1)</f>
        <v>0</v>
      </c>
      <c r="I422">
        <f>COUNTIFS('Features - Raw'!B:B, 'Park Features'!A422, 'Features - Raw'!A:A, 'Park Features'!$I$1)</f>
        <v>0</v>
      </c>
      <c r="J422">
        <f>COUNTIFS('Features - Raw'!B:B, 'Park Features'!A422, 'Features - Raw'!A:A, 'Park Features'!$J$1)</f>
        <v>0</v>
      </c>
      <c r="K422">
        <f>COUNTIFS('Features - Raw'!B:B, 'Park Features'!A422, 'Features - Raw'!A:A, 'Park Features'!$K$1)</f>
        <v>0</v>
      </c>
      <c r="L422">
        <f>COUNTIFS('Features - Raw'!B:B, 'Park Features'!A422, 'Features - Raw'!A:A, 'Park Features'!$L$1)</f>
        <v>0</v>
      </c>
      <c r="M422">
        <f>COUNTIFS('Features - Raw'!B:B, 'Park Features'!A422, 'Features - Raw'!A:A, 'Park Features'!$M$1)</f>
        <v>0</v>
      </c>
      <c r="N422">
        <f>COUNTIFS('Features - Raw'!B:B, 'Park Features'!A422, 'Features - Raw'!A:A, 'Park Features'!$N$1)</f>
        <v>0</v>
      </c>
      <c r="O422">
        <f>COUNTIFS('Features - Raw'!B:B, 'Park Features'!A422, 'Features - Raw'!A:A, 'Park Features'!$O$1)</f>
        <v>0</v>
      </c>
    </row>
    <row r="423" spans="1:15" x14ac:dyDescent="0.25">
      <c r="A423" t="s">
        <v>559</v>
      </c>
      <c r="B423">
        <f>COUNTIFS('Features - Raw'!B:B, 'Park Features'!A423, 'Features - Raw'!A:A, 'Park Features'!$B$1)</f>
        <v>0</v>
      </c>
      <c r="C423">
        <f>COUNTIFS('Features - Raw'!B:B, 'Park Features'!A423, 'Features - Raw'!A:A, 'Park Features'!$C$1)</f>
        <v>0</v>
      </c>
      <c r="D423">
        <f>COUNTIFS('Features - Raw'!B:B, 'Park Features'!A423, 'Features - Raw'!A:A, 'Park Features'!$D$1)</f>
        <v>0</v>
      </c>
      <c r="E423">
        <f>COUNTIFS('Features - Raw'!B:B, 'Park Features'!A423, 'Features - Raw'!A:A, 'Park Features'!$E$1)</f>
        <v>0</v>
      </c>
      <c r="F423">
        <f>COUNTIFS('Features - Raw'!B:B, 'Park Features'!A423, 'Features - Raw'!A:A, 'Park Features'!$F$1)</f>
        <v>0</v>
      </c>
      <c r="G423">
        <f>COUNTIFS('Features - Raw'!B:B, 'Park Features'!A423, 'Features - Raw'!A:A, 'Park Features'!$G$1)</f>
        <v>0</v>
      </c>
      <c r="H423">
        <f>COUNTIFS('Features - Raw'!B:B, 'Park Features'!A423, 'Features - Raw'!A:A, 'Park Features'!$H$1)</f>
        <v>0</v>
      </c>
      <c r="I423">
        <f>COUNTIFS('Features - Raw'!B:B, 'Park Features'!A423, 'Features - Raw'!A:A, 'Park Features'!$I$1)</f>
        <v>0</v>
      </c>
      <c r="J423">
        <f>COUNTIFS('Features - Raw'!B:B, 'Park Features'!A423, 'Features - Raw'!A:A, 'Park Features'!$J$1)</f>
        <v>0</v>
      </c>
      <c r="K423">
        <f>COUNTIFS('Features - Raw'!B:B, 'Park Features'!A423, 'Features - Raw'!A:A, 'Park Features'!$K$1)</f>
        <v>0</v>
      </c>
      <c r="L423">
        <f>COUNTIFS('Features - Raw'!B:B, 'Park Features'!A423, 'Features - Raw'!A:A, 'Park Features'!$L$1)</f>
        <v>0</v>
      </c>
      <c r="M423">
        <f>COUNTIFS('Features - Raw'!B:B, 'Park Features'!A423, 'Features - Raw'!A:A, 'Park Features'!$M$1)</f>
        <v>0</v>
      </c>
      <c r="N423">
        <f>COUNTIFS('Features - Raw'!B:B, 'Park Features'!A423, 'Features - Raw'!A:A, 'Park Features'!$N$1)</f>
        <v>0</v>
      </c>
      <c r="O423">
        <f>COUNTIFS('Features - Raw'!B:B, 'Park Features'!A423, 'Features - Raw'!A:A, 'Park Features'!$O$1)</f>
        <v>0</v>
      </c>
    </row>
    <row r="424" spans="1:15" x14ac:dyDescent="0.25">
      <c r="A424" t="s">
        <v>560</v>
      </c>
      <c r="B424">
        <f>COUNTIFS('Features - Raw'!B:B, 'Park Features'!A424, 'Features - Raw'!A:A, 'Park Features'!$B$1)</f>
        <v>0</v>
      </c>
      <c r="C424">
        <f>COUNTIFS('Features - Raw'!B:B, 'Park Features'!A424, 'Features - Raw'!A:A, 'Park Features'!$C$1)</f>
        <v>0</v>
      </c>
      <c r="D424">
        <f>COUNTIFS('Features - Raw'!B:B, 'Park Features'!A424, 'Features - Raw'!A:A, 'Park Features'!$D$1)</f>
        <v>0</v>
      </c>
      <c r="E424">
        <f>COUNTIFS('Features - Raw'!B:B, 'Park Features'!A424, 'Features - Raw'!A:A, 'Park Features'!$E$1)</f>
        <v>0</v>
      </c>
      <c r="F424">
        <f>COUNTIFS('Features - Raw'!B:B, 'Park Features'!A424, 'Features - Raw'!A:A, 'Park Features'!$F$1)</f>
        <v>0</v>
      </c>
      <c r="G424">
        <f>COUNTIFS('Features - Raw'!B:B, 'Park Features'!A424, 'Features - Raw'!A:A, 'Park Features'!$G$1)</f>
        <v>0</v>
      </c>
      <c r="H424">
        <f>COUNTIFS('Features - Raw'!B:B, 'Park Features'!A424, 'Features - Raw'!A:A, 'Park Features'!$H$1)</f>
        <v>0</v>
      </c>
      <c r="I424">
        <f>COUNTIFS('Features - Raw'!B:B, 'Park Features'!A424, 'Features - Raw'!A:A, 'Park Features'!$I$1)</f>
        <v>0</v>
      </c>
      <c r="J424">
        <f>COUNTIFS('Features - Raw'!B:B, 'Park Features'!A424, 'Features - Raw'!A:A, 'Park Features'!$J$1)</f>
        <v>0</v>
      </c>
      <c r="K424">
        <f>COUNTIFS('Features - Raw'!B:B, 'Park Features'!A424, 'Features - Raw'!A:A, 'Park Features'!$K$1)</f>
        <v>0</v>
      </c>
      <c r="L424">
        <f>COUNTIFS('Features - Raw'!B:B, 'Park Features'!A424, 'Features - Raw'!A:A, 'Park Features'!$L$1)</f>
        <v>0</v>
      </c>
      <c r="M424">
        <f>COUNTIFS('Features - Raw'!B:B, 'Park Features'!A424, 'Features - Raw'!A:A, 'Park Features'!$M$1)</f>
        <v>1</v>
      </c>
      <c r="N424">
        <f>COUNTIFS('Features - Raw'!B:B, 'Park Features'!A424, 'Features - Raw'!A:A, 'Park Features'!$N$1)</f>
        <v>0</v>
      </c>
      <c r="O424">
        <f>COUNTIFS('Features - Raw'!B:B, 'Park Features'!A424, 'Features - Raw'!A:A, 'Park Features'!$O$1)</f>
        <v>1</v>
      </c>
    </row>
    <row r="425" spans="1:15" x14ac:dyDescent="0.25">
      <c r="A425" t="s">
        <v>128</v>
      </c>
      <c r="B425">
        <f>COUNTIFS('Features - Raw'!B:B, 'Park Features'!A425, 'Features - Raw'!A:A, 'Park Features'!$B$1)</f>
        <v>0</v>
      </c>
      <c r="C425">
        <f>COUNTIFS('Features - Raw'!B:B, 'Park Features'!A425, 'Features - Raw'!A:A, 'Park Features'!$C$1)</f>
        <v>0</v>
      </c>
      <c r="D425">
        <f>COUNTIFS('Features - Raw'!B:B, 'Park Features'!A425, 'Features - Raw'!A:A, 'Park Features'!$D$1)</f>
        <v>0</v>
      </c>
      <c r="E425">
        <f>COUNTIFS('Features - Raw'!B:B, 'Park Features'!A425, 'Features - Raw'!A:A, 'Park Features'!$E$1)</f>
        <v>0</v>
      </c>
      <c r="F425">
        <f>COUNTIFS('Features - Raw'!B:B, 'Park Features'!A425, 'Features - Raw'!A:A, 'Park Features'!$F$1)</f>
        <v>0</v>
      </c>
      <c r="G425">
        <f>COUNTIFS('Features - Raw'!B:B, 'Park Features'!A425, 'Features - Raw'!A:A, 'Park Features'!$G$1)</f>
        <v>0</v>
      </c>
      <c r="H425">
        <f>COUNTIFS('Features - Raw'!B:B, 'Park Features'!A425, 'Features - Raw'!A:A, 'Park Features'!$H$1)</f>
        <v>0</v>
      </c>
      <c r="I425">
        <f>COUNTIFS('Features - Raw'!B:B, 'Park Features'!A425, 'Features - Raw'!A:A, 'Park Features'!$I$1)</f>
        <v>0</v>
      </c>
      <c r="J425">
        <f>COUNTIFS('Features - Raw'!B:B, 'Park Features'!A425, 'Features - Raw'!A:A, 'Park Features'!$J$1)</f>
        <v>0</v>
      </c>
      <c r="K425">
        <f>COUNTIFS('Features - Raw'!B:B, 'Park Features'!A425, 'Features - Raw'!A:A, 'Park Features'!$K$1)</f>
        <v>0</v>
      </c>
      <c r="L425">
        <f>COUNTIFS('Features - Raw'!B:B, 'Park Features'!A425, 'Features - Raw'!A:A, 'Park Features'!$L$1)</f>
        <v>0</v>
      </c>
      <c r="M425">
        <f>COUNTIFS('Features - Raw'!B:B, 'Park Features'!A425, 'Features - Raw'!A:A, 'Park Features'!$M$1)</f>
        <v>1</v>
      </c>
      <c r="N425">
        <f>COUNTIFS('Features - Raw'!B:B, 'Park Features'!A425, 'Features - Raw'!A:A, 'Park Features'!$N$1)</f>
        <v>0</v>
      </c>
      <c r="O425">
        <f>COUNTIFS('Features - Raw'!B:B, 'Park Features'!A425, 'Features - Raw'!A:A, 'Park Features'!$O$1)</f>
        <v>1</v>
      </c>
    </row>
    <row r="426" spans="1:15" x14ac:dyDescent="0.25">
      <c r="A426" t="s">
        <v>561</v>
      </c>
      <c r="B426">
        <f>COUNTIFS('Features - Raw'!B:B, 'Park Features'!A426, 'Features - Raw'!A:A, 'Park Features'!$B$1)</f>
        <v>0</v>
      </c>
      <c r="C426">
        <f>COUNTIFS('Features - Raw'!B:B, 'Park Features'!A426, 'Features - Raw'!A:A, 'Park Features'!$C$1)</f>
        <v>0</v>
      </c>
      <c r="D426">
        <f>COUNTIFS('Features - Raw'!B:B, 'Park Features'!A426, 'Features - Raw'!A:A, 'Park Features'!$D$1)</f>
        <v>0</v>
      </c>
      <c r="E426">
        <f>COUNTIFS('Features - Raw'!B:B, 'Park Features'!A426, 'Features - Raw'!A:A, 'Park Features'!$E$1)</f>
        <v>0</v>
      </c>
      <c r="F426">
        <f>COUNTIFS('Features - Raw'!B:B, 'Park Features'!A426, 'Features - Raw'!A:A, 'Park Features'!$F$1)</f>
        <v>0</v>
      </c>
      <c r="G426">
        <f>COUNTIFS('Features - Raw'!B:B, 'Park Features'!A426, 'Features - Raw'!A:A, 'Park Features'!$G$1)</f>
        <v>0</v>
      </c>
      <c r="H426">
        <f>COUNTIFS('Features - Raw'!B:B, 'Park Features'!A426, 'Features - Raw'!A:A, 'Park Features'!$H$1)</f>
        <v>0</v>
      </c>
      <c r="I426">
        <f>COUNTIFS('Features - Raw'!B:B, 'Park Features'!A426, 'Features - Raw'!A:A, 'Park Features'!$I$1)</f>
        <v>0</v>
      </c>
      <c r="J426">
        <f>COUNTIFS('Features - Raw'!B:B, 'Park Features'!A426, 'Features - Raw'!A:A, 'Park Features'!$J$1)</f>
        <v>0</v>
      </c>
      <c r="K426">
        <f>COUNTIFS('Features - Raw'!B:B, 'Park Features'!A426, 'Features - Raw'!A:A, 'Park Features'!$K$1)</f>
        <v>0</v>
      </c>
      <c r="L426">
        <f>COUNTIFS('Features - Raw'!B:B, 'Park Features'!A426, 'Features - Raw'!A:A, 'Park Features'!$L$1)</f>
        <v>0</v>
      </c>
      <c r="M426">
        <f>COUNTIFS('Features - Raw'!B:B, 'Park Features'!A426, 'Features - Raw'!A:A, 'Park Features'!$M$1)</f>
        <v>0</v>
      </c>
      <c r="N426">
        <f>COUNTIFS('Features - Raw'!B:B, 'Park Features'!A426, 'Features - Raw'!A:A, 'Park Features'!$N$1)</f>
        <v>0</v>
      </c>
      <c r="O426">
        <f>COUNTIFS('Features - Raw'!B:B, 'Park Features'!A426, 'Features - Raw'!A:A, 'Park Features'!$O$1)</f>
        <v>0</v>
      </c>
    </row>
    <row r="427" spans="1:15" x14ac:dyDescent="0.25">
      <c r="A427" t="s">
        <v>562</v>
      </c>
      <c r="B427">
        <f>COUNTIFS('Features - Raw'!B:B, 'Park Features'!A427, 'Features - Raw'!A:A, 'Park Features'!$B$1)</f>
        <v>0</v>
      </c>
      <c r="C427">
        <f>COUNTIFS('Features - Raw'!B:B, 'Park Features'!A427, 'Features - Raw'!A:A, 'Park Features'!$C$1)</f>
        <v>0</v>
      </c>
      <c r="D427">
        <f>COUNTIFS('Features - Raw'!B:B, 'Park Features'!A427, 'Features - Raw'!A:A, 'Park Features'!$D$1)</f>
        <v>0</v>
      </c>
      <c r="E427">
        <f>COUNTIFS('Features - Raw'!B:B, 'Park Features'!A427, 'Features - Raw'!A:A, 'Park Features'!$E$1)</f>
        <v>0</v>
      </c>
      <c r="F427">
        <f>COUNTIFS('Features - Raw'!B:B, 'Park Features'!A427, 'Features - Raw'!A:A, 'Park Features'!$F$1)</f>
        <v>0</v>
      </c>
      <c r="G427">
        <f>COUNTIFS('Features - Raw'!B:B, 'Park Features'!A427, 'Features - Raw'!A:A, 'Park Features'!$G$1)</f>
        <v>0</v>
      </c>
      <c r="H427">
        <f>COUNTIFS('Features - Raw'!B:B, 'Park Features'!A427, 'Features - Raw'!A:A, 'Park Features'!$H$1)</f>
        <v>0</v>
      </c>
      <c r="I427">
        <f>COUNTIFS('Features - Raw'!B:B, 'Park Features'!A427, 'Features - Raw'!A:A, 'Park Features'!$I$1)</f>
        <v>0</v>
      </c>
      <c r="J427">
        <f>COUNTIFS('Features - Raw'!B:B, 'Park Features'!A427, 'Features - Raw'!A:A, 'Park Features'!$J$1)</f>
        <v>0</v>
      </c>
      <c r="K427">
        <f>COUNTIFS('Features - Raw'!B:B, 'Park Features'!A427, 'Features - Raw'!A:A, 'Park Features'!$K$1)</f>
        <v>0</v>
      </c>
      <c r="L427">
        <f>COUNTIFS('Features - Raw'!B:B, 'Park Features'!A427, 'Features - Raw'!A:A, 'Park Features'!$L$1)</f>
        <v>0</v>
      </c>
      <c r="M427">
        <f>COUNTIFS('Features - Raw'!B:B, 'Park Features'!A427, 'Features - Raw'!A:A, 'Park Features'!$M$1)</f>
        <v>0</v>
      </c>
      <c r="N427">
        <f>COUNTIFS('Features - Raw'!B:B, 'Park Features'!A427, 'Features - Raw'!A:A, 'Park Features'!$N$1)</f>
        <v>0</v>
      </c>
      <c r="O427">
        <f>COUNTIFS('Features - Raw'!B:B, 'Park Features'!A427, 'Features - Raw'!A:A, 'Park Features'!$O$1)</f>
        <v>0</v>
      </c>
    </row>
    <row r="428" spans="1:15" x14ac:dyDescent="0.25">
      <c r="A428" t="s">
        <v>563</v>
      </c>
      <c r="B428">
        <f>COUNTIFS('Features - Raw'!B:B, 'Park Features'!A428, 'Features - Raw'!A:A, 'Park Features'!$B$1)</f>
        <v>0</v>
      </c>
      <c r="C428">
        <f>COUNTIFS('Features - Raw'!B:B, 'Park Features'!A428, 'Features - Raw'!A:A, 'Park Features'!$C$1)</f>
        <v>0</v>
      </c>
      <c r="D428">
        <f>COUNTIFS('Features - Raw'!B:B, 'Park Features'!A428, 'Features - Raw'!A:A, 'Park Features'!$D$1)</f>
        <v>0</v>
      </c>
      <c r="E428">
        <f>COUNTIFS('Features - Raw'!B:B, 'Park Features'!A428, 'Features - Raw'!A:A, 'Park Features'!$E$1)</f>
        <v>0</v>
      </c>
      <c r="F428">
        <f>COUNTIFS('Features - Raw'!B:B, 'Park Features'!A428, 'Features - Raw'!A:A, 'Park Features'!$F$1)</f>
        <v>0</v>
      </c>
      <c r="G428">
        <f>COUNTIFS('Features - Raw'!B:B, 'Park Features'!A428, 'Features - Raw'!A:A, 'Park Features'!$G$1)</f>
        <v>0</v>
      </c>
      <c r="H428">
        <f>COUNTIFS('Features - Raw'!B:B, 'Park Features'!A428, 'Features - Raw'!A:A, 'Park Features'!$H$1)</f>
        <v>0</v>
      </c>
      <c r="I428">
        <f>COUNTIFS('Features - Raw'!B:B, 'Park Features'!A428, 'Features - Raw'!A:A, 'Park Features'!$I$1)</f>
        <v>0</v>
      </c>
      <c r="J428">
        <f>COUNTIFS('Features - Raw'!B:B, 'Park Features'!A428, 'Features - Raw'!A:A, 'Park Features'!$J$1)</f>
        <v>0</v>
      </c>
      <c r="K428">
        <f>COUNTIFS('Features - Raw'!B:B, 'Park Features'!A428, 'Features - Raw'!A:A, 'Park Features'!$K$1)</f>
        <v>0</v>
      </c>
      <c r="L428">
        <f>COUNTIFS('Features - Raw'!B:B, 'Park Features'!A428, 'Features - Raw'!A:A, 'Park Features'!$L$1)</f>
        <v>0</v>
      </c>
      <c r="M428">
        <f>COUNTIFS('Features - Raw'!B:B, 'Park Features'!A428, 'Features - Raw'!A:A, 'Park Features'!$M$1)</f>
        <v>0</v>
      </c>
      <c r="N428">
        <f>COUNTIFS('Features - Raw'!B:B, 'Park Features'!A428, 'Features - Raw'!A:A, 'Park Features'!$N$1)</f>
        <v>0</v>
      </c>
      <c r="O428">
        <f>COUNTIFS('Features - Raw'!B:B, 'Park Features'!A428, 'Features - Raw'!A:A, 'Park Features'!$O$1)</f>
        <v>0</v>
      </c>
    </row>
    <row r="429" spans="1:15" x14ac:dyDescent="0.25">
      <c r="A429" t="s">
        <v>564</v>
      </c>
      <c r="B429">
        <f>COUNTIFS('Features - Raw'!B:B, 'Park Features'!A429, 'Features - Raw'!A:A, 'Park Features'!$B$1)</f>
        <v>0</v>
      </c>
      <c r="C429">
        <f>COUNTIFS('Features - Raw'!B:B, 'Park Features'!A429, 'Features - Raw'!A:A, 'Park Features'!$C$1)</f>
        <v>0</v>
      </c>
      <c r="D429">
        <f>COUNTIFS('Features - Raw'!B:B, 'Park Features'!A429, 'Features - Raw'!A:A, 'Park Features'!$D$1)</f>
        <v>0</v>
      </c>
      <c r="E429">
        <f>COUNTIFS('Features - Raw'!B:B, 'Park Features'!A429, 'Features - Raw'!A:A, 'Park Features'!$E$1)</f>
        <v>0</v>
      </c>
      <c r="F429">
        <f>COUNTIFS('Features - Raw'!B:B, 'Park Features'!A429, 'Features - Raw'!A:A, 'Park Features'!$F$1)</f>
        <v>0</v>
      </c>
      <c r="G429">
        <f>COUNTIFS('Features - Raw'!B:B, 'Park Features'!A429, 'Features - Raw'!A:A, 'Park Features'!$G$1)</f>
        <v>0</v>
      </c>
      <c r="H429">
        <f>COUNTIFS('Features - Raw'!B:B, 'Park Features'!A429, 'Features - Raw'!A:A, 'Park Features'!$H$1)</f>
        <v>0</v>
      </c>
      <c r="I429">
        <f>COUNTIFS('Features - Raw'!B:B, 'Park Features'!A429, 'Features - Raw'!A:A, 'Park Features'!$I$1)</f>
        <v>0</v>
      </c>
      <c r="J429">
        <f>COUNTIFS('Features - Raw'!B:B, 'Park Features'!A429, 'Features - Raw'!A:A, 'Park Features'!$J$1)</f>
        <v>1</v>
      </c>
      <c r="K429">
        <f>COUNTIFS('Features - Raw'!B:B, 'Park Features'!A429, 'Features - Raw'!A:A, 'Park Features'!$K$1)</f>
        <v>1</v>
      </c>
      <c r="L429">
        <f>COUNTIFS('Features - Raw'!B:B, 'Park Features'!A429, 'Features - Raw'!A:A, 'Park Features'!$L$1)</f>
        <v>0</v>
      </c>
      <c r="M429">
        <f>COUNTIFS('Features - Raw'!B:B, 'Park Features'!A429, 'Features - Raw'!A:A, 'Park Features'!$M$1)</f>
        <v>0</v>
      </c>
      <c r="N429">
        <f>COUNTIFS('Features - Raw'!B:B, 'Park Features'!A429, 'Features - Raw'!A:A, 'Park Features'!$N$1)</f>
        <v>0</v>
      </c>
      <c r="O429">
        <f>COUNTIFS('Features - Raw'!B:B, 'Park Features'!A429, 'Features - Raw'!A:A, 'Park Features'!$O$1)</f>
        <v>0</v>
      </c>
    </row>
    <row r="430" spans="1:15" x14ac:dyDescent="0.25">
      <c r="A430" t="s">
        <v>565</v>
      </c>
      <c r="B430">
        <f>COUNTIFS('Features - Raw'!B:B, 'Park Features'!A430, 'Features - Raw'!A:A, 'Park Features'!$B$1)</f>
        <v>0</v>
      </c>
      <c r="C430">
        <f>COUNTIFS('Features - Raw'!B:B, 'Park Features'!A430, 'Features - Raw'!A:A, 'Park Features'!$C$1)</f>
        <v>0</v>
      </c>
      <c r="D430">
        <f>COUNTIFS('Features - Raw'!B:B, 'Park Features'!A430, 'Features - Raw'!A:A, 'Park Features'!$D$1)</f>
        <v>0</v>
      </c>
      <c r="E430">
        <f>COUNTIFS('Features - Raw'!B:B, 'Park Features'!A430, 'Features - Raw'!A:A, 'Park Features'!$E$1)</f>
        <v>0</v>
      </c>
      <c r="F430">
        <f>COUNTIFS('Features - Raw'!B:B, 'Park Features'!A430, 'Features - Raw'!A:A, 'Park Features'!$F$1)</f>
        <v>0</v>
      </c>
      <c r="G430">
        <f>COUNTIFS('Features - Raw'!B:B, 'Park Features'!A430, 'Features - Raw'!A:A, 'Park Features'!$G$1)</f>
        <v>0</v>
      </c>
      <c r="H430">
        <f>COUNTIFS('Features - Raw'!B:B, 'Park Features'!A430, 'Features - Raw'!A:A, 'Park Features'!$H$1)</f>
        <v>0</v>
      </c>
      <c r="I430">
        <f>COUNTIFS('Features - Raw'!B:B, 'Park Features'!A430, 'Features - Raw'!A:A, 'Park Features'!$I$1)</f>
        <v>0</v>
      </c>
      <c r="J430">
        <f>COUNTIFS('Features - Raw'!B:B, 'Park Features'!A430, 'Features - Raw'!A:A, 'Park Features'!$J$1)</f>
        <v>0</v>
      </c>
      <c r="K430">
        <f>COUNTIFS('Features - Raw'!B:B, 'Park Features'!A430, 'Features - Raw'!A:A, 'Park Features'!$K$1)</f>
        <v>0</v>
      </c>
      <c r="L430">
        <f>COUNTIFS('Features - Raw'!B:B, 'Park Features'!A430, 'Features - Raw'!A:A, 'Park Features'!$L$1)</f>
        <v>0</v>
      </c>
      <c r="M430">
        <f>COUNTIFS('Features - Raw'!B:B, 'Park Features'!A430, 'Features - Raw'!A:A, 'Park Features'!$M$1)</f>
        <v>0</v>
      </c>
      <c r="N430">
        <f>COUNTIFS('Features - Raw'!B:B, 'Park Features'!A430, 'Features - Raw'!A:A, 'Park Features'!$N$1)</f>
        <v>0</v>
      </c>
      <c r="O430">
        <f>COUNTIFS('Features - Raw'!B:B, 'Park Features'!A430, 'Features - Raw'!A:A, 'Park Features'!$O$1)</f>
        <v>0</v>
      </c>
    </row>
    <row r="431" spans="1:15" x14ac:dyDescent="0.25">
      <c r="A431" t="s">
        <v>126</v>
      </c>
      <c r="B431">
        <f>COUNTIFS('Features - Raw'!B:B, 'Park Features'!A431, 'Features - Raw'!A:A, 'Park Features'!$B$1)</f>
        <v>0</v>
      </c>
      <c r="C431">
        <f>COUNTIFS('Features - Raw'!B:B, 'Park Features'!A431, 'Features - Raw'!A:A, 'Park Features'!$C$1)</f>
        <v>0</v>
      </c>
      <c r="D431">
        <f>COUNTIFS('Features - Raw'!B:B, 'Park Features'!A431, 'Features - Raw'!A:A, 'Park Features'!$D$1)</f>
        <v>0</v>
      </c>
      <c r="E431">
        <f>COUNTIFS('Features - Raw'!B:B, 'Park Features'!A431, 'Features - Raw'!A:A, 'Park Features'!$E$1)</f>
        <v>0</v>
      </c>
      <c r="F431">
        <f>COUNTIFS('Features - Raw'!B:B, 'Park Features'!A431, 'Features - Raw'!A:A, 'Park Features'!$F$1)</f>
        <v>0</v>
      </c>
      <c r="G431">
        <f>COUNTIFS('Features - Raw'!B:B, 'Park Features'!A431, 'Features - Raw'!A:A, 'Park Features'!$G$1)</f>
        <v>0</v>
      </c>
      <c r="H431">
        <f>COUNTIFS('Features - Raw'!B:B, 'Park Features'!A431, 'Features - Raw'!A:A, 'Park Features'!$H$1)</f>
        <v>0</v>
      </c>
      <c r="I431">
        <f>COUNTIFS('Features - Raw'!B:B, 'Park Features'!A431, 'Features - Raw'!A:A, 'Park Features'!$I$1)</f>
        <v>0</v>
      </c>
      <c r="J431">
        <f>COUNTIFS('Features - Raw'!B:B, 'Park Features'!A431, 'Features - Raw'!A:A, 'Park Features'!$J$1)</f>
        <v>0</v>
      </c>
      <c r="K431">
        <f>COUNTIFS('Features - Raw'!B:B, 'Park Features'!A431, 'Features - Raw'!A:A, 'Park Features'!$K$1)</f>
        <v>0</v>
      </c>
      <c r="L431">
        <f>COUNTIFS('Features - Raw'!B:B, 'Park Features'!A431, 'Features - Raw'!A:A, 'Park Features'!$L$1)</f>
        <v>0</v>
      </c>
      <c r="M431">
        <f>COUNTIFS('Features - Raw'!B:B, 'Park Features'!A431, 'Features - Raw'!A:A, 'Park Features'!$M$1)</f>
        <v>0</v>
      </c>
      <c r="N431">
        <f>COUNTIFS('Features - Raw'!B:B, 'Park Features'!A431, 'Features - Raw'!A:A, 'Park Features'!$N$1)</f>
        <v>0</v>
      </c>
      <c r="O431">
        <f>COUNTIFS('Features - Raw'!B:B, 'Park Features'!A431, 'Features - Raw'!A:A, 'Park Features'!$O$1)</f>
        <v>0</v>
      </c>
    </row>
    <row r="432" spans="1:15" x14ac:dyDescent="0.25">
      <c r="A432" t="s">
        <v>566</v>
      </c>
      <c r="B432">
        <f>COUNTIFS('Features - Raw'!B:B, 'Park Features'!A432, 'Features - Raw'!A:A, 'Park Features'!$B$1)</f>
        <v>0</v>
      </c>
      <c r="C432">
        <f>COUNTIFS('Features - Raw'!B:B, 'Park Features'!A432, 'Features - Raw'!A:A, 'Park Features'!$C$1)</f>
        <v>0</v>
      </c>
      <c r="D432">
        <f>COUNTIFS('Features - Raw'!B:B, 'Park Features'!A432, 'Features - Raw'!A:A, 'Park Features'!$D$1)</f>
        <v>0</v>
      </c>
      <c r="E432">
        <f>COUNTIFS('Features - Raw'!B:B, 'Park Features'!A432, 'Features - Raw'!A:A, 'Park Features'!$E$1)</f>
        <v>0</v>
      </c>
      <c r="F432">
        <f>COUNTIFS('Features - Raw'!B:B, 'Park Features'!A432, 'Features - Raw'!A:A, 'Park Features'!$F$1)</f>
        <v>0</v>
      </c>
      <c r="G432">
        <f>COUNTIFS('Features - Raw'!B:B, 'Park Features'!A432, 'Features - Raw'!A:A, 'Park Features'!$G$1)</f>
        <v>0</v>
      </c>
      <c r="H432">
        <f>COUNTIFS('Features - Raw'!B:B, 'Park Features'!A432, 'Features - Raw'!A:A, 'Park Features'!$H$1)</f>
        <v>0</v>
      </c>
      <c r="I432">
        <f>COUNTIFS('Features - Raw'!B:B, 'Park Features'!A432, 'Features - Raw'!A:A, 'Park Features'!$I$1)</f>
        <v>0</v>
      </c>
      <c r="J432">
        <f>COUNTIFS('Features - Raw'!B:B, 'Park Features'!A432, 'Features - Raw'!A:A, 'Park Features'!$J$1)</f>
        <v>0</v>
      </c>
      <c r="K432">
        <f>COUNTIFS('Features - Raw'!B:B, 'Park Features'!A432, 'Features - Raw'!A:A, 'Park Features'!$K$1)</f>
        <v>0</v>
      </c>
      <c r="L432">
        <f>COUNTIFS('Features - Raw'!B:B, 'Park Features'!A432, 'Features - Raw'!A:A, 'Park Features'!$L$1)</f>
        <v>0</v>
      </c>
      <c r="M432">
        <f>COUNTIFS('Features - Raw'!B:B, 'Park Features'!A432, 'Features - Raw'!A:A, 'Park Features'!$M$1)</f>
        <v>0</v>
      </c>
      <c r="N432">
        <f>COUNTIFS('Features - Raw'!B:B, 'Park Features'!A432, 'Features - Raw'!A:A, 'Park Features'!$N$1)</f>
        <v>0</v>
      </c>
      <c r="O432">
        <f>COUNTIFS('Features - Raw'!B:B, 'Park Features'!A432, 'Features - Raw'!A:A, 'Park Features'!$O$1)</f>
        <v>0</v>
      </c>
    </row>
    <row r="433" spans="1:15" x14ac:dyDescent="0.25">
      <c r="A433" t="s">
        <v>567</v>
      </c>
      <c r="B433">
        <f>COUNTIFS('Features - Raw'!B:B, 'Park Features'!A433, 'Features - Raw'!A:A, 'Park Features'!$B$1)</f>
        <v>0</v>
      </c>
      <c r="C433">
        <f>COUNTIFS('Features - Raw'!B:B, 'Park Features'!A433, 'Features - Raw'!A:A, 'Park Features'!$C$1)</f>
        <v>0</v>
      </c>
      <c r="D433">
        <f>COUNTIFS('Features - Raw'!B:B, 'Park Features'!A433, 'Features - Raw'!A:A, 'Park Features'!$D$1)</f>
        <v>0</v>
      </c>
      <c r="E433">
        <f>COUNTIFS('Features - Raw'!B:B, 'Park Features'!A433, 'Features - Raw'!A:A, 'Park Features'!$E$1)</f>
        <v>0</v>
      </c>
      <c r="F433">
        <f>COUNTIFS('Features - Raw'!B:B, 'Park Features'!A433, 'Features - Raw'!A:A, 'Park Features'!$F$1)</f>
        <v>0</v>
      </c>
      <c r="G433">
        <f>COUNTIFS('Features - Raw'!B:B, 'Park Features'!A433, 'Features - Raw'!A:A, 'Park Features'!$G$1)</f>
        <v>0</v>
      </c>
      <c r="H433">
        <f>COUNTIFS('Features - Raw'!B:B, 'Park Features'!A433, 'Features - Raw'!A:A, 'Park Features'!$H$1)</f>
        <v>0</v>
      </c>
      <c r="I433">
        <f>COUNTIFS('Features - Raw'!B:B, 'Park Features'!A433, 'Features - Raw'!A:A, 'Park Features'!$I$1)</f>
        <v>0</v>
      </c>
      <c r="J433">
        <f>COUNTIFS('Features - Raw'!B:B, 'Park Features'!A433, 'Features - Raw'!A:A, 'Park Features'!$J$1)</f>
        <v>0</v>
      </c>
      <c r="K433">
        <f>COUNTIFS('Features - Raw'!B:B, 'Park Features'!A433, 'Features - Raw'!A:A, 'Park Features'!$K$1)</f>
        <v>0</v>
      </c>
      <c r="L433">
        <f>COUNTIFS('Features - Raw'!B:B, 'Park Features'!A433, 'Features - Raw'!A:A, 'Park Features'!$L$1)</f>
        <v>0</v>
      </c>
      <c r="M433">
        <f>COUNTIFS('Features - Raw'!B:B, 'Park Features'!A433, 'Features - Raw'!A:A, 'Park Features'!$M$1)</f>
        <v>0</v>
      </c>
      <c r="N433">
        <f>COUNTIFS('Features - Raw'!B:B, 'Park Features'!A433, 'Features - Raw'!A:A, 'Park Features'!$N$1)</f>
        <v>0</v>
      </c>
      <c r="O433">
        <f>COUNTIFS('Features - Raw'!B:B, 'Park Features'!A433, 'Features - Raw'!A:A, 'Park Features'!$O$1)</f>
        <v>0</v>
      </c>
    </row>
    <row r="434" spans="1:15" x14ac:dyDescent="0.25">
      <c r="A434" t="s">
        <v>568</v>
      </c>
      <c r="B434">
        <f>COUNTIFS('Features - Raw'!B:B, 'Park Features'!A434, 'Features - Raw'!A:A, 'Park Features'!$B$1)</f>
        <v>0</v>
      </c>
      <c r="C434">
        <f>COUNTIFS('Features - Raw'!B:B, 'Park Features'!A434, 'Features - Raw'!A:A, 'Park Features'!$C$1)</f>
        <v>0</v>
      </c>
      <c r="D434">
        <f>COUNTIFS('Features - Raw'!B:B, 'Park Features'!A434, 'Features - Raw'!A:A, 'Park Features'!$D$1)</f>
        <v>0</v>
      </c>
      <c r="E434">
        <f>COUNTIFS('Features - Raw'!B:B, 'Park Features'!A434, 'Features - Raw'!A:A, 'Park Features'!$E$1)</f>
        <v>0</v>
      </c>
      <c r="F434">
        <f>COUNTIFS('Features - Raw'!B:B, 'Park Features'!A434, 'Features - Raw'!A:A, 'Park Features'!$F$1)</f>
        <v>0</v>
      </c>
      <c r="G434">
        <f>COUNTIFS('Features - Raw'!B:B, 'Park Features'!A434, 'Features - Raw'!A:A, 'Park Features'!$G$1)</f>
        <v>0</v>
      </c>
      <c r="H434">
        <f>COUNTIFS('Features - Raw'!B:B, 'Park Features'!A434, 'Features - Raw'!A:A, 'Park Features'!$H$1)</f>
        <v>0</v>
      </c>
      <c r="I434">
        <f>COUNTIFS('Features - Raw'!B:B, 'Park Features'!A434, 'Features - Raw'!A:A, 'Park Features'!$I$1)</f>
        <v>0</v>
      </c>
      <c r="J434">
        <f>COUNTIFS('Features - Raw'!B:B, 'Park Features'!A434, 'Features - Raw'!A:A, 'Park Features'!$J$1)</f>
        <v>0</v>
      </c>
      <c r="K434">
        <f>COUNTIFS('Features - Raw'!B:B, 'Park Features'!A434, 'Features - Raw'!A:A, 'Park Features'!$K$1)</f>
        <v>0</v>
      </c>
      <c r="L434">
        <f>COUNTIFS('Features - Raw'!B:B, 'Park Features'!A434, 'Features - Raw'!A:A, 'Park Features'!$L$1)</f>
        <v>0</v>
      </c>
      <c r="M434">
        <f>COUNTIFS('Features - Raw'!B:B, 'Park Features'!A434, 'Features - Raw'!A:A, 'Park Features'!$M$1)</f>
        <v>0</v>
      </c>
      <c r="N434">
        <f>COUNTIFS('Features - Raw'!B:B, 'Park Features'!A434, 'Features - Raw'!A:A, 'Park Features'!$N$1)</f>
        <v>0</v>
      </c>
      <c r="O434">
        <f>COUNTIFS('Features - Raw'!B:B, 'Park Features'!A434, 'Features - Raw'!A:A, 'Park Features'!$O$1)</f>
        <v>0</v>
      </c>
    </row>
    <row r="435" spans="1:15" x14ac:dyDescent="0.25">
      <c r="A435" t="s">
        <v>569</v>
      </c>
      <c r="B435">
        <f>COUNTIFS('Features - Raw'!B:B, 'Park Features'!A435, 'Features - Raw'!A:A, 'Park Features'!$B$1)</f>
        <v>0</v>
      </c>
      <c r="C435">
        <f>COUNTIFS('Features - Raw'!B:B, 'Park Features'!A435, 'Features - Raw'!A:A, 'Park Features'!$C$1)</f>
        <v>0</v>
      </c>
      <c r="D435">
        <f>COUNTIFS('Features - Raw'!B:B, 'Park Features'!A435, 'Features - Raw'!A:A, 'Park Features'!$D$1)</f>
        <v>0</v>
      </c>
      <c r="E435">
        <f>COUNTIFS('Features - Raw'!B:B, 'Park Features'!A435, 'Features - Raw'!A:A, 'Park Features'!$E$1)</f>
        <v>0</v>
      </c>
      <c r="F435">
        <f>COUNTIFS('Features - Raw'!B:B, 'Park Features'!A435, 'Features - Raw'!A:A, 'Park Features'!$F$1)</f>
        <v>0</v>
      </c>
      <c r="G435">
        <f>COUNTIFS('Features - Raw'!B:B, 'Park Features'!A435, 'Features - Raw'!A:A, 'Park Features'!$G$1)</f>
        <v>0</v>
      </c>
      <c r="H435">
        <f>COUNTIFS('Features - Raw'!B:B, 'Park Features'!A435, 'Features - Raw'!A:A, 'Park Features'!$H$1)</f>
        <v>0</v>
      </c>
      <c r="I435">
        <f>COUNTIFS('Features - Raw'!B:B, 'Park Features'!A435, 'Features - Raw'!A:A, 'Park Features'!$I$1)</f>
        <v>0</v>
      </c>
      <c r="J435">
        <f>COUNTIFS('Features - Raw'!B:B, 'Park Features'!A435, 'Features - Raw'!A:A, 'Park Features'!$J$1)</f>
        <v>0</v>
      </c>
      <c r="K435">
        <f>COUNTIFS('Features - Raw'!B:B, 'Park Features'!A435, 'Features - Raw'!A:A, 'Park Features'!$K$1)</f>
        <v>0</v>
      </c>
      <c r="L435">
        <f>COUNTIFS('Features - Raw'!B:B, 'Park Features'!A435, 'Features - Raw'!A:A, 'Park Features'!$L$1)</f>
        <v>0</v>
      </c>
      <c r="M435">
        <f>COUNTIFS('Features - Raw'!B:B, 'Park Features'!A435, 'Features - Raw'!A:A, 'Park Features'!$M$1)</f>
        <v>0</v>
      </c>
      <c r="N435">
        <f>COUNTIFS('Features - Raw'!B:B, 'Park Features'!A435, 'Features - Raw'!A:A, 'Park Features'!$N$1)</f>
        <v>0</v>
      </c>
      <c r="O435">
        <f>COUNTIFS('Features - Raw'!B:B, 'Park Features'!A435, 'Features - Raw'!A:A, 'Park Features'!$O$1)</f>
        <v>0</v>
      </c>
    </row>
    <row r="436" spans="1:15" x14ac:dyDescent="0.25">
      <c r="A436" t="s">
        <v>130</v>
      </c>
      <c r="B436">
        <f>COUNTIFS('Features - Raw'!B:B, 'Park Features'!A436, 'Features - Raw'!A:A, 'Park Features'!$B$1)</f>
        <v>0</v>
      </c>
      <c r="C436">
        <f>COUNTIFS('Features - Raw'!B:B, 'Park Features'!A436, 'Features - Raw'!A:A, 'Park Features'!$C$1)</f>
        <v>0</v>
      </c>
      <c r="D436">
        <f>COUNTIFS('Features - Raw'!B:B, 'Park Features'!A436, 'Features - Raw'!A:A, 'Park Features'!$D$1)</f>
        <v>0</v>
      </c>
      <c r="E436">
        <f>COUNTIFS('Features - Raw'!B:B, 'Park Features'!A436, 'Features - Raw'!A:A, 'Park Features'!$E$1)</f>
        <v>0</v>
      </c>
      <c r="F436">
        <f>COUNTIFS('Features - Raw'!B:B, 'Park Features'!A436, 'Features - Raw'!A:A, 'Park Features'!$F$1)</f>
        <v>0</v>
      </c>
      <c r="G436">
        <f>COUNTIFS('Features - Raw'!B:B, 'Park Features'!A436, 'Features - Raw'!A:A, 'Park Features'!$G$1)</f>
        <v>0</v>
      </c>
      <c r="H436">
        <f>COUNTIFS('Features - Raw'!B:B, 'Park Features'!A436, 'Features - Raw'!A:A, 'Park Features'!$H$1)</f>
        <v>0</v>
      </c>
      <c r="I436">
        <f>COUNTIFS('Features - Raw'!B:B, 'Park Features'!A436, 'Features - Raw'!A:A, 'Park Features'!$I$1)</f>
        <v>0</v>
      </c>
      <c r="J436">
        <f>COUNTIFS('Features - Raw'!B:B, 'Park Features'!A436, 'Features - Raw'!A:A, 'Park Features'!$J$1)</f>
        <v>1</v>
      </c>
      <c r="K436">
        <f>COUNTIFS('Features - Raw'!B:B, 'Park Features'!A436, 'Features - Raw'!A:A, 'Park Features'!$K$1)</f>
        <v>1</v>
      </c>
      <c r="L436">
        <f>COUNTIFS('Features - Raw'!B:B, 'Park Features'!A436, 'Features - Raw'!A:A, 'Park Features'!$L$1)</f>
        <v>0</v>
      </c>
      <c r="M436">
        <f>COUNTIFS('Features - Raw'!B:B, 'Park Features'!A436, 'Features - Raw'!A:A, 'Park Features'!$M$1)</f>
        <v>0</v>
      </c>
      <c r="N436">
        <f>COUNTIFS('Features - Raw'!B:B, 'Park Features'!A436, 'Features - Raw'!A:A, 'Park Features'!$N$1)</f>
        <v>0</v>
      </c>
      <c r="O436">
        <f>COUNTIFS('Features - Raw'!B:B, 'Park Features'!A436, 'Features - Raw'!A:A, 'Park Features'!$O$1)</f>
        <v>0</v>
      </c>
    </row>
    <row r="437" spans="1:15" x14ac:dyDescent="0.25">
      <c r="A437" t="s">
        <v>570</v>
      </c>
      <c r="B437">
        <f>COUNTIFS('Features - Raw'!B:B, 'Park Features'!A437, 'Features - Raw'!A:A, 'Park Features'!$B$1)</f>
        <v>0</v>
      </c>
      <c r="C437">
        <f>COUNTIFS('Features - Raw'!B:B, 'Park Features'!A437, 'Features - Raw'!A:A, 'Park Features'!$C$1)</f>
        <v>0</v>
      </c>
      <c r="D437">
        <f>COUNTIFS('Features - Raw'!B:B, 'Park Features'!A437, 'Features - Raw'!A:A, 'Park Features'!$D$1)</f>
        <v>0</v>
      </c>
      <c r="E437">
        <f>COUNTIFS('Features - Raw'!B:B, 'Park Features'!A437, 'Features - Raw'!A:A, 'Park Features'!$E$1)</f>
        <v>0</v>
      </c>
      <c r="F437">
        <f>COUNTIFS('Features - Raw'!B:B, 'Park Features'!A437, 'Features - Raw'!A:A, 'Park Features'!$F$1)</f>
        <v>0</v>
      </c>
      <c r="G437">
        <f>COUNTIFS('Features - Raw'!B:B, 'Park Features'!A437, 'Features - Raw'!A:A, 'Park Features'!$G$1)</f>
        <v>0</v>
      </c>
      <c r="H437">
        <f>COUNTIFS('Features - Raw'!B:B, 'Park Features'!A437, 'Features - Raw'!A:A, 'Park Features'!$H$1)</f>
        <v>0</v>
      </c>
      <c r="I437">
        <f>COUNTIFS('Features - Raw'!B:B, 'Park Features'!A437, 'Features - Raw'!A:A, 'Park Features'!$I$1)</f>
        <v>0</v>
      </c>
      <c r="J437">
        <f>COUNTIFS('Features - Raw'!B:B, 'Park Features'!A437, 'Features - Raw'!A:A, 'Park Features'!$J$1)</f>
        <v>0</v>
      </c>
      <c r="K437">
        <f>COUNTIFS('Features - Raw'!B:B, 'Park Features'!A437, 'Features - Raw'!A:A, 'Park Features'!$K$1)</f>
        <v>0</v>
      </c>
      <c r="L437">
        <f>COUNTIFS('Features - Raw'!B:B, 'Park Features'!A437, 'Features - Raw'!A:A, 'Park Features'!$L$1)</f>
        <v>0</v>
      </c>
      <c r="M437">
        <f>COUNTIFS('Features - Raw'!B:B, 'Park Features'!A437, 'Features - Raw'!A:A, 'Park Features'!$M$1)</f>
        <v>0</v>
      </c>
      <c r="N437">
        <f>COUNTIFS('Features - Raw'!B:B, 'Park Features'!A437, 'Features - Raw'!A:A, 'Park Features'!$N$1)</f>
        <v>0</v>
      </c>
      <c r="O437">
        <f>COUNTIFS('Features - Raw'!B:B, 'Park Features'!A437, 'Features - Raw'!A:A, 'Park Features'!$O$1)</f>
        <v>0</v>
      </c>
    </row>
    <row r="438" spans="1:15" x14ac:dyDescent="0.25">
      <c r="A438" t="s">
        <v>132</v>
      </c>
      <c r="B438">
        <f>COUNTIFS('Features - Raw'!B:B, 'Park Features'!A438, 'Features - Raw'!A:A, 'Park Features'!$B$1)</f>
        <v>0</v>
      </c>
      <c r="C438">
        <f>COUNTIFS('Features - Raw'!B:B, 'Park Features'!A438, 'Features - Raw'!A:A, 'Park Features'!$C$1)</f>
        <v>0</v>
      </c>
      <c r="D438">
        <f>COUNTIFS('Features - Raw'!B:B, 'Park Features'!A438, 'Features - Raw'!A:A, 'Park Features'!$D$1)</f>
        <v>0</v>
      </c>
      <c r="E438">
        <f>COUNTIFS('Features - Raw'!B:B, 'Park Features'!A438, 'Features - Raw'!A:A, 'Park Features'!$E$1)</f>
        <v>0</v>
      </c>
      <c r="F438">
        <f>COUNTIFS('Features - Raw'!B:B, 'Park Features'!A438, 'Features - Raw'!A:A, 'Park Features'!$F$1)</f>
        <v>0</v>
      </c>
      <c r="G438">
        <f>COUNTIFS('Features - Raw'!B:B, 'Park Features'!A438, 'Features - Raw'!A:A, 'Park Features'!$G$1)</f>
        <v>0</v>
      </c>
      <c r="H438">
        <f>COUNTIFS('Features - Raw'!B:B, 'Park Features'!A438, 'Features - Raw'!A:A, 'Park Features'!$H$1)</f>
        <v>0</v>
      </c>
      <c r="I438">
        <f>COUNTIFS('Features - Raw'!B:B, 'Park Features'!A438, 'Features - Raw'!A:A, 'Park Features'!$I$1)</f>
        <v>0</v>
      </c>
      <c r="J438">
        <f>COUNTIFS('Features - Raw'!B:B, 'Park Features'!A438, 'Features - Raw'!A:A, 'Park Features'!$J$1)</f>
        <v>0</v>
      </c>
      <c r="K438">
        <f>COUNTIFS('Features - Raw'!B:B, 'Park Features'!A438, 'Features - Raw'!A:A, 'Park Features'!$K$1)</f>
        <v>0</v>
      </c>
      <c r="L438">
        <f>COUNTIFS('Features - Raw'!B:B, 'Park Features'!A438, 'Features - Raw'!A:A, 'Park Features'!$L$1)</f>
        <v>3</v>
      </c>
      <c r="M438">
        <f>COUNTIFS('Features - Raw'!B:B, 'Park Features'!A438, 'Features - Raw'!A:A, 'Park Features'!$M$1)</f>
        <v>0</v>
      </c>
      <c r="N438">
        <f>COUNTIFS('Features - Raw'!B:B, 'Park Features'!A438, 'Features - Raw'!A:A, 'Park Features'!$N$1)</f>
        <v>0</v>
      </c>
      <c r="O438">
        <f>COUNTIFS('Features - Raw'!B:B, 'Park Features'!A438, 'Features - Raw'!A:A, 'Park Features'!$O$1)</f>
        <v>0</v>
      </c>
    </row>
    <row r="439" spans="1:15" x14ac:dyDescent="0.25">
      <c r="A439" t="s">
        <v>572</v>
      </c>
      <c r="B439">
        <f>COUNTIFS('Features - Raw'!B:B, 'Park Features'!A439, 'Features - Raw'!A:A, 'Park Features'!$B$1)</f>
        <v>0</v>
      </c>
      <c r="C439">
        <f>COUNTIFS('Features - Raw'!B:B, 'Park Features'!A439, 'Features - Raw'!A:A, 'Park Features'!$C$1)</f>
        <v>0</v>
      </c>
      <c r="D439">
        <f>COUNTIFS('Features - Raw'!B:B, 'Park Features'!A439, 'Features - Raw'!A:A, 'Park Features'!$D$1)</f>
        <v>0</v>
      </c>
      <c r="E439">
        <f>COUNTIFS('Features - Raw'!B:B, 'Park Features'!A439, 'Features - Raw'!A:A, 'Park Features'!$E$1)</f>
        <v>0</v>
      </c>
      <c r="F439">
        <f>COUNTIFS('Features - Raw'!B:B, 'Park Features'!A439, 'Features - Raw'!A:A, 'Park Features'!$F$1)</f>
        <v>0</v>
      </c>
      <c r="G439">
        <f>COUNTIFS('Features - Raw'!B:B, 'Park Features'!A439, 'Features - Raw'!A:A, 'Park Features'!$G$1)</f>
        <v>0</v>
      </c>
      <c r="H439">
        <f>COUNTIFS('Features - Raw'!B:B, 'Park Features'!A439, 'Features - Raw'!A:A, 'Park Features'!$H$1)</f>
        <v>0</v>
      </c>
      <c r="I439">
        <f>COUNTIFS('Features - Raw'!B:B, 'Park Features'!A439, 'Features - Raw'!A:A, 'Park Features'!$I$1)</f>
        <v>0</v>
      </c>
      <c r="J439">
        <f>COUNTIFS('Features - Raw'!B:B, 'Park Features'!A439, 'Features - Raw'!A:A, 'Park Features'!$J$1)</f>
        <v>0</v>
      </c>
      <c r="K439">
        <f>COUNTIFS('Features - Raw'!B:B, 'Park Features'!A439, 'Features - Raw'!A:A, 'Park Features'!$K$1)</f>
        <v>0</v>
      </c>
      <c r="L439">
        <f>COUNTIFS('Features - Raw'!B:B, 'Park Features'!A439, 'Features - Raw'!A:A, 'Park Features'!$L$1)</f>
        <v>0</v>
      </c>
      <c r="M439">
        <f>COUNTIFS('Features - Raw'!B:B, 'Park Features'!A439, 'Features - Raw'!A:A, 'Park Features'!$M$1)</f>
        <v>0</v>
      </c>
      <c r="N439">
        <f>COUNTIFS('Features - Raw'!B:B, 'Park Features'!A439, 'Features - Raw'!A:A, 'Park Features'!$N$1)</f>
        <v>0</v>
      </c>
      <c r="O439">
        <f>COUNTIFS('Features - Raw'!B:B, 'Park Features'!A439, 'Features - Raw'!A:A, 'Park Features'!$O$1)</f>
        <v>0</v>
      </c>
    </row>
    <row r="440" spans="1:15" x14ac:dyDescent="0.25">
      <c r="A440" t="s">
        <v>573</v>
      </c>
      <c r="B440">
        <f>COUNTIFS('Features - Raw'!B:B, 'Park Features'!A440, 'Features - Raw'!A:A, 'Park Features'!$B$1)</f>
        <v>0</v>
      </c>
      <c r="C440">
        <f>COUNTIFS('Features - Raw'!B:B, 'Park Features'!A440, 'Features - Raw'!A:A, 'Park Features'!$C$1)</f>
        <v>0</v>
      </c>
      <c r="D440">
        <f>COUNTIFS('Features - Raw'!B:B, 'Park Features'!A440, 'Features - Raw'!A:A, 'Park Features'!$D$1)</f>
        <v>0</v>
      </c>
      <c r="E440">
        <f>COUNTIFS('Features - Raw'!B:B, 'Park Features'!A440, 'Features - Raw'!A:A, 'Park Features'!$E$1)</f>
        <v>0</v>
      </c>
      <c r="F440">
        <f>COUNTIFS('Features - Raw'!B:B, 'Park Features'!A440, 'Features - Raw'!A:A, 'Park Features'!$F$1)</f>
        <v>0</v>
      </c>
      <c r="G440">
        <f>COUNTIFS('Features - Raw'!B:B, 'Park Features'!A440, 'Features - Raw'!A:A, 'Park Features'!$G$1)</f>
        <v>0</v>
      </c>
      <c r="H440">
        <f>COUNTIFS('Features - Raw'!B:B, 'Park Features'!A440, 'Features - Raw'!A:A, 'Park Features'!$H$1)</f>
        <v>0</v>
      </c>
      <c r="I440">
        <f>COUNTIFS('Features - Raw'!B:B, 'Park Features'!A440, 'Features - Raw'!A:A, 'Park Features'!$I$1)</f>
        <v>0</v>
      </c>
      <c r="J440">
        <f>COUNTIFS('Features - Raw'!B:B, 'Park Features'!A440, 'Features - Raw'!A:A, 'Park Features'!$J$1)</f>
        <v>0</v>
      </c>
      <c r="K440">
        <f>COUNTIFS('Features - Raw'!B:B, 'Park Features'!A440, 'Features - Raw'!A:A, 'Park Features'!$K$1)</f>
        <v>0</v>
      </c>
      <c r="L440">
        <f>COUNTIFS('Features - Raw'!B:B, 'Park Features'!A440, 'Features - Raw'!A:A, 'Park Features'!$L$1)</f>
        <v>0</v>
      </c>
      <c r="M440">
        <f>COUNTIFS('Features - Raw'!B:B, 'Park Features'!A440, 'Features - Raw'!A:A, 'Park Features'!$M$1)</f>
        <v>0</v>
      </c>
      <c r="N440">
        <f>COUNTIFS('Features - Raw'!B:B, 'Park Features'!A440, 'Features - Raw'!A:A, 'Park Features'!$N$1)</f>
        <v>0</v>
      </c>
      <c r="O440">
        <f>COUNTIFS('Features - Raw'!B:B, 'Park Features'!A440, 'Features - Raw'!A:A, 'Park Features'!$O$1)</f>
        <v>0</v>
      </c>
    </row>
    <row r="441" spans="1:15" x14ac:dyDescent="0.25">
      <c r="A441" t="s">
        <v>574</v>
      </c>
      <c r="B441">
        <f>COUNTIFS('Features - Raw'!B:B, 'Park Features'!A441, 'Features - Raw'!A:A, 'Park Features'!$B$1)</f>
        <v>0</v>
      </c>
      <c r="C441">
        <f>COUNTIFS('Features - Raw'!B:B, 'Park Features'!A441, 'Features - Raw'!A:A, 'Park Features'!$C$1)</f>
        <v>0</v>
      </c>
      <c r="D441">
        <f>COUNTIFS('Features - Raw'!B:B, 'Park Features'!A441, 'Features - Raw'!A:A, 'Park Features'!$D$1)</f>
        <v>0</v>
      </c>
      <c r="E441">
        <f>COUNTIFS('Features - Raw'!B:B, 'Park Features'!A441, 'Features - Raw'!A:A, 'Park Features'!$E$1)</f>
        <v>0</v>
      </c>
      <c r="F441">
        <f>COUNTIFS('Features - Raw'!B:B, 'Park Features'!A441, 'Features - Raw'!A:A, 'Park Features'!$F$1)</f>
        <v>0</v>
      </c>
      <c r="G441">
        <f>COUNTIFS('Features - Raw'!B:B, 'Park Features'!A441, 'Features - Raw'!A:A, 'Park Features'!$G$1)</f>
        <v>0</v>
      </c>
      <c r="H441">
        <f>COUNTIFS('Features - Raw'!B:B, 'Park Features'!A441, 'Features - Raw'!A:A, 'Park Features'!$H$1)</f>
        <v>0</v>
      </c>
      <c r="I441">
        <f>COUNTIFS('Features - Raw'!B:B, 'Park Features'!A441, 'Features - Raw'!A:A, 'Park Features'!$I$1)</f>
        <v>0</v>
      </c>
      <c r="J441">
        <f>COUNTIFS('Features - Raw'!B:B, 'Park Features'!A441, 'Features - Raw'!A:A, 'Park Features'!$J$1)</f>
        <v>0</v>
      </c>
      <c r="K441">
        <f>COUNTIFS('Features - Raw'!B:B, 'Park Features'!A441, 'Features - Raw'!A:A, 'Park Features'!$K$1)</f>
        <v>0</v>
      </c>
      <c r="L441">
        <f>COUNTIFS('Features - Raw'!B:B, 'Park Features'!A441, 'Features - Raw'!A:A, 'Park Features'!$L$1)</f>
        <v>0</v>
      </c>
      <c r="M441">
        <f>COUNTIFS('Features - Raw'!B:B, 'Park Features'!A441, 'Features - Raw'!A:A, 'Park Features'!$M$1)</f>
        <v>0</v>
      </c>
      <c r="N441">
        <f>COUNTIFS('Features - Raw'!B:B, 'Park Features'!A441, 'Features - Raw'!A:A, 'Park Features'!$N$1)</f>
        <v>0</v>
      </c>
      <c r="O441">
        <f>COUNTIFS('Features - Raw'!B:B, 'Park Features'!A441, 'Features - Raw'!A:A, 'Park Features'!$O$1)</f>
        <v>0</v>
      </c>
    </row>
    <row r="442" spans="1:15" x14ac:dyDescent="0.25">
      <c r="A442" t="s">
        <v>575</v>
      </c>
      <c r="B442">
        <f>COUNTIFS('Features - Raw'!B:B, 'Park Features'!A442, 'Features - Raw'!A:A, 'Park Features'!$B$1)</f>
        <v>0</v>
      </c>
      <c r="C442">
        <f>COUNTIFS('Features - Raw'!B:B, 'Park Features'!A442, 'Features - Raw'!A:A, 'Park Features'!$C$1)</f>
        <v>0</v>
      </c>
      <c r="D442">
        <f>COUNTIFS('Features - Raw'!B:B, 'Park Features'!A442, 'Features - Raw'!A:A, 'Park Features'!$D$1)</f>
        <v>0</v>
      </c>
      <c r="E442">
        <f>COUNTIFS('Features - Raw'!B:B, 'Park Features'!A442, 'Features - Raw'!A:A, 'Park Features'!$E$1)</f>
        <v>0</v>
      </c>
      <c r="F442">
        <f>COUNTIFS('Features - Raw'!B:B, 'Park Features'!A442, 'Features - Raw'!A:A, 'Park Features'!$F$1)</f>
        <v>0</v>
      </c>
      <c r="G442">
        <f>COUNTIFS('Features - Raw'!B:B, 'Park Features'!A442, 'Features - Raw'!A:A, 'Park Features'!$G$1)</f>
        <v>0</v>
      </c>
      <c r="H442">
        <f>COUNTIFS('Features - Raw'!B:B, 'Park Features'!A442, 'Features - Raw'!A:A, 'Park Features'!$H$1)</f>
        <v>0</v>
      </c>
      <c r="I442">
        <f>COUNTIFS('Features - Raw'!B:B, 'Park Features'!A442, 'Features - Raw'!A:A, 'Park Features'!$I$1)</f>
        <v>0</v>
      </c>
      <c r="J442">
        <f>COUNTIFS('Features - Raw'!B:B, 'Park Features'!A442, 'Features - Raw'!A:A, 'Park Features'!$J$1)</f>
        <v>0</v>
      </c>
      <c r="K442">
        <f>COUNTIFS('Features - Raw'!B:B, 'Park Features'!A442, 'Features - Raw'!A:A, 'Park Features'!$K$1)</f>
        <v>0</v>
      </c>
      <c r="L442">
        <f>COUNTIFS('Features - Raw'!B:B, 'Park Features'!A442, 'Features - Raw'!A:A, 'Park Features'!$L$1)</f>
        <v>0</v>
      </c>
      <c r="M442">
        <f>COUNTIFS('Features - Raw'!B:B, 'Park Features'!A442, 'Features - Raw'!A:A, 'Park Features'!$M$1)</f>
        <v>0</v>
      </c>
      <c r="N442">
        <f>COUNTIFS('Features - Raw'!B:B, 'Park Features'!A442, 'Features - Raw'!A:A, 'Park Features'!$N$1)</f>
        <v>0</v>
      </c>
      <c r="O442">
        <f>COUNTIFS('Features - Raw'!B:B, 'Park Features'!A442, 'Features - Raw'!A:A, 'Park Features'!$O$1)</f>
        <v>0</v>
      </c>
    </row>
  </sheetData>
  <autoFilter ref="A1:O44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73"/>
  <sheetViews>
    <sheetView topLeftCell="A1413" workbookViewId="0">
      <selection activeCell="B1413" sqref="B1:B1048576"/>
    </sheetView>
  </sheetViews>
  <sheetFormatPr defaultRowHeight="15" x14ac:dyDescent="0.25"/>
  <cols>
    <col min="1" max="1" width="30.42578125" bestFit="1" customWidth="1"/>
    <col min="2" max="2" width="59.5703125" bestFit="1" customWidth="1"/>
    <col min="3" max="3" width="71.7109375" bestFit="1" customWidth="1"/>
    <col min="4" max="4" width="149.28515625" bestFit="1" customWidth="1"/>
    <col min="5" max="5" width="12.7109375" bestFit="1" customWidth="1"/>
    <col min="6" max="6" width="12" bestFit="1" customWidth="1"/>
    <col min="7" max="7" width="36.140625" bestFit="1" customWidth="1"/>
  </cols>
  <sheetData>
    <row r="1" spans="1:7" x14ac:dyDescent="0.25">
      <c r="A1" t="s">
        <v>991</v>
      </c>
      <c r="B1" t="s">
        <v>992</v>
      </c>
      <c r="C1" t="s">
        <v>993</v>
      </c>
      <c r="D1" t="s">
        <v>994</v>
      </c>
      <c r="E1" t="s">
        <v>995</v>
      </c>
      <c r="F1" t="s">
        <v>996</v>
      </c>
      <c r="G1" t="s">
        <v>997</v>
      </c>
    </row>
    <row r="2" spans="1:7" x14ac:dyDescent="0.25">
      <c r="A2" t="s">
        <v>998</v>
      </c>
      <c r="B2" t="s">
        <v>999</v>
      </c>
      <c r="C2" t="s">
        <v>6294</v>
      </c>
      <c r="D2" t="s">
        <v>1000</v>
      </c>
      <c r="E2">
        <v>-122.358</v>
      </c>
      <c r="F2">
        <v>47.563600000000001</v>
      </c>
      <c r="G2" t="s">
        <v>1001</v>
      </c>
    </row>
    <row r="3" spans="1:7" x14ac:dyDescent="0.25">
      <c r="A3" t="s">
        <v>998</v>
      </c>
      <c r="B3" t="s">
        <v>1002</v>
      </c>
      <c r="C3" t="s">
        <v>1003</v>
      </c>
      <c r="D3" t="s">
        <v>1004</v>
      </c>
      <c r="E3">
        <v>-122.27200999999999</v>
      </c>
      <c r="F3">
        <v>47.523739999999997</v>
      </c>
      <c r="G3" t="s">
        <v>1005</v>
      </c>
    </row>
    <row r="4" spans="1:7" x14ac:dyDescent="0.25">
      <c r="A4" t="s">
        <v>998</v>
      </c>
      <c r="B4" t="s">
        <v>1006</v>
      </c>
      <c r="C4" t="s">
        <v>1007</v>
      </c>
      <c r="D4" t="s">
        <v>1008</v>
      </c>
      <c r="E4">
        <v>-122.399261</v>
      </c>
      <c r="F4">
        <v>47.642257000000001</v>
      </c>
      <c r="G4" t="s">
        <v>1009</v>
      </c>
    </row>
    <row r="5" spans="1:7" x14ac:dyDescent="0.25">
      <c r="A5" t="s">
        <v>998</v>
      </c>
      <c r="B5" t="s">
        <v>1010</v>
      </c>
      <c r="C5" t="s">
        <v>1011</v>
      </c>
      <c r="D5" t="s">
        <v>1012</v>
      </c>
      <c r="E5">
        <v>-122.31466</v>
      </c>
      <c r="F5">
        <v>47.713431</v>
      </c>
      <c r="G5" t="s">
        <v>1013</v>
      </c>
    </row>
    <row r="6" spans="1:7" x14ac:dyDescent="0.25">
      <c r="A6" t="s">
        <v>998</v>
      </c>
      <c r="B6" t="s">
        <v>1014</v>
      </c>
      <c r="C6" t="s">
        <v>1015</v>
      </c>
      <c r="E6">
        <v>-122.30524</v>
      </c>
      <c r="F6">
        <v>47.621600000000001</v>
      </c>
      <c r="G6" t="s">
        <v>1016</v>
      </c>
    </row>
    <row r="7" spans="1:7" x14ac:dyDescent="0.25">
      <c r="A7" t="s">
        <v>998</v>
      </c>
      <c r="B7" t="s">
        <v>1017</v>
      </c>
      <c r="C7" t="s">
        <v>1018</v>
      </c>
      <c r="D7" t="s">
        <v>1019</v>
      </c>
      <c r="E7">
        <v>-122.353983</v>
      </c>
      <c r="F7">
        <v>47.622078000000002</v>
      </c>
      <c r="G7" t="s">
        <v>1020</v>
      </c>
    </row>
    <row r="8" spans="1:7" x14ac:dyDescent="0.25">
      <c r="A8" t="s">
        <v>998</v>
      </c>
      <c r="B8" t="s">
        <v>1021</v>
      </c>
      <c r="C8" t="s">
        <v>1022</v>
      </c>
      <c r="D8" t="s">
        <v>1023</v>
      </c>
      <c r="E8">
        <v>-122.282669</v>
      </c>
      <c r="F8">
        <v>47.685032</v>
      </c>
      <c r="G8" t="s">
        <v>1024</v>
      </c>
    </row>
    <row r="9" spans="1:7" x14ac:dyDescent="0.25">
      <c r="A9" t="s">
        <v>998</v>
      </c>
      <c r="B9" t="s">
        <v>1025</v>
      </c>
      <c r="C9" t="s">
        <v>1026</v>
      </c>
      <c r="D9" t="s">
        <v>1027</v>
      </c>
      <c r="E9">
        <v>-122.27596</v>
      </c>
      <c r="F9">
        <v>47.554780000000001</v>
      </c>
      <c r="G9" t="s">
        <v>1028</v>
      </c>
    </row>
    <row r="10" spans="1:7" x14ac:dyDescent="0.25">
      <c r="A10" t="s">
        <v>998</v>
      </c>
      <c r="B10" t="s">
        <v>1029</v>
      </c>
      <c r="C10" t="s">
        <v>1030</v>
      </c>
      <c r="D10" t="s">
        <v>1031</v>
      </c>
      <c r="E10">
        <v>-122.27092</v>
      </c>
      <c r="F10">
        <v>47.525260000000003</v>
      </c>
      <c r="G10" t="s">
        <v>1032</v>
      </c>
    </row>
    <row r="11" spans="1:7" x14ac:dyDescent="0.25">
      <c r="A11" t="s">
        <v>998</v>
      </c>
      <c r="B11" t="s">
        <v>1033</v>
      </c>
      <c r="C11" t="s">
        <v>1034</v>
      </c>
      <c r="D11" t="s">
        <v>1035</v>
      </c>
      <c r="E11">
        <v>-122.290868</v>
      </c>
      <c r="F11">
        <v>47.612237</v>
      </c>
      <c r="G11" t="s">
        <v>1036</v>
      </c>
    </row>
    <row r="12" spans="1:7" x14ac:dyDescent="0.25">
      <c r="A12" t="s">
        <v>998</v>
      </c>
      <c r="B12" t="s">
        <v>1037</v>
      </c>
      <c r="C12" t="s">
        <v>1038</v>
      </c>
      <c r="D12" t="s">
        <v>1039</v>
      </c>
      <c r="E12">
        <v>-122.38051</v>
      </c>
      <c r="F12">
        <v>47.676298000000003</v>
      </c>
      <c r="G12" t="s">
        <v>1040</v>
      </c>
    </row>
    <row r="13" spans="1:7" x14ac:dyDescent="0.25">
      <c r="A13" t="s">
        <v>998</v>
      </c>
      <c r="B13" t="s">
        <v>1041</v>
      </c>
      <c r="C13" t="s">
        <v>1042</v>
      </c>
      <c r="D13" t="s">
        <v>1043</v>
      </c>
      <c r="E13">
        <v>-122.32417700000001</v>
      </c>
      <c r="F13">
        <v>47.642285999999999</v>
      </c>
      <c r="G13" t="s">
        <v>1044</v>
      </c>
    </row>
    <row r="14" spans="1:7" x14ac:dyDescent="0.25">
      <c r="A14" t="s">
        <v>1045</v>
      </c>
      <c r="B14" t="s">
        <v>293</v>
      </c>
      <c r="C14" t="s">
        <v>1046</v>
      </c>
      <c r="D14" t="s">
        <v>1047</v>
      </c>
      <c r="E14">
        <v>-122.38523000000001</v>
      </c>
      <c r="F14">
        <v>47.578525999999997</v>
      </c>
      <c r="G14" t="s">
        <v>1048</v>
      </c>
    </row>
    <row r="15" spans="1:7" x14ac:dyDescent="0.25">
      <c r="A15" t="s">
        <v>1045</v>
      </c>
      <c r="B15" t="s">
        <v>252</v>
      </c>
      <c r="C15" t="s">
        <v>1049</v>
      </c>
      <c r="D15" t="s">
        <v>1050</v>
      </c>
      <c r="E15">
        <v>-122.370211</v>
      </c>
      <c r="F15">
        <v>47.532806999999998</v>
      </c>
      <c r="G15" t="s">
        <v>1051</v>
      </c>
    </row>
    <row r="16" spans="1:7" x14ac:dyDescent="0.25">
      <c r="A16" t="s">
        <v>1045</v>
      </c>
      <c r="B16" t="s">
        <v>6</v>
      </c>
      <c r="C16" t="s">
        <v>1052</v>
      </c>
      <c r="D16" t="s">
        <v>1053</v>
      </c>
      <c r="E16">
        <v>-122.28376400000001</v>
      </c>
      <c r="F16">
        <v>47.675545</v>
      </c>
      <c r="G16" t="s">
        <v>1054</v>
      </c>
    </row>
    <row r="17" spans="1:7" x14ac:dyDescent="0.25">
      <c r="A17" t="s">
        <v>1045</v>
      </c>
      <c r="B17" t="s">
        <v>19</v>
      </c>
      <c r="C17" t="s">
        <v>1055</v>
      </c>
      <c r="D17" t="s">
        <v>1056</v>
      </c>
      <c r="E17">
        <v>-122.31307200000001</v>
      </c>
      <c r="F17">
        <v>47.672595999999999</v>
      </c>
      <c r="G17" t="s">
        <v>1057</v>
      </c>
    </row>
    <row r="18" spans="1:7" x14ac:dyDescent="0.25">
      <c r="A18" t="s">
        <v>1045</v>
      </c>
      <c r="B18" t="s">
        <v>202</v>
      </c>
      <c r="C18" t="s">
        <v>678</v>
      </c>
      <c r="D18" t="s">
        <v>1058</v>
      </c>
      <c r="E18">
        <v>-122.282622</v>
      </c>
      <c r="F18">
        <v>47.666632999999997</v>
      </c>
      <c r="G18" t="s">
        <v>1059</v>
      </c>
    </row>
    <row r="19" spans="1:7" x14ac:dyDescent="0.25">
      <c r="A19" t="s">
        <v>1045</v>
      </c>
      <c r="B19" t="s">
        <v>239</v>
      </c>
      <c r="C19" t="s">
        <v>1060</v>
      </c>
      <c r="D19" t="s">
        <v>1061</v>
      </c>
      <c r="E19">
        <v>-122.29930899999999</v>
      </c>
      <c r="F19">
        <v>47.685267000000003</v>
      </c>
      <c r="G19" t="s">
        <v>1062</v>
      </c>
    </row>
    <row r="20" spans="1:7" x14ac:dyDescent="0.25">
      <c r="A20" t="s">
        <v>1045</v>
      </c>
      <c r="B20" t="s">
        <v>79</v>
      </c>
      <c r="C20" t="s">
        <v>1063</v>
      </c>
      <c r="D20" t="s">
        <v>1064</v>
      </c>
      <c r="E20">
        <v>-122.33255699999999</v>
      </c>
      <c r="F20">
        <v>47.664157000000003</v>
      </c>
      <c r="G20" t="s">
        <v>1065</v>
      </c>
    </row>
    <row r="21" spans="1:7" x14ac:dyDescent="0.25">
      <c r="A21" t="s">
        <v>1045</v>
      </c>
      <c r="B21" t="s">
        <v>1066</v>
      </c>
      <c r="C21" t="s">
        <v>1067</v>
      </c>
      <c r="D21" t="s">
        <v>1068</v>
      </c>
      <c r="E21">
        <v>-122.30083999999999</v>
      </c>
      <c r="F21">
        <v>47.588906999999999</v>
      </c>
      <c r="G21" t="s">
        <v>1069</v>
      </c>
    </row>
    <row r="22" spans="1:7" x14ac:dyDescent="0.25">
      <c r="A22" t="s">
        <v>1045</v>
      </c>
      <c r="B22" t="s">
        <v>51</v>
      </c>
      <c r="C22" t="s">
        <v>1070</v>
      </c>
      <c r="D22" t="s">
        <v>1071</v>
      </c>
      <c r="E22">
        <v>-122.312031</v>
      </c>
      <c r="F22">
        <v>47.570104999999998</v>
      </c>
      <c r="G22" t="s">
        <v>1072</v>
      </c>
    </row>
    <row r="23" spans="1:7" x14ac:dyDescent="0.25">
      <c r="A23" t="s">
        <v>1045</v>
      </c>
      <c r="B23" t="s">
        <v>161</v>
      </c>
      <c r="C23" t="s">
        <v>1073</v>
      </c>
      <c r="D23" t="s">
        <v>1074</v>
      </c>
      <c r="E23">
        <v>-122.349222</v>
      </c>
      <c r="F23">
        <v>47.656305000000003</v>
      </c>
      <c r="G23" t="s">
        <v>1075</v>
      </c>
    </row>
    <row r="24" spans="1:7" x14ac:dyDescent="0.25">
      <c r="A24" t="s">
        <v>1045</v>
      </c>
      <c r="B24" t="s">
        <v>281</v>
      </c>
      <c r="C24" t="s">
        <v>1076</v>
      </c>
      <c r="D24" t="s">
        <v>1077</v>
      </c>
      <c r="E24">
        <v>-122.36968400000001</v>
      </c>
      <c r="F24">
        <v>47.667293000000001</v>
      </c>
      <c r="G24" t="s">
        <v>1078</v>
      </c>
    </row>
    <row r="25" spans="1:7" x14ac:dyDescent="0.25">
      <c r="A25" t="s">
        <v>1045</v>
      </c>
      <c r="B25" t="s">
        <v>1079</v>
      </c>
      <c r="C25" t="s">
        <v>1080</v>
      </c>
      <c r="D25" t="s">
        <v>1081</v>
      </c>
      <c r="E25">
        <v>-122.404273</v>
      </c>
      <c r="F25">
        <v>47.692675999999999</v>
      </c>
      <c r="G25" t="s">
        <v>1082</v>
      </c>
    </row>
    <row r="26" spans="1:7" x14ac:dyDescent="0.25">
      <c r="A26" t="s">
        <v>1045</v>
      </c>
      <c r="B26" t="s">
        <v>481</v>
      </c>
      <c r="C26" t="s">
        <v>1083</v>
      </c>
      <c r="D26" t="s">
        <v>1084</v>
      </c>
      <c r="E26">
        <v>-122.361324</v>
      </c>
      <c r="F26">
        <v>47.660030999999996</v>
      </c>
      <c r="G26" t="s">
        <v>1085</v>
      </c>
    </row>
    <row r="27" spans="1:7" x14ac:dyDescent="0.25">
      <c r="A27" t="s">
        <v>1045</v>
      </c>
      <c r="B27" t="s">
        <v>488</v>
      </c>
      <c r="C27" t="s">
        <v>1086</v>
      </c>
      <c r="D27" t="s">
        <v>1087</v>
      </c>
      <c r="E27">
        <v>-122.358699</v>
      </c>
      <c r="F27">
        <v>47.695135000000001</v>
      </c>
      <c r="G27" t="s">
        <v>1088</v>
      </c>
    </row>
    <row r="28" spans="1:7" x14ac:dyDescent="0.25">
      <c r="A28" t="s">
        <v>1045</v>
      </c>
      <c r="B28" t="s">
        <v>367</v>
      </c>
      <c r="C28" t="s">
        <v>1089</v>
      </c>
      <c r="D28" t="s">
        <v>1090</v>
      </c>
      <c r="E28">
        <v>-122.383241</v>
      </c>
      <c r="F28">
        <v>47.684105000000002</v>
      </c>
      <c r="G28" t="s">
        <v>1091</v>
      </c>
    </row>
    <row r="29" spans="1:7" x14ac:dyDescent="0.25">
      <c r="A29" t="s">
        <v>1045</v>
      </c>
      <c r="B29" t="s">
        <v>1092</v>
      </c>
      <c r="C29" t="s">
        <v>1093</v>
      </c>
      <c r="D29" t="s">
        <v>1094</v>
      </c>
      <c r="E29">
        <v>-122.386787</v>
      </c>
      <c r="F29">
        <v>47.643801000000003</v>
      </c>
      <c r="G29" t="s">
        <v>1095</v>
      </c>
    </row>
    <row r="30" spans="1:7" x14ac:dyDescent="0.25">
      <c r="A30" t="s">
        <v>1045</v>
      </c>
      <c r="B30" t="s">
        <v>41</v>
      </c>
      <c r="C30" t="s">
        <v>1096</v>
      </c>
      <c r="D30" t="s">
        <v>1097</v>
      </c>
      <c r="E30">
        <v>-122.33778700000001</v>
      </c>
      <c r="F30">
        <v>47.682453000000002</v>
      </c>
      <c r="G30" t="s">
        <v>1098</v>
      </c>
    </row>
    <row r="31" spans="1:7" x14ac:dyDescent="0.25">
      <c r="A31" t="s">
        <v>1045</v>
      </c>
      <c r="B31" t="s">
        <v>452</v>
      </c>
      <c r="C31" t="s">
        <v>1099</v>
      </c>
      <c r="D31" t="s">
        <v>1100</v>
      </c>
      <c r="E31">
        <v>-122.30725700000001</v>
      </c>
      <c r="F31">
        <v>47.601407000000002</v>
      </c>
      <c r="G31" t="s">
        <v>1101</v>
      </c>
    </row>
    <row r="32" spans="1:7" x14ac:dyDescent="0.25">
      <c r="A32" t="s">
        <v>1045</v>
      </c>
      <c r="B32" t="s">
        <v>433</v>
      </c>
      <c r="C32" t="s">
        <v>1102</v>
      </c>
      <c r="D32" t="s">
        <v>1103</v>
      </c>
      <c r="E32">
        <v>-122.278678</v>
      </c>
      <c r="F32">
        <v>47.536135000000002</v>
      </c>
      <c r="G32" t="s">
        <v>1104</v>
      </c>
    </row>
    <row r="33" spans="1:7" x14ac:dyDescent="0.25">
      <c r="A33" t="s">
        <v>1045</v>
      </c>
      <c r="B33" t="s">
        <v>387</v>
      </c>
      <c r="C33" t="s">
        <v>1105</v>
      </c>
      <c r="D33" t="s">
        <v>1106</v>
      </c>
      <c r="E33">
        <v>-122.319112</v>
      </c>
      <c r="F33">
        <v>47.558613999999999</v>
      </c>
      <c r="G33" t="s">
        <v>1107</v>
      </c>
    </row>
    <row r="34" spans="1:7" x14ac:dyDescent="0.25">
      <c r="A34" t="s">
        <v>1045</v>
      </c>
      <c r="B34" t="s">
        <v>184</v>
      </c>
      <c r="C34" t="s">
        <v>1108</v>
      </c>
      <c r="D34" t="s">
        <v>1109</v>
      </c>
      <c r="E34">
        <v>-122.284527</v>
      </c>
      <c r="F34">
        <v>47.518998000000003</v>
      </c>
      <c r="G34" t="s">
        <v>1110</v>
      </c>
    </row>
    <row r="35" spans="1:7" x14ac:dyDescent="0.25">
      <c r="A35" t="s">
        <v>1045</v>
      </c>
      <c r="B35" t="s">
        <v>154</v>
      </c>
      <c r="C35" t="s">
        <v>1111</v>
      </c>
      <c r="D35" t="s">
        <v>1112</v>
      </c>
      <c r="E35">
        <v>-122.407313</v>
      </c>
      <c r="F35">
        <v>47.578496999999999</v>
      </c>
      <c r="G35" t="s">
        <v>1113</v>
      </c>
    </row>
    <row r="36" spans="1:7" x14ac:dyDescent="0.25">
      <c r="A36" t="s">
        <v>1045</v>
      </c>
      <c r="B36" t="s">
        <v>478</v>
      </c>
      <c r="C36" t="s">
        <v>1114</v>
      </c>
      <c r="D36" t="s">
        <v>1115</v>
      </c>
      <c r="E36">
        <v>-122.348688</v>
      </c>
      <c r="F36">
        <v>47.54101</v>
      </c>
      <c r="G36" t="s">
        <v>1116</v>
      </c>
    </row>
    <row r="37" spans="1:7" x14ac:dyDescent="0.25">
      <c r="A37" t="s">
        <v>1045</v>
      </c>
      <c r="B37" t="s">
        <v>476</v>
      </c>
      <c r="C37" t="s">
        <v>1117</v>
      </c>
      <c r="D37" t="s">
        <v>1118</v>
      </c>
      <c r="E37">
        <v>-122.304964</v>
      </c>
      <c r="F37">
        <v>47.676873000000001</v>
      </c>
      <c r="G37" t="s">
        <v>1119</v>
      </c>
    </row>
    <row r="38" spans="1:7" x14ac:dyDescent="0.25">
      <c r="A38" t="s">
        <v>1045</v>
      </c>
      <c r="B38" t="s">
        <v>218</v>
      </c>
      <c r="C38" t="s">
        <v>1120</v>
      </c>
      <c r="D38" t="s">
        <v>1121</v>
      </c>
      <c r="E38">
        <v>-122.31907200000001</v>
      </c>
      <c r="F38">
        <v>47.659308000000003</v>
      </c>
      <c r="G38" t="s">
        <v>1122</v>
      </c>
    </row>
    <row r="39" spans="1:7" x14ac:dyDescent="0.25">
      <c r="A39" t="s">
        <v>1045</v>
      </c>
      <c r="B39" t="s">
        <v>419</v>
      </c>
      <c r="C39" t="s">
        <v>1123</v>
      </c>
      <c r="D39" t="s">
        <v>1124</v>
      </c>
      <c r="E39">
        <v>-122.29202600000001</v>
      </c>
      <c r="F39">
        <v>47.707714000000003</v>
      </c>
      <c r="G39" t="s">
        <v>1125</v>
      </c>
    </row>
    <row r="40" spans="1:7" x14ac:dyDescent="0.25">
      <c r="A40" t="s">
        <v>1045</v>
      </c>
      <c r="B40" t="s">
        <v>1126</v>
      </c>
      <c r="C40" t="s">
        <v>1127</v>
      </c>
      <c r="D40" t="s">
        <v>1128</v>
      </c>
      <c r="E40">
        <v>-122.30661499999999</v>
      </c>
      <c r="F40">
        <v>47.622067000000001</v>
      </c>
      <c r="G40" t="s">
        <v>1129</v>
      </c>
    </row>
    <row r="41" spans="1:7" x14ac:dyDescent="0.25">
      <c r="A41" t="s">
        <v>1045</v>
      </c>
      <c r="B41" t="s">
        <v>445</v>
      </c>
      <c r="C41" t="s">
        <v>1130</v>
      </c>
      <c r="D41" t="s">
        <v>1131</v>
      </c>
      <c r="E41">
        <v>-122.314626</v>
      </c>
      <c r="F41">
        <v>47.716436999999999</v>
      </c>
      <c r="G41" t="s">
        <v>1132</v>
      </c>
    </row>
    <row r="42" spans="1:7" x14ac:dyDescent="0.25">
      <c r="A42" t="s">
        <v>1045</v>
      </c>
      <c r="B42" t="s">
        <v>172</v>
      </c>
      <c r="C42" t="s">
        <v>1133</v>
      </c>
      <c r="D42" t="s">
        <v>1134</v>
      </c>
      <c r="E42">
        <v>-122.315325</v>
      </c>
      <c r="F42">
        <v>47.586227999999998</v>
      </c>
      <c r="G42" t="s">
        <v>1135</v>
      </c>
    </row>
    <row r="43" spans="1:7" x14ac:dyDescent="0.25">
      <c r="A43" t="s">
        <v>1045</v>
      </c>
      <c r="B43" t="s">
        <v>199</v>
      </c>
      <c r="C43" t="s">
        <v>1136</v>
      </c>
      <c r="D43" t="s">
        <v>1137</v>
      </c>
      <c r="E43">
        <v>-122.282098</v>
      </c>
      <c r="F43">
        <v>47.548389</v>
      </c>
      <c r="G43" t="s">
        <v>1138</v>
      </c>
    </row>
    <row r="44" spans="1:7" x14ac:dyDescent="0.25">
      <c r="A44" t="s">
        <v>1045</v>
      </c>
      <c r="B44" t="s">
        <v>223</v>
      </c>
      <c r="C44" t="s">
        <v>1139</v>
      </c>
      <c r="D44" t="s">
        <v>1140</v>
      </c>
      <c r="E44">
        <v>-122.301959</v>
      </c>
      <c r="F44">
        <v>47.587625000000003</v>
      </c>
      <c r="G44" t="s">
        <v>1141</v>
      </c>
    </row>
    <row r="45" spans="1:7" x14ac:dyDescent="0.25">
      <c r="A45" t="s">
        <v>1045</v>
      </c>
      <c r="B45" t="s">
        <v>279</v>
      </c>
      <c r="C45" t="s">
        <v>1142</v>
      </c>
      <c r="D45" t="s">
        <v>1143</v>
      </c>
      <c r="E45">
        <v>-122.3214</v>
      </c>
      <c r="F45">
        <v>47.551606</v>
      </c>
      <c r="G45" t="s">
        <v>1144</v>
      </c>
    </row>
    <row r="46" spans="1:7" x14ac:dyDescent="0.25">
      <c r="A46" t="s">
        <v>1045</v>
      </c>
      <c r="B46" t="s">
        <v>469</v>
      </c>
      <c r="C46" t="s">
        <v>1145</v>
      </c>
      <c r="D46" t="s">
        <v>1146</v>
      </c>
      <c r="E46">
        <v>-122.286199</v>
      </c>
      <c r="F46">
        <v>47.561819</v>
      </c>
      <c r="G46" t="s">
        <v>1147</v>
      </c>
    </row>
    <row r="47" spans="1:7" x14ac:dyDescent="0.25">
      <c r="A47" t="s">
        <v>1045</v>
      </c>
      <c r="B47" t="s">
        <v>322</v>
      </c>
      <c r="C47" t="s">
        <v>1148</v>
      </c>
      <c r="D47" t="s">
        <v>1149</v>
      </c>
      <c r="E47">
        <v>-122.286686</v>
      </c>
      <c r="F47">
        <v>47.539048000000001</v>
      </c>
      <c r="G47" t="s">
        <v>1150</v>
      </c>
    </row>
    <row r="48" spans="1:7" x14ac:dyDescent="0.25">
      <c r="A48" t="s">
        <v>1045</v>
      </c>
      <c r="B48" t="s">
        <v>539</v>
      </c>
      <c r="C48" t="s">
        <v>1151</v>
      </c>
      <c r="D48" t="s">
        <v>1152</v>
      </c>
      <c r="E48">
        <v>-122.294066</v>
      </c>
      <c r="F48">
        <v>47.539447000000003</v>
      </c>
      <c r="G48" t="s">
        <v>1153</v>
      </c>
    </row>
    <row r="49" spans="1:7" x14ac:dyDescent="0.25">
      <c r="A49" t="s">
        <v>1045</v>
      </c>
      <c r="B49" t="s">
        <v>1154</v>
      </c>
      <c r="C49" t="s">
        <v>1155</v>
      </c>
      <c r="D49" t="s">
        <v>1156</v>
      </c>
      <c r="E49">
        <v>-122.26006099999999</v>
      </c>
      <c r="F49">
        <v>47.514310999999999</v>
      </c>
      <c r="G49" t="s">
        <v>1157</v>
      </c>
    </row>
    <row r="50" spans="1:7" x14ac:dyDescent="0.25">
      <c r="A50" t="s">
        <v>1045</v>
      </c>
      <c r="B50" t="s">
        <v>542</v>
      </c>
      <c r="C50" t="s">
        <v>1158</v>
      </c>
      <c r="D50" t="s">
        <v>1159</v>
      </c>
      <c r="E50">
        <v>-122.28107300000001</v>
      </c>
      <c r="F50">
        <v>47.680360999999998</v>
      </c>
      <c r="G50" t="s">
        <v>1160</v>
      </c>
    </row>
    <row r="51" spans="1:7" x14ac:dyDescent="0.25">
      <c r="A51" t="s">
        <v>1045</v>
      </c>
      <c r="B51" t="s">
        <v>244</v>
      </c>
      <c r="C51" t="s">
        <v>714</v>
      </c>
      <c r="D51" t="s">
        <v>1161</v>
      </c>
      <c r="E51">
        <v>-122.364369</v>
      </c>
      <c r="F51">
        <v>47.562840999999999</v>
      </c>
      <c r="G51" t="s">
        <v>1162</v>
      </c>
    </row>
    <row r="52" spans="1:7" x14ac:dyDescent="0.25">
      <c r="A52" t="s">
        <v>1045</v>
      </c>
      <c r="B52" t="s">
        <v>21</v>
      </c>
      <c r="C52" t="s">
        <v>1163</v>
      </c>
      <c r="D52" t="s">
        <v>1164</v>
      </c>
      <c r="E52">
        <v>-122.341049</v>
      </c>
      <c r="F52">
        <v>47.619129999999998</v>
      </c>
      <c r="G52" t="s">
        <v>1165</v>
      </c>
    </row>
    <row r="53" spans="1:7" x14ac:dyDescent="0.25">
      <c r="A53" t="s">
        <v>1045</v>
      </c>
      <c r="B53" t="s">
        <v>25</v>
      </c>
      <c r="C53" t="s">
        <v>1166</v>
      </c>
      <c r="D53" t="s">
        <v>1167</v>
      </c>
      <c r="E53">
        <v>-122.41313</v>
      </c>
      <c r="F53">
        <v>47.669412000000001</v>
      </c>
      <c r="G53" t="s">
        <v>1168</v>
      </c>
    </row>
    <row r="54" spans="1:7" x14ac:dyDescent="0.25">
      <c r="A54" t="s">
        <v>1045</v>
      </c>
      <c r="B54" t="s">
        <v>254</v>
      </c>
      <c r="C54" t="s">
        <v>1169</v>
      </c>
      <c r="D54" t="s">
        <v>1170</v>
      </c>
      <c r="E54">
        <v>-122.35378799999999</v>
      </c>
      <c r="F54">
        <v>47.636139</v>
      </c>
      <c r="G54" t="s">
        <v>1171</v>
      </c>
    </row>
    <row r="55" spans="1:7" x14ac:dyDescent="0.25">
      <c r="A55" t="s">
        <v>1045</v>
      </c>
      <c r="B55" t="s">
        <v>1172</v>
      </c>
      <c r="C55" t="s">
        <v>1173</v>
      </c>
      <c r="D55" t="s">
        <v>1174</v>
      </c>
      <c r="E55">
        <v>-122.35994700000001</v>
      </c>
      <c r="F55">
        <v>47.629173000000002</v>
      </c>
      <c r="G55" t="s">
        <v>1175</v>
      </c>
    </row>
    <row r="56" spans="1:7" x14ac:dyDescent="0.25">
      <c r="A56" t="s">
        <v>1045</v>
      </c>
      <c r="B56" t="s">
        <v>451</v>
      </c>
      <c r="C56" t="s">
        <v>1176</v>
      </c>
      <c r="D56" t="s">
        <v>1177</v>
      </c>
      <c r="E56">
        <v>-122.295998</v>
      </c>
      <c r="F56">
        <v>47.605196999999997</v>
      </c>
      <c r="G56" t="s">
        <v>1178</v>
      </c>
    </row>
    <row r="57" spans="1:7" x14ac:dyDescent="0.25">
      <c r="A57" t="s">
        <v>1045</v>
      </c>
      <c r="B57" t="s">
        <v>13</v>
      </c>
      <c r="C57" t="s">
        <v>1179</v>
      </c>
      <c r="D57" t="s">
        <v>1180</v>
      </c>
      <c r="E57">
        <v>-122.332627</v>
      </c>
      <c r="F57">
        <v>47.621806999999997</v>
      </c>
      <c r="G57" t="s">
        <v>1181</v>
      </c>
    </row>
    <row r="58" spans="1:7" x14ac:dyDescent="0.25">
      <c r="A58" t="s">
        <v>1045</v>
      </c>
      <c r="B58" t="s">
        <v>454</v>
      </c>
      <c r="C58" t="s">
        <v>1182</v>
      </c>
      <c r="D58" t="s">
        <v>1183</v>
      </c>
      <c r="E58">
        <v>-122.301614</v>
      </c>
      <c r="F58">
        <v>47.622894000000002</v>
      </c>
      <c r="G58" t="s">
        <v>1184</v>
      </c>
    </row>
    <row r="59" spans="1:7" x14ac:dyDescent="0.25">
      <c r="A59" t="s">
        <v>1045</v>
      </c>
      <c r="B59" t="s">
        <v>274</v>
      </c>
      <c r="C59" t="s">
        <v>1185</v>
      </c>
      <c r="D59" t="s">
        <v>1186</v>
      </c>
      <c r="E59">
        <v>-122.295867</v>
      </c>
      <c r="F59">
        <v>47.599556999999997</v>
      </c>
      <c r="G59" t="s">
        <v>1187</v>
      </c>
    </row>
    <row r="60" spans="1:7" x14ac:dyDescent="0.25">
      <c r="A60" t="s">
        <v>1045</v>
      </c>
      <c r="B60" t="s">
        <v>101</v>
      </c>
      <c r="C60" t="s">
        <v>1188</v>
      </c>
      <c r="D60" t="s">
        <v>1189</v>
      </c>
      <c r="E60">
        <v>-122.320223</v>
      </c>
      <c r="F60">
        <v>47.643836999999998</v>
      </c>
      <c r="G60" t="s">
        <v>1190</v>
      </c>
    </row>
    <row r="61" spans="1:7" x14ac:dyDescent="0.25">
      <c r="A61" t="s">
        <v>1191</v>
      </c>
      <c r="B61" t="s">
        <v>107</v>
      </c>
      <c r="C61" t="s">
        <v>1192</v>
      </c>
      <c r="D61" t="s">
        <v>1193</v>
      </c>
      <c r="E61">
        <v>-122.257434</v>
      </c>
      <c r="F61">
        <v>47.551619000000002</v>
      </c>
      <c r="G61" t="s">
        <v>1194</v>
      </c>
    </row>
    <row r="62" spans="1:7" x14ac:dyDescent="0.25">
      <c r="A62" t="s">
        <v>1191</v>
      </c>
      <c r="B62" t="s">
        <v>1195</v>
      </c>
      <c r="C62" t="s">
        <v>1196</v>
      </c>
      <c r="D62" t="s">
        <v>1197</v>
      </c>
      <c r="E62">
        <v>-122.263104</v>
      </c>
      <c r="F62">
        <v>47.529735000000002</v>
      </c>
      <c r="G62" t="s">
        <v>1198</v>
      </c>
    </row>
    <row r="63" spans="1:7" x14ac:dyDescent="0.25">
      <c r="A63" t="s">
        <v>1191</v>
      </c>
      <c r="B63" t="s">
        <v>604</v>
      </c>
      <c r="C63" t="s">
        <v>1199</v>
      </c>
      <c r="D63" t="s">
        <v>1200</v>
      </c>
      <c r="E63">
        <v>-122.27274</v>
      </c>
      <c r="F63">
        <v>47.696947000000002</v>
      </c>
      <c r="G63" t="s">
        <v>1201</v>
      </c>
    </row>
    <row r="64" spans="1:7" x14ac:dyDescent="0.25">
      <c r="A64" t="s">
        <v>1191</v>
      </c>
      <c r="B64" t="s">
        <v>1202</v>
      </c>
      <c r="C64" t="s">
        <v>1203</v>
      </c>
      <c r="D64" t="s">
        <v>1204</v>
      </c>
      <c r="E64">
        <v>-122.24637199999999</v>
      </c>
      <c r="F64">
        <v>47.680571999999998</v>
      </c>
      <c r="G64" t="s">
        <v>1205</v>
      </c>
    </row>
    <row r="65" spans="1:7" x14ac:dyDescent="0.25">
      <c r="A65" t="s">
        <v>1191</v>
      </c>
      <c r="B65" t="s">
        <v>68</v>
      </c>
      <c r="C65" t="s">
        <v>1206</v>
      </c>
      <c r="D65" t="s">
        <v>1207</v>
      </c>
      <c r="E65">
        <v>-122.276475</v>
      </c>
      <c r="F65">
        <v>47.636049999999997</v>
      </c>
      <c r="G65" t="s">
        <v>1208</v>
      </c>
    </row>
    <row r="66" spans="1:7" x14ac:dyDescent="0.25">
      <c r="A66" t="s">
        <v>1191</v>
      </c>
      <c r="B66" t="s">
        <v>1209</v>
      </c>
      <c r="C66" t="s">
        <v>1096</v>
      </c>
      <c r="D66" t="s">
        <v>1210</v>
      </c>
      <c r="E66">
        <v>-122.339395</v>
      </c>
      <c r="F66">
        <v>47.682020000000001</v>
      </c>
      <c r="G66" t="s">
        <v>1211</v>
      </c>
    </row>
    <row r="67" spans="1:7" x14ac:dyDescent="0.25">
      <c r="A67" t="s">
        <v>1191</v>
      </c>
      <c r="B67" t="s">
        <v>1212</v>
      </c>
      <c r="C67" t="s">
        <v>1096</v>
      </c>
      <c r="D67" t="s">
        <v>1213</v>
      </c>
      <c r="E67">
        <v>-122.32952400000001</v>
      </c>
      <c r="F67">
        <v>47.680357000000001</v>
      </c>
      <c r="G67" t="s">
        <v>1214</v>
      </c>
    </row>
    <row r="68" spans="1:7" x14ac:dyDescent="0.25">
      <c r="A68" t="s">
        <v>1191</v>
      </c>
      <c r="B68" t="s">
        <v>70</v>
      </c>
      <c r="C68" t="s">
        <v>1215</v>
      </c>
      <c r="D68" t="s">
        <v>1216</v>
      </c>
      <c r="E68">
        <v>-122.28247500000001</v>
      </c>
      <c r="F68">
        <v>47.609135999999999</v>
      </c>
      <c r="G68" t="s">
        <v>1217</v>
      </c>
    </row>
    <row r="69" spans="1:7" x14ac:dyDescent="0.25">
      <c r="A69" t="s">
        <v>1191</v>
      </c>
      <c r="B69" t="s">
        <v>1218</v>
      </c>
      <c r="C69" t="s">
        <v>1219</v>
      </c>
      <c r="D69" t="s">
        <v>1220</v>
      </c>
      <c r="E69">
        <v>-122.28746599999999</v>
      </c>
      <c r="F69">
        <v>47.583471000000003</v>
      </c>
      <c r="G69" t="s">
        <v>1221</v>
      </c>
    </row>
    <row r="70" spans="1:7" x14ac:dyDescent="0.25">
      <c r="A70" t="s">
        <v>1222</v>
      </c>
      <c r="B70" t="s">
        <v>1223</v>
      </c>
      <c r="C70" t="s">
        <v>1224</v>
      </c>
      <c r="D70" t="s">
        <v>1225</v>
      </c>
      <c r="E70">
        <v>-122.292647</v>
      </c>
      <c r="F70">
        <v>47.641706999999997</v>
      </c>
      <c r="G70" t="s">
        <v>1226</v>
      </c>
    </row>
    <row r="71" spans="1:7" x14ac:dyDescent="0.25">
      <c r="A71" t="s">
        <v>1222</v>
      </c>
      <c r="B71" t="s">
        <v>1227</v>
      </c>
      <c r="C71" t="s">
        <v>1228</v>
      </c>
      <c r="D71" t="s">
        <v>1229</v>
      </c>
      <c r="E71">
        <v>-122.397522</v>
      </c>
      <c r="F71">
        <v>47.540126999999998</v>
      </c>
      <c r="G71" t="s">
        <v>1230</v>
      </c>
    </row>
    <row r="72" spans="1:7" x14ac:dyDescent="0.25">
      <c r="A72" t="s">
        <v>1222</v>
      </c>
      <c r="B72" t="s">
        <v>1231</v>
      </c>
      <c r="C72" t="s">
        <v>1232</v>
      </c>
      <c r="D72" t="s">
        <v>1233</v>
      </c>
      <c r="E72">
        <v>-122.319716</v>
      </c>
      <c r="F72">
        <v>47.531384000000003</v>
      </c>
      <c r="G72" t="s">
        <v>1234</v>
      </c>
    </row>
    <row r="73" spans="1:7" x14ac:dyDescent="0.25">
      <c r="A73" t="s">
        <v>1222</v>
      </c>
      <c r="B73" t="s">
        <v>1235</v>
      </c>
      <c r="C73" t="s">
        <v>1080</v>
      </c>
      <c r="D73" t="s">
        <v>1236</v>
      </c>
      <c r="E73">
        <v>-122.403121</v>
      </c>
      <c r="F73">
        <v>47.689725000000003</v>
      </c>
      <c r="G73" t="s">
        <v>1237</v>
      </c>
    </row>
    <row r="74" spans="1:7" x14ac:dyDescent="0.25">
      <c r="A74" t="s">
        <v>1222</v>
      </c>
      <c r="B74" t="s">
        <v>1238</v>
      </c>
      <c r="C74" t="s">
        <v>1239</v>
      </c>
      <c r="D74" t="s">
        <v>1240</v>
      </c>
      <c r="E74">
        <v>-122.327462</v>
      </c>
      <c r="F74">
        <v>47.631625999999997</v>
      </c>
      <c r="G74" t="s">
        <v>1241</v>
      </c>
    </row>
    <row r="75" spans="1:7" x14ac:dyDescent="0.25">
      <c r="A75" t="s">
        <v>1222</v>
      </c>
      <c r="B75" t="s">
        <v>1242</v>
      </c>
      <c r="C75" t="s">
        <v>1243</v>
      </c>
      <c r="D75" t="s">
        <v>1244</v>
      </c>
      <c r="E75">
        <v>-122.28573799999999</v>
      </c>
      <c r="F75">
        <v>47.590063999999998</v>
      </c>
      <c r="G75" t="s">
        <v>1245</v>
      </c>
    </row>
    <row r="76" spans="1:7" x14ac:dyDescent="0.25">
      <c r="A76" t="s">
        <v>1222</v>
      </c>
      <c r="B76" t="s">
        <v>1246</v>
      </c>
      <c r="C76" t="s">
        <v>1247</v>
      </c>
      <c r="D76" t="s">
        <v>1248</v>
      </c>
      <c r="E76">
        <v>-122.27821900000001</v>
      </c>
      <c r="F76">
        <v>47.570355999999997</v>
      </c>
      <c r="G76" t="s">
        <v>1249</v>
      </c>
    </row>
    <row r="77" spans="1:7" x14ac:dyDescent="0.25">
      <c r="A77" t="s">
        <v>1222</v>
      </c>
      <c r="B77" t="s">
        <v>1250</v>
      </c>
      <c r="C77" t="s">
        <v>1203</v>
      </c>
      <c r="D77" t="s">
        <v>1251</v>
      </c>
      <c r="E77">
        <v>-122.265028</v>
      </c>
      <c r="F77">
        <v>47.689261000000002</v>
      </c>
      <c r="G77" t="s">
        <v>1252</v>
      </c>
    </row>
    <row r="78" spans="1:7" x14ac:dyDescent="0.25">
      <c r="A78" t="s">
        <v>1222</v>
      </c>
      <c r="B78" t="s">
        <v>1253</v>
      </c>
      <c r="C78" t="s">
        <v>813</v>
      </c>
      <c r="D78" t="s">
        <v>1254</v>
      </c>
      <c r="E78">
        <v>-122.394806</v>
      </c>
      <c r="F78">
        <v>47.526097999999998</v>
      </c>
      <c r="G78" t="s">
        <v>1255</v>
      </c>
    </row>
    <row r="79" spans="1:7" x14ac:dyDescent="0.25">
      <c r="A79" t="s">
        <v>1222</v>
      </c>
      <c r="B79" t="s">
        <v>1256</v>
      </c>
      <c r="C79" t="s">
        <v>1257</v>
      </c>
      <c r="D79" t="s">
        <v>1258</v>
      </c>
      <c r="E79">
        <v>-122.342949</v>
      </c>
      <c r="F79">
        <v>47.671760999999996</v>
      </c>
      <c r="G79" t="s">
        <v>1259</v>
      </c>
    </row>
    <row r="80" spans="1:7" x14ac:dyDescent="0.25">
      <c r="A80" t="s">
        <v>1222</v>
      </c>
      <c r="B80" t="s">
        <v>1</v>
      </c>
      <c r="C80" t="s">
        <v>1260</v>
      </c>
      <c r="D80" t="s">
        <v>1261</v>
      </c>
      <c r="E80">
        <v>-122.414817</v>
      </c>
      <c r="F80">
        <v>47.578243000000001</v>
      </c>
      <c r="G80" t="s">
        <v>1262</v>
      </c>
    </row>
    <row r="81" spans="1:7" x14ac:dyDescent="0.25">
      <c r="A81" t="s">
        <v>1222</v>
      </c>
      <c r="B81" t="s">
        <v>1263</v>
      </c>
      <c r="C81" t="s">
        <v>1264</v>
      </c>
      <c r="D81" t="s">
        <v>1265</v>
      </c>
      <c r="E81">
        <v>-122.379763</v>
      </c>
      <c r="F81">
        <v>47.712193999999997</v>
      </c>
      <c r="G81" t="s">
        <v>1266</v>
      </c>
    </row>
    <row r="82" spans="1:7" x14ac:dyDescent="0.25">
      <c r="A82" t="s">
        <v>1222</v>
      </c>
      <c r="B82" t="s">
        <v>1267</v>
      </c>
      <c r="C82" t="s">
        <v>1268</v>
      </c>
      <c r="D82" t="s">
        <v>1269</v>
      </c>
      <c r="E82">
        <v>-122.284211</v>
      </c>
      <c r="F82">
        <v>47.601517999999999</v>
      </c>
      <c r="G82" t="s">
        <v>1270</v>
      </c>
    </row>
    <row r="83" spans="1:7" x14ac:dyDescent="0.25">
      <c r="A83" t="s">
        <v>1222</v>
      </c>
      <c r="B83" t="s">
        <v>1271</v>
      </c>
      <c r="C83" t="s">
        <v>1272</v>
      </c>
      <c r="D83" t="s">
        <v>1273</v>
      </c>
      <c r="E83">
        <v>-122.373536</v>
      </c>
      <c r="F83">
        <v>47.660775000000001</v>
      </c>
      <c r="G83" t="s">
        <v>1274</v>
      </c>
    </row>
    <row r="84" spans="1:7" x14ac:dyDescent="0.25">
      <c r="A84" t="s">
        <v>1222</v>
      </c>
      <c r="B84" t="s">
        <v>1275</v>
      </c>
      <c r="C84" t="s">
        <v>1276</v>
      </c>
      <c r="D84" t="s">
        <v>1277</v>
      </c>
      <c r="E84">
        <v>-122.413877</v>
      </c>
      <c r="F84">
        <v>47.572420000000001</v>
      </c>
      <c r="G84" t="s">
        <v>1278</v>
      </c>
    </row>
    <row r="85" spans="1:7" x14ac:dyDescent="0.25">
      <c r="A85" t="s">
        <v>1222</v>
      </c>
      <c r="B85" t="s">
        <v>1279</v>
      </c>
      <c r="C85" t="s">
        <v>1096</v>
      </c>
      <c r="D85" t="s">
        <v>1097</v>
      </c>
      <c r="E85">
        <v>-122.330394</v>
      </c>
      <c r="F85">
        <v>47.678938000000002</v>
      </c>
      <c r="G85" t="s">
        <v>1280</v>
      </c>
    </row>
    <row r="86" spans="1:7" x14ac:dyDescent="0.25">
      <c r="A86" t="s">
        <v>1222</v>
      </c>
      <c r="B86" t="s">
        <v>1281</v>
      </c>
      <c r="C86" t="s">
        <v>1282</v>
      </c>
      <c r="D86" t="s">
        <v>1283</v>
      </c>
      <c r="E86">
        <v>-122.299178</v>
      </c>
      <c r="F86">
        <v>47.645437000000001</v>
      </c>
      <c r="G86" t="s">
        <v>1284</v>
      </c>
    </row>
    <row r="87" spans="1:7" x14ac:dyDescent="0.25">
      <c r="A87" t="s">
        <v>1222</v>
      </c>
      <c r="B87" t="s">
        <v>1285</v>
      </c>
      <c r="C87" t="s">
        <v>1286</v>
      </c>
      <c r="D87" t="s">
        <v>1287</v>
      </c>
      <c r="E87">
        <v>-122.398993</v>
      </c>
      <c r="F87">
        <v>47.632365999999998</v>
      </c>
      <c r="G87" t="s">
        <v>1288</v>
      </c>
    </row>
    <row r="88" spans="1:7" x14ac:dyDescent="0.25">
      <c r="A88" t="s">
        <v>1222</v>
      </c>
      <c r="B88" t="s">
        <v>1289</v>
      </c>
      <c r="C88" t="s">
        <v>1290</v>
      </c>
      <c r="D88" t="s">
        <v>1291</v>
      </c>
      <c r="E88">
        <v>-122.33072300000001</v>
      </c>
      <c r="F88">
        <v>47.650292</v>
      </c>
      <c r="G88" t="s">
        <v>1292</v>
      </c>
    </row>
    <row r="89" spans="1:7" x14ac:dyDescent="0.25">
      <c r="A89" t="s">
        <v>1222</v>
      </c>
      <c r="B89" t="s">
        <v>1293</v>
      </c>
      <c r="C89" t="s">
        <v>1239</v>
      </c>
      <c r="D89" t="s">
        <v>1240</v>
      </c>
      <c r="E89">
        <v>-122.325368</v>
      </c>
      <c r="F89">
        <v>47.647413</v>
      </c>
      <c r="G89" t="s">
        <v>1294</v>
      </c>
    </row>
    <row r="90" spans="1:7" x14ac:dyDescent="0.25">
      <c r="A90" t="s">
        <v>1222</v>
      </c>
      <c r="B90" t="s">
        <v>270</v>
      </c>
      <c r="C90" t="s">
        <v>1268</v>
      </c>
      <c r="D90" t="s">
        <v>1269</v>
      </c>
      <c r="E90">
        <v>-122.261655</v>
      </c>
      <c r="F90">
        <v>47.557318000000002</v>
      </c>
      <c r="G90" t="s">
        <v>1295</v>
      </c>
    </row>
    <row r="91" spans="1:7" x14ac:dyDescent="0.25">
      <c r="A91" t="s">
        <v>1222</v>
      </c>
      <c r="B91" t="s">
        <v>1296</v>
      </c>
      <c r="C91" t="s">
        <v>1297</v>
      </c>
      <c r="D91" t="s">
        <v>1298</v>
      </c>
      <c r="E91">
        <v>-122.32945599999999</v>
      </c>
      <c r="F91">
        <v>47.636752000000001</v>
      </c>
      <c r="G91" t="s">
        <v>1299</v>
      </c>
    </row>
    <row r="92" spans="1:7" x14ac:dyDescent="0.25">
      <c r="A92" t="s">
        <v>1222</v>
      </c>
      <c r="B92" t="s">
        <v>1300</v>
      </c>
      <c r="C92" t="s">
        <v>758</v>
      </c>
      <c r="D92" t="s">
        <v>1301</v>
      </c>
      <c r="E92">
        <v>-122.381226</v>
      </c>
      <c r="F92">
        <v>47.589941000000003</v>
      </c>
      <c r="G92" t="s">
        <v>1302</v>
      </c>
    </row>
    <row r="93" spans="1:7" x14ac:dyDescent="0.25">
      <c r="A93" t="s">
        <v>1222</v>
      </c>
      <c r="B93" t="s">
        <v>159</v>
      </c>
      <c r="C93" t="s">
        <v>1303</v>
      </c>
      <c r="D93" t="s">
        <v>1304</v>
      </c>
      <c r="E93">
        <v>-122.26307799999999</v>
      </c>
      <c r="F93">
        <v>47.522834000000003</v>
      </c>
      <c r="G93" t="s">
        <v>1305</v>
      </c>
    </row>
    <row r="94" spans="1:7" x14ac:dyDescent="0.25">
      <c r="A94" t="s">
        <v>1222</v>
      </c>
      <c r="B94" t="s">
        <v>1306</v>
      </c>
      <c r="C94" t="s">
        <v>1307</v>
      </c>
      <c r="D94" t="s">
        <v>1308</v>
      </c>
      <c r="E94">
        <v>-122.338848</v>
      </c>
      <c r="F94">
        <v>47.627015</v>
      </c>
      <c r="G94" t="s">
        <v>1309</v>
      </c>
    </row>
    <row r="95" spans="1:7" x14ac:dyDescent="0.25">
      <c r="A95" t="s">
        <v>1222</v>
      </c>
      <c r="B95" t="s">
        <v>1310</v>
      </c>
      <c r="C95" t="s">
        <v>1311</v>
      </c>
      <c r="D95" t="s">
        <v>1312</v>
      </c>
      <c r="E95">
        <v>-122.334113</v>
      </c>
      <c r="F95">
        <v>47.675505999999999</v>
      </c>
      <c r="G95" t="s">
        <v>1313</v>
      </c>
    </row>
    <row r="96" spans="1:7" x14ac:dyDescent="0.25">
      <c r="A96" t="s">
        <v>1222</v>
      </c>
      <c r="B96" t="s">
        <v>4</v>
      </c>
      <c r="C96" t="s">
        <v>1314</v>
      </c>
      <c r="D96" t="s">
        <v>1315</v>
      </c>
      <c r="E96">
        <v>-122.26285900000001</v>
      </c>
      <c r="F96">
        <v>47.523511999999997</v>
      </c>
      <c r="G96" t="s">
        <v>1316</v>
      </c>
    </row>
    <row r="97" spans="1:7" x14ac:dyDescent="0.25">
      <c r="A97" t="s">
        <v>1222</v>
      </c>
      <c r="B97" t="s">
        <v>1317</v>
      </c>
      <c r="C97" t="s">
        <v>1199</v>
      </c>
      <c r="D97" t="s">
        <v>1318</v>
      </c>
      <c r="E97">
        <v>-122.27178499999999</v>
      </c>
      <c r="F97">
        <v>47.694564</v>
      </c>
      <c r="G97" t="s">
        <v>1319</v>
      </c>
    </row>
    <row r="98" spans="1:7" x14ac:dyDescent="0.25">
      <c r="A98" t="s">
        <v>1222</v>
      </c>
      <c r="B98" t="s">
        <v>1320</v>
      </c>
      <c r="C98" t="s">
        <v>1321</v>
      </c>
      <c r="D98" t="s">
        <v>1322</v>
      </c>
      <c r="E98">
        <v>-122.259287</v>
      </c>
      <c r="F98">
        <v>47.542211999999999</v>
      </c>
      <c r="G98" t="s">
        <v>1323</v>
      </c>
    </row>
    <row r="99" spans="1:7" x14ac:dyDescent="0.25">
      <c r="A99" t="s">
        <v>1222</v>
      </c>
      <c r="B99" t="s">
        <v>1324</v>
      </c>
      <c r="C99" t="s">
        <v>1325</v>
      </c>
      <c r="D99" t="s">
        <v>1326</v>
      </c>
      <c r="E99">
        <v>-122.322486</v>
      </c>
      <c r="F99">
        <v>47.652087000000002</v>
      </c>
      <c r="G99" t="s">
        <v>1327</v>
      </c>
    </row>
    <row r="100" spans="1:7" x14ac:dyDescent="0.25">
      <c r="A100" t="s">
        <v>1222</v>
      </c>
      <c r="B100" t="s">
        <v>1</v>
      </c>
      <c r="C100" t="s">
        <v>1260</v>
      </c>
      <c r="D100" t="s">
        <v>1261</v>
      </c>
      <c r="E100">
        <v>-122.402173</v>
      </c>
      <c r="F100">
        <v>47.582912</v>
      </c>
      <c r="G100" t="s">
        <v>1328</v>
      </c>
    </row>
    <row r="101" spans="1:7" x14ac:dyDescent="0.25">
      <c r="A101" t="s">
        <v>1222</v>
      </c>
      <c r="B101" t="s">
        <v>1329</v>
      </c>
      <c r="C101" t="s">
        <v>1203</v>
      </c>
      <c r="D101" t="s">
        <v>1251</v>
      </c>
      <c r="E101">
        <v>-122.250113</v>
      </c>
      <c r="F101">
        <v>47.676856000000001</v>
      </c>
      <c r="G101" t="s">
        <v>1330</v>
      </c>
    </row>
    <row r="102" spans="1:7" x14ac:dyDescent="0.25">
      <c r="A102" t="s">
        <v>1222</v>
      </c>
      <c r="B102" t="s">
        <v>1331</v>
      </c>
      <c r="C102" t="s">
        <v>1332</v>
      </c>
      <c r="D102" t="s">
        <v>1333</v>
      </c>
      <c r="E102">
        <v>-122.342511</v>
      </c>
      <c r="F102">
        <v>47.680833</v>
      </c>
      <c r="G102" t="s">
        <v>1334</v>
      </c>
    </row>
    <row r="103" spans="1:7" x14ac:dyDescent="0.25">
      <c r="A103" t="s">
        <v>1222</v>
      </c>
      <c r="B103" t="s">
        <v>1335</v>
      </c>
      <c r="C103" t="s">
        <v>1192</v>
      </c>
      <c r="D103" t="s">
        <v>1336</v>
      </c>
      <c r="E103">
        <v>-122.25063900000001</v>
      </c>
      <c r="F103">
        <v>47.549230000000001</v>
      </c>
      <c r="G103" t="s">
        <v>1337</v>
      </c>
    </row>
    <row r="104" spans="1:7" x14ac:dyDescent="0.25">
      <c r="A104" t="s">
        <v>1222</v>
      </c>
      <c r="B104" t="s">
        <v>257</v>
      </c>
      <c r="C104" t="s">
        <v>1338</v>
      </c>
      <c r="D104" t="s">
        <v>1081</v>
      </c>
      <c r="E104">
        <v>-122.403454</v>
      </c>
      <c r="F104">
        <v>47.686852000000002</v>
      </c>
      <c r="G104" t="s">
        <v>1339</v>
      </c>
    </row>
    <row r="105" spans="1:7" x14ac:dyDescent="0.25">
      <c r="A105" t="s">
        <v>1222</v>
      </c>
      <c r="B105" t="s">
        <v>1340</v>
      </c>
      <c r="C105" t="s">
        <v>1203</v>
      </c>
      <c r="D105" t="s">
        <v>1251</v>
      </c>
      <c r="E105">
        <v>-122.250151</v>
      </c>
      <c r="F105">
        <v>47.675322000000001</v>
      </c>
      <c r="G105" t="s">
        <v>1341</v>
      </c>
    </row>
    <row r="106" spans="1:7" x14ac:dyDescent="0.25">
      <c r="A106" t="s">
        <v>1222</v>
      </c>
      <c r="B106" t="s">
        <v>1342</v>
      </c>
      <c r="C106" t="s">
        <v>1247</v>
      </c>
      <c r="D106" t="s">
        <v>1248</v>
      </c>
      <c r="E106">
        <v>-122.277162</v>
      </c>
      <c r="F106">
        <v>47.571221999999999</v>
      </c>
      <c r="G106" t="s">
        <v>1343</v>
      </c>
    </row>
    <row r="107" spans="1:7" x14ac:dyDescent="0.25">
      <c r="A107" t="s">
        <v>1222</v>
      </c>
      <c r="B107" t="s">
        <v>248</v>
      </c>
      <c r="C107" t="s">
        <v>1344</v>
      </c>
      <c r="D107" t="s">
        <v>1345</v>
      </c>
      <c r="E107">
        <v>-122.382295</v>
      </c>
      <c r="F107">
        <v>47.592739999999999</v>
      </c>
      <c r="G107" t="s">
        <v>1346</v>
      </c>
    </row>
    <row r="108" spans="1:7" x14ac:dyDescent="0.25">
      <c r="A108" t="s">
        <v>1222</v>
      </c>
      <c r="B108" t="s">
        <v>1347</v>
      </c>
      <c r="C108" t="s">
        <v>1348</v>
      </c>
      <c r="D108" t="s">
        <v>1349</v>
      </c>
      <c r="E108">
        <v>-122.41126</v>
      </c>
      <c r="F108">
        <v>47.570967000000003</v>
      </c>
      <c r="G108" t="s">
        <v>1350</v>
      </c>
    </row>
    <row r="109" spans="1:7" x14ac:dyDescent="0.25">
      <c r="A109" t="s">
        <v>1351</v>
      </c>
      <c r="B109" t="s">
        <v>1352</v>
      </c>
      <c r="C109" t="s">
        <v>1353</v>
      </c>
      <c r="D109" t="s">
        <v>1354</v>
      </c>
      <c r="E109">
        <v>-122.368791</v>
      </c>
      <c r="F109">
        <v>47.69258</v>
      </c>
      <c r="G109" t="s">
        <v>1355</v>
      </c>
    </row>
    <row r="110" spans="1:7" x14ac:dyDescent="0.25">
      <c r="A110" t="s">
        <v>1351</v>
      </c>
      <c r="B110" t="s">
        <v>1356</v>
      </c>
      <c r="C110" t="s">
        <v>1357</v>
      </c>
      <c r="D110" t="s">
        <v>1358</v>
      </c>
      <c r="E110">
        <v>-122.290677</v>
      </c>
      <c r="F110">
        <v>47.666218999999998</v>
      </c>
      <c r="G110" t="s">
        <v>1359</v>
      </c>
    </row>
    <row r="111" spans="1:7" x14ac:dyDescent="0.25">
      <c r="A111" t="s">
        <v>1351</v>
      </c>
      <c r="B111" t="s">
        <v>1360</v>
      </c>
      <c r="C111" t="s">
        <v>1361</v>
      </c>
      <c r="D111" t="s">
        <v>1362</v>
      </c>
      <c r="E111">
        <v>-122.30446999999999</v>
      </c>
      <c r="F111">
        <v>47.546480000000003</v>
      </c>
      <c r="G111" t="s">
        <v>1363</v>
      </c>
    </row>
    <row r="112" spans="1:7" x14ac:dyDescent="0.25">
      <c r="A112" t="s">
        <v>1351</v>
      </c>
      <c r="B112" t="s">
        <v>1364</v>
      </c>
      <c r="C112" t="s">
        <v>1365</v>
      </c>
      <c r="D112" t="s">
        <v>1366</v>
      </c>
      <c r="E112">
        <v>-122.365961</v>
      </c>
      <c r="F112">
        <v>47.643307999999998</v>
      </c>
      <c r="G112" t="s">
        <v>1367</v>
      </c>
    </row>
    <row r="113" spans="1:7" x14ac:dyDescent="0.25">
      <c r="A113" t="s">
        <v>1351</v>
      </c>
      <c r="B113" t="s">
        <v>1368</v>
      </c>
      <c r="C113" t="s">
        <v>1369</v>
      </c>
      <c r="D113" t="s">
        <v>1370</v>
      </c>
      <c r="E113">
        <v>-122.316261</v>
      </c>
      <c r="F113">
        <v>47.636460999999997</v>
      </c>
      <c r="G113" t="s">
        <v>1371</v>
      </c>
    </row>
    <row r="114" spans="1:7" x14ac:dyDescent="0.25">
      <c r="A114" t="s">
        <v>1351</v>
      </c>
      <c r="B114" t="s">
        <v>1372</v>
      </c>
      <c r="C114" t="s">
        <v>1373</v>
      </c>
      <c r="D114" t="s">
        <v>1374</v>
      </c>
      <c r="E114">
        <v>-122.34557100000001</v>
      </c>
      <c r="F114">
        <v>47.709693000000001</v>
      </c>
      <c r="G114" t="s">
        <v>1375</v>
      </c>
    </row>
    <row r="115" spans="1:7" x14ac:dyDescent="0.25">
      <c r="A115" t="s">
        <v>1351</v>
      </c>
      <c r="B115" t="s">
        <v>1376</v>
      </c>
      <c r="C115" t="s">
        <v>1377</v>
      </c>
      <c r="D115" t="s">
        <v>1378</v>
      </c>
      <c r="E115">
        <v>-122.340952</v>
      </c>
      <c r="F115">
        <v>47.712770999999996</v>
      </c>
      <c r="G115" t="s">
        <v>1379</v>
      </c>
    </row>
    <row r="116" spans="1:7" x14ac:dyDescent="0.25">
      <c r="A116" t="s">
        <v>1351</v>
      </c>
      <c r="B116" t="s">
        <v>1380</v>
      </c>
      <c r="C116" t="s">
        <v>1381</v>
      </c>
      <c r="D116" t="s">
        <v>1382</v>
      </c>
      <c r="E116">
        <v>-122.312235</v>
      </c>
      <c r="F116">
        <v>47.633966000000001</v>
      </c>
      <c r="G116" t="s">
        <v>1383</v>
      </c>
    </row>
    <row r="117" spans="1:7" x14ac:dyDescent="0.25">
      <c r="A117" t="s">
        <v>1351</v>
      </c>
      <c r="B117" t="s">
        <v>1384</v>
      </c>
      <c r="C117" t="s">
        <v>1385</v>
      </c>
      <c r="D117" t="s">
        <v>1386</v>
      </c>
      <c r="E117">
        <v>-122.36431899999999</v>
      </c>
      <c r="F117">
        <v>47.643506000000002</v>
      </c>
      <c r="G117" t="s">
        <v>1387</v>
      </c>
    </row>
    <row r="118" spans="1:7" x14ac:dyDescent="0.25">
      <c r="A118" t="s">
        <v>1351</v>
      </c>
      <c r="B118" t="s">
        <v>1388</v>
      </c>
      <c r="C118" t="s">
        <v>25</v>
      </c>
      <c r="D118" t="s">
        <v>1389</v>
      </c>
      <c r="E118">
        <v>-122.404943</v>
      </c>
      <c r="F118">
        <v>47.663249</v>
      </c>
      <c r="G118" t="s">
        <v>1390</v>
      </c>
    </row>
    <row r="119" spans="1:7" x14ac:dyDescent="0.25">
      <c r="A119" t="s">
        <v>1351</v>
      </c>
      <c r="B119" t="s">
        <v>1391</v>
      </c>
      <c r="C119" t="s">
        <v>1392</v>
      </c>
      <c r="D119" t="s">
        <v>1393</v>
      </c>
      <c r="E119">
        <v>-122.371342</v>
      </c>
      <c r="F119">
        <v>47.542655000000003</v>
      </c>
      <c r="G119" t="s">
        <v>1394</v>
      </c>
    </row>
    <row r="120" spans="1:7" x14ac:dyDescent="0.25">
      <c r="A120" t="s">
        <v>1395</v>
      </c>
      <c r="B120" t="s">
        <v>205</v>
      </c>
      <c r="C120" t="s">
        <v>1396</v>
      </c>
      <c r="D120" t="s">
        <v>1397</v>
      </c>
      <c r="E120">
        <v>-122.37316</v>
      </c>
      <c r="F120">
        <v>47.556241999999997</v>
      </c>
      <c r="G120" t="s">
        <v>1398</v>
      </c>
    </row>
    <row r="121" spans="1:7" x14ac:dyDescent="0.25">
      <c r="A121" t="s">
        <v>1395</v>
      </c>
      <c r="B121" t="s">
        <v>562</v>
      </c>
      <c r="C121" t="s">
        <v>1399</v>
      </c>
      <c r="D121" t="s">
        <v>1400</v>
      </c>
      <c r="E121">
        <v>-122.369657</v>
      </c>
      <c r="F121">
        <v>47.55986</v>
      </c>
      <c r="G121" t="s">
        <v>1401</v>
      </c>
    </row>
    <row r="122" spans="1:7" x14ac:dyDescent="0.25">
      <c r="A122" t="s">
        <v>1395</v>
      </c>
      <c r="B122" t="s">
        <v>182</v>
      </c>
      <c r="C122" t="s">
        <v>1402</v>
      </c>
      <c r="D122" t="s">
        <v>1403</v>
      </c>
      <c r="E122">
        <v>-122.376896</v>
      </c>
      <c r="F122">
        <v>47.580672999999997</v>
      </c>
      <c r="G122" t="s">
        <v>1404</v>
      </c>
    </row>
    <row r="123" spans="1:7" x14ac:dyDescent="0.25">
      <c r="A123" t="s">
        <v>1395</v>
      </c>
      <c r="B123" t="s">
        <v>187</v>
      </c>
      <c r="C123" t="s">
        <v>1405</v>
      </c>
      <c r="D123" t="s">
        <v>1406</v>
      </c>
      <c r="E123">
        <v>-122.348403</v>
      </c>
      <c r="F123">
        <v>47.630426</v>
      </c>
      <c r="G123" t="s">
        <v>1407</v>
      </c>
    </row>
    <row r="124" spans="1:7" x14ac:dyDescent="0.25">
      <c r="A124" t="s">
        <v>1395</v>
      </c>
      <c r="B124" t="s">
        <v>11</v>
      </c>
      <c r="C124" t="s">
        <v>1264</v>
      </c>
      <c r="D124" t="s">
        <v>1265</v>
      </c>
      <c r="E124">
        <v>-122.372409</v>
      </c>
      <c r="F124">
        <v>47.710822</v>
      </c>
      <c r="G124" t="s">
        <v>1408</v>
      </c>
    </row>
    <row r="125" spans="1:7" x14ac:dyDescent="0.25">
      <c r="A125" t="s">
        <v>1395</v>
      </c>
      <c r="B125" t="s">
        <v>17</v>
      </c>
      <c r="C125" t="s">
        <v>1409</v>
      </c>
      <c r="D125" t="s">
        <v>1410</v>
      </c>
      <c r="E125">
        <v>-122.288612</v>
      </c>
      <c r="F125">
        <v>47.585470000000001</v>
      </c>
      <c r="G125" t="s">
        <v>1411</v>
      </c>
    </row>
    <row r="126" spans="1:7" x14ac:dyDescent="0.25">
      <c r="A126" t="s">
        <v>1395</v>
      </c>
      <c r="B126" t="s">
        <v>25</v>
      </c>
      <c r="C126" t="s">
        <v>1166</v>
      </c>
      <c r="D126" t="s">
        <v>1167</v>
      </c>
      <c r="E126">
        <v>-122.415282</v>
      </c>
      <c r="F126">
        <v>47.660829999999997</v>
      </c>
      <c r="G126" t="s">
        <v>1412</v>
      </c>
    </row>
    <row r="127" spans="1:7" x14ac:dyDescent="0.25">
      <c r="A127" t="s">
        <v>1395</v>
      </c>
      <c r="B127" t="s">
        <v>248</v>
      </c>
      <c r="C127" t="s">
        <v>1344</v>
      </c>
      <c r="D127" t="s">
        <v>1345</v>
      </c>
      <c r="E127">
        <v>-122.38244</v>
      </c>
      <c r="F127">
        <v>47.592910000000003</v>
      </c>
      <c r="G127" t="s">
        <v>1413</v>
      </c>
    </row>
    <row r="128" spans="1:7" x14ac:dyDescent="0.25">
      <c r="A128" t="s">
        <v>1395</v>
      </c>
      <c r="B128" t="s">
        <v>36</v>
      </c>
      <c r="C128" t="s">
        <v>748</v>
      </c>
      <c r="D128" t="s">
        <v>1414</v>
      </c>
      <c r="E128">
        <v>-122.334906</v>
      </c>
      <c r="F128">
        <v>47.645639000000003</v>
      </c>
      <c r="G128" t="s">
        <v>1415</v>
      </c>
    </row>
    <row r="129" spans="1:7" x14ac:dyDescent="0.25">
      <c r="A129" t="s">
        <v>1395</v>
      </c>
      <c r="B129" t="s">
        <v>1079</v>
      </c>
      <c r="C129" t="s">
        <v>1080</v>
      </c>
      <c r="D129" t="s">
        <v>1081</v>
      </c>
      <c r="E129">
        <v>-122.40327000000001</v>
      </c>
      <c r="F129">
        <v>47.692104999999998</v>
      </c>
      <c r="G129" t="s">
        <v>1416</v>
      </c>
    </row>
    <row r="130" spans="1:7" x14ac:dyDescent="0.25">
      <c r="A130" t="s">
        <v>1395</v>
      </c>
      <c r="B130" t="s">
        <v>287</v>
      </c>
      <c r="C130" t="s">
        <v>758</v>
      </c>
      <c r="D130" t="s">
        <v>1417</v>
      </c>
      <c r="E130">
        <v>-122.38906799999999</v>
      </c>
      <c r="F130">
        <v>47.590747</v>
      </c>
      <c r="G130" t="s">
        <v>1418</v>
      </c>
    </row>
    <row r="131" spans="1:7" x14ac:dyDescent="0.25">
      <c r="A131" t="s">
        <v>1395</v>
      </c>
      <c r="B131" t="s">
        <v>1172</v>
      </c>
      <c r="C131" t="s">
        <v>1173</v>
      </c>
      <c r="D131" t="s">
        <v>1174</v>
      </c>
      <c r="E131">
        <v>-122.359874</v>
      </c>
      <c r="F131">
        <v>47.629022999999997</v>
      </c>
      <c r="G131" t="s">
        <v>1419</v>
      </c>
    </row>
    <row r="132" spans="1:7" x14ac:dyDescent="0.25">
      <c r="A132" t="s">
        <v>1395</v>
      </c>
      <c r="B132" t="s">
        <v>55</v>
      </c>
      <c r="C132" t="s">
        <v>1420</v>
      </c>
      <c r="D132" t="s">
        <v>1421</v>
      </c>
      <c r="E132">
        <v>-122.36720699999999</v>
      </c>
      <c r="F132">
        <v>47.627316999999998</v>
      </c>
      <c r="G132" t="s">
        <v>1422</v>
      </c>
    </row>
    <row r="133" spans="1:7" x14ac:dyDescent="0.25">
      <c r="A133" t="s">
        <v>1395</v>
      </c>
      <c r="B133" t="s">
        <v>361</v>
      </c>
      <c r="C133" t="s">
        <v>1423</v>
      </c>
      <c r="D133" t="s">
        <v>1424</v>
      </c>
      <c r="E133">
        <v>-122.338735</v>
      </c>
      <c r="F133">
        <v>47.698542000000003</v>
      </c>
      <c r="G133" t="s">
        <v>1425</v>
      </c>
    </row>
    <row r="134" spans="1:7" x14ac:dyDescent="0.25">
      <c r="A134" t="s">
        <v>1395</v>
      </c>
      <c r="B134" t="s">
        <v>195</v>
      </c>
      <c r="C134" t="s">
        <v>1426</v>
      </c>
      <c r="D134" t="s">
        <v>1427</v>
      </c>
      <c r="E134">
        <v>-122.311628</v>
      </c>
      <c r="F134">
        <v>47.635274000000003</v>
      </c>
      <c r="G134" t="s">
        <v>1428</v>
      </c>
    </row>
    <row r="135" spans="1:7" x14ac:dyDescent="0.25">
      <c r="A135" t="s">
        <v>1395</v>
      </c>
      <c r="B135" t="s">
        <v>107</v>
      </c>
      <c r="C135" t="s">
        <v>1192</v>
      </c>
      <c r="D135" t="s">
        <v>1336</v>
      </c>
      <c r="E135">
        <v>-122.25245</v>
      </c>
      <c r="F135">
        <v>47.554299999999998</v>
      </c>
      <c r="G135" t="s">
        <v>1429</v>
      </c>
    </row>
    <row r="136" spans="1:7" x14ac:dyDescent="0.25">
      <c r="A136" t="s">
        <v>1395</v>
      </c>
      <c r="B136" t="s">
        <v>379</v>
      </c>
      <c r="C136" t="s">
        <v>1430</v>
      </c>
      <c r="D136" t="s">
        <v>1287</v>
      </c>
      <c r="E136">
        <v>-122.39734900000001</v>
      </c>
      <c r="F136">
        <v>47.633426</v>
      </c>
      <c r="G136" t="s">
        <v>1431</v>
      </c>
    </row>
    <row r="137" spans="1:7" x14ac:dyDescent="0.25">
      <c r="A137" t="s">
        <v>1395</v>
      </c>
      <c r="B137" t="s">
        <v>412</v>
      </c>
      <c r="C137" t="s">
        <v>1219</v>
      </c>
      <c r="D137" t="s">
        <v>1432</v>
      </c>
      <c r="E137">
        <v>-122.288481</v>
      </c>
      <c r="F137">
        <v>47.580956999999998</v>
      </c>
      <c r="G137" t="s">
        <v>1433</v>
      </c>
    </row>
    <row r="138" spans="1:7" x14ac:dyDescent="0.25">
      <c r="A138" t="s">
        <v>1395</v>
      </c>
      <c r="B138" t="s">
        <v>438</v>
      </c>
      <c r="C138" t="s">
        <v>1434</v>
      </c>
      <c r="D138" t="s">
        <v>1435</v>
      </c>
      <c r="E138">
        <v>-122.36608200000001</v>
      </c>
      <c r="F138">
        <v>47.629868000000002</v>
      </c>
      <c r="G138" t="s">
        <v>1436</v>
      </c>
    </row>
    <row r="139" spans="1:7" x14ac:dyDescent="0.25">
      <c r="A139" t="s">
        <v>1395</v>
      </c>
      <c r="B139" t="s">
        <v>340</v>
      </c>
      <c r="C139" t="s">
        <v>1307</v>
      </c>
      <c r="D139" t="s">
        <v>1308</v>
      </c>
      <c r="E139">
        <v>-122.33747700000001</v>
      </c>
      <c r="F139">
        <v>47.627142999999997</v>
      </c>
      <c r="G139" t="s">
        <v>1437</v>
      </c>
    </row>
    <row r="140" spans="1:7" x14ac:dyDescent="0.25">
      <c r="A140" t="s">
        <v>1395</v>
      </c>
      <c r="B140" t="s">
        <v>1438</v>
      </c>
      <c r="C140" t="s">
        <v>1224</v>
      </c>
      <c r="D140" t="s">
        <v>1439</v>
      </c>
      <c r="E140">
        <v>-122.29483500000001</v>
      </c>
      <c r="F140">
        <v>47.636476999999999</v>
      </c>
      <c r="G140" t="s">
        <v>1440</v>
      </c>
    </row>
    <row r="141" spans="1:7" x14ac:dyDescent="0.25">
      <c r="A141" t="s">
        <v>1395</v>
      </c>
      <c r="B141" t="s">
        <v>70</v>
      </c>
      <c r="C141" t="s">
        <v>1215</v>
      </c>
      <c r="D141" t="s">
        <v>1441</v>
      </c>
      <c r="E141">
        <v>-122.282679</v>
      </c>
      <c r="F141">
        <v>47.609299</v>
      </c>
      <c r="G141" t="s">
        <v>1442</v>
      </c>
    </row>
    <row r="142" spans="1:7" x14ac:dyDescent="0.25">
      <c r="A142" t="s">
        <v>1395</v>
      </c>
      <c r="B142" t="s">
        <v>455</v>
      </c>
      <c r="C142" t="s">
        <v>1196</v>
      </c>
      <c r="D142" t="s">
        <v>1443</v>
      </c>
      <c r="E142">
        <v>-122.26282999999999</v>
      </c>
      <c r="F142">
        <v>47.528948</v>
      </c>
      <c r="G142" t="s">
        <v>1444</v>
      </c>
    </row>
    <row r="143" spans="1:7" x14ac:dyDescent="0.25">
      <c r="A143" t="s">
        <v>1395</v>
      </c>
      <c r="B143" t="s">
        <v>130</v>
      </c>
      <c r="C143" t="s">
        <v>1445</v>
      </c>
      <c r="D143" t="s">
        <v>1446</v>
      </c>
      <c r="E143">
        <v>-122.344218</v>
      </c>
      <c r="F143">
        <v>47.668906</v>
      </c>
      <c r="G143" t="s">
        <v>1447</v>
      </c>
    </row>
    <row r="144" spans="1:7" x14ac:dyDescent="0.25">
      <c r="A144" t="s">
        <v>1395</v>
      </c>
      <c r="B144" t="s">
        <v>515</v>
      </c>
      <c r="C144" t="s">
        <v>1448</v>
      </c>
      <c r="D144" t="s">
        <v>1449</v>
      </c>
      <c r="E144">
        <v>-122.40094000000001</v>
      </c>
      <c r="F144">
        <v>47.684032999999999</v>
      </c>
      <c r="G144" t="s">
        <v>1450</v>
      </c>
    </row>
    <row r="145" spans="1:7" x14ac:dyDescent="0.25">
      <c r="A145" t="s">
        <v>1395</v>
      </c>
      <c r="B145" t="s">
        <v>478</v>
      </c>
      <c r="C145" t="s">
        <v>1451</v>
      </c>
      <c r="D145" t="s">
        <v>1115</v>
      </c>
      <c r="E145">
        <v>-122.348855</v>
      </c>
      <c r="F145">
        <v>47.539327999999998</v>
      </c>
      <c r="G145" t="s">
        <v>1452</v>
      </c>
    </row>
    <row r="146" spans="1:7" x14ac:dyDescent="0.25">
      <c r="A146" t="s">
        <v>1395</v>
      </c>
      <c r="B146" t="s">
        <v>79</v>
      </c>
      <c r="C146" t="s">
        <v>1063</v>
      </c>
      <c r="D146" t="s">
        <v>1064</v>
      </c>
      <c r="E146">
        <v>-122.33255699999999</v>
      </c>
      <c r="F146">
        <v>47.664157000000003</v>
      </c>
      <c r="G146" t="s">
        <v>1065</v>
      </c>
    </row>
    <row r="147" spans="1:7" x14ac:dyDescent="0.25">
      <c r="A147" t="s">
        <v>1395</v>
      </c>
      <c r="B147" t="s">
        <v>68</v>
      </c>
      <c r="C147" t="s">
        <v>1206</v>
      </c>
      <c r="D147" t="s">
        <v>1453</v>
      </c>
      <c r="E147">
        <v>-122.276602</v>
      </c>
      <c r="F147">
        <v>47.635778999999999</v>
      </c>
      <c r="G147" t="s">
        <v>1454</v>
      </c>
    </row>
    <row r="148" spans="1:7" x14ac:dyDescent="0.25">
      <c r="A148" t="s">
        <v>1395</v>
      </c>
      <c r="B148" t="s">
        <v>1455</v>
      </c>
      <c r="C148" t="s">
        <v>1456</v>
      </c>
      <c r="D148" t="s">
        <v>1457</v>
      </c>
      <c r="E148">
        <v>-122.266768</v>
      </c>
      <c r="F148">
        <v>47.513064</v>
      </c>
      <c r="G148" t="s">
        <v>1458</v>
      </c>
    </row>
    <row r="149" spans="1:7" x14ac:dyDescent="0.25">
      <c r="A149" t="s">
        <v>1395</v>
      </c>
      <c r="B149" t="s">
        <v>51</v>
      </c>
      <c r="C149" t="s">
        <v>1070</v>
      </c>
      <c r="D149" t="s">
        <v>1071</v>
      </c>
      <c r="E149">
        <v>-122.310923</v>
      </c>
      <c r="F149">
        <v>47.568959999999997</v>
      </c>
      <c r="G149" t="s">
        <v>1459</v>
      </c>
    </row>
    <row r="150" spans="1:7" x14ac:dyDescent="0.25">
      <c r="A150" t="s">
        <v>1395</v>
      </c>
      <c r="B150" t="s">
        <v>259</v>
      </c>
      <c r="C150" t="s">
        <v>1460</v>
      </c>
      <c r="D150" t="s">
        <v>1461</v>
      </c>
      <c r="E150">
        <v>-122.40711899999999</v>
      </c>
      <c r="F150">
        <v>47.562897999999997</v>
      </c>
      <c r="G150" t="s">
        <v>1462</v>
      </c>
    </row>
    <row r="151" spans="1:7" x14ac:dyDescent="0.25">
      <c r="A151" t="s">
        <v>1395</v>
      </c>
      <c r="B151" t="s">
        <v>23</v>
      </c>
      <c r="C151" t="s">
        <v>1463</v>
      </c>
      <c r="D151" t="s">
        <v>1464</v>
      </c>
      <c r="E151">
        <v>-122.280548</v>
      </c>
      <c r="F151">
        <v>47.620109999999997</v>
      </c>
      <c r="G151" t="s">
        <v>1465</v>
      </c>
    </row>
    <row r="152" spans="1:7" x14ac:dyDescent="0.25">
      <c r="A152" t="s">
        <v>1466</v>
      </c>
      <c r="B152" t="s">
        <v>85</v>
      </c>
      <c r="C152" t="s">
        <v>1467</v>
      </c>
      <c r="D152" t="s">
        <v>1468</v>
      </c>
      <c r="E152">
        <v>-122.328065</v>
      </c>
      <c r="F152">
        <v>47.721375999999999</v>
      </c>
      <c r="G152" t="s">
        <v>1469</v>
      </c>
    </row>
    <row r="153" spans="1:7" x14ac:dyDescent="0.25">
      <c r="A153" t="s">
        <v>1466</v>
      </c>
      <c r="B153" t="s">
        <v>99</v>
      </c>
      <c r="C153" t="s">
        <v>1470</v>
      </c>
      <c r="D153" t="s">
        <v>1471</v>
      </c>
      <c r="E153">
        <v>-122.317604</v>
      </c>
      <c r="F153">
        <v>47.591937999999999</v>
      </c>
      <c r="G153" t="s">
        <v>1472</v>
      </c>
    </row>
    <row r="154" spans="1:7" x14ac:dyDescent="0.25">
      <c r="A154" t="s">
        <v>1466</v>
      </c>
      <c r="B154" t="s">
        <v>445</v>
      </c>
      <c r="C154" t="s">
        <v>1130</v>
      </c>
      <c r="D154" t="s">
        <v>1131</v>
      </c>
      <c r="E154">
        <v>-122.31423100000001</v>
      </c>
      <c r="F154">
        <v>47.716270000000002</v>
      </c>
      <c r="G154" t="s">
        <v>1473</v>
      </c>
    </row>
    <row r="155" spans="1:7" x14ac:dyDescent="0.25">
      <c r="A155" t="s">
        <v>1466</v>
      </c>
      <c r="B155" t="s">
        <v>539</v>
      </c>
      <c r="C155" t="s">
        <v>1151</v>
      </c>
      <c r="D155" t="s">
        <v>1152</v>
      </c>
      <c r="E155">
        <v>-122.295844</v>
      </c>
      <c r="F155">
        <v>47.539268</v>
      </c>
      <c r="G155" t="s">
        <v>1474</v>
      </c>
    </row>
    <row r="156" spans="1:7" x14ac:dyDescent="0.25">
      <c r="A156" t="s">
        <v>1466</v>
      </c>
      <c r="B156" t="s">
        <v>1475</v>
      </c>
      <c r="C156" t="s">
        <v>1105</v>
      </c>
      <c r="D156" t="s">
        <v>1106</v>
      </c>
      <c r="E156">
        <v>-122.317796</v>
      </c>
      <c r="F156">
        <v>47.560735999999999</v>
      </c>
      <c r="G156" t="s">
        <v>1476</v>
      </c>
    </row>
    <row r="157" spans="1:7" x14ac:dyDescent="0.25">
      <c r="A157" t="s">
        <v>1466</v>
      </c>
      <c r="B157" t="s">
        <v>308</v>
      </c>
      <c r="C157" t="s">
        <v>1155</v>
      </c>
      <c r="D157" t="s">
        <v>1156</v>
      </c>
      <c r="E157">
        <v>-122.259535</v>
      </c>
      <c r="F157">
        <v>47.514843999999997</v>
      </c>
      <c r="G157" t="s">
        <v>1477</v>
      </c>
    </row>
    <row r="158" spans="1:7" x14ac:dyDescent="0.25">
      <c r="A158" t="s">
        <v>1466</v>
      </c>
      <c r="B158" t="s">
        <v>1478</v>
      </c>
      <c r="C158" t="s">
        <v>1479</v>
      </c>
      <c r="D158" t="s">
        <v>1480</v>
      </c>
      <c r="E158">
        <v>-122.370335</v>
      </c>
      <c r="F158">
        <v>47.518639</v>
      </c>
      <c r="G158" t="s">
        <v>1481</v>
      </c>
    </row>
    <row r="159" spans="1:7" x14ac:dyDescent="0.25">
      <c r="A159" t="s">
        <v>1466</v>
      </c>
      <c r="B159" t="s">
        <v>1482</v>
      </c>
      <c r="C159" t="s">
        <v>1182</v>
      </c>
      <c r="D159" t="s">
        <v>1183</v>
      </c>
      <c r="E159">
        <v>-122.30147100000001</v>
      </c>
      <c r="F159">
        <v>47.62283</v>
      </c>
      <c r="G159" t="s">
        <v>1483</v>
      </c>
    </row>
    <row r="160" spans="1:7" x14ac:dyDescent="0.25">
      <c r="A160" t="s">
        <v>1466</v>
      </c>
      <c r="B160" t="s">
        <v>1484</v>
      </c>
      <c r="C160" t="s">
        <v>1093</v>
      </c>
      <c r="D160" t="s">
        <v>1094</v>
      </c>
      <c r="E160">
        <v>-122.360237</v>
      </c>
      <c r="F160">
        <v>47.628900000000002</v>
      </c>
      <c r="G160" t="s">
        <v>1485</v>
      </c>
    </row>
    <row r="161" spans="1:7" x14ac:dyDescent="0.25">
      <c r="A161" t="s">
        <v>1466</v>
      </c>
      <c r="B161" t="s">
        <v>352</v>
      </c>
      <c r="C161" t="s">
        <v>1486</v>
      </c>
      <c r="D161" t="s">
        <v>1487</v>
      </c>
      <c r="E161">
        <v>-122.277838</v>
      </c>
      <c r="F161">
        <v>47.659629000000002</v>
      </c>
      <c r="G161" t="s">
        <v>1488</v>
      </c>
    </row>
    <row r="162" spans="1:7" x14ac:dyDescent="0.25">
      <c r="A162" t="s">
        <v>1466</v>
      </c>
      <c r="B162" t="s">
        <v>1489</v>
      </c>
      <c r="C162" t="s">
        <v>1490</v>
      </c>
      <c r="D162" t="s">
        <v>1491</v>
      </c>
      <c r="E162">
        <v>-122.310569</v>
      </c>
      <c r="F162">
        <v>47.613126000000001</v>
      </c>
      <c r="G162" t="s">
        <v>1492</v>
      </c>
    </row>
    <row r="163" spans="1:7" x14ac:dyDescent="0.25">
      <c r="A163" t="s">
        <v>1466</v>
      </c>
      <c r="B163" t="s">
        <v>1493</v>
      </c>
      <c r="C163" t="s">
        <v>1145</v>
      </c>
      <c r="D163" t="s">
        <v>1146</v>
      </c>
      <c r="E163">
        <v>-122.28340799999999</v>
      </c>
      <c r="F163">
        <v>47.561233000000001</v>
      </c>
      <c r="G163" t="s">
        <v>1494</v>
      </c>
    </row>
    <row r="164" spans="1:7" x14ac:dyDescent="0.25">
      <c r="A164" t="s">
        <v>1466</v>
      </c>
      <c r="B164" t="s">
        <v>481</v>
      </c>
      <c r="C164" t="s">
        <v>1083</v>
      </c>
      <c r="D164" t="s">
        <v>1084</v>
      </c>
      <c r="E164">
        <v>-122.361217</v>
      </c>
      <c r="F164">
        <v>47.660198999999999</v>
      </c>
      <c r="G164" t="s">
        <v>1495</v>
      </c>
    </row>
    <row r="165" spans="1:7" x14ac:dyDescent="0.25">
      <c r="A165" t="s">
        <v>1466</v>
      </c>
      <c r="B165" t="s">
        <v>1496</v>
      </c>
      <c r="C165" t="s">
        <v>813</v>
      </c>
      <c r="D165" t="s">
        <v>1254</v>
      </c>
      <c r="E165">
        <v>-122.394773</v>
      </c>
      <c r="F165">
        <v>47.526344999999999</v>
      </c>
      <c r="G165" t="s">
        <v>1497</v>
      </c>
    </row>
    <row r="166" spans="1:7" x14ac:dyDescent="0.25">
      <c r="A166" t="s">
        <v>1466</v>
      </c>
      <c r="B166" t="s">
        <v>1498</v>
      </c>
      <c r="C166" t="s">
        <v>813</v>
      </c>
      <c r="D166" t="s">
        <v>1254</v>
      </c>
      <c r="E166">
        <v>-122.39478</v>
      </c>
      <c r="F166">
        <v>47.527158999999997</v>
      </c>
      <c r="G166" t="s">
        <v>1499</v>
      </c>
    </row>
    <row r="167" spans="1:7" x14ac:dyDescent="0.25">
      <c r="A167" t="s">
        <v>1466</v>
      </c>
      <c r="B167" t="s">
        <v>63</v>
      </c>
      <c r="C167" t="s">
        <v>1268</v>
      </c>
      <c r="D167" t="s">
        <v>1269</v>
      </c>
      <c r="E167">
        <v>-122.286993</v>
      </c>
      <c r="F167">
        <v>47.600842999999998</v>
      </c>
      <c r="G167" t="s">
        <v>1500</v>
      </c>
    </row>
    <row r="168" spans="1:7" x14ac:dyDescent="0.25">
      <c r="A168" t="s">
        <v>1466</v>
      </c>
      <c r="B168" t="s">
        <v>13</v>
      </c>
      <c r="C168" t="s">
        <v>1179</v>
      </c>
      <c r="D168" t="s">
        <v>1180</v>
      </c>
      <c r="E168">
        <v>-122.332611</v>
      </c>
      <c r="F168">
        <v>47.621665999999998</v>
      </c>
      <c r="G168" t="s">
        <v>1501</v>
      </c>
    </row>
    <row r="169" spans="1:7" x14ac:dyDescent="0.25">
      <c r="A169" t="s">
        <v>1466</v>
      </c>
      <c r="B169" t="s">
        <v>199</v>
      </c>
      <c r="C169" t="s">
        <v>1136</v>
      </c>
      <c r="D169" t="s">
        <v>1137</v>
      </c>
      <c r="E169">
        <v>-122.282917</v>
      </c>
      <c r="F169">
        <v>47.548572999999998</v>
      </c>
      <c r="G169" t="s">
        <v>1502</v>
      </c>
    </row>
    <row r="170" spans="1:7" x14ac:dyDescent="0.25">
      <c r="A170" t="s">
        <v>1466</v>
      </c>
      <c r="B170" t="s">
        <v>451</v>
      </c>
      <c r="C170" t="s">
        <v>1176</v>
      </c>
      <c r="D170" t="s">
        <v>1177</v>
      </c>
      <c r="E170">
        <v>-122.29592</v>
      </c>
      <c r="F170">
        <v>47.604588999999997</v>
      </c>
      <c r="G170" t="s">
        <v>1503</v>
      </c>
    </row>
    <row r="171" spans="1:7" x14ac:dyDescent="0.25">
      <c r="A171" t="s">
        <v>1466</v>
      </c>
      <c r="B171" t="s">
        <v>36</v>
      </c>
      <c r="C171" t="s">
        <v>748</v>
      </c>
      <c r="D171" t="s">
        <v>1414</v>
      </c>
      <c r="E171">
        <v>-122.333523</v>
      </c>
      <c r="F171">
        <v>47.645676000000002</v>
      </c>
      <c r="G171" t="s">
        <v>1504</v>
      </c>
    </row>
    <row r="172" spans="1:7" x14ac:dyDescent="0.25">
      <c r="A172" t="s">
        <v>1466</v>
      </c>
      <c r="B172" t="s">
        <v>1505</v>
      </c>
      <c r="C172" t="s">
        <v>1506</v>
      </c>
      <c r="D172" t="s">
        <v>1507</v>
      </c>
      <c r="E172">
        <v>-122.299723</v>
      </c>
      <c r="F172">
        <v>47.718097</v>
      </c>
      <c r="G172" t="s">
        <v>1508</v>
      </c>
    </row>
    <row r="173" spans="1:7" x14ac:dyDescent="0.25">
      <c r="A173" t="s">
        <v>1466</v>
      </c>
      <c r="B173" t="s">
        <v>1509</v>
      </c>
      <c r="C173" t="s">
        <v>1510</v>
      </c>
      <c r="D173" t="s">
        <v>1511</v>
      </c>
      <c r="E173">
        <v>-122.303915</v>
      </c>
      <c r="F173">
        <v>47.59263</v>
      </c>
      <c r="G173" t="s">
        <v>1512</v>
      </c>
    </row>
    <row r="174" spans="1:7" x14ac:dyDescent="0.25">
      <c r="A174" t="s">
        <v>1466</v>
      </c>
      <c r="B174" t="s">
        <v>402</v>
      </c>
      <c r="C174" t="s">
        <v>1127</v>
      </c>
      <c r="D174" t="s">
        <v>1128</v>
      </c>
      <c r="E174">
        <v>-122.306979</v>
      </c>
      <c r="F174">
        <v>47.621093000000002</v>
      </c>
      <c r="G174" t="s">
        <v>1513</v>
      </c>
    </row>
    <row r="175" spans="1:7" x14ac:dyDescent="0.25">
      <c r="A175" t="s">
        <v>1466</v>
      </c>
      <c r="B175" t="s">
        <v>1514</v>
      </c>
      <c r="C175" t="s">
        <v>1158</v>
      </c>
      <c r="D175" t="s">
        <v>1159</v>
      </c>
      <c r="E175">
        <v>-122.27996899999999</v>
      </c>
      <c r="F175">
        <v>47.679746999999999</v>
      </c>
      <c r="G175" t="s">
        <v>1515</v>
      </c>
    </row>
    <row r="176" spans="1:7" x14ac:dyDescent="0.25">
      <c r="A176" t="s">
        <v>1466</v>
      </c>
      <c r="B176" t="s">
        <v>25</v>
      </c>
      <c r="C176" t="s">
        <v>1166</v>
      </c>
      <c r="D176" t="s">
        <v>1167</v>
      </c>
      <c r="E176">
        <v>-122.40497999999999</v>
      </c>
      <c r="F176">
        <v>47.656072999999999</v>
      </c>
      <c r="G176" t="s">
        <v>1516</v>
      </c>
    </row>
    <row r="177" spans="1:7" x14ac:dyDescent="0.25">
      <c r="A177" t="s">
        <v>1466</v>
      </c>
      <c r="B177" t="s">
        <v>546</v>
      </c>
      <c r="C177" t="s">
        <v>1517</v>
      </c>
      <c r="D177" t="s">
        <v>1518</v>
      </c>
      <c r="E177">
        <v>-122.337</v>
      </c>
      <c r="F177">
        <v>47.658949</v>
      </c>
      <c r="G177" t="s">
        <v>1519</v>
      </c>
    </row>
    <row r="178" spans="1:7" x14ac:dyDescent="0.25">
      <c r="A178" t="s">
        <v>1466</v>
      </c>
      <c r="B178" t="s">
        <v>184</v>
      </c>
      <c r="C178" t="s">
        <v>1108</v>
      </c>
      <c r="D178" t="s">
        <v>1109</v>
      </c>
      <c r="E178">
        <v>-122.284172</v>
      </c>
      <c r="F178">
        <v>47.518526999999999</v>
      </c>
      <c r="G178" t="s">
        <v>1520</v>
      </c>
    </row>
    <row r="179" spans="1:7" x14ac:dyDescent="0.25">
      <c r="A179" t="s">
        <v>1466</v>
      </c>
      <c r="B179" t="s">
        <v>478</v>
      </c>
      <c r="C179" t="s">
        <v>1114</v>
      </c>
      <c r="D179" t="s">
        <v>1115</v>
      </c>
      <c r="E179">
        <v>-122.349962</v>
      </c>
      <c r="F179">
        <v>47.539281000000003</v>
      </c>
      <c r="G179" t="s">
        <v>1521</v>
      </c>
    </row>
    <row r="180" spans="1:7" x14ac:dyDescent="0.25">
      <c r="A180" t="s">
        <v>1466</v>
      </c>
      <c r="B180" t="s">
        <v>154</v>
      </c>
      <c r="C180" t="s">
        <v>1522</v>
      </c>
      <c r="D180" t="s">
        <v>1112</v>
      </c>
      <c r="E180">
        <v>-122.407731</v>
      </c>
      <c r="F180">
        <v>47.577899000000002</v>
      </c>
      <c r="G180" t="s">
        <v>1523</v>
      </c>
    </row>
    <row r="181" spans="1:7" x14ac:dyDescent="0.25">
      <c r="A181" t="s">
        <v>1466</v>
      </c>
      <c r="B181" t="s">
        <v>279</v>
      </c>
      <c r="C181" t="s">
        <v>1142</v>
      </c>
      <c r="D181" t="s">
        <v>1143</v>
      </c>
      <c r="E181">
        <v>-122.321488</v>
      </c>
      <c r="F181">
        <v>47.552335999999997</v>
      </c>
      <c r="G181" t="s">
        <v>1524</v>
      </c>
    </row>
    <row r="182" spans="1:7" x14ac:dyDescent="0.25">
      <c r="A182" t="s">
        <v>1466</v>
      </c>
      <c r="B182" t="s">
        <v>81</v>
      </c>
      <c r="C182" t="s">
        <v>1525</v>
      </c>
      <c r="D182" t="s">
        <v>1526</v>
      </c>
      <c r="E182">
        <v>-122.309449</v>
      </c>
      <c r="F182">
        <v>47.641699000000003</v>
      </c>
      <c r="G182" t="s">
        <v>1527</v>
      </c>
    </row>
    <row r="183" spans="1:7" x14ac:dyDescent="0.25">
      <c r="A183" t="s">
        <v>1466</v>
      </c>
      <c r="B183" t="s">
        <v>469</v>
      </c>
      <c r="C183" t="s">
        <v>1145</v>
      </c>
      <c r="D183" t="s">
        <v>1146</v>
      </c>
      <c r="E183">
        <v>-122.285523</v>
      </c>
      <c r="F183">
        <v>47.562627999999997</v>
      </c>
      <c r="G183" t="s">
        <v>1528</v>
      </c>
    </row>
    <row r="184" spans="1:7" x14ac:dyDescent="0.25">
      <c r="A184" t="s">
        <v>1466</v>
      </c>
      <c r="B184" t="s">
        <v>1529</v>
      </c>
      <c r="C184" t="s">
        <v>1530</v>
      </c>
      <c r="D184" t="s">
        <v>1531</v>
      </c>
      <c r="E184">
        <v>-122.400374</v>
      </c>
      <c r="F184">
        <v>47.641466999999999</v>
      </c>
      <c r="G184" t="s">
        <v>1532</v>
      </c>
    </row>
    <row r="185" spans="1:7" x14ac:dyDescent="0.25">
      <c r="A185" t="s">
        <v>1466</v>
      </c>
      <c r="B185" t="s">
        <v>278</v>
      </c>
      <c r="C185" t="s">
        <v>1533</v>
      </c>
      <c r="D185" t="s">
        <v>1534</v>
      </c>
      <c r="E185">
        <v>-122.30036800000001</v>
      </c>
      <c r="F185">
        <v>47.607697000000002</v>
      </c>
      <c r="G185" t="s">
        <v>1535</v>
      </c>
    </row>
    <row r="186" spans="1:7" x14ac:dyDescent="0.25">
      <c r="A186" t="s">
        <v>1466</v>
      </c>
      <c r="B186" t="s">
        <v>1536</v>
      </c>
      <c r="C186" t="s">
        <v>1537</v>
      </c>
      <c r="D186" t="s">
        <v>1538</v>
      </c>
      <c r="E186">
        <v>-122.36058800000001</v>
      </c>
      <c r="F186">
        <v>47.635649000000001</v>
      </c>
      <c r="G186" t="s">
        <v>1539</v>
      </c>
    </row>
    <row r="187" spans="1:7" x14ac:dyDescent="0.25">
      <c r="A187" t="s">
        <v>1466</v>
      </c>
      <c r="B187" t="s">
        <v>315</v>
      </c>
      <c r="C187" t="s">
        <v>1540</v>
      </c>
      <c r="D187" t="s">
        <v>1541</v>
      </c>
      <c r="E187">
        <v>-122.32333300000001</v>
      </c>
      <c r="F187">
        <v>47.596950999999997</v>
      </c>
      <c r="G187" t="s">
        <v>1542</v>
      </c>
    </row>
    <row r="188" spans="1:7" x14ac:dyDescent="0.25">
      <c r="A188" t="s">
        <v>1466</v>
      </c>
      <c r="B188" t="s">
        <v>499</v>
      </c>
      <c r="C188" t="s">
        <v>1543</v>
      </c>
      <c r="D188" t="s">
        <v>1544</v>
      </c>
      <c r="E188">
        <v>-122.380167</v>
      </c>
      <c r="F188">
        <v>47.695276999999997</v>
      </c>
      <c r="G188" t="s">
        <v>1545</v>
      </c>
    </row>
    <row r="189" spans="1:7" x14ac:dyDescent="0.25">
      <c r="A189" t="s">
        <v>1466</v>
      </c>
      <c r="B189" t="s">
        <v>433</v>
      </c>
      <c r="C189" t="s">
        <v>1102</v>
      </c>
      <c r="D189" t="s">
        <v>1103</v>
      </c>
      <c r="E189">
        <v>-122.27700299999999</v>
      </c>
      <c r="F189">
        <v>47.536357000000002</v>
      </c>
      <c r="G189" t="s">
        <v>1546</v>
      </c>
    </row>
    <row r="190" spans="1:7" x14ac:dyDescent="0.25">
      <c r="A190" t="s">
        <v>1466</v>
      </c>
      <c r="B190" t="s">
        <v>486</v>
      </c>
      <c r="C190" t="s">
        <v>1547</v>
      </c>
      <c r="D190" t="s">
        <v>1548</v>
      </c>
      <c r="E190">
        <v>-122.381343</v>
      </c>
      <c r="F190">
        <v>47.679296999999998</v>
      </c>
      <c r="G190" t="s">
        <v>1549</v>
      </c>
    </row>
    <row r="191" spans="1:7" x14ac:dyDescent="0.25">
      <c r="A191" t="s">
        <v>1466</v>
      </c>
      <c r="B191" t="s">
        <v>187</v>
      </c>
      <c r="C191" t="s">
        <v>1405</v>
      </c>
      <c r="D191" t="s">
        <v>1406</v>
      </c>
      <c r="E191">
        <v>-122.34779</v>
      </c>
      <c r="F191">
        <v>47.630346000000003</v>
      </c>
      <c r="G191" t="s">
        <v>1550</v>
      </c>
    </row>
    <row r="192" spans="1:7" x14ac:dyDescent="0.25">
      <c r="A192" t="s">
        <v>1466</v>
      </c>
      <c r="B192" t="s">
        <v>11</v>
      </c>
      <c r="C192" t="s">
        <v>1264</v>
      </c>
      <c r="D192" t="s">
        <v>1265</v>
      </c>
      <c r="E192">
        <v>-122.37769900000001</v>
      </c>
      <c r="F192">
        <v>47.713081000000003</v>
      </c>
      <c r="G192" t="s">
        <v>1551</v>
      </c>
    </row>
    <row r="193" spans="1:7" x14ac:dyDescent="0.25">
      <c r="A193" t="s">
        <v>1466</v>
      </c>
      <c r="B193" t="s">
        <v>379</v>
      </c>
      <c r="C193" t="s">
        <v>1430</v>
      </c>
      <c r="D193" t="s">
        <v>1287</v>
      </c>
      <c r="E193">
        <v>-122.398099</v>
      </c>
      <c r="F193">
        <v>47.633225000000003</v>
      </c>
      <c r="G193" t="s">
        <v>1552</v>
      </c>
    </row>
    <row r="194" spans="1:7" x14ac:dyDescent="0.25">
      <c r="A194" t="s">
        <v>1466</v>
      </c>
      <c r="B194" t="s">
        <v>6</v>
      </c>
      <c r="C194" t="s">
        <v>1052</v>
      </c>
      <c r="D194" t="s">
        <v>1053</v>
      </c>
      <c r="E194">
        <v>-122.283367</v>
      </c>
      <c r="F194">
        <v>47.675212999999999</v>
      </c>
      <c r="G194" t="s">
        <v>1553</v>
      </c>
    </row>
    <row r="195" spans="1:7" x14ac:dyDescent="0.25">
      <c r="A195" t="s">
        <v>1466</v>
      </c>
      <c r="B195" t="s">
        <v>394</v>
      </c>
      <c r="C195" t="s">
        <v>1554</v>
      </c>
      <c r="D195" t="s">
        <v>1555</v>
      </c>
      <c r="E195">
        <v>-122.35339999999999</v>
      </c>
      <c r="F195">
        <v>47.643217999999997</v>
      </c>
      <c r="G195" t="s">
        <v>1556</v>
      </c>
    </row>
    <row r="196" spans="1:7" x14ac:dyDescent="0.25">
      <c r="A196" t="s">
        <v>1466</v>
      </c>
      <c r="B196" t="s">
        <v>4</v>
      </c>
      <c r="C196" t="s">
        <v>1314</v>
      </c>
      <c r="D196" t="s">
        <v>1315</v>
      </c>
      <c r="E196">
        <v>-122.263929</v>
      </c>
      <c r="F196">
        <v>47.524687</v>
      </c>
      <c r="G196" t="s">
        <v>1557</v>
      </c>
    </row>
    <row r="197" spans="1:7" x14ac:dyDescent="0.25">
      <c r="A197" t="s">
        <v>1466</v>
      </c>
      <c r="B197" t="s">
        <v>504</v>
      </c>
      <c r="C197" t="s">
        <v>1558</v>
      </c>
      <c r="D197" t="s">
        <v>1559</v>
      </c>
      <c r="E197">
        <v>-122.304647</v>
      </c>
      <c r="F197">
        <v>47.602851000000001</v>
      </c>
      <c r="G197" t="s">
        <v>1560</v>
      </c>
    </row>
    <row r="198" spans="1:7" x14ac:dyDescent="0.25">
      <c r="A198" t="s">
        <v>1466</v>
      </c>
      <c r="B198" t="s">
        <v>541</v>
      </c>
      <c r="C198" t="s">
        <v>1561</v>
      </c>
      <c r="D198" t="s">
        <v>1562</v>
      </c>
      <c r="E198">
        <v>-122.307885</v>
      </c>
      <c r="F198">
        <v>47.706009000000002</v>
      </c>
      <c r="G198" t="s">
        <v>1563</v>
      </c>
    </row>
    <row r="199" spans="1:7" x14ac:dyDescent="0.25">
      <c r="A199" t="s">
        <v>1466</v>
      </c>
      <c r="B199" t="s">
        <v>536</v>
      </c>
      <c r="C199" t="s">
        <v>1564</v>
      </c>
      <c r="D199" t="s">
        <v>1565</v>
      </c>
      <c r="E199">
        <v>-122.319748</v>
      </c>
      <c r="F199">
        <v>47.664239999999999</v>
      </c>
      <c r="G199" t="s">
        <v>1566</v>
      </c>
    </row>
    <row r="200" spans="1:7" x14ac:dyDescent="0.25">
      <c r="A200" t="s">
        <v>1466</v>
      </c>
      <c r="B200" t="s">
        <v>487</v>
      </c>
      <c r="C200" t="s">
        <v>1567</v>
      </c>
      <c r="D200" t="s">
        <v>1568</v>
      </c>
      <c r="E200">
        <v>-122.29525700000001</v>
      </c>
      <c r="F200">
        <v>47.590077999999998</v>
      </c>
      <c r="G200" t="s">
        <v>1569</v>
      </c>
    </row>
    <row r="201" spans="1:7" x14ac:dyDescent="0.25">
      <c r="A201" t="s">
        <v>1466</v>
      </c>
      <c r="B201" t="s">
        <v>485</v>
      </c>
      <c r="C201" t="s">
        <v>1570</v>
      </c>
      <c r="D201" t="s">
        <v>1571</v>
      </c>
      <c r="E201">
        <v>-122.307483</v>
      </c>
      <c r="F201">
        <v>47.697116000000001</v>
      </c>
      <c r="G201" t="s">
        <v>1572</v>
      </c>
    </row>
    <row r="202" spans="1:7" x14ac:dyDescent="0.25">
      <c r="A202" t="s">
        <v>1466</v>
      </c>
      <c r="B202" t="s">
        <v>264</v>
      </c>
      <c r="C202" t="s">
        <v>1573</v>
      </c>
      <c r="D202" t="s">
        <v>1574</v>
      </c>
      <c r="E202">
        <v>-122.380145</v>
      </c>
      <c r="F202">
        <v>47.554240999999998</v>
      </c>
      <c r="G202" t="s">
        <v>1575</v>
      </c>
    </row>
    <row r="203" spans="1:7" x14ac:dyDescent="0.25">
      <c r="A203" t="s">
        <v>1466</v>
      </c>
      <c r="B203" t="s">
        <v>367</v>
      </c>
      <c r="C203" t="s">
        <v>1089</v>
      </c>
      <c r="D203" t="s">
        <v>1090</v>
      </c>
      <c r="E203">
        <v>-122.384004</v>
      </c>
      <c r="F203">
        <v>47.684674000000001</v>
      </c>
      <c r="G203" t="s">
        <v>1576</v>
      </c>
    </row>
    <row r="204" spans="1:7" x14ac:dyDescent="0.25">
      <c r="A204" t="s">
        <v>1466</v>
      </c>
      <c r="B204" t="s">
        <v>243</v>
      </c>
      <c r="C204" t="s">
        <v>1577</v>
      </c>
      <c r="D204" t="s">
        <v>1578</v>
      </c>
      <c r="E204">
        <v>-122.294673</v>
      </c>
      <c r="F204">
        <v>47.553120999999997</v>
      </c>
      <c r="G204" t="s">
        <v>1579</v>
      </c>
    </row>
    <row r="205" spans="1:7" x14ac:dyDescent="0.25">
      <c r="A205" t="s">
        <v>1466</v>
      </c>
      <c r="B205" t="s">
        <v>1580</v>
      </c>
      <c r="C205" t="s">
        <v>1525</v>
      </c>
      <c r="D205" t="s">
        <v>1526</v>
      </c>
      <c r="E205">
        <v>-122.29840900000001</v>
      </c>
      <c r="F205">
        <v>47.639555999999999</v>
      </c>
      <c r="G205" t="s">
        <v>1581</v>
      </c>
    </row>
    <row r="206" spans="1:7" x14ac:dyDescent="0.25">
      <c r="A206" t="s">
        <v>1466</v>
      </c>
      <c r="B206" t="s">
        <v>1582</v>
      </c>
      <c r="C206" t="s">
        <v>1522</v>
      </c>
      <c r="D206" t="s">
        <v>1112</v>
      </c>
      <c r="E206">
        <v>-122.407161</v>
      </c>
      <c r="F206">
        <v>47.579321999999998</v>
      </c>
      <c r="G206" t="s">
        <v>1583</v>
      </c>
    </row>
    <row r="207" spans="1:7" x14ac:dyDescent="0.25">
      <c r="A207" t="s">
        <v>1466</v>
      </c>
      <c r="B207" t="s">
        <v>1584</v>
      </c>
      <c r="C207" t="s">
        <v>1060</v>
      </c>
      <c r="D207" t="s">
        <v>1061</v>
      </c>
      <c r="E207">
        <v>-122.300034</v>
      </c>
      <c r="F207">
        <v>47.684193</v>
      </c>
      <c r="G207" t="s">
        <v>1585</v>
      </c>
    </row>
    <row r="208" spans="1:7" x14ac:dyDescent="0.25">
      <c r="A208" t="s">
        <v>1466</v>
      </c>
      <c r="B208" t="s">
        <v>41</v>
      </c>
      <c r="C208" t="s">
        <v>1096</v>
      </c>
      <c r="D208" t="s">
        <v>1097</v>
      </c>
      <c r="E208">
        <v>-122.327642</v>
      </c>
      <c r="F208">
        <v>47.680649000000003</v>
      </c>
      <c r="G208" t="s">
        <v>1586</v>
      </c>
    </row>
    <row r="209" spans="1:7" x14ac:dyDescent="0.25">
      <c r="A209" t="s">
        <v>1466</v>
      </c>
      <c r="B209" t="s">
        <v>1587</v>
      </c>
      <c r="C209" t="s">
        <v>1215</v>
      </c>
      <c r="D209" t="s">
        <v>1441</v>
      </c>
      <c r="E209">
        <v>-122.282878</v>
      </c>
      <c r="F209">
        <v>47.608642000000003</v>
      </c>
      <c r="G209" t="s">
        <v>1588</v>
      </c>
    </row>
    <row r="210" spans="1:7" x14ac:dyDescent="0.25">
      <c r="A210" t="s">
        <v>1466</v>
      </c>
      <c r="B210" t="s">
        <v>1589</v>
      </c>
      <c r="C210" t="s">
        <v>1590</v>
      </c>
      <c r="D210" t="s">
        <v>1591</v>
      </c>
      <c r="E210">
        <v>-122.31930199999999</v>
      </c>
      <c r="F210">
        <v>47.616540000000001</v>
      </c>
      <c r="G210" t="s">
        <v>1592</v>
      </c>
    </row>
    <row r="211" spans="1:7" x14ac:dyDescent="0.25">
      <c r="A211" t="s">
        <v>1466</v>
      </c>
      <c r="B211" t="s">
        <v>1593</v>
      </c>
      <c r="C211" t="s">
        <v>1117</v>
      </c>
      <c r="D211" t="s">
        <v>1118</v>
      </c>
      <c r="E211">
        <v>-122.30474599999999</v>
      </c>
      <c r="F211">
        <v>47.676701999999999</v>
      </c>
      <c r="G211" t="s">
        <v>1594</v>
      </c>
    </row>
    <row r="212" spans="1:7" x14ac:dyDescent="0.25">
      <c r="A212" t="s">
        <v>1466</v>
      </c>
      <c r="B212" t="s">
        <v>169</v>
      </c>
      <c r="C212" t="s">
        <v>1093</v>
      </c>
      <c r="D212" t="s">
        <v>1094</v>
      </c>
      <c r="E212">
        <v>-122.386906</v>
      </c>
      <c r="F212">
        <v>47.644300999999999</v>
      </c>
      <c r="G212" t="s">
        <v>1595</v>
      </c>
    </row>
    <row r="213" spans="1:7" x14ac:dyDescent="0.25">
      <c r="A213" t="s">
        <v>1466</v>
      </c>
      <c r="B213" t="s">
        <v>356</v>
      </c>
      <c r="C213" t="s">
        <v>1596</v>
      </c>
      <c r="D213" t="s">
        <v>1597</v>
      </c>
      <c r="E213">
        <v>-122.390922</v>
      </c>
      <c r="F213">
        <v>47.655783</v>
      </c>
      <c r="G213" t="s">
        <v>1598</v>
      </c>
    </row>
    <row r="214" spans="1:7" x14ac:dyDescent="0.25">
      <c r="A214" t="s">
        <v>1466</v>
      </c>
      <c r="B214" t="s">
        <v>274</v>
      </c>
      <c r="C214" t="s">
        <v>1185</v>
      </c>
      <c r="D214" t="s">
        <v>1186</v>
      </c>
      <c r="E214">
        <v>-122.295995</v>
      </c>
      <c r="F214">
        <v>47.599474999999998</v>
      </c>
      <c r="G214" t="s">
        <v>1599</v>
      </c>
    </row>
    <row r="215" spans="1:7" x14ac:dyDescent="0.25">
      <c r="A215" t="s">
        <v>1466</v>
      </c>
      <c r="B215" t="s">
        <v>480</v>
      </c>
      <c r="C215" t="s">
        <v>1600</v>
      </c>
      <c r="D215" t="s">
        <v>1601</v>
      </c>
      <c r="E215">
        <v>-122.325067</v>
      </c>
      <c r="F215">
        <v>47.642864000000003</v>
      </c>
      <c r="G215" t="s">
        <v>1602</v>
      </c>
    </row>
    <row r="216" spans="1:7" x14ac:dyDescent="0.25">
      <c r="A216" t="s">
        <v>1466</v>
      </c>
      <c r="B216" t="s">
        <v>1603</v>
      </c>
      <c r="C216" t="s">
        <v>1573</v>
      </c>
      <c r="D216" t="s">
        <v>1574</v>
      </c>
      <c r="E216">
        <v>-122.380585</v>
      </c>
      <c r="F216">
        <v>47.553412000000002</v>
      </c>
      <c r="G216" t="s">
        <v>1604</v>
      </c>
    </row>
    <row r="217" spans="1:7" x14ac:dyDescent="0.25">
      <c r="A217" t="s">
        <v>1466</v>
      </c>
      <c r="B217" t="s">
        <v>39</v>
      </c>
      <c r="C217" t="s">
        <v>1080</v>
      </c>
      <c r="D217" t="s">
        <v>1081</v>
      </c>
      <c r="E217">
        <v>-122.403738</v>
      </c>
      <c r="F217">
        <v>47.691780999999999</v>
      </c>
      <c r="G217" t="s">
        <v>1605</v>
      </c>
    </row>
    <row r="218" spans="1:7" x14ac:dyDescent="0.25">
      <c r="A218" t="s">
        <v>1466</v>
      </c>
      <c r="B218" t="s">
        <v>293</v>
      </c>
      <c r="C218" t="s">
        <v>1606</v>
      </c>
      <c r="D218" t="s">
        <v>1047</v>
      </c>
      <c r="E218">
        <v>-122.384466</v>
      </c>
      <c r="F218">
        <v>47.578961999999997</v>
      </c>
      <c r="G218" t="s">
        <v>1607</v>
      </c>
    </row>
    <row r="219" spans="1:7" x14ac:dyDescent="0.25">
      <c r="A219" t="s">
        <v>1466</v>
      </c>
      <c r="B219" t="s">
        <v>1608</v>
      </c>
      <c r="C219" t="s">
        <v>1111</v>
      </c>
      <c r="D219" t="s">
        <v>1609</v>
      </c>
      <c r="E219">
        <v>-122.374798</v>
      </c>
      <c r="F219">
        <v>47.690165</v>
      </c>
      <c r="G219" t="s">
        <v>1610</v>
      </c>
    </row>
    <row r="220" spans="1:7" x14ac:dyDescent="0.25">
      <c r="A220" t="s">
        <v>1466</v>
      </c>
      <c r="B220" t="s">
        <v>68</v>
      </c>
      <c r="C220" t="s">
        <v>1206</v>
      </c>
      <c r="D220" t="s">
        <v>1453</v>
      </c>
      <c r="E220">
        <v>-122.277581</v>
      </c>
      <c r="F220">
        <v>47.635305000000002</v>
      </c>
      <c r="G220" t="s">
        <v>1611</v>
      </c>
    </row>
    <row r="221" spans="1:7" x14ac:dyDescent="0.25">
      <c r="A221" t="s">
        <v>1466</v>
      </c>
      <c r="B221" t="s">
        <v>1612</v>
      </c>
      <c r="C221" t="s">
        <v>1206</v>
      </c>
      <c r="D221" t="s">
        <v>1453</v>
      </c>
      <c r="E221">
        <v>-122.276776</v>
      </c>
      <c r="F221">
        <v>47.639446</v>
      </c>
      <c r="G221" t="s">
        <v>1613</v>
      </c>
    </row>
    <row r="222" spans="1:7" x14ac:dyDescent="0.25">
      <c r="A222" t="s">
        <v>1466</v>
      </c>
      <c r="B222" t="s">
        <v>97</v>
      </c>
      <c r="C222" t="s">
        <v>1614</v>
      </c>
      <c r="D222" t="s">
        <v>1615</v>
      </c>
      <c r="E222">
        <v>-122.30292799999999</v>
      </c>
      <c r="F222">
        <v>47.6691</v>
      </c>
      <c r="G222" t="s">
        <v>1616</v>
      </c>
    </row>
    <row r="223" spans="1:7" x14ac:dyDescent="0.25">
      <c r="A223" t="s">
        <v>1466</v>
      </c>
      <c r="B223" t="s">
        <v>1617</v>
      </c>
      <c r="C223" t="s">
        <v>1618</v>
      </c>
      <c r="D223" t="s">
        <v>1619</v>
      </c>
      <c r="E223">
        <v>-122.374645</v>
      </c>
      <c r="F223">
        <v>47.539976000000003</v>
      </c>
      <c r="G223" t="s">
        <v>1620</v>
      </c>
    </row>
    <row r="224" spans="1:7" x14ac:dyDescent="0.25">
      <c r="A224" t="s">
        <v>1466</v>
      </c>
      <c r="B224" t="s">
        <v>1621</v>
      </c>
      <c r="C224" t="s">
        <v>1622</v>
      </c>
      <c r="D224" t="s">
        <v>1623</v>
      </c>
      <c r="E224">
        <v>-122.246317</v>
      </c>
      <c r="F224">
        <v>47.510415000000002</v>
      </c>
      <c r="G224" t="s">
        <v>1624</v>
      </c>
    </row>
    <row r="225" spans="1:7" x14ac:dyDescent="0.25">
      <c r="A225" t="s">
        <v>1466</v>
      </c>
      <c r="B225" t="s">
        <v>373</v>
      </c>
      <c r="C225" t="s">
        <v>1215</v>
      </c>
      <c r="D225" t="s">
        <v>1441</v>
      </c>
      <c r="E225">
        <v>-122.289665</v>
      </c>
      <c r="F225">
        <v>47.611255</v>
      </c>
      <c r="G225" t="s">
        <v>1625</v>
      </c>
    </row>
    <row r="226" spans="1:7" x14ac:dyDescent="0.25">
      <c r="A226" t="s">
        <v>1466</v>
      </c>
      <c r="B226" t="s">
        <v>1626</v>
      </c>
      <c r="C226" t="s">
        <v>1627</v>
      </c>
      <c r="D226" t="s">
        <v>1628</v>
      </c>
      <c r="E226">
        <v>-122.348735</v>
      </c>
      <c r="F226">
        <v>47.723419</v>
      </c>
      <c r="G226" t="s">
        <v>1629</v>
      </c>
    </row>
    <row r="227" spans="1:7" x14ac:dyDescent="0.25">
      <c r="A227" t="s">
        <v>1466</v>
      </c>
      <c r="B227" t="s">
        <v>483</v>
      </c>
      <c r="C227" t="s">
        <v>1479</v>
      </c>
      <c r="D227" t="s">
        <v>1480</v>
      </c>
      <c r="E227">
        <v>-122.369478</v>
      </c>
      <c r="F227">
        <v>47.520313000000002</v>
      </c>
      <c r="G227" t="s">
        <v>1630</v>
      </c>
    </row>
    <row r="228" spans="1:7" x14ac:dyDescent="0.25">
      <c r="A228" t="s">
        <v>1466</v>
      </c>
      <c r="B228" t="s">
        <v>1631</v>
      </c>
      <c r="C228" t="s">
        <v>1632</v>
      </c>
      <c r="D228" t="s">
        <v>1633</v>
      </c>
      <c r="E228">
        <v>-122.290538</v>
      </c>
      <c r="F228">
        <v>47.602536000000001</v>
      </c>
      <c r="G228" t="s">
        <v>1634</v>
      </c>
    </row>
    <row r="229" spans="1:7" x14ac:dyDescent="0.25">
      <c r="A229" t="s">
        <v>1466</v>
      </c>
      <c r="B229" t="s">
        <v>220</v>
      </c>
      <c r="C229" t="s">
        <v>1635</v>
      </c>
      <c r="D229" t="s">
        <v>1636</v>
      </c>
      <c r="E229">
        <v>-122.36601400000001</v>
      </c>
      <c r="F229">
        <v>47.640155999999998</v>
      </c>
      <c r="G229" t="s">
        <v>1637</v>
      </c>
    </row>
    <row r="230" spans="1:7" x14ac:dyDescent="0.25">
      <c r="A230" t="s">
        <v>1466</v>
      </c>
      <c r="B230" t="s">
        <v>1638</v>
      </c>
      <c r="C230" t="s">
        <v>1445</v>
      </c>
      <c r="D230" t="s">
        <v>1446</v>
      </c>
      <c r="E230">
        <v>-122.353458</v>
      </c>
      <c r="F230">
        <v>47.671317999999999</v>
      </c>
      <c r="G230" t="s">
        <v>1639</v>
      </c>
    </row>
    <row r="231" spans="1:7" x14ac:dyDescent="0.25">
      <c r="A231" t="s">
        <v>1466</v>
      </c>
      <c r="B231" t="s">
        <v>1640</v>
      </c>
      <c r="C231" t="s">
        <v>1641</v>
      </c>
      <c r="D231" t="s">
        <v>1642</v>
      </c>
      <c r="E231">
        <v>-122.397851</v>
      </c>
      <c r="F231">
        <v>47.677832000000002</v>
      </c>
      <c r="G231" t="s">
        <v>1643</v>
      </c>
    </row>
    <row r="232" spans="1:7" x14ac:dyDescent="0.25">
      <c r="A232" t="s">
        <v>1466</v>
      </c>
      <c r="B232" t="s">
        <v>79</v>
      </c>
      <c r="C232" t="s">
        <v>1063</v>
      </c>
      <c r="D232" t="s">
        <v>1064</v>
      </c>
      <c r="E232">
        <v>-122.332234</v>
      </c>
      <c r="F232">
        <v>47.664372</v>
      </c>
      <c r="G232" t="s">
        <v>1644</v>
      </c>
    </row>
    <row r="233" spans="1:7" x14ac:dyDescent="0.25">
      <c r="A233" t="s">
        <v>1466</v>
      </c>
      <c r="B233" t="s">
        <v>252</v>
      </c>
      <c r="C233" t="s">
        <v>1049</v>
      </c>
      <c r="D233" t="s">
        <v>1050</v>
      </c>
      <c r="E233">
        <v>-122.368882</v>
      </c>
      <c r="F233">
        <v>47.533397999999998</v>
      </c>
      <c r="G233" t="s">
        <v>1645</v>
      </c>
    </row>
    <row r="234" spans="1:7" x14ac:dyDescent="0.25">
      <c r="A234" t="s">
        <v>1466</v>
      </c>
      <c r="B234" t="s">
        <v>101</v>
      </c>
      <c r="C234" t="s">
        <v>1188</v>
      </c>
      <c r="D234" t="s">
        <v>1189</v>
      </c>
      <c r="E234">
        <v>-122.32026500000001</v>
      </c>
      <c r="F234">
        <v>47.644257000000003</v>
      </c>
      <c r="G234" t="s">
        <v>1646</v>
      </c>
    </row>
    <row r="235" spans="1:7" x14ac:dyDescent="0.25">
      <c r="A235" t="s">
        <v>1466</v>
      </c>
      <c r="B235" t="s">
        <v>38</v>
      </c>
      <c r="C235" t="s">
        <v>6295</v>
      </c>
      <c r="D235" t="s">
        <v>1647</v>
      </c>
      <c r="E235">
        <v>-122.277827</v>
      </c>
      <c r="F235">
        <v>47.565406000000003</v>
      </c>
      <c r="G235" t="s">
        <v>1648</v>
      </c>
    </row>
    <row r="236" spans="1:7" x14ac:dyDescent="0.25">
      <c r="A236" t="s">
        <v>1466</v>
      </c>
      <c r="B236" t="s">
        <v>72</v>
      </c>
      <c r="C236" t="s">
        <v>1203</v>
      </c>
      <c r="D236" t="s">
        <v>1251</v>
      </c>
      <c r="E236">
        <v>-122.253383</v>
      </c>
      <c r="F236">
        <v>47.681728</v>
      </c>
      <c r="G236" t="s">
        <v>1649</v>
      </c>
    </row>
    <row r="237" spans="1:7" x14ac:dyDescent="0.25">
      <c r="A237" t="s">
        <v>1466</v>
      </c>
      <c r="B237" t="s">
        <v>244</v>
      </c>
      <c r="C237" t="s">
        <v>714</v>
      </c>
      <c r="D237" t="s">
        <v>1161</v>
      </c>
      <c r="E237">
        <v>-122.364169</v>
      </c>
      <c r="F237">
        <v>47.563763000000002</v>
      </c>
      <c r="G237" t="s">
        <v>1650</v>
      </c>
    </row>
    <row r="238" spans="1:7" x14ac:dyDescent="0.25">
      <c r="A238" t="s">
        <v>1466</v>
      </c>
      <c r="B238" t="s">
        <v>1651</v>
      </c>
      <c r="C238" t="s">
        <v>1652</v>
      </c>
      <c r="D238" t="s">
        <v>1653</v>
      </c>
      <c r="E238">
        <v>-122.31717</v>
      </c>
      <c r="F238">
        <v>47.689365000000002</v>
      </c>
      <c r="G238" t="s">
        <v>1654</v>
      </c>
    </row>
    <row r="239" spans="1:7" x14ac:dyDescent="0.25">
      <c r="A239" t="s">
        <v>1466</v>
      </c>
      <c r="B239" t="s">
        <v>120</v>
      </c>
      <c r="C239" t="s">
        <v>1655</v>
      </c>
      <c r="D239" t="s">
        <v>1656</v>
      </c>
      <c r="E239">
        <v>-122.313124</v>
      </c>
      <c r="F239">
        <v>47.631960999999997</v>
      </c>
      <c r="G239" t="s">
        <v>1657</v>
      </c>
    </row>
    <row r="240" spans="1:7" x14ac:dyDescent="0.25">
      <c r="A240" t="s">
        <v>1466</v>
      </c>
      <c r="B240" t="s">
        <v>1658</v>
      </c>
      <c r="C240" t="s">
        <v>678</v>
      </c>
      <c r="D240" t="s">
        <v>1058</v>
      </c>
      <c r="E240">
        <v>-122.281924</v>
      </c>
      <c r="F240">
        <v>47.667323000000003</v>
      </c>
      <c r="G240" t="s">
        <v>1659</v>
      </c>
    </row>
    <row r="241" spans="1:7" x14ac:dyDescent="0.25">
      <c r="A241" t="s">
        <v>1466</v>
      </c>
      <c r="B241" t="s">
        <v>296</v>
      </c>
      <c r="C241" t="s">
        <v>763</v>
      </c>
      <c r="D241" t="s">
        <v>1660</v>
      </c>
      <c r="E241">
        <v>-122.34936399999999</v>
      </c>
      <c r="F241">
        <v>47.526933999999997</v>
      </c>
      <c r="G241" t="s">
        <v>1661</v>
      </c>
    </row>
    <row r="242" spans="1:7" x14ac:dyDescent="0.25">
      <c r="A242" t="s">
        <v>1466</v>
      </c>
      <c r="B242" t="s">
        <v>502</v>
      </c>
      <c r="C242" t="s">
        <v>1662</v>
      </c>
      <c r="D242" t="s">
        <v>1663</v>
      </c>
      <c r="E242">
        <v>-122.32456000000001</v>
      </c>
      <c r="F242">
        <v>47.528331999999999</v>
      </c>
      <c r="G242" t="s">
        <v>1664</v>
      </c>
    </row>
    <row r="243" spans="1:7" x14ac:dyDescent="0.25">
      <c r="A243" t="s">
        <v>1466</v>
      </c>
      <c r="B243" t="s">
        <v>1665</v>
      </c>
      <c r="C243" t="s">
        <v>813</v>
      </c>
      <c r="D243" t="s">
        <v>1254</v>
      </c>
      <c r="E243">
        <v>-122.39473700000001</v>
      </c>
      <c r="F243">
        <v>47.534621999999999</v>
      </c>
      <c r="G243" t="s">
        <v>1666</v>
      </c>
    </row>
    <row r="244" spans="1:7" x14ac:dyDescent="0.25">
      <c r="A244" t="s">
        <v>1466</v>
      </c>
      <c r="B244" t="s">
        <v>281</v>
      </c>
      <c r="C244" t="s">
        <v>1076</v>
      </c>
      <c r="D244" t="s">
        <v>1077</v>
      </c>
      <c r="E244">
        <v>-122.369201</v>
      </c>
      <c r="F244">
        <v>47.666921000000002</v>
      </c>
      <c r="G244" t="s">
        <v>1667</v>
      </c>
    </row>
    <row r="245" spans="1:7" x14ac:dyDescent="0.25">
      <c r="A245" t="s">
        <v>1466</v>
      </c>
      <c r="B245" t="s">
        <v>467</v>
      </c>
      <c r="C245" t="s">
        <v>1668</v>
      </c>
      <c r="D245" t="s">
        <v>1669</v>
      </c>
      <c r="E245">
        <v>-122.272693</v>
      </c>
      <c r="F245">
        <v>47.524794</v>
      </c>
      <c r="G245" t="s">
        <v>1670</v>
      </c>
    </row>
    <row r="246" spans="1:7" x14ac:dyDescent="0.25">
      <c r="A246" t="s">
        <v>1466</v>
      </c>
      <c r="B246" t="s">
        <v>366</v>
      </c>
      <c r="C246" t="s">
        <v>1228</v>
      </c>
      <c r="D246" t="s">
        <v>1229</v>
      </c>
      <c r="E246">
        <v>-122.396728</v>
      </c>
      <c r="F246">
        <v>47.540367000000003</v>
      </c>
      <c r="G246" t="s">
        <v>1671</v>
      </c>
    </row>
    <row r="247" spans="1:7" x14ac:dyDescent="0.25">
      <c r="A247" t="s">
        <v>1466</v>
      </c>
      <c r="B247" t="s">
        <v>107</v>
      </c>
      <c r="C247" t="s">
        <v>1192</v>
      </c>
      <c r="D247" t="s">
        <v>1336</v>
      </c>
      <c r="E247">
        <v>-122.256305</v>
      </c>
      <c r="F247">
        <v>47.549500000000002</v>
      </c>
      <c r="G247" t="s">
        <v>1672</v>
      </c>
    </row>
    <row r="248" spans="1:7" x14ac:dyDescent="0.25">
      <c r="A248" t="s">
        <v>1466</v>
      </c>
      <c r="B248" t="s">
        <v>1673</v>
      </c>
      <c r="C248" t="s">
        <v>1219</v>
      </c>
      <c r="D248" t="s">
        <v>1432</v>
      </c>
      <c r="E248">
        <v>-122.288933</v>
      </c>
      <c r="F248">
        <v>47.578539999999997</v>
      </c>
      <c r="G248" t="s">
        <v>1674</v>
      </c>
    </row>
    <row r="249" spans="1:7" x14ac:dyDescent="0.25">
      <c r="A249" t="s">
        <v>1466</v>
      </c>
      <c r="B249" t="s">
        <v>503</v>
      </c>
      <c r="C249" t="s">
        <v>1675</v>
      </c>
      <c r="D249" t="s">
        <v>1676</v>
      </c>
      <c r="E249">
        <v>-122.312577</v>
      </c>
      <c r="F249">
        <v>47.611880999999997</v>
      </c>
      <c r="G249" t="s">
        <v>1677</v>
      </c>
    </row>
    <row r="250" spans="1:7" x14ac:dyDescent="0.25">
      <c r="A250" t="s">
        <v>1466</v>
      </c>
      <c r="B250" t="s">
        <v>347</v>
      </c>
      <c r="C250" t="s">
        <v>1678</v>
      </c>
      <c r="D250" t="s">
        <v>1679</v>
      </c>
      <c r="E250">
        <v>-122.269678</v>
      </c>
      <c r="F250">
        <v>47.559159000000001</v>
      </c>
      <c r="G250" t="s">
        <v>1680</v>
      </c>
    </row>
    <row r="251" spans="1:7" x14ac:dyDescent="0.25">
      <c r="A251" t="s">
        <v>1466</v>
      </c>
      <c r="B251" t="s">
        <v>1681</v>
      </c>
      <c r="C251" t="s">
        <v>1682</v>
      </c>
      <c r="D251" t="s">
        <v>1683</v>
      </c>
      <c r="E251">
        <v>-122.372985</v>
      </c>
      <c r="F251">
        <v>47.636096999999999</v>
      </c>
      <c r="G251" t="s">
        <v>1684</v>
      </c>
    </row>
    <row r="252" spans="1:7" x14ac:dyDescent="0.25">
      <c r="A252" t="s">
        <v>1466</v>
      </c>
      <c r="B252" t="s">
        <v>488</v>
      </c>
      <c r="C252" t="s">
        <v>1086</v>
      </c>
      <c r="D252" t="s">
        <v>1087</v>
      </c>
      <c r="E252">
        <v>-122.358863</v>
      </c>
      <c r="F252">
        <v>47.695678999999998</v>
      </c>
      <c r="G252" t="s">
        <v>1685</v>
      </c>
    </row>
    <row r="253" spans="1:7" x14ac:dyDescent="0.25">
      <c r="A253" t="s">
        <v>1466</v>
      </c>
      <c r="B253" t="s">
        <v>271</v>
      </c>
      <c r="C253" t="s">
        <v>1686</v>
      </c>
      <c r="D253" t="s">
        <v>1687</v>
      </c>
      <c r="E253">
        <v>-122.30858600000001</v>
      </c>
      <c r="F253">
        <v>47.608432999999998</v>
      </c>
      <c r="G253" t="s">
        <v>1688</v>
      </c>
    </row>
    <row r="254" spans="1:7" x14ac:dyDescent="0.25">
      <c r="A254" t="s">
        <v>1466</v>
      </c>
      <c r="B254" t="s">
        <v>51</v>
      </c>
      <c r="C254" t="s">
        <v>1070</v>
      </c>
      <c r="D254" t="s">
        <v>1071</v>
      </c>
      <c r="E254">
        <v>-122.30827600000001</v>
      </c>
      <c r="F254">
        <v>47.570498000000001</v>
      </c>
      <c r="G254" t="s">
        <v>1689</v>
      </c>
    </row>
    <row r="255" spans="1:7" x14ac:dyDescent="0.25">
      <c r="A255" t="s">
        <v>1466</v>
      </c>
      <c r="B255" t="s">
        <v>449</v>
      </c>
      <c r="C255" t="s">
        <v>1690</v>
      </c>
      <c r="D255" t="s">
        <v>1691</v>
      </c>
      <c r="E255">
        <v>-122.299194</v>
      </c>
      <c r="F255">
        <v>47.616996999999998</v>
      </c>
      <c r="G255" t="s">
        <v>1692</v>
      </c>
    </row>
    <row r="256" spans="1:7" x14ac:dyDescent="0.25">
      <c r="A256" t="s">
        <v>1466</v>
      </c>
      <c r="B256" t="s">
        <v>166</v>
      </c>
      <c r="C256" t="s">
        <v>1693</v>
      </c>
      <c r="D256" t="s">
        <v>1694</v>
      </c>
      <c r="E256">
        <v>-122.39254800000001</v>
      </c>
      <c r="F256">
        <v>47.672648000000002</v>
      </c>
      <c r="G256" t="s">
        <v>1695</v>
      </c>
    </row>
    <row r="257" spans="1:7" x14ac:dyDescent="0.25">
      <c r="A257" t="s">
        <v>1466</v>
      </c>
      <c r="B257" t="s">
        <v>1696</v>
      </c>
      <c r="C257" t="s">
        <v>1697</v>
      </c>
      <c r="D257" t="s">
        <v>1698</v>
      </c>
      <c r="E257">
        <v>-122.371392</v>
      </c>
      <c r="F257">
        <v>47.640554000000002</v>
      </c>
      <c r="G257" t="s">
        <v>1699</v>
      </c>
    </row>
    <row r="258" spans="1:7" x14ac:dyDescent="0.25">
      <c r="A258" t="s">
        <v>1466</v>
      </c>
      <c r="B258" t="s">
        <v>400</v>
      </c>
      <c r="C258" t="s">
        <v>1700</v>
      </c>
      <c r="D258" t="s">
        <v>1701</v>
      </c>
      <c r="E258">
        <v>-122.291132</v>
      </c>
      <c r="F258">
        <v>47.705171</v>
      </c>
      <c r="G258" t="s">
        <v>1702</v>
      </c>
    </row>
    <row r="259" spans="1:7" x14ac:dyDescent="0.25">
      <c r="A259" t="s">
        <v>1466</v>
      </c>
      <c r="B259" t="s">
        <v>276</v>
      </c>
      <c r="C259" t="s">
        <v>1703</v>
      </c>
      <c r="D259" t="s">
        <v>1704</v>
      </c>
      <c r="E259">
        <v>-122.314682</v>
      </c>
      <c r="F259">
        <v>47.680580999999997</v>
      </c>
      <c r="G259" t="s">
        <v>1705</v>
      </c>
    </row>
    <row r="260" spans="1:7" x14ac:dyDescent="0.25">
      <c r="A260" t="s">
        <v>1466</v>
      </c>
      <c r="B260" t="s">
        <v>172</v>
      </c>
      <c r="C260" t="s">
        <v>1133</v>
      </c>
      <c r="D260" t="s">
        <v>1134</v>
      </c>
      <c r="E260">
        <v>-122.315151</v>
      </c>
      <c r="F260">
        <v>47.586522000000002</v>
      </c>
      <c r="G260" t="s">
        <v>1706</v>
      </c>
    </row>
    <row r="261" spans="1:7" x14ac:dyDescent="0.25">
      <c r="A261" t="s">
        <v>1466</v>
      </c>
      <c r="B261" t="s">
        <v>74</v>
      </c>
      <c r="C261" t="s">
        <v>1199</v>
      </c>
      <c r="D261" t="s">
        <v>1318</v>
      </c>
      <c r="E261">
        <v>-122.274052</v>
      </c>
      <c r="F261">
        <v>47.696908000000001</v>
      </c>
      <c r="G261" t="s">
        <v>1707</v>
      </c>
    </row>
    <row r="262" spans="1:7" x14ac:dyDescent="0.25">
      <c r="A262" t="s">
        <v>1466</v>
      </c>
      <c r="B262" t="s">
        <v>38</v>
      </c>
      <c r="C262" t="s">
        <v>6295</v>
      </c>
      <c r="D262" t="s">
        <v>1647</v>
      </c>
      <c r="E262">
        <v>-122.27975499999999</v>
      </c>
      <c r="F262">
        <v>47.562922999999998</v>
      </c>
      <c r="G262" t="s">
        <v>1708</v>
      </c>
    </row>
    <row r="263" spans="1:7" x14ac:dyDescent="0.25">
      <c r="A263" t="s">
        <v>1466</v>
      </c>
      <c r="B263" t="s">
        <v>19</v>
      </c>
      <c r="C263" t="s">
        <v>1055</v>
      </c>
      <c r="D263" t="s">
        <v>1056</v>
      </c>
      <c r="E263">
        <v>-122.31235700000001</v>
      </c>
      <c r="F263">
        <v>47.672396999999997</v>
      </c>
      <c r="G263" t="s">
        <v>1709</v>
      </c>
    </row>
    <row r="264" spans="1:7" x14ac:dyDescent="0.25">
      <c r="A264" t="s">
        <v>1466</v>
      </c>
      <c r="B264" t="s">
        <v>161</v>
      </c>
      <c r="C264" t="s">
        <v>1073</v>
      </c>
      <c r="D264" t="s">
        <v>1074</v>
      </c>
      <c r="E264">
        <v>-122.348906</v>
      </c>
      <c r="F264">
        <v>47.655667999999999</v>
      </c>
      <c r="G264" t="s">
        <v>1710</v>
      </c>
    </row>
    <row r="265" spans="1:7" x14ac:dyDescent="0.25">
      <c r="A265" t="s">
        <v>1466</v>
      </c>
      <c r="B265" t="s">
        <v>540</v>
      </c>
      <c r="C265" t="s">
        <v>1711</v>
      </c>
      <c r="D265" t="s">
        <v>1712</v>
      </c>
      <c r="E265">
        <v>-122.315597</v>
      </c>
      <c r="F265">
        <v>47.708809000000002</v>
      </c>
      <c r="G265" t="s">
        <v>1713</v>
      </c>
    </row>
    <row r="266" spans="1:7" x14ac:dyDescent="0.25">
      <c r="A266" t="s">
        <v>1466</v>
      </c>
      <c r="B266" t="s">
        <v>452</v>
      </c>
      <c r="C266" t="s">
        <v>1099</v>
      </c>
      <c r="D266" t="s">
        <v>1100</v>
      </c>
      <c r="E266">
        <v>-122.307872</v>
      </c>
      <c r="F266">
        <v>47.600893999999997</v>
      </c>
      <c r="G266" t="s">
        <v>1714</v>
      </c>
    </row>
    <row r="267" spans="1:7" x14ac:dyDescent="0.25">
      <c r="A267" t="s">
        <v>1466</v>
      </c>
      <c r="B267" t="s">
        <v>361</v>
      </c>
      <c r="C267" t="s">
        <v>1423</v>
      </c>
      <c r="D267" t="s">
        <v>1424</v>
      </c>
      <c r="E267">
        <v>-122.33934000000001</v>
      </c>
      <c r="F267">
        <v>47.698594</v>
      </c>
      <c r="G267" t="s">
        <v>1715</v>
      </c>
    </row>
    <row r="268" spans="1:7" x14ac:dyDescent="0.25">
      <c r="A268" t="s">
        <v>1466</v>
      </c>
      <c r="B268" t="s">
        <v>1716</v>
      </c>
      <c r="C268" t="s">
        <v>1169</v>
      </c>
      <c r="D268" t="s">
        <v>1170</v>
      </c>
      <c r="E268">
        <v>-122.35409199999999</v>
      </c>
      <c r="F268">
        <v>47.635891000000001</v>
      </c>
      <c r="G268" t="s">
        <v>1717</v>
      </c>
    </row>
    <row r="269" spans="1:7" x14ac:dyDescent="0.25">
      <c r="A269" t="s">
        <v>1718</v>
      </c>
      <c r="B269" t="s">
        <v>1719</v>
      </c>
      <c r="C269" t="s">
        <v>1525</v>
      </c>
      <c r="D269" t="s">
        <v>1720</v>
      </c>
      <c r="E269">
        <v>-122.31004</v>
      </c>
      <c r="F269">
        <v>47.641613</v>
      </c>
      <c r="G269" t="s">
        <v>1721</v>
      </c>
    </row>
    <row r="270" spans="1:7" x14ac:dyDescent="0.25">
      <c r="A270" t="s">
        <v>1718</v>
      </c>
      <c r="B270" t="s">
        <v>1722</v>
      </c>
      <c r="C270" t="s">
        <v>1723</v>
      </c>
      <c r="D270" t="s">
        <v>1724</v>
      </c>
      <c r="E270">
        <v>-122.270747</v>
      </c>
      <c r="F270">
        <v>47.524042000000001</v>
      </c>
      <c r="G270" t="s">
        <v>1725</v>
      </c>
    </row>
    <row r="271" spans="1:7" x14ac:dyDescent="0.25">
      <c r="A271" t="s">
        <v>1718</v>
      </c>
      <c r="B271" t="s">
        <v>1493</v>
      </c>
      <c r="C271" t="s">
        <v>1726</v>
      </c>
      <c r="D271" t="s">
        <v>1727</v>
      </c>
      <c r="E271">
        <v>-122.284537</v>
      </c>
      <c r="F271">
        <v>47.561318999999997</v>
      </c>
      <c r="G271" t="s">
        <v>1728</v>
      </c>
    </row>
    <row r="272" spans="1:7" x14ac:dyDescent="0.25">
      <c r="A272" t="s">
        <v>1718</v>
      </c>
      <c r="B272" t="s">
        <v>1729</v>
      </c>
      <c r="C272" t="s">
        <v>847</v>
      </c>
      <c r="D272" t="s">
        <v>1730</v>
      </c>
      <c r="E272">
        <v>-122.30685200000001</v>
      </c>
      <c r="F272">
        <v>47.621879</v>
      </c>
      <c r="G272" t="s">
        <v>1731</v>
      </c>
    </row>
    <row r="273" spans="1:7" x14ac:dyDescent="0.25">
      <c r="A273" t="s">
        <v>1718</v>
      </c>
      <c r="B273" t="s">
        <v>1732</v>
      </c>
      <c r="C273" t="s">
        <v>1733</v>
      </c>
      <c r="D273" t="s">
        <v>1734</v>
      </c>
      <c r="E273">
        <v>-122.291539</v>
      </c>
      <c r="F273">
        <v>47.705952000000003</v>
      </c>
      <c r="G273" t="s">
        <v>1735</v>
      </c>
    </row>
    <row r="274" spans="1:7" x14ac:dyDescent="0.25">
      <c r="A274" t="s">
        <v>1718</v>
      </c>
      <c r="B274" t="s">
        <v>1736</v>
      </c>
      <c r="C274" t="s">
        <v>1737</v>
      </c>
      <c r="D274" t="s">
        <v>1738</v>
      </c>
      <c r="E274">
        <v>-122.399828</v>
      </c>
      <c r="F274">
        <v>47.641953999999998</v>
      </c>
      <c r="G274" t="s">
        <v>1739</v>
      </c>
    </row>
    <row r="275" spans="1:7" x14ac:dyDescent="0.25">
      <c r="A275" t="s">
        <v>1718</v>
      </c>
      <c r="B275" t="s">
        <v>1740</v>
      </c>
      <c r="C275" t="s">
        <v>1741</v>
      </c>
      <c r="D275" t="s">
        <v>1742</v>
      </c>
      <c r="E275">
        <v>-122.277861</v>
      </c>
      <c r="F275">
        <v>47.659174999999998</v>
      </c>
      <c r="G275" t="s">
        <v>1743</v>
      </c>
    </row>
    <row r="276" spans="1:7" x14ac:dyDescent="0.25">
      <c r="A276" t="s">
        <v>1718</v>
      </c>
      <c r="B276" t="s">
        <v>1744</v>
      </c>
      <c r="C276" t="s">
        <v>1745</v>
      </c>
      <c r="D276" t="s">
        <v>1746</v>
      </c>
      <c r="E276">
        <v>-122.310087</v>
      </c>
      <c r="F276">
        <v>47.601396999999999</v>
      </c>
      <c r="G276" t="s">
        <v>1747</v>
      </c>
    </row>
    <row r="277" spans="1:7" x14ac:dyDescent="0.25">
      <c r="A277" t="s">
        <v>1718</v>
      </c>
      <c r="B277" t="s">
        <v>1748</v>
      </c>
      <c r="C277" t="s">
        <v>1749</v>
      </c>
      <c r="D277" t="s">
        <v>1750</v>
      </c>
      <c r="E277">
        <v>-122.32283099999999</v>
      </c>
      <c r="F277">
        <v>47.596411000000003</v>
      </c>
      <c r="G277" t="s">
        <v>1751</v>
      </c>
    </row>
    <row r="278" spans="1:7" x14ac:dyDescent="0.25">
      <c r="A278" t="s">
        <v>1718</v>
      </c>
      <c r="B278" t="s">
        <v>1752</v>
      </c>
      <c r="C278" t="s">
        <v>1618</v>
      </c>
      <c r="D278" t="s">
        <v>1753</v>
      </c>
      <c r="E278">
        <v>-122.37479999999999</v>
      </c>
      <c r="F278">
        <v>47.540649999999999</v>
      </c>
      <c r="G278" t="s">
        <v>1754</v>
      </c>
    </row>
    <row r="279" spans="1:7" x14ac:dyDescent="0.25">
      <c r="A279" t="s">
        <v>1718</v>
      </c>
      <c r="B279" t="s">
        <v>1755</v>
      </c>
      <c r="C279" t="s">
        <v>1046</v>
      </c>
      <c r="D279" t="s">
        <v>1756</v>
      </c>
      <c r="E279">
        <v>-122.384601</v>
      </c>
      <c r="F279">
        <v>47.578142999999997</v>
      </c>
      <c r="G279" t="s">
        <v>1757</v>
      </c>
    </row>
    <row r="280" spans="1:7" x14ac:dyDescent="0.25">
      <c r="A280" t="s">
        <v>1718</v>
      </c>
      <c r="B280" t="s">
        <v>1758</v>
      </c>
      <c r="C280" t="s">
        <v>1759</v>
      </c>
      <c r="D280" t="s">
        <v>1760</v>
      </c>
      <c r="E280">
        <v>-122.302395</v>
      </c>
      <c r="F280">
        <v>47.607700999999999</v>
      </c>
      <c r="G280" t="s">
        <v>1761</v>
      </c>
    </row>
    <row r="281" spans="1:7" x14ac:dyDescent="0.25">
      <c r="A281" t="s">
        <v>1718</v>
      </c>
      <c r="B281" t="s">
        <v>1762</v>
      </c>
      <c r="C281" t="s">
        <v>1763</v>
      </c>
      <c r="D281" t="s">
        <v>1764</v>
      </c>
      <c r="E281">
        <v>-122.364001</v>
      </c>
      <c r="F281">
        <v>47.563330000000001</v>
      </c>
      <c r="G281" t="s">
        <v>1765</v>
      </c>
    </row>
    <row r="282" spans="1:7" x14ac:dyDescent="0.25">
      <c r="A282" t="s">
        <v>1718</v>
      </c>
      <c r="B282" t="s">
        <v>1766</v>
      </c>
      <c r="C282" t="s">
        <v>1767</v>
      </c>
      <c r="D282" t="s">
        <v>1768</v>
      </c>
      <c r="E282">
        <v>-122.392405</v>
      </c>
      <c r="F282">
        <v>47.672849999999997</v>
      </c>
      <c r="G282" t="s">
        <v>1769</v>
      </c>
    </row>
    <row r="283" spans="1:7" x14ac:dyDescent="0.25">
      <c r="A283" t="s">
        <v>1718</v>
      </c>
      <c r="B283" t="s">
        <v>1770</v>
      </c>
      <c r="C283" t="s">
        <v>1771</v>
      </c>
      <c r="D283" t="s">
        <v>1772</v>
      </c>
      <c r="E283">
        <v>-122.406987</v>
      </c>
      <c r="F283">
        <v>47.577599999999997</v>
      </c>
      <c r="G283" t="s">
        <v>1773</v>
      </c>
    </row>
    <row r="284" spans="1:7" x14ac:dyDescent="0.25">
      <c r="A284" t="s">
        <v>1718</v>
      </c>
      <c r="B284" t="s">
        <v>1774</v>
      </c>
      <c r="C284" t="s">
        <v>1775</v>
      </c>
      <c r="D284" t="s">
        <v>1776</v>
      </c>
      <c r="E284">
        <v>-122.32077200000001</v>
      </c>
      <c r="F284">
        <v>47.601427000000001</v>
      </c>
      <c r="G284" t="s">
        <v>1777</v>
      </c>
    </row>
    <row r="285" spans="1:7" x14ac:dyDescent="0.25">
      <c r="A285" t="s">
        <v>1718</v>
      </c>
      <c r="B285" t="s">
        <v>1778</v>
      </c>
      <c r="C285" t="s">
        <v>1537</v>
      </c>
      <c r="D285" t="s">
        <v>1779</v>
      </c>
      <c r="E285">
        <v>-122.359234</v>
      </c>
      <c r="F285">
        <v>47.636142999999997</v>
      </c>
      <c r="G285" t="s">
        <v>1780</v>
      </c>
    </row>
    <row r="286" spans="1:7" x14ac:dyDescent="0.25">
      <c r="A286" t="s">
        <v>1718</v>
      </c>
      <c r="B286" t="s">
        <v>1781</v>
      </c>
      <c r="C286" t="s">
        <v>1782</v>
      </c>
      <c r="D286" t="s">
        <v>1783</v>
      </c>
      <c r="E286">
        <v>-122.295241</v>
      </c>
      <c r="F286">
        <v>47.539405000000002</v>
      </c>
      <c r="G286" t="s">
        <v>1784</v>
      </c>
    </row>
    <row r="287" spans="1:7" x14ac:dyDescent="0.25">
      <c r="A287" t="s">
        <v>1718</v>
      </c>
      <c r="B287" t="s">
        <v>1785</v>
      </c>
      <c r="C287" t="s">
        <v>1786</v>
      </c>
      <c r="D287" t="s">
        <v>1787</v>
      </c>
      <c r="E287">
        <v>-122.36895199999999</v>
      </c>
      <c r="F287">
        <v>47.527887</v>
      </c>
      <c r="G287" t="s">
        <v>1788</v>
      </c>
    </row>
    <row r="288" spans="1:7" x14ac:dyDescent="0.25">
      <c r="A288" t="s">
        <v>1718</v>
      </c>
      <c r="B288" t="s">
        <v>1789</v>
      </c>
      <c r="C288" t="s">
        <v>1790</v>
      </c>
      <c r="D288" t="s">
        <v>1791</v>
      </c>
      <c r="E288">
        <v>-122.324018</v>
      </c>
      <c r="F288">
        <v>47.528345999999999</v>
      </c>
      <c r="G288" t="s">
        <v>1792</v>
      </c>
    </row>
    <row r="289" spans="1:7" x14ac:dyDescent="0.25">
      <c r="A289" t="s">
        <v>1718</v>
      </c>
      <c r="B289" t="s">
        <v>1793</v>
      </c>
      <c r="C289" t="s">
        <v>1627</v>
      </c>
      <c r="D289" t="s">
        <v>1794</v>
      </c>
      <c r="E289">
        <v>-122.34840800000001</v>
      </c>
      <c r="F289">
        <v>47.724314</v>
      </c>
      <c r="G289" t="s">
        <v>1795</v>
      </c>
    </row>
    <row r="290" spans="1:7" x14ac:dyDescent="0.25">
      <c r="A290" t="s">
        <v>1718</v>
      </c>
      <c r="B290" t="s">
        <v>1796</v>
      </c>
      <c r="C290" t="s">
        <v>1117</v>
      </c>
      <c r="D290" t="s">
        <v>1797</v>
      </c>
      <c r="E290">
        <v>-122.304141</v>
      </c>
      <c r="F290">
        <v>47.676651</v>
      </c>
      <c r="G290" t="s">
        <v>1798</v>
      </c>
    </row>
    <row r="291" spans="1:7" x14ac:dyDescent="0.25">
      <c r="A291" t="s">
        <v>1718</v>
      </c>
      <c r="B291" t="s">
        <v>1799</v>
      </c>
      <c r="C291" t="s">
        <v>1089</v>
      </c>
      <c r="D291" t="s">
        <v>1800</v>
      </c>
      <c r="E291">
        <v>-122.38294500000001</v>
      </c>
      <c r="F291">
        <v>47.68477</v>
      </c>
      <c r="G291" t="s">
        <v>1801</v>
      </c>
    </row>
    <row r="292" spans="1:7" x14ac:dyDescent="0.25">
      <c r="A292" t="s">
        <v>1718</v>
      </c>
      <c r="B292" t="s">
        <v>1802</v>
      </c>
      <c r="C292" t="s">
        <v>780</v>
      </c>
      <c r="D292" t="s">
        <v>1803</v>
      </c>
      <c r="E292">
        <v>-122.308117</v>
      </c>
      <c r="F292">
        <v>47.569778999999997</v>
      </c>
      <c r="G292" t="s">
        <v>1804</v>
      </c>
    </row>
    <row r="293" spans="1:7" x14ac:dyDescent="0.25">
      <c r="A293" t="s">
        <v>1718</v>
      </c>
      <c r="B293" t="s">
        <v>1805</v>
      </c>
      <c r="C293" t="s">
        <v>1096</v>
      </c>
      <c r="D293" t="s">
        <v>1806</v>
      </c>
      <c r="E293">
        <v>-122.32870699999999</v>
      </c>
      <c r="F293">
        <v>47.680377999999997</v>
      </c>
      <c r="G293" t="s">
        <v>1807</v>
      </c>
    </row>
    <row r="294" spans="1:7" x14ac:dyDescent="0.25">
      <c r="A294" t="s">
        <v>1808</v>
      </c>
      <c r="B294" t="s">
        <v>1809</v>
      </c>
      <c r="C294" t="s">
        <v>1810</v>
      </c>
      <c r="D294" t="s">
        <v>1811</v>
      </c>
      <c r="E294">
        <v>-122.36274</v>
      </c>
      <c r="F294">
        <v>47.633780000000002</v>
      </c>
      <c r="G294" t="s">
        <v>1812</v>
      </c>
    </row>
    <row r="295" spans="1:7" x14ac:dyDescent="0.25">
      <c r="A295" t="s">
        <v>1808</v>
      </c>
      <c r="B295" t="s">
        <v>1813</v>
      </c>
      <c r="C295" t="s">
        <v>1814</v>
      </c>
      <c r="D295" t="s">
        <v>1815</v>
      </c>
      <c r="E295">
        <v>-122.32283</v>
      </c>
      <c r="F295">
        <v>47.596249999999998</v>
      </c>
      <c r="G295" t="s">
        <v>1816</v>
      </c>
    </row>
    <row r="296" spans="1:7" x14ac:dyDescent="0.25">
      <c r="A296" t="s">
        <v>1808</v>
      </c>
      <c r="B296" t="s">
        <v>1817</v>
      </c>
      <c r="C296" t="s">
        <v>1818</v>
      </c>
      <c r="D296" t="s">
        <v>1819</v>
      </c>
      <c r="E296">
        <v>-122.32283</v>
      </c>
      <c r="F296">
        <v>47.596249999999998</v>
      </c>
      <c r="G296" t="s">
        <v>1816</v>
      </c>
    </row>
    <row r="297" spans="1:7" x14ac:dyDescent="0.25">
      <c r="A297" t="s">
        <v>1808</v>
      </c>
      <c r="B297" t="s">
        <v>1820</v>
      </c>
      <c r="C297" t="s">
        <v>1821</v>
      </c>
      <c r="D297" t="s">
        <v>1822</v>
      </c>
      <c r="E297">
        <v>-122.37581</v>
      </c>
      <c r="F297">
        <v>47.54804</v>
      </c>
      <c r="G297" t="s">
        <v>1823</v>
      </c>
    </row>
    <row r="298" spans="1:7" x14ac:dyDescent="0.25">
      <c r="A298" t="s">
        <v>1808</v>
      </c>
      <c r="B298" t="s">
        <v>1824</v>
      </c>
      <c r="C298" t="s">
        <v>1825</v>
      </c>
      <c r="D298" t="s">
        <v>1826</v>
      </c>
      <c r="E298">
        <v>-122.27074</v>
      </c>
      <c r="F298">
        <v>47.524720000000002</v>
      </c>
      <c r="G298" t="s">
        <v>1827</v>
      </c>
    </row>
    <row r="299" spans="1:7" x14ac:dyDescent="0.25">
      <c r="A299" t="s">
        <v>1808</v>
      </c>
      <c r="B299" t="s">
        <v>1828</v>
      </c>
      <c r="C299" t="s">
        <v>1829</v>
      </c>
      <c r="D299" t="s">
        <v>1830</v>
      </c>
      <c r="E299">
        <v>-122.31743</v>
      </c>
      <c r="F299">
        <v>47.613930000000003</v>
      </c>
      <c r="G299" t="s">
        <v>1831</v>
      </c>
    </row>
    <row r="300" spans="1:7" x14ac:dyDescent="0.25">
      <c r="A300" t="s">
        <v>1808</v>
      </c>
      <c r="B300" t="s">
        <v>1832</v>
      </c>
      <c r="C300" t="s">
        <v>1833</v>
      </c>
      <c r="D300" t="s">
        <v>1834</v>
      </c>
      <c r="E300">
        <v>-122.30126</v>
      </c>
      <c r="F300">
        <v>47.706470000000003</v>
      </c>
      <c r="G300" t="s">
        <v>1835</v>
      </c>
    </row>
    <row r="301" spans="1:7" x14ac:dyDescent="0.25">
      <c r="A301" t="s">
        <v>1808</v>
      </c>
      <c r="B301" t="s">
        <v>1836</v>
      </c>
      <c r="C301" t="s">
        <v>1837</v>
      </c>
      <c r="D301" t="s">
        <v>1838</v>
      </c>
      <c r="E301">
        <v>-122.30168999999999</v>
      </c>
      <c r="F301">
        <v>47.583480000000002</v>
      </c>
      <c r="G301" t="s">
        <v>1839</v>
      </c>
    </row>
    <row r="302" spans="1:7" x14ac:dyDescent="0.25">
      <c r="A302" t="s">
        <v>1808</v>
      </c>
      <c r="B302" t="s">
        <v>1840</v>
      </c>
      <c r="C302" t="s">
        <v>1841</v>
      </c>
      <c r="D302" t="s">
        <v>1842</v>
      </c>
      <c r="E302">
        <v>-122.33051</v>
      </c>
      <c r="F302">
        <v>47.602649999999997</v>
      </c>
      <c r="G302" t="s">
        <v>1843</v>
      </c>
    </row>
    <row r="303" spans="1:7" x14ac:dyDescent="0.25">
      <c r="A303" t="s">
        <v>1808</v>
      </c>
      <c r="B303" t="s">
        <v>1844</v>
      </c>
      <c r="C303" t="s">
        <v>1845</v>
      </c>
      <c r="D303" t="s">
        <v>1846</v>
      </c>
      <c r="E303">
        <v>-122.35429999999999</v>
      </c>
      <c r="F303">
        <v>47.501899999999999</v>
      </c>
      <c r="G303" t="s">
        <v>1847</v>
      </c>
    </row>
    <row r="304" spans="1:7" x14ac:dyDescent="0.25">
      <c r="A304" t="s">
        <v>1808</v>
      </c>
      <c r="B304" t="s">
        <v>1848</v>
      </c>
      <c r="C304" t="s">
        <v>1849</v>
      </c>
      <c r="D304" t="s">
        <v>1850</v>
      </c>
      <c r="E304">
        <v>-122.30786000000001</v>
      </c>
      <c r="F304">
        <v>47.495260000000002</v>
      </c>
      <c r="G304" t="s">
        <v>1851</v>
      </c>
    </row>
    <row r="305" spans="1:7" x14ac:dyDescent="0.25">
      <c r="A305" t="s">
        <v>1808</v>
      </c>
      <c r="B305" t="s">
        <v>1852</v>
      </c>
      <c r="C305" t="s">
        <v>1853</v>
      </c>
      <c r="D305" t="s">
        <v>1854</v>
      </c>
      <c r="E305">
        <v>-122.29403000000001</v>
      </c>
      <c r="F305">
        <v>47.573450000000001</v>
      </c>
      <c r="G305" t="s">
        <v>1855</v>
      </c>
    </row>
    <row r="306" spans="1:7" x14ac:dyDescent="0.25">
      <c r="A306" t="s">
        <v>1808</v>
      </c>
      <c r="B306" t="s">
        <v>1856</v>
      </c>
      <c r="C306" t="s">
        <v>1857</v>
      </c>
      <c r="D306" t="s">
        <v>1858</v>
      </c>
      <c r="E306">
        <v>-122.2938</v>
      </c>
      <c r="F306">
        <v>47.719479999999997</v>
      </c>
      <c r="G306" t="s">
        <v>1859</v>
      </c>
    </row>
    <row r="307" spans="1:7" x14ac:dyDescent="0.25">
      <c r="A307" t="s">
        <v>1808</v>
      </c>
      <c r="B307" t="s">
        <v>1860</v>
      </c>
      <c r="C307" t="s">
        <v>1861</v>
      </c>
      <c r="D307" t="s">
        <v>1862</v>
      </c>
      <c r="E307">
        <v>-122.32532</v>
      </c>
      <c r="F307">
        <v>47.60492</v>
      </c>
      <c r="G307" t="s">
        <v>1863</v>
      </c>
    </row>
    <row r="308" spans="1:7" x14ac:dyDescent="0.25">
      <c r="A308" t="s">
        <v>1808</v>
      </c>
      <c r="B308" t="s">
        <v>1864</v>
      </c>
      <c r="C308" t="s">
        <v>1865</v>
      </c>
      <c r="D308" t="s">
        <v>1866</v>
      </c>
      <c r="E308">
        <v>-122.307</v>
      </c>
      <c r="F308">
        <v>47.617130000000003</v>
      </c>
      <c r="G308" t="s">
        <v>1867</v>
      </c>
    </row>
    <row r="309" spans="1:7" x14ac:dyDescent="0.25">
      <c r="A309" t="s">
        <v>1808</v>
      </c>
      <c r="B309" t="s">
        <v>1868</v>
      </c>
      <c r="C309" t="s">
        <v>1869</v>
      </c>
      <c r="D309" t="s">
        <v>1870</v>
      </c>
      <c r="E309">
        <v>-122.34766999999999</v>
      </c>
      <c r="F309">
        <v>47.65607</v>
      </c>
      <c r="G309" t="s">
        <v>1871</v>
      </c>
    </row>
    <row r="310" spans="1:7" x14ac:dyDescent="0.25">
      <c r="A310" t="s">
        <v>1808</v>
      </c>
      <c r="B310" t="s">
        <v>1872</v>
      </c>
      <c r="C310" t="s">
        <v>1873</v>
      </c>
      <c r="D310" t="s">
        <v>1874</v>
      </c>
      <c r="E310">
        <v>-122.36801</v>
      </c>
      <c r="F310">
        <v>47.517949999999999</v>
      </c>
      <c r="G310" t="s">
        <v>1875</v>
      </c>
    </row>
    <row r="311" spans="1:7" x14ac:dyDescent="0.25">
      <c r="A311" t="s">
        <v>1808</v>
      </c>
      <c r="B311" t="s">
        <v>1876</v>
      </c>
      <c r="C311" t="s">
        <v>1877</v>
      </c>
      <c r="D311" t="s">
        <v>1878</v>
      </c>
      <c r="E311">
        <v>-122.31003</v>
      </c>
      <c r="F311">
        <v>47.654339999999998</v>
      </c>
      <c r="G311" t="s">
        <v>1879</v>
      </c>
    </row>
    <row r="312" spans="1:7" x14ac:dyDescent="0.25">
      <c r="A312" t="s">
        <v>1808</v>
      </c>
      <c r="B312" t="s">
        <v>1775</v>
      </c>
      <c r="C312" t="s">
        <v>1880</v>
      </c>
      <c r="D312" t="s">
        <v>1881</v>
      </c>
      <c r="E312">
        <v>-122.32133</v>
      </c>
      <c r="F312">
        <v>47.601390000000002</v>
      </c>
      <c r="G312" t="s">
        <v>1882</v>
      </c>
    </row>
    <row r="313" spans="1:7" x14ac:dyDescent="0.25">
      <c r="A313" t="s">
        <v>1808</v>
      </c>
      <c r="B313" t="s">
        <v>1883</v>
      </c>
      <c r="C313" t="s">
        <v>1884</v>
      </c>
      <c r="D313" t="s">
        <v>1885</v>
      </c>
      <c r="E313">
        <v>-122.30839</v>
      </c>
      <c r="F313">
        <v>47.616509999999998</v>
      </c>
      <c r="G313" t="s">
        <v>1886</v>
      </c>
    </row>
    <row r="314" spans="1:7" x14ac:dyDescent="0.25">
      <c r="A314" t="s">
        <v>1808</v>
      </c>
      <c r="B314" t="s">
        <v>1887</v>
      </c>
      <c r="C314" t="s">
        <v>1888</v>
      </c>
      <c r="D314" t="s">
        <v>1889</v>
      </c>
      <c r="E314">
        <v>-122.31804</v>
      </c>
      <c r="F314">
        <v>47.659289999999999</v>
      </c>
      <c r="G314" t="s">
        <v>1890</v>
      </c>
    </row>
    <row r="315" spans="1:7" x14ac:dyDescent="0.25">
      <c r="A315" t="s">
        <v>1808</v>
      </c>
      <c r="B315" t="s">
        <v>1891</v>
      </c>
      <c r="C315" t="s">
        <v>1892</v>
      </c>
      <c r="D315" t="s">
        <v>1893</v>
      </c>
      <c r="E315">
        <v>-122.33266</v>
      </c>
      <c r="F315">
        <v>47.607900000000001</v>
      </c>
      <c r="G315" t="s">
        <v>1894</v>
      </c>
    </row>
    <row r="316" spans="1:7" x14ac:dyDescent="0.25">
      <c r="A316" t="s">
        <v>1808</v>
      </c>
      <c r="B316" t="s">
        <v>1895</v>
      </c>
      <c r="C316" t="s">
        <v>1896</v>
      </c>
      <c r="D316" t="s">
        <v>1897</v>
      </c>
      <c r="E316">
        <v>-122.34457</v>
      </c>
      <c r="F316">
        <v>47.721040000000002</v>
      </c>
      <c r="G316" t="s">
        <v>1898</v>
      </c>
    </row>
    <row r="317" spans="1:7" x14ac:dyDescent="0.25">
      <c r="A317" t="s">
        <v>1808</v>
      </c>
      <c r="B317" t="s">
        <v>1899</v>
      </c>
      <c r="C317" t="s">
        <v>1900</v>
      </c>
      <c r="D317" t="s">
        <v>1901</v>
      </c>
      <c r="E317">
        <v>-122.38648999999999</v>
      </c>
      <c r="F317">
        <v>47.5627</v>
      </c>
      <c r="G317" t="s">
        <v>1902</v>
      </c>
    </row>
    <row r="318" spans="1:7" x14ac:dyDescent="0.25">
      <c r="A318" t="s">
        <v>1808</v>
      </c>
      <c r="B318" t="s">
        <v>1903</v>
      </c>
      <c r="C318" t="s">
        <v>1904</v>
      </c>
      <c r="D318" t="s">
        <v>1905</v>
      </c>
      <c r="E318">
        <v>-122.3391</v>
      </c>
      <c r="F318">
        <v>47.661169999999998</v>
      </c>
      <c r="G318" t="s">
        <v>1906</v>
      </c>
    </row>
    <row r="319" spans="1:7" x14ac:dyDescent="0.25">
      <c r="A319" t="s">
        <v>1808</v>
      </c>
      <c r="B319" t="s">
        <v>1907</v>
      </c>
      <c r="C319" t="s">
        <v>1908</v>
      </c>
      <c r="D319" t="s">
        <v>1909</v>
      </c>
      <c r="E319">
        <v>-122.28579999999999</v>
      </c>
      <c r="F319">
        <v>47.560290000000002</v>
      </c>
      <c r="G319" t="s">
        <v>1910</v>
      </c>
    </row>
    <row r="320" spans="1:7" x14ac:dyDescent="0.25">
      <c r="A320" t="s">
        <v>1808</v>
      </c>
      <c r="B320" t="s">
        <v>1911</v>
      </c>
      <c r="C320" t="s">
        <v>1912</v>
      </c>
      <c r="D320" t="s">
        <v>1913</v>
      </c>
      <c r="E320">
        <v>-122.33279</v>
      </c>
      <c r="F320">
        <v>47.605460000000001</v>
      </c>
      <c r="G320" t="s">
        <v>1914</v>
      </c>
    </row>
    <row r="321" spans="1:7" x14ac:dyDescent="0.25">
      <c r="A321" t="s">
        <v>1808</v>
      </c>
      <c r="B321" t="s">
        <v>1915</v>
      </c>
      <c r="C321" t="s">
        <v>1916</v>
      </c>
      <c r="D321" t="s">
        <v>1917</v>
      </c>
      <c r="E321">
        <v>-122.29095</v>
      </c>
      <c r="F321">
        <v>47.538989999999998</v>
      </c>
      <c r="G321" t="s">
        <v>1918</v>
      </c>
    </row>
    <row r="322" spans="1:7" x14ac:dyDescent="0.25">
      <c r="A322" t="s">
        <v>1808</v>
      </c>
      <c r="B322" t="s">
        <v>1919</v>
      </c>
      <c r="C322" t="s">
        <v>1920</v>
      </c>
      <c r="D322" t="s">
        <v>1921</v>
      </c>
      <c r="E322">
        <v>-122.29875</v>
      </c>
      <c r="F322">
        <v>47.584110000000003</v>
      </c>
      <c r="G322" t="s">
        <v>1922</v>
      </c>
    </row>
    <row r="323" spans="1:7" x14ac:dyDescent="0.25">
      <c r="A323" t="s">
        <v>1808</v>
      </c>
      <c r="B323" t="s">
        <v>1923</v>
      </c>
      <c r="C323" t="s">
        <v>1924</v>
      </c>
      <c r="D323" t="s">
        <v>1925</v>
      </c>
      <c r="E323">
        <v>-122.32171</v>
      </c>
      <c r="F323">
        <v>47.60445</v>
      </c>
      <c r="G323" t="s">
        <v>1926</v>
      </c>
    </row>
    <row r="324" spans="1:7" x14ac:dyDescent="0.25">
      <c r="A324" t="s">
        <v>1808</v>
      </c>
      <c r="B324" t="s">
        <v>1927</v>
      </c>
      <c r="C324" t="s">
        <v>1722</v>
      </c>
      <c r="D324" t="s">
        <v>1928</v>
      </c>
      <c r="E324">
        <v>-122.27074</v>
      </c>
      <c r="F324">
        <v>47.524720000000002</v>
      </c>
      <c r="G324" t="s">
        <v>1827</v>
      </c>
    </row>
    <row r="325" spans="1:7" x14ac:dyDescent="0.25">
      <c r="A325" t="s">
        <v>1808</v>
      </c>
      <c r="B325" t="s">
        <v>1929</v>
      </c>
      <c r="C325" t="s">
        <v>1930</v>
      </c>
      <c r="D325" t="s">
        <v>1931</v>
      </c>
      <c r="E325">
        <v>-122.29325</v>
      </c>
      <c r="F325">
        <v>47.538530000000002</v>
      </c>
      <c r="G325" t="s">
        <v>1932</v>
      </c>
    </row>
    <row r="326" spans="1:7" x14ac:dyDescent="0.25">
      <c r="A326" t="s">
        <v>1808</v>
      </c>
      <c r="B326" t="s">
        <v>1933</v>
      </c>
      <c r="C326" t="s">
        <v>1934</v>
      </c>
      <c r="D326" t="s">
        <v>1935</v>
      </c>
      <c r="E326">
        <v>-122.35093000000001</v>
      </c>
      <c r="F326">
        <v>47.690370000000001</v>
      </c>
      <c r="G326" t="s">
        <v>1936</v>
      </c>
    </row>
    <row r="327" spans="1:7" x14ac:dyDescent="0.25">
      <c r="A327" t="s">
        <v>1808</v>
      </c>
      <c r="B327" t="s">
        <v>1937</v>
      </c>
      <c r="C327" t="s">
        <v>1938</v>
      </c>
      <c r="D327" t="s">
        <v>1939</v>
      </c>
      <c r="E327">
        <v>-122.35384000000001</v>
      </c>
      <c r="F327">
        <v>47.625190000000003</v>
      </c>
      <c r="G327" t="s">
        <v>1940</v>
      </c>
    </row>
    <row r="328" spans="1:7" x14ac:dyDescent="0.25">
      <c r="A328" t="s">
        <v>1808</v>
      </c>
      <c r="B328" t="s">
        <v>1941</v>
      </c>
      <c r="C328" t="s">
        <v>1942</v>
      </c>
      <c r="D328" t="s">
        <v>1943</v>
      </c>
      <c r="E328">
        <v>-122.34869999999999</v>
      </c>
      <c r="F328">
        <v>47.650669999999998</v>
      </c>
      <c r="G328" t="s">
        <v>1944</v>
      </c>
    </row>
    <row r="329" spans="1:7" x14ac:dyDescent="0.25">
      <c r="A329" t="s">
        <v>1808</v>
      </c>
      <c r="B329" t="s">
        <v>1945</v>
      </c>
      <c r="C329" t="s">
        <v>1946</v>
      </c>
      <c r="D329" t="s">
        <v>1947</v>
      </c>
      <c r="E329">
        <v>-122.30189</v>
      </c>
      <c r="F329">
        <v>47.59881</v>
      </c>
      <c r="G329" t="s">
        <v>1948</v>
      </c>
    </row>
    <row r="330" spans="1:7" x14ac:dyDescent="0.25">
      <c r="A330" t="s">
        <v>1808</v>
      </c>
      <c r="B330" t="s">
        <v>1949</v>
      </c>
      <c r="C330" t="s">
        <v>1950</v>
      </c>
      <c r="D330" t="s">
        <v>1951</v>
      </c>
      <c r="E330">
        <v>-122.32245</v>
      </c>
      <c r="F330">
        <v>47.622909999999997</v>
      </c>
      <c r="G330" t="s">
        <v>1952</v>
      </c>
    </row>
    <row r="331" spans="1:7" x14ac:dyDescent="0.25">
      <c r="A331" t="s">
        <v>1808</v>
      </c>
      <c r="B331" t="s">
        <v>1953</v>
      </c>
      <c r="C331" t="s">
        <v>1954</v>
      </c>
      <c r="D331" t="s">
        <v>1955</v>
      </c>
      <c r="E331">
        <v>-122.3484</v>
      </c>
      <c r="F331">
        <v>47.650069999999999</v>
      </c>
      <c r="G331" t="s">
        <v>1956</v>
      </c>
    </row>
    <row r="332" spans="1:7" x14ac:dyDescent="0.25">
      <c r="A332" t="s">
        <v>1808</v>
      </c>
      <c r="B332" t="s">
        <v>1957</v>
      </c>
      <c r="C332" t="s">
        <v>1958</v>
      </c>
      <c r="D332" t="s">
        <v>1959</v>
      </c>
      <c r="E332">
        <v>-122.31141</v>
      </c>
      <c r="F332">
        <v>47.578049999999998</v>
      </c>
      <c r="G332" t="s">
        <v>1960</v>
      </c>
    </row>
    <row r="333" spans="1:7" x14ac:dyDescent="0.25">
      <c r="A333" t="s">
        <v>1808</v>
      </c>
      <c r="B333" t="s">
        <v>1961</v>
      </c>
      <c r="C333" t="s">
        <v>1962</v>
      </c>
      <c r="D333" t="s">
        <v>1963</v>
      </c>
      <c r="E333">
        <v>-122.31786</v>
      </c>
      <c r="F333">
        <v>47.66554</v>
      </c>
      <c r="G333" t="s">
        <v>1964</v>
      </c>
    </row>
    <row r="334" spans="1:7" x14ac:dyDescent="0.25">
      <c r="A334" t="s">
        <v>1808</v>
      </c>
      <c r="B334" t="s">
        <v>1965</v>
      </c>
      <c r="C334" t="s">
        <v>1966</v>
      </c>
      <c r="D334" t="s">
        <v>1967</v>
      </c>
      <c r="E334">
        <v>-122.30239</v>
      </c>
      <c r="F334">
        <v>47.640569999999997</v>
      </c>
      <c r="G334" t="s">
        <v>1968</v>
      </c>
    </row>
    <row r="335" spans="1:7" x14ac:dyDescent="0.25">
      <c r="A335" t="s">
        <v>1808</v>
      </c>
      <c r="B335" t="s">
        <v>1903</v>
      </c>
      <c r="C335" t="s">
        <v>1969</v>
      </c>
      <c r="D335" t="s">
        <v>1970</v>
      </c>
      <c r="E335">
        <v>-122.3391</v>
      </c>
      <c r="F335">
        <v>47.661169999999998</v>
      </c>
      <c r="G335" t="s">
        <v>1906</v>
      </c>
    </row>
    <row r="336" spans="1:7" x14ac:dyDescent="0.25">
      <c r="A336" t="s">
        <v>1808</v>
      </c>
      <c r="B336" t="s">
        <v>1971</v>
      </c>
      <c r="C336" t="s">
        <v>1972</v>
      </c>
      <c r="D336" t="s">
        <v>1973</v>
      </c>
      <c r="E336">
        <v>-122.29071</v>
      </c>
      <c r="F336">
        <v>47.677849999999999</v>
      </c>
      <c r="G336" t="s">
        <v>1974</v>
      </c>
    </row>
    <row r="337" spans="1:7" x14ac:dyDescent="0.25">
      <c r="A337" t="s">
        <v>1808</v>
      </c>
      <c r="B337" t="s">
        <v>1975</v>
      </c>
      <c r="C337" t="s">
        <v>1976</v>
      </c>
      <c r="D337" t="s">
        <v>1977</v>
      </c>
      <c r="E337">
        <v>-122.40134</v>
      </c>
      <c r="F337">
        <v>47.645319999999998</v>
      </c>
      <c r="G337" t="s">
        <v>1978</v>
      </c>
    </row>
    <row r="338" spans="1:7" x14ac:dyDescent="0.25">
      <c r="A338" t="s">
        <v>1808</v>
      </c>
      <c r="B338" t="s">
        <v>1979</v>
      </c>
      <c r="C338" t="s">
        <v>1980</v>
      </c>
      <c r="D338" t="s">
        <v>1981</v>
      </c>
      <c r="E338">
        <v>-122.29095</v>
      </c>
      <c r="F338">
        <v>47.538989999999998</v>
      </c>
      <c r="G338" t="s">
        <v>1918</v>
      </c>
    </row>
    <row r="339" spans="1:7" x14ac:dyDescent="0.25">
      <c r="A339" t="s">
        <v>1808</v>
      </c>
      <c r="B339" t="s">
        <v>1982</v>
      </c>
      <c r="C339" t="s">
        <v>1983</v>
      </c>
      <c r="D339" t="s">
        <v>1984</v>
      </c>
      <c r="E339">
        <v>-122.35496000000001</v>
      </c>
      <c r="F339">
        <v>47.6875</v>
      </c>
      <c r="G339" t="s">
        <v>1985</v>
      </c>
    </row>
    <row r="340" spans="1:7" x14ac:dyDescent="0.25">
      <c r="A340" t="s">
        <v>1808</v>
      </c>
      <c r="B340" t="s">
        <v>1986</v>
      </c>
      <c r="C340" t="s">
        <v>1987</v>
      </c>
      <c r="D340" t="s">
        <v>1988</v>
      </c>
      <c r="E340">
        <v>-122.3633</v>
      </c>
      <c r="F340">
        <v>47.553040000000003</v>
      </c>
      <c r="G340" t="s">
        <v>1989</v>
      </c>
    </row>
    <row r="341" spans="1:7" x14ac:dyDescent="0.25">
      <c r="A341" t="s">
        <v>1808</v>
      </c>
      <c r="B341" t="s">
        <v>1990</v>
      </c>
      <c r="C341" t="s">
        <v>1991</v>
      </c>
      <c r="D341" t="s">
        <v>1992</v>
      </c>
      <c r="E341">
        <v>-122.28688</v>
      </c>
      <c r="F341">
        <v>47.559950000000001</v>
      </c>
      <c r="G341" t="s">
        <v>1993</v>
      </c>
    </row>
    <row r="342" spans="1:7" x14ac:dyDescent="0.25">
      <c r="A342" t="s">
        <v>1808</v>
      </c>
      <c r="B342" t="s">
        <v>1994</v>
      </c>
      <c r="C342" t="s">
        <v>1995</v>
      </c>
      <c r="D342" t="s">
        <v>1996</v>
      </c>
      <c r="E342">
        <v>-122.35603</v>
      </c>
      <c r="F342">
        <v>47.722999999999999</v>
      </c>
      <c r="G342" t="s">
        <v>1997</v>
      </c>
    </row>
    <row r="343" spans="1:7" x14ac:dyDescent="0.25">
      <c r="A343" t="s">
        <v>1808</v>
      </c>
      <c r="B343" t="s">
        <v>1998</v>
      </c>
      <c r="C343" t="s">
        <v>1999</v>
      </c>
      <c r="D343" t="s">
        <v>2000</v>
      </c>
      <c r="E343">
        <v>-122.38420000000001</v>
      </c>
      <c r="F343">
        <v>47.669840000000001</v>
      </c>
      <c r="G343" t="s">
        <v>2001</v>
      </c>
    </row>
    <row r="344" spans="1:7" x14ac:dyDescent="0.25">
      <c r="A344" t="s">
        <v>1808</v>
      </c>
      <c r="B344" t="s">
        <v>2002</v>
      </c>
      <c r="C344" t="s">
        <v>2003</v>
      </c>
      <c r="D344" t="s">
        <v>2004</v>
      </c>
      <c r="E344">
        <v>-122.32653999999999</v>
      </c>
      <c r="F344">
        <v>47.608170000000001</v>
      </c>
      <c r="G344" t="s">
        <v>2005</v>
      </c>
    </row>
    <row r="345" spans="1:7" x14ac:dyDescent="0.25">
      <c r="A345" t="s">
        <v>1808</v>
      </c>
      <c r="B345" t="s">
        <v>2006</v>
      </c>
      <c r="C345" t="s">
        <v>2007</v>
      </c>
      <c r="D345" t="s">
        <v>2008</v>
      </c>
      <c r="E345">
        <v>-122.38420000000001</v>
      </c>
      <c r="F345">
        <v>47.669840000000001</v>
      </c>
      <c r="G345" t="s">
        <v>2001</v>
      </c>
    </row>
    <row r="346" spans="1:7" x14ac:dyDescent="0.25">
      <c r="A346" t="s">
        <v>1808</v>
      </c>
      <c r="B346" t="s">
        <v>2009</v>
      </c>
      <c r="C346" t="s">
        <v>2010</v>
      </c>
      <c r="D346" t="s">
        <v>2011</v>
      </c>
      <c r="E346">
        <v>-122.29589</v>
      </c>
      <c r="F346">
        <v>47.563040000000001</v>
      </c>
      <c r="G346" t="s">
        <v>2012</v>
      </c>
    </row>
    <row r="347" spans="1:7" x14ac:dyDescent="0.25">
      <c r="A347" t="s">
        <v>1808</v>
      </c>
      <c r="B347" t="s">
        <v>2013</v>
      </c>
      <c r="C347" t="s">
        <v>2014</v>
      </c>
      <c r="D347" t="s">
        <v>2015</v>
      </c>
      <c r="E347">
        <v>-122.33942</v>
      </c>
      <c r="F347">
        <v>47.622300000000003</v>
      </c>
      <c r="G347" t="s">
        <v>2016</v>
      </c>
    </row>
    <row r="348" spans="1:7" x14ac:dyDescent="0.25">
      <c r="A348" t="s">
        <v>1808</v>
      </c>
      <c r="B348" t="s">
        <v>2017</v>
      </c>
      <c r="C348" t="s">
        <v>2018</v>
      </c>
      <c r="D348" t="s">
        <v>2019</v>
      </c>
      <c r="E348">
        <v>-122.33118</v>
      </c>
      <c r="F348">
        <v>47.664099999999998</v>
      </c>
      <c r="G348" t="s">
        <v>2020</v>
      </c>
    </row>
    <row r="349" spans="1:7" x14ac:dyDescent="0.25">
      <c r="A349" t="s">
        <v>1808</v>
      </c>
      <c r="B349" t="s">
        <v>2021</v>
      </c>
      <c r="C349" t="s">
        <v>2022</v>
      </c>
      <c r="E349">
        <v>-122.32431</v>
      </c>
      <c r="F349">
        <v>47.528320000000001</v>
      </c>
      <c r="G349" t="s">
        <v>2023</v>
      </c>
    </row>
    <row r="350" spans="1:7" x14ac:dyDescent="0.25">
      <c r="A350" t="s">
        <v>1808</v>
      </c>
      <c r="B350" t="s">
        <v>2024</v>
      </c>
      <c r="C350" t="s">
        <v>2025</v>
      </c>
      <c r="D350" t="s">
        <v>2026</v>
      </c>
      <c r="E350">
        <v>-122.30835</v>
      </c>
      <c r="F350">
        <v>47.601489999999998</v>
      </c>
      <c r="G350" t="s">
        <v>2027</v>
      </c>
    </row>
    <row r="351" spans="1:7" x14ac:dyDescent="0.25">
      <c r="A351" t="s">
        <v>1808</v>
      </c>
      <c r="B351" t="s">
        <v>2028</v>
      </c>
      <c r="C351" t="s">
        <v>2029</v>
      </c>
      <c r="D351" t="s">
        <v>2030</v>
      </c>
      <c r="E351">
        <v>-122.29001</v>
      </c>
      <c r="F351">
        <v>47.612670000000001</v>
      </c>
      <c r="G351" t="s">
        <v>2031</v>
      </c>
    </row>
    <row r="352" spans="1:7" x14ac:dyDescent="0.25">
      <c r="A352" t="s">
        <v>1808</v>
      </c>
      <c r="B352" t="s">
        <v>2032</v>
      </c>
      <c r="C352" t="s">
        <v>2033</v>
      </c>
      <c r="D352" t="s">
        <v>2034</v>
      </c>
      <c r="E352">
        <v>-122.2933</v>
      </c>
      <c r="F352">
        <v>47.597490000000001</v>
      </c>
      <c r="G352" t="s">
        <v>2035</v>
      </c>
    </row>
    <row r="353" spans="1:7" x14ac:dyDescent="0.25">
      <c r="A353" t="s">
        <v>1808</v>
      </c>
      <c r="B353" t="s">
        <v>2036</v>
      </c>
      <c r="C353" t="s">
        <v>2037</v>
      </c>
      <c r="D353" t="s">
        <v>2038</v>
      </c>
      <c r="E353">
        <v>-122.32545</v>
      </c>
      <c r="F353">
        <v>47.596359999999997</v>
      </c>
      <c r="G353" t="s">
        <v>2039</v>
      </c>
    </row>
    <row r="354" spans="1:7" x14ac:dyDescent="0.25">
      <c r="A354" t="s">
        <v>1808</v>
      </c>
      <c r="B354" t="s">
        <v>2040</v>
      </c>
      <c r="C354" t="s">
        <v>2041</v>
      </c>
      <c r="D354" t="s">
        <v>2042</v>
      </c>
      <c r="E354">
        <v>-122.30278</v>
      </c>
      <c r="F354">
        <v>47.602290000000004</v>
      </c>
      <c r="G354" t="s">
        <v>2043</v>
      </c>
    </row>
    <row r="355" spans="1:7" x14ac:dyDescent="0.25">
      <c r="A355" t="s">
        <v>1808</v>
      </c>
      <c r="B355" t="s">
        <v>1759</v>
      </c>
      <c r="C355" t="s">
        <v>1758</v>
      </c>
      <c r="D355" t="s">
        <v>1760</v>
      </c>
      <c r="E355">
        <v>-122.30225</v>
      </c>
      <c r="F355">
        <v>47.607750000000003</v>
      </c>
      <c r="G355" t="s">
        <v>2044</v>
      </c>
    </row>
    <row r="356" spans="1:7" x14ac:dyDescent="0.25">
      <c r="A356" t="s">
        <v>1808</v>
      </c>
      <c r="B356" t="s">
        <v>2045</v>
      </c>
      <c r="C356" t="s">
        <v>2046</v>
      </c>
      <c r="D356" t="s">
        <v>2047</v>
      </c>
      <c r="E356">
        <v>-122.29396</v>
      </c>
      <c r="F356">
        <v>47.562600000000003</v>
      </c>
      <c r="G356" t="s">
        <v>2048</v>
      </c>
    </row>
    <row r="357" spans="1:7" x14ac:dyDescent="0.25">
      <c r="A357" t="s">
        <v>1808</v>
      </c>
      <c r="B357" t="s">
        <v>2049</v>
      </c>
      <c r="C357" t="s">
        <v>2050</v>
      </c>
      <c r="D357" t="s">
        <v>2051</v>
      </c>
      <c r="E357">
        <v>-122.30364</v>
      </c>
      <c r="F357">
        <v>47.599699999999999</v>
      </c>
      <c r="G357" t="s">
        <v>2052</v>
      </c>
    </row>
    <row r="358" spans="1:7" x14ac:dyDescent="0.25">
      <c r="A358" t="s">
        <v>1808</v>
      </c>
      <c r="B358" t="s">
        <v>2053</v>
      </c>
      <c r="C358" t="s">
        <v>2054</v>
      </c>
      <c r="D358" t="s">
        <v>2055</v>
      </c>
      <c r="E358">
        <v>-122.27306</v>
      </c>
      <c r="F358">
        <v>47.542230000000004</v>
      </c>
      <c r="G358" t="s">
        <v>2056</v>
      </c>
    </row>
    <row r="359" spans="1:7" x14ac:dyDescent="0.25">
      <c r="A359" t="s">
        <v>1808</v>
      </c>
      <c r="B359" t="s">
        <v>2057</v>
      </c>
      <c r="C359" t="s">
        <v>1762</v>
      </c>
      <c r="D359" t="s">
        <v>2058</v>
      </c>
      <c r="E359">
        <v>-122.36411</v>
      </c>
      <c r="F359">
        <v>47.563090000000003</v>
      </c>
      <c r="G359" t="s">
        <v>2059</v>
      </c>
    </row>
    <row r="360" spans="1:7" x14ac:dyDescent="0.25">
      <c r="A360" t="s">
        <v>1808</v>
      </c>
      <c r="B360" t="s">
        <v>2060</v>
      </c>
      <c r="C360" t="s">
        <v>2061</v>
      </c>
      <c r="E360">
        <v>-122.31838</v>
      </c>
      <c r="F360">
        <v>47.597209999999997</v>
      </c>
      <c r="G360" t="s">
        <v>2062</v>
      </c>
    </row>
    <row r="361" spans="1:7" x14ac:dyDescent="0.25">
      <c r="A361" t="s">
        <v>1808</v>
      </c>
      <c r="B361" t="s">
        <v>2063</v>
      </c>
      <c r="C361" t="s">
        <v>2064</v>
      </c>
      <c r="D361" t="s">
        <v>2065</v>
      </c>
      <c r="E361">
        <v>-122.28406</v>
      </c>
      <c r="F361">
        <v>47.538269999999997</v>
      </c>
      <c r="G361" t="s">
        <v>2066</v>
      </c>
    </row>
    <row r="362" spans="1:7" x14ac:dyDescent="0.25">
      <c r="A362" t="s">
        <v>1808</v>
      </c>
      <c r="B362" t="s">
        <v>2067</v>
      </c>
      <c r="C362" t="s">
        <v>2068</v>
      </c>
      <c r="D362" t="s">
        <v>2069</v>
      </c>
      <c r="E362">
        <v>-122.29809</v>
      </c>
      <c r="F362">
        <v>47.719859999999997</v>
      </c>
      <c r="G362" t="s">
        <v>2070</v>
      </c>
    </row>
    <row r="363" spans="1:7" x14ac:dyDescent="0.25">
      <c r="A363" t="s">
        <v>1808</v>
      </c>
      <c r="B363" t="s">
        <v>2071</v>
      </c>
      <c r="C363" t="s">
        <v>2072</v>
      </c>
      <c r="D363" t="s">
        <v>2073</v>
      </c>
      <c r="E363">
        <v>-122.32671999999999</v>
      </c>
      <c r="F363">
        <v>47.6815</v>
      </c>
      <c r="G363" t="s">
        <v>2074</v>
      </c>
    </row>
    <row r="364" spans="1:7" x14ac:dyDescent="0.25">
      <c r="A364" t="s">
        <v>1808</v>
      </c>
      <c r="B364" t="s">
        <v>2075</v>
      </c>
      <c r="C364" t="s">
        <v>2076</v>
      </c>
      <c r="D364" t="s">
        <v>2077</v>
      </c>
      <c r="E364">
        <v>-122.27047</v>
      </c>
      <c r="F364">
        <v>47.521360000000001</v>
      </c>
      <c r="G364" t="s">
        <v>2078</v>
      </c>
    </row>
    <row r="365" spans="1:7" x14ac:dyDescent="0.25">
      <c r="A365" t="s">
        <v>1808</v>
      </c>
      <c r="B365" t="s">
        <v>2079</v>
      </c>
      <c r="C365" t="s">
        <v>2080</v>
      </c>
      <c r="D365" t="s">
        <v>2081</v>
      </c>
      <c r="E365">
        <v>-122.38476</v>
      </c>
      <c r="F365">
        <v>47.582689999999999</v>
      </c>
      <c r="G365" t="s">
        <v>2082</v>
      </c>
    </row>
    <row r="366" spans="1:7" x14ac:dyDescent="0.25">
      <c r="A366" t="s">
        <v>1808</v>
      </c>
      <c r="B366" t="s">
        <v>2083</v>
      </c>
      <c r="C366" t="s">
        <v>2084</v>
      </c>
      <c r="D366" t="s">
        <v>2085</v>
      </c>
      <c r="E366">
        <v>-122.30183</v>
      </c>
      <c r="F366">
        <v>47.601900000000001</v>
      </c>
      <c r="G366" t="s">
        <v>2086</v>
      </c>
    </row>
    <row r="367" spans="1:7" x14ac:dyDescent="0.25">
      <c r="A367" t="s">
        <v>1808</v>
      </c>
      <c r="B367" t="s">
        <v>2087</v>
      </c>
      <c r="C367" t="s">
        <v>2088</v>
      </c>
      <c r="D367" t="s">
        <v>2089</v>
      </c>
      <c r="E367">
        <v>-122.37618000000001</v>
      </c>
      <c r="F367">
        <v>47.522440000000003</v>
      </c>
      <c r="G367" t="s">
        <v>2090</v>
      </c>
    </row>
    <row r="368" spans="1:7" x14ac:dyDescent="0.25">
      <c r="A368" t="s">
        <v>1808</v>
      </c>
      <c r="B368" t="s">
        <v>2091</v>
      </c>
      <c r="C368" t="s">
        <v>2092</v>
      </c>
      <c r="D368" t="s">
        <v>2093</v>
      </c>
      <c r="E368">
        <v>-122.33297</v>
      </c>
      <c r="F368">
        <v>47.606490000000001</v>
      </c>
      <c r="G368" t="s">
        <v>2094</v>
      </c>
    </row>
    <row r="369" spans="1:7" x14ac:dyDescent="0.25">
      <c r="A369" t="s">
        <v>1808</v>
      </c>
      <c r="B369" t="s">
        <v>2095</v>
      </c>
      <c r="C369" t="s">
        <v>2096</v>
      </c>
      <c r="D369" t="s">
        <v>2097</v>
      </c>
      <c r="E369">
        <v>-122.34354999999999</v>
      </c>
      <c r="F369">
        <v>47.700339999999997</v>
      </c>
      <c r="G369" t="s">
        <v>2098</v>
      </c>
    </row>
    <row r="370" spans="1:7" x14ac:dyDescent="0.25">
      <c r="A370" t="s">
        <v>1808</v>
      </c>
      <c r="B370" t="s">
        <v>2099</v>
      </c>
      <c r="C370" t="s">
        <v>2100</v>
      </c>
      <c r="D370" t="s">
        <v>2101</v>
      </c>
      <c r="E370">
        <v>-122.31838</v>
      </c>
      <c r="F370">
        <v>47.597209999999997</v>
      </c>
      <c r="G370" t="s">
        <v>2062</v>
      </c>
    </row>
    <row r="371" spans="1:7" x14ac:dyDescent="0.25">
      <c r="A371" t="s">
        <v>1808</v>
      </c>
      <c r="B371" t="s">
        <v>2102</v>
      </c>
      <c r="C371" t="s">
        <v>2103</v>
      </c>
      <c r="D371" t="s">
        <v>2104</v>
      </c>
      <c r="E371">
        <v>-122.28113999999999</v>
      </c>
      <c r="F371">
        <v>47.530839999999998</v>
      </c>
      <c r="G371" t="s">
        <v>2105</v>
      </c>
    </row>
    <row r="372" spans="1:7" x14ac:dyDescent="0.25">
      <c r="A372" t="s">
        <v>1808</v>
      </c>
      <c r="B372" t="s">
        <v>2106</v>
      </c>
      <c r="C372" t="s">
        <v>2107</v>
      </c>
      <c r="D372" t="s">
        <v>2108</v>
      </c>
      <c r="E372">
        <v>-122.34681999999999</v>
      </c>
      <c r="F372">
        <v>47.649419999999999</v>
      </c>
      <c r="G372" t="s">
        <v>2109</v>
      </c>
    </row>
    <row r="373" spans="1:7" x14ac:dyDescent="0.25">
      <c r="A373" t="s">
        <v>1808</v>
      </c>
      <c r="B373" t="s">
        <v>2110</v>
      </c>
      <c r="C373" t="s">
        <v>2111</v>
      </c>
      <c r="D373" t="s">
        <v>2112</v>
      </c>
      <c r="E373">
        <v>-122.35552</v>
      </c>
      <c r="F373">
        <v>47.690719999999999</v>
      </c>
      <c r="G373" t="s">
        <v>2113</v>
      </c>
    </row>
    <row r="374" spans="1:7" x14ac:dyDescent="0.25">
      <c r="A374" t="s">
        <v>1808</v>
      </c>
      <c r="B374" t="s">
        <v>2114</v>
      </c>
      <c r="C374" t="s">
        <v>2115</v>
      </c>
      <c r="D374" t="s">
        <v>2116</v>
      </c>
      <c r="E374">
        <v>-122.31278</v>
      </c>
      <c r="F374">
        <v>47.662350000000004</v>
      </c>
      <c r="G374" t="s">
        <v>2117</v>
      </c>
    </row>
    <row r="375" spans="1:7" x14ac:dyDescent="0.25">
      <c r="A375" t="s">
        <v>1808</v>
      </c>
      <c r="B375" t="s">
        <v>2118</v>
      </c>
      <c r="C375" t="s">
        <v>2119</v>
      </c>
      <c r="D375" t="s">
        <v>2120</v>
      </c>
      <c r="E375">
        <v>-122.29058000000001</v>
      </c>
      <c r="F375">
        <v>47.573239999999998</v>
      </c>
      <c r="G375" t="s">
        <v>2121</v>
      </c>
    </row>
    <row r="376" spans="1:7" x14ac:dyDescent="0.25">
      <c r="A376" t="s">
        <v>1808</v>
      </c>
      <c r="B376" t="s">
        <v>2122</v>
      </c>
      <c r="C376" t="s">
        <v>1493</v>
      </c>
      <c r="D376" t="s">
        <v>1727</v>
      </c>
      <c r="E376">
        <v>-122.28435</v>
      </c>
      <c r="F376">
        <v>47.561540000000001</v>
      </c>
      <c r="G376" t="s">
        <v>2123</v>
      </c>
    </row>
    <row r="377" spans="1:7" x14ac:dyDescent="0.25">
      <c r="A377" t="s">
        <v>1808</v>
      </c>
      <c r="B377" t="s">
        <v>2124</v>
      </c>
      <c r="C377" t="s">
        <v>2125</v>
      </c>
      <c r="D377" t="s">
        <v>2126</v>
      </c>
      <c r="E377">
        <v>-122.36301</v>
      </c>
      <c r="F377">
        <v>47.563789999999997</v>
      </c>
      <c r="G377" t="s">
        <v>2127</v>
      </c>
    </row>
    <row r="378" spans="1:7" x14ac:dyDescent="0.25">
      <c r="A378" t="s">
        <v>1808</v>
      </c>
      <c r="B378" t="s">
        <v>2128</v>
      </c>
      <c r="C378" t="s">
        <v>2129</v>
      </c>
      <c r="D378" t="s">
        <v>2130</v>
      </c>
      <c r="E378">
        <v>-122.31543000000001</v>
      </c>
      <c r="F378">
        <v>47.596919999999997</v>
      </c>
      <c r="G378" t="s">
        <v>2131</v>
      </c>
    </row>
    <row r="379" spans="1:7" x14ac:dyDescent="0.25">
      <c r="A379" t="s">
        <v>1808</v>
      </c>
      <c r="B379" t="s">
        <v>2132</v>
      </c>
      <c r="C379" t="s">
        <v>2133</v>
      </c>
      <c r="D379" t="s">
        <v>2134</v>
      </c>
      <c r="E379">
        <v>-122.32266</v>
      </c>
      <c r="F379">
        <v>47.706200000000003</v>
      </c>
      <c r="G379" t="s">
        <v>2135</v>
      </c>
    </row>
    <row r="380" spans="1:7" x14ac:dyDescent="0.25">
      <c r="A380" t="s">
        <v>1808</v>
      </c>
      <c r="B380" t="s">
        <v>1786</v>
      </c>
      <c r="C380" t="s">
        <v>1785</v>
      </c>
      <c r="D380" t="s">
        <v>2136</v>
      </c>
      <c r="E380">
        <v>-122.36918</v>
      </c>
      <c r="F380">
        <v>47.528010000000002</v>
      </c>
      <c r="G380" t="s">
        <v>2137</v>
      </c>
    </row>
    <row r="381" spans="1:7" x14ac:dyDescent="0.25">
      <c r="A381" t="s">
        <v>1808</v>
      </c>
      <c r="B381" t="s">
        <v>847</v>
      </c>
      <c r="C381" t="s">
        <v>1729</v>
      </c>
      <c r="D381" t="s">
        <v>2138</v>
      </c>
      <c r="E381">
        <v>-122.30689</v>
      </c>
      <c r="F381">
        <v>47.621760000000002</v>
      </c>
      <c r="G381" t="s">
        <v>2139</v>
      </c>
    </row>
    <row r="382" spans="1:7" x14ac:dyDescent="0.25">
      <c r="A382" t="s">
        <v>2140</v>
      </c>
      <c r="B382" t="s">
        <v>2141</v>
      </c>
      <c r="C382" t="s">
        <v>2142</v>
      </c>
      <c r="D382" t="s">
        <v>2143</v>
      </c>
      <c r="E382">
        <v>-122.27744</v>
      </c>
      <c r="F382">
        <v>47.550139999999999</v>
      </c>
      <c r="G382" t="s">
        <v>2144</v>
      </c>
    </row>
    <row r="383" spans="1:7" x14ac:dyDescent="0.25">
      <c r="A383" t="s">
        <v>2140</v>
      </c>
      <c r="B383" t="s">
        <v>2145</v>
      </c>
      <c r="C383" t="s">
        <v>2146</v>
      </c>
      <c r="D383" t="s">
        <v>2147</v>
      </c>
      <c r="E383">
        <v>-122.33511</v>
      </c>
      <c r="F383">
        <v>47.605670000000003</v>
      </c>
      <c r="G383" t="s">
        <v>2148</v>
      </c>
    </row>
    <row r="384" spans="1:7" x14ac:dyDescent="0.25">
      <c r="A384" t="s">
        <v>2140</v>
      </c>
      <c r="B384" t="s">
        <v>2149</v>
      </c>
      <c r="C384" t="s">
        <v>2150</v>
      </c>
      <c r="D384" t="s">
        <v>2151</v>
      </c>
      <c r="E384">
        <v>-122.33511</v>
      </c>
      <c r="F384">
        <v>47.605670000000003</v>
      </c>
      <c r="G384" t="s">
        <v>2148</v>
      </c>
    </row>
    <row r="385" spans="1:7" x14ac:dyDescent="0.25">
      <c r="A385" t="s">
        <v>2140</v>
      </c>
      <c r="B385" t="s">
        <v>577</v>
      </c>
      <c r="C385" t="s">
        <v>2152</v>
      </c>
      <c r="D385" t="s">
        <v>2153</v>
      </c>
      <c r="E385">
        <v>-122.36421</v>
      </c>
      <c r="F385">
        <v>47.523449999999997</v>
      </c>
      <c r="G385" t="s">
        <v>2154</v>
      </c>
    </row>
    <row r="386" spans="1:7" x14ac:dyDescent="0.25">
      <c r="A386" t="s">
        <v>2155</v>
      </c>
      <c r="B386" t="s">
        <v>2156</v>
      </c>
      <c r="C386" t="s">
        <v>2157</v>
      </c>
      <c r="D386" t="s">
        <v>2158</v>
      </c>
      <c r="E386">
        <v>-122.29705300000001</v>
      </c>
      <c r="F386">
        <v>47.690537999999997</v>
      </c>
      <c r="G386" t="s">
        <v>2159</v>
      </c>
    </row>
    <row r="387" spans="1:7" x14ac:dyDescent="0.25">
      <c r="A387" t="s">
        <v>2155</v>
      </c>
      <c r="B387" t="s">
        <v>2160</v>
      </c>
      <c r="C387" t="s">
        <v>2161</v>
      </c>
      <c r="D387" t="s">
        <v>2162</v>
      </c>
      <c r="E387">
        <v>-122.37758599999999</v>
      </c>
      <c r="F387">
        <v>47.509701</v>
      </c>
      <c r="G387" t="s">
        <v>2163</v>
      </c>
    </row>
    <row r="388" spans="1:7" x14ac:dyDescent="0.25">
      <c r="A388" t="s">
        <v>2155</v>
      </c>
      <c r="B388" t="s">
        <v>2164</v>
      </c>
      <c r="C388" t="s">
        <v>2165</v>
      </c>
      <c r="D388" t="s">
        <v>2166</v>
      </c>
      <c r="E388">
        <v>-122.31510400000001</v>
      </c>
      <c r="F388">
        <v>47.585470000000001</v>
      </c>
      <c r="G388" t="s">
        <v>2167</v>
      </c>
    </row>
    <row r="389" spans="1:7" x14ac:dyDescent="0.25">
      <c r="A389" t="s">
        <v>2155</v>
      </c>
      <c r="B389" t="s">
        <v>2168</v>
      </c>
      <c r="C389" t="s">
        <v>2169</v>
      </c>
      <c r="D389" t="s">
        <v>2170</v>
      </c>
      <c r="E389">
        <v>-122.307864</v>
      </c>
      <c r="F389">
        <v>47.631456</v>
      </c>
      <c r="G389" t="s">
        <v>2171</v>
      </c>
    </row>
    <row r="390" spans="1:7" x14ac:dyDescent="0.25">
      <c r="A390" t="s">
        <v>2155</v>
      </c>
      <c r="B390" t="s">
        <v>2172</v>
      </c>
      <c r="C390" t="s">
        <v>2173</v>
      </c>
      <c r="D390" t="s">
        <v>2174</v>
      </c>
      <c r="E390">
        <v>-122.324054</v>
      </c>
      <c r="F390">
        <v>47.657527999999999</v>
      </c>
      <c r="G390" t="s">
        <v>2175</v>
      </c>
    </row>
    <row r="391" spans="1:7" x14ac:dyDescent="0.25">
      <c r="A391" t="s">
        <v>2155</v>
      </c>
      <c r="B391" t="s">
        <v>2176</v>
      </c>
      <c r="C391" t="s">
        <v>2177</v>
      </c>
      <c r="D391" t="s">
        <v>2178</v>
      </c>
      <c r="E391">
        <v>-122.358659</v>
      </c>
      <c r="F391">
        <v>47.539608999999999</v>
      </c>
      <c r="G391" t="s">
        <v>2179</v>
      </c>
    </row>
    <row r="392" spans="1:7" x14ac:dyDescent="0.25">
      <c r="A392" t="s">
        <v>2155</v>
      </c>
      <c r="B392" t="s">
        <v>2180</v>
      </c>
      <c r="C392" t="s">
        <v>2181</v>
      </c>
      <c r="D392" t="s">
        <v>2182</v>
      </c>
      <c r="E392">
        <v>-122.307474</v>
      </c>
      <c r="F392">
        <v>47.698447999999999</v>
      </c>
      <c r="G392" t="s">
        <v>2183</v>
      </c>
    </row>
    <row r="393" spans="1:7" x14ac:dyDescent="0.25">
      <c r="A393" t="s">
        <v>2155</v>
      </c>
      <c r="B393" t="s">
        <v>2184</v>
      </c>
      <c r="C393" t="s">
        <v>2185</v>
      </c>
      <c r="D393" t="s">
        <v>2186</v>
      </c>
      <c r="E393">
        <v>-122.28463499999999</v>
      </c>
      <c r="F393">
        <v>47.707425000000001</v>
      </c>
      <c r="G393" t="s">
        <v>2187</v>
      </c>
    </row>
    <row r="394" spans="1:7" x14ac:dyDescent="0.25">
      <c r="A394" t="s">
        <v>2155</v>
      </c>
      <c r="B394" t="s">
        <v>2188</v>
      </c>
      <c r="C394" t="s">
        <v>2189</v>
      </c>
      <c r="D394" t="s">
        <v>2190</v>
      </c>
      <c r="E394">
        <v>-122.31838</v>
      </c>
      <c r="F394">
        <v>47.624423999999998</v>
      </c>
      <c r="G394" t="s">
        <v>2191</v>
      </c>
    </row>
    <row r="395" spans="1:7" x14ac:dyDescent="0.25">
      <c r="A395" t="s">
        <v>2155</v>
      </c>
      <c r="B395" t="s">
        <v>2192</v>
      </c>
      <c r="C395" t="s">
        <v>2193</v>
      </c>
      <c r="D395" t="s">
        <v>2194</v>
      </c>
      <c r="E395">
        <v>-122.39047600000001</v>
      </c>
      <c r="F395">
        <v>47.656713000000003</v>
      </c>
      <c r="G395" t="s">
        <v>2195</v>
      </c>
    </row>
    <row r="396" spans="1:7" x14ac:dyDescent="0.25">
      <c r="A396" t="s">
        <v>2155</v>
      </c>
      <c r="B396" t="s">
        <v>2196</v>
      </c>
      <c r="C396" t="s">
        <v>2197</v>
      </c>
      <c r="D396" t="s">
        <v>2198</v>
      </c>
      <c r="E396">
        <v>-122.38723400000001</v>
      </c>
      <c r="F396">
        <v>47.579495000000001</v>
      </c>
      <c r="G396" t="s">
        <v>2199</v>
      </c>
    </row>
    <row r="397" spans="1:7" x14ac:dyDescent="0.25">
      <c r="A397" t="s">
        <v>2155</v>
      </c>
      <c r="B397" t="s">
        <v>2200</v>
      </c>
      <c r="C397" t="s">
        <v>2201</v>
      </c>
      <c r="D397" t="s">
        <v>2202</v>
      </c>
      <c r="E397">
        <v>-122.34827799999999</v>
      </c>
      <c r="F397">
        <v>47.525176999999999</v>
      </c>
      <c r="G397" t="s">
        <v>2203</v>
      </c>
    </row>
    <row r="398" spans="1:7" x14ac:dyDescent="0.25">
      <c r="A398" t="s">
        <v>2155</v>
      </c>
      <c r="B398" t="s">
        <v>2204</v>
      </c>
      <c r="C398" t="s">
        <v>2205</v>
      </c>
      <c r="D398" t="s">
        <v>2206</v>
      </c>
      <c r="E398">
        <v>-122.283385</v>
      </c>
      <c r="F398">
        <v>47.565905999999998</v>
      </c>
      <c r="G398" t="s">
        <v>2207</v>
      </c>
    </row>
    <row r="399" spans="1:7" x14ac:dyDescent="0.25">
      <c r="A399" t="s">
        <v>2155</v>
      </c>
      <c r="B399" t="s">
        <v>2208</v>
      </c>
      <c r="C399" t="s">
        <v>2209</v>
      </c>
      <c r="D399" t="s">
        <v>2210</v>
      </c>
      <c r="E399">
        <v>-122.321258</v>
      </c>
      <c r="F399">
        <v>47.698231</v>
      </c>
      <c r="G399" t="s">
        <v>2211</v>
      </c>
    </row>
    <row r="400" spans="1:7" x14ac:dyDescent="0.25">
      <c r="A400" t="s">
        <v>2155</v>
      </c>
      <c r="B400" t="s">
        <v>2212</v>
      </c>
      <c r="C400" t="s">
        <v>2213</v>
      </c>
      <c r="D400" t="s">
        <v>2214</v>
      </c>
      <c r="E400">
        <v>-122.35996</v>
      </c>
      <c r="F400">
        <v>47.687252999999998</v>
      </c>
      <c r="G400" t="s">
        <v>2215</v>
      </c>
    </row>
    <row r="401" spans="1:7" x14ac:dyDescent="0.25">
      <c r="A401" t="s">
        <v>2155</v>
      </c>
      <c r="B401" t="s">
        <v>2216</v>
      </c>
      <c r="C401" t="s">
        <v>2217</v>
      </c>
      <c r="D401" t="s">
        <v>2218</v>
      </c>
      <c r="E401">
        <v>-122.26853300000001</v>
      </c>
      <c r="F401">
        <v>47.545757000000002</v>
      </c>
      <c r="G401" t="s">
        <v>2219</v>
      </c>
    </row>
    <row r="402" spans="1:7" x14ac:dyDescent="0.25">
      <c r="A402" t="s">
        <v>2155</v>
      </c>
      <c r="B402" t="s">
        <v>2220</v>
      </c>
      <c r="C402" t="s">
        <v>2221</v>
      </c>
      <c r="D402" t="s">
        <v>2222</v>
      </c>
      <c r="E402">
        <v>-122.315483</v>
      </c>
      <c r="F402">
        <v>47.601201000000003</v>
      </c>
      <c r="G402" t="s">
        <v>2223</v>
      </c>
    </row>
    <row r="403" spans="1:7" x14ac:dyDescent="0.25">
      <c r="A403" t="s">
        <v>2155</v>
      </c>
      <c r="B403" t="s">
        <v>594</v>
      </c>
      <c r="C403" t="s">
        <v>2224</v>
      </c>
      <c r="D403" t="s">
        <v>2225</v>
      </c>
      <c r="E403">
        <v>-122.328498</v>
      </c>
      <c r="F403">
        <v>47.676302</v>
      </c>
      <c r="G403" t="s">
        <v>2226</v>
      </c>
    </row>
    <row r="404" spans="1:7" x14ac:dyDescent="0.25">
      <c r="A404" t="s">
        <v>2155</v>
      </c>
      <c r="B404" t="s">
        <v>2227</v>
      </c>
      <c r="C404" t="s">
        <v>2228</v>
      </c>
      <c r="D404" t="s">
        <v>2229</v>
      </c>
      <c r="E404">
        <v>-122.388497</v>
      </c>
      <c r="F404">
        <v>47.540252000000002</v>
      </c>
      <c r="G404" t="s">
        <v>2230</v>
      </c>
    </row>
    <row r="405" spans="1:7" x14ac:dyDescent="0.25">
      <c r="A405" t="s">
        <v>2155</v>
      </c>
      <c r="B405" t="s">
        <v>2231</v>
      </c>
      <c r="C405" t="s">
        <v>2232</v>
      </c>
      <c r="D405" t="s">
        <v>2233</v>
      </c>
      <c r="E405">
        <v>-122.258635</v>
      </c>
      <c r="F405">
        <v>47.514820999999998</v>
      </c>
      <c r="G405" t="s">
        <v>2234</v>
      </c>
    </row>
    <row r="406" spans="1:7" x14ac:dyDescent="0.25">
      <c r="A406" t="s">
        <v>2155</v>
      </c>
      <c r="B406" t="s">
        <v>2235</v>
      </c>
      <c r="C406" t="s">
        <v>2236</v>
      </c>
      <c r="D406" t="s">
        <v>2237</v>
      </c>
      <c r="E406">
        <v>-122.32468900000001</v>
      </c>
      <c r="F406">
        <v>47.523611000000002</v>
      </c>
      <c r="G406" t="s">
        <v>2238</v>
      </c>
    </row>
    <row r="407" spans="1:7" x14ac:dyDescent="0.25">
      <c r="A407" t="s">
        <v>2155</v>
      </c>
      <c r="B407" t="s">
        <v>2239</v>
      </c>
      <c r="C407" t="s">
        <v>2240</v>
      </c>
      <c r="D407" t="s">
        <v>2241</v>
      </c>
      <c r="E407">
        <v>-122.292207</v>
      </c>
      <c r="F407">
        <v>47.671841999999998</v>
      </c>
      <c r="G407" t="s">
        <v>2242</v>
      </c>
    </row>
    <row r="408" spans="1:7" x14ac:dyDescent="0.25">
      <c r="A408" t="s">
        <v>2155</v>
      </c>
      <c r="B408" t="s">
        <v>2243</v>
      </c>
      <c r="C408" t="s">
        <v>2244</v>
      </c>
      <c r="D408" t="s">
        <v>2245</v>
      </c>
      <c r="E408">
        <v>-122.34230599999999</v>
      </c>
      <c r="F408">
        <v>47.686357999999998</v>
      </c>
      <c r="G408" t="s">
        <v>2246</v>
      </c>
    </row>
    <row r="409" spans="1:7" x14ac:dyDescent="0.25">
      <c r="A409" t="s">
        <v>2155</v>
      </c>
      <c r="B409" t="s">
        <v>2247</v>
      </c>
      <c r="C409" t="s">
        <v>2248</v>
      </c>
      <c r="D409" t="s">
        <v>2249</v>
      </c>
      <c r="E409">
        <v>-122.29301</v>
      </c>
      <c r="F409">
        <v>47.709940000000003</v>
      </c>
      <c r="G409" t="s">
        <v>2250</v>
      </c>
    </row>
    <row r="410" spans="1:7" x14ac:dyDescent="0.25">
      <c r="A410" t="s">
        <v>2155</v>
      </c>
      <c r="B410" t="s">
        <v>103</v>
      </c>
      <c r="C410" t="s">
        <v>2251</v>
      </c>
      <c r="D410" t="s">
        <v>2252</v>
      </c>
      <c r="E410">
        <v>-122.396731</v>
      </c>
      <c r="F410">
        <v>47.572690000000001</v>
      </c>
      <c r="G410" t="s">
        <v>2253</v>
      </c>
    </row>
    <row r="411" spans="1:7" x14ac:dyDescent="0.25">
      <c r="A411" t="s">
        <v>2155</v>
      </c>
      <c r="B411" t="s">
        <v>2254</v>
      </c>
      <c r="C411" t="s">
        <v>2255</v>
      </c>
      <c r="D411" t="s">
        <v>2256</v>
      </c>
      <c r="E411">
        <v>-122.37056</v>
      </c>
      <c r="F411">
        <v>47.518053000000002</v>
      </c>
      <c r="G411" t="s">
        <v>2257</v>
      </c>
    </row>
    <row r="412" spans="1:7" x14ac:dyDescent="0.25">
      <c r="A412" t="s">
        <v>2155</v>
      </c>
      <c r="B412" t="s">
        <v>2258</v>
      </c>
      <c r="C412" t="s">
        <v>2259</v>
      </c>
      <c r="D412" t="s">
        <v>2260</v>
      </c>
      <c r="E412">
        <v>-122.306757</v>
      </c>
      <c r="F412">
        <v>47.723686999999998</v>
      </c>
      <c r="G412" t="s">
        <v>2261</v>
      </c>
    </row>
    <row r="413" spans="1:7" x14ac:dyDescent="0.25">
      <c r="A413" t="s">
        <v>2155</v>
      </c>
      <c r="B413" t="s">
        <v>2262</v>
      </c>
      <c r="C413" t="s">
        <v>2263</v>
      </c>
      <c r="D413" t="s">
        <v>2264</v>
      </c>
      <c r="E413">
        <v>-122.29057899999999</v>
      </c>
      <c r="F413">
        <v>47.573242</v>
      </c>
      <c r="G413" t="s">
        <v>2265</v>
      </c>
    </row>
    <row r="414" spans="1:7" x14ac:dyDescent="0.25">
      <c r="A414" t="s">
        <v>2155</v>
      </c>
      <c r="B414" t="s">
        <v>2266</v>
      </c>
      <c r="C414" t="s">
        <v>2267</v>
      </c>
      <c r="D414" t="s">
        <v>2268</v>
      </c>
      <c r="E414">
        <v>-122.299846</v>
      </c>
      <c r="F414">
        <v>47.590958999999998</v>
      </c>
      <c r="G414" t="s">
        <v>2269</v>
      </c>
    </row>
    <row r="415" spans="1:7" x14ac:dyDescent="0.25">
      <c r="A415" t="s">
        <v>2155</v>
      </c>
      <c r="B415" t="s">
        <v>2270</v>
      </c>
      <c r="C415" t="s">
        <v>2271</v>
      </c>
      <c r="D415" t="s">
        <v>2272</v>
      </c>
      <c r="E415">
        <v>-122.38905200000001</v>
      </c>
      <c r="F415">
        <v>47.686433999999998</v>
      </c>
      <c r="G415" t="s">
        <v>2273</v>
      </c>
    </row>
    <row r="416" spans="1:7" x14ac:dyDescent="0.25">
      <c r="A416" t="s">
        <v>2155</v>
      </c>
      <c r="B416" t="s">
        <v>2274</v>
      </c>
      <c r="C416" t="s">
        <v>2275</v>
      </c>
      <c r="D416" t="s">
        <v>2276</v>
      </c>
      <c r="E416">
        <v>-122.277962</v>
      </c>
      <c r="F416">
        <v>47.662199000000001</v>
      </c>
      <c r="G416" t="s">
        <v>2277</v>
      </c>
    </row>
    <row r="417" spans="1:7" x14ac:dyDescent="0.25">
      <c r="A417" t="s">
        <v>2155</v>
      </c>
      <c r="B417" t="s">
        <v>577</v>
      </c>
      <c r="C417" t="s">
        <v>2278</v>
      </c>
      <c r="D417" t="s">
        <v>2279</v>
      </c>
      <c r="E417">
        <v>-122.37349399999999</v>
      </c>
      <c r="F417">
        <v>47.541761999999999</v>
      </c>
      <c r="G417" t="s">
        <v>2280</v>
      </c>
    </row>
    <row r="418" spans="1:7" x14ac:dyDescent="0.25">
      <c r="A418" t="s">
        <v>2155</v>
      </c>
      <c r="B418" t="s">
        <v>2281</v>
      </c>
      <c r="C418" t="s">
        <v>2282</v>
      </c>
      <c r="D418" t="s">
        <v>2283</v>
      </c>
      <c r="E418">
        <v>-122.275333</v>
      </c>
      <c r="F418">
        <v>47.680688000000004</v>
      </c>
      <c r="G418" t="s">
        <v>2284</v>
      </c>
    </row>
    <row r="419" spans="1:7" x14ac:dyDescent="0.25">
      <c r="A419" t="s">
        <v>2155</v>
      </c>
      <c r="B419" t="s">
        <v>2285</v>
      </c>
      <c r="C419" t="s">
        <v>2286</v>
      </c>
      <c r="D419" t="s">
        <v>2287</v>
      </c>
      <c r="E419">
        <v>-122.329584</v>
      </c>
      <c r="F419">
        <v>47.714866999999998</v>
      </c>
      <c r="G419" t="s">
        <v>2288</v>
      </c>
    </row>
    <row r="420" spans="1:7" x14ac:dyDescent="0.25">
      <c r="A420" t="s">
        <v>2155</v>
      </c>
      <c r="B420" t="s">
        <v>2289</v>
      </c>
      <c r="C420" t="s">
        <v>2290</v>
      </c>
      <c r="D420" t="s">
        <v>2291</v>
      </c>
      <c r="E420">
        <v>-122.38703700000001</v>
      </c>
      <c r="F420">
        <v>47.694975999999997</v>
      </c>
      <c r="G420" t="s">
        <v>2292</v>
      </c>
    </row>
    <row r="421" spans="1:7" x14ac:dyDescent="0.25">
      <c r="A421" t="s">
        <v>2155</v>
      </c>
      <c r="B421" t="s">
        <v>605</v>
      </c>
      <c r="C421" t="s">
        <v>2293</v>
      </c>
      <c r="D421" t="s">
        <v>2294</v>
      </c>
      <c r="E421">
        <v>-122.304286</v>
      </c>
      <c r="F421">
        <v>47.640633999999999</v>
      </c>
      <c r="G421" t="s">
        <v>2295</v>
      </c>
    </row>
    <row r="422" spans="1:7" x14ac:dyDescent="0.25">
      <c r="A422" t="s">
        <v>2155</v>
      </c>
      <c r="B422" t="s">
        <v>2296</v>
      </c>
      <c r="C422" t="s">
        <v>2297</v>
      </c>
      <c r="D422" t="s">
        <v>2298</v>
      </c>
      <c r="E422">
        <v>-122.284831</v>
      </c>
      <c r="F422">
        <v>47.634078000000002</v>
      </c>
      <c r="G422" t="s">
        <v>2299</v>
      </c>
    </row>
    <row r="423" spans="1:7" x14ac:dyDescent="0.25">
      <c r="A423" t="s">
        <v>2155</v>
      </c>
      <c r="B423" t="s">
        <v>2300</v>
      </c>
      <c r="C423" t="s">
        <v>2301</v>
      </c>
      <c r="D423" t="s">
        <v>2302</v>
      </c>
      <c r="E423">
        <v>-122.3189</v>
      </c>
      <c r="F423">
        <v>47.558126000000001</v>
      </c>
      <c r="G423" t="s">
        <v>2303</v>
      </c>
    </row>
    <row r="424" spans="1:7" x14ac:dyDescent="0.25">
      <c r="A424" t="s">
        <v>2155</v>
      </c>
      <c r="B424" t="s">
        <v>2304</v>
      </c>
      <c r="C424" t="s">
        <v>2305</v>
      </c>
      <c r="D424" t="s">
        <v>2306</v>
      </c>
      <c r="E424">
        <v>-122.28490499999999</v>
      </c>
      <c r="F424">
        <v>47.530740000000002</v>
      </c>
      <c r="G424" t="s">
        <v>2307</v>
      </c>
    </row>
    <row r="425" spans="1:7" x14ac:dyDescent="0.25">
      <c r="A425" t="s">
        <v>2155</v>
      </c>
      <c r="B425" t="s">
        <v>2308</v>
      </c>
      <c r="C425" t="s">
        <v>2309</v>
      </c>
      <c r="D425" t="s">
        <v>2310</v>
      </c>
      <c r="E425">
        <v>-122.353151</v>
      </c>
      <c r="F425">
        <v>47.724632</v>
      </c>
      <c r="G425" t="s">
        <v>2311</v>
      </c>
    </row>
    <row r="426" spans="1:7" x14ac:dyDescent="0.25">
      <c r="A426" t="s">
        <v>2155</v>
      </c>
      <c r="B426" t="s">
        <v>2312</v>
      </c>
      <c r="C426" t="s">
        <v>2313</v>
      </c>
      <c r="D426" t="s">
        <v>2314</v>
      </c>
      <c r="E426">
        <v>-122.362247</v>
      </c>
      <c r="F426">
        <v>47.6706</v>
      </c>
      <c r="G426" t="s">
        <v>2315</v>
      </c>
    </row>
    <row r="427" spans="1:7" x14ac:dyDescent="0.25">
      <c r="A427" t="s">
        <v>2155</v>
      </c>
      <c r="B427" t="s">
        <v>2316</v>
      </c>
      <c r="C427" t="s">
        <v>2317</v>
      </c>
      <c r="D427" t="s">
        <v>2318</v>
      </c>
      <c r="E427">
        <v>-122.37307699999999</v>
      </c>
      <c r="F427">
        <v>47.683591</v>
      </c>
      <c r="G427" t="s">
        <v>2319</v>
      </c>
    </row>
    <row r="428" spans="1:7" x14ac:dyDescent="0.25">
      <c r="A428" t="s">
        <v>2155</v>
      </c>
      <c r="B428" t="s">
        <v>2320</v>
      </c>
      <c r="C428" t="s">
        <v>2321</v>
      </c>
      <c r="D428" t="s">
        <v>2322</v>
      </c>
      <c r="E428">
        <v>-122.407827</v>
      </c>
      <c r="F428">
        <v>47.577140999999997</v>
      </c>
      <c r="G428" t="s">
        <v>2323</v>
      </c>
    </row>
    <row r="429" spans="1:7" x14ac:dyDescent="0.25">
      <c r="A429" t="s">
        <v>2155</v>
      </c>
      <c r="B429" t="s">
        <v>2324</v>
      </c>
      <c r="C429" t="s">
        <v>2325</v>
      </c>
      <c r="D429" t="s">
        <v>2326</v>
      </c>
      <c r="E429">
        <v>-122.349124</v>
      </c>
      <c r="F429">
        <v>47.654636000000004</v>
      </c>
      <c r="G429" t="s">
        <v>2327</v>
      </c>
    </row>
    <row r="430" spans="1:7" x14ac:dyDescent="0.25">
      <c r="A430" t="s">
        <v>2155</v>
      </c>
      <c r="B430" t="s">
        <v>243</v>
      </c>
      <c r="C430" t="s">
        <v>2328</v>
      </c>
      <c r="D430" t="s">
        <v>2329</v>
      </c>
      <c r="E430">
        <v>-122.29628599999999</v>
      </c>
      <c r="F430">
        <v>47.552261000000001</v>
      </c>
      <c r="G430" t="s">
        <v>2330</v>
      </c>
    </row>
    <row r="431" spans="1:7" x14ac:dyDescent="0.25">
      <c r="A431" t="s">
        <v>2155</v>
      </c>
      <c r="B431" t="s">
        <v>2331</v>
      </c>
      <c r="C431" t="s">
        <v>2332</v>
      </c>
      <c r="D431" t="s">
        <v>2333</v>
      </c>
      <c r="E431">
        <v>-122.29301</v>
      </c>
      <c r="F431">
        <v>47.709940000000003</v>
      </c>
      <c r="G431" t="s">
        <v>2250</v>
      </c>
    </row>
    <row r="432" spans="1:7" x14ac:dyDescent="0.25">
      <c r="A432" t="s">
        <v>2155</v>
      </c>
      <c r="B432" t="s">
        <v>2334</v>
      </c>
      <c r="C432" t="s">
        <v>2335</v>
      </c>
      <c r="D432" t="s">
        <v>2336</v>
      </c>
      <c r="E432">
        <v>-122.303012</v>
      </c>
      <c r="F432">
        <v>47.574044000000001</v>
      </c>
      <c r="G432" t="s">
        <v>2337</v>
      </c>
    </row>
    <row r="433" spans="1:7" x14ac:dyDescent="0.25">
      <c r="A433" t="s">
        <v>2155</v>
      </c>
      <c r="B433" t="s">
        <v>2338</v>
      </c>
      <c r="C433" t="s">
        <v>2339</v>
      </c>
      <c r="D433" t="s">
        <v>2340</v>
      </c>
      <c r="E433">
        <v>-122.365599</v>
      </c>
      <c r="F433">
        <v>47.640515999999998</v>
      </c>
      <c r="G433" t="s">
        <v>2341</v>
      </c>
    </row>
    <row r="434" spans="1:7" x14ac:dyDescent="0.25">
      <c r="A434" t="s">
        <v>2155</v>
      </c>
      <c r="B434" t="s">
        <v>2342</v>
      </c>
      <c r="C434" t="s">
        <v>1026</v>
      </c>
      <c r="D434" t="s">
        <v>2343</v>
      </c>
      <c r="E434">
        <v>-122.275955</v>
      </c>
      <c r="F434">
        <v>47.554777999999999</v>
      </c>
      <c r="G434" t="s">
        <v>2344</v>
      </c>
    </row>
    <row r="435" spans="1:7" x14ac:dyDescent="0.25">
      <c r="A435" t="s">
        <v>2155</v>
      </c>
      <c r="B435" t="s">
        <v>2345</v>
      </c>
      <c r="C435" t="s">
        <v>2346</v>
      </c>
      <c r="D435" t="s">
        <v>2347</v>
      </c>
      <c r="E435">
        <v>-122.27691</v>
      </c>
      <c r="F435">
        <v>47.541744000000001</v>
      </c>
      <c r="G435" t="s">
        <v>2348</v>
      </c>
    </row>
    <row r="436" spans="1:7" x14ac:dyDescent="0.25">
      <c r="A436" t="s">
        <v>2155</v>
      </c>
      <c r="B436" t="s">
        <v>2349</v>
      </c>
      <c r="C436" t="s">
        <v>2350</v>
      </c>
      <c r="D436" t="s">
        <v>2351</v>
      </c>
      <c r="E436">
        <v>-122.27465599999999</v>
      </c>
      <c r="F436">
        <v>47.524988999999998</v>
      </c>
      <c r="G436" t="s">
        <v>2352</v>
      </c>
    </row>
    <row r="437" spans="1:7" x14ac:dyDescent="0.25">
      <c r="A437" t="s">
        <v>2353</v>
      </c>
      <c r="B437" t="s">
        <v>2141</v>
      </c>
      <c r="C437" t="s">
        <v>2354</v>
      </c>
      <c r="D437" t="s">
        <v>2355</v>
      </c>
      <c r="E437">
        <v>-122.32665</v>
      </c>
      <c r="F437">
        <v>47.56962</v>
      </c>
      <c r="G437" t="s">
        <v>2356</v>
      </c>
    </row>
    <row r="438" spans="1:7" x14ac:dyDescent="0.25">
      <c r="A438" t="s">
        <v>2353</v>
      </c>
      <c r="B438" t="s">
        <v>2357</v>
      </c>
      <c r="C438" t="s">
        <v>2358</v>
      </c>
      <c r="D438" t="s">
        <v>2359</v>
      </c>
      <c r="E438">
        <v>-122.34412</v>
      </c>
      <c r="F438">
        <v>47.716999999999999</v>
      </c>
      <c r="G438" t="s">
        <v>2360</v>
      </c>
    </row>
    <row r="439" spans="1:7" x14ac:dyDescent="0.25">
      <c r="A439" t="s">
        <v>2361</v>
      </c>
      <c r="B439" t="s">
        <v>2362</v>
      </c>
      <c r="C439" t="s">
        <v>1264</v>
      </c>
      <c r="D439" t="s">
        <v>2363</v>
      </c>
      <c r="E439">
        <v>-122.368666</v>
      </c>
      <c r="F439">
        <v>47.711528999999999</v>
      </c>
      <c r="G439" t="s">
        <v>2364</v>
      </c>
    </row>
    <row r="440" spans="1:7" x14ac:dyDescent="0.25">
      <c r="A440" t="s">
        <v>2361</v>
      </c>
      <c r="B440" t="s">
        <v>107</v>
      </c>
      <c r="C440" t="s">
        <v>1192</v>
      </c>
      <c r="D440" t="s">
        <v>2365</v>
      </c>
      <c r="E440">
        <v>-122.256361</v>
      </c>
      <c r="F440">
        <v>47.549616999999998</v>
      </c>
      <c r="G440" t="s">
        <v>2366</v>
      </c>
    </row>
    <row r="441" spans="1:7" x14ac:dyDescent="0.25">
      <c r="A441" t="s">
        <v>2361</v>
      </c>
      <c r="B441" t="s">
        <v>2367</v>
      </c>
      <c r="C441" t="s">
        <v>2368</v>
      </c>
      <c r="D441" t="s">
        <v>2369</v>
      </c>
      <c r="E441">
        <v>-122.34283600000001</v>
      </c>
      <c r="F441">
        <v>47.607410999999999</v>
      </c>
      <c r="G441" t="s">
        <v>2370</v>
      </c>
    </row>
    <row r="442" spans="1:7" x14ac:dyDescent="0.25">
      <c r="A442" t="s">
        <v>2361</v>
      </c>
      <c r="B442" t="s">
        <v>2371</v>
      </c>
      <c r="C442" t="s">
        <v>1166</v>
      </c>
      <c r="D442" t="s">
        <v>2372</v>
      </c>
      <c r="E442">
        <v>-122.40563</v>
      </c>
      <c r="F442">
        <v>47.658014999999999</v>
      </c>
      <c r="G442" t="s">
        <v>2373</v>
      </c>
    </row>
    <row r="443" spans="1:7" x14ac:dyDescent="0.25">
      <c r="A443" t="s">
        <v>2361</v>
      </c>
      <c r="B443" t="s">
        <v>205</v>
      </c>
      <c r="C443" t="s">
        <v>1396</v>
      </c>
      <c r="D443" t="s">
        <v>2374</v>
      </c>
      <c r="E443">
        <v>-122.375075</v>
      </c>
      <c r="F443">
        <v>47.555612000000004</v>
      </c>
      <c r="G443" t="s">
        <v>2375</v>
      </c>
    </row>
    <row r="444" spans="1:7" x14ac:dyDescent="0.25">
      <c r="A444" t="s">
        <v>2376</v>
      </c>
      <c r="B444" t="s">
        <v>2377</v>
      </c>
      <c r="C444" t="s">
        <v>2378</v>
      </c>
      <c r="E444">
        <v>-122.32545</v>
      </c>
      <c r="F444">
        <v>47.596359999999997</v>
      </c>
      <c r="G444" t="s">
        <v>2039</v>
      </c>
    </row>
    <row r="445" spans="1:7" x14ac:dyDescent="0.25">
      <c r="A445" t="s">
        <v>2376</v>
      </c>
      <c r="B445" t="s">
        <v>2379</v>
      </c>
      <c r="C445" t="s">
        <v>2380</v>
      </c>
      <c r="D445" t="s">
        <v>2381</v>
      </c>
      <c r="E445">
        <v>-122.3391</v>
      </c>
      <c r="F445">
        <v>47.661169999999998</v>
      </c>
      <c r="G445" t="s">
        <v>1906</v>
      </c>
    </row>
    <row r="446" spans="1:7" x14ac:dyDescent="0.25">
      <c r="A446" t="s">
        <v>2376</v>
      </c>
      <c r="B446" t="s">
        <v>2382</v>
      </c>
      <c r="C446" t="s">
        <v>2383</v>
      </c>
      <c r="D446" t="s">
        <v>2384</v>
      </c>
      <c r="E446">
        <v>-122.29043</v>
      </c>
      <c r="F446">
        <v>47.539349999999999</v>
      </c>
      <c r="G446" t="s">
        <v>2385</v>
      </c>
    </row>
    <row r="447" spans="1:7" x14ac:dyDescent="0.25">
      <c r="A447" t="s">
        <v>2376</v>
      </c>
      <c r="B447" t="s">
        <v>2386</v>
      </c>
      <c r="C447" t="s">
        <v>2387</v>
      </c>
      <c r="D447" t="s">
        <v>2388</v>
      </c>
      <c r="E447">
        <v>-122.37609</v>
      </c>
      <c r="F447">
        <v>47.543030000000002</v>
      </c>
      <c r="G447" t="s">
        <v>2389</v>
      </c>
    </row>
    <row r="448" spans="1:7" x14ac:dyDescent="0.25">
      <c r="A448" t="s">
        <v>2376</v>
      </c>
      <c r="B448" t="s">
        <v>1857</v>
      </c>
      <c r="C448" t="s">
        <v>2390</v>
      </c>
      <c r="D448" t="s">
        <v>2391</v>
      </c>
      <c r="E448">
        <v>-122.2938</v>
      </c>
      <c r="F448">
        <v>47.719479999999997</v>
      </c>
      <c r="G448" t="s">
        <v>1859</v>
      </c>
    </row>
    <row r="449" spans="1:7" x14ac:dyDescent="0.25">
      <c r="A449" t="s">
        <v>2376</v>
      </c>
      <c r="B449" t="s">
        <v>2392</v>
      </c>
      <c r="C449" t="s">
        <v>2393</v>
      </c>
      <c r="D449" t="s">
        <v>2394</v>
      </c>
      <c r="E449">
        <v>-122.36348</v>
      </c>
      <c r="F449">
        <v>47.562040000000003</v>
      </c>
      <c r="G449" t="s">
        <v>2395</v>
      </c>
    </row>
    <row r="450" spans="1:7" x14ac:dyDescent="0.25">
      <c r="A450" t="s">
        <v>2376</v>
      </c>
      <c r="B450" t="s">
        <v>2396</v>
      </c>
      <c r="C450" t="s">
        <v>2397</v>
      </c>
      <c r="D450" t="s">
        <v>2398</v>
      </c>
      <c r="E450">
        <v>-122.33217999999999</v>
      </c>
      <c r="F450">
        <v>47.621110000000002</v>
      </c>
      <c r="G450" t="s">
        <v>2399</v>
      </c>
    </row>
    <row r="451" spans="1:7" x14ac:dyDescent="0.25">
      <c r="A451" t="s">
        <v>2376</v>
      </c>
      <c r="B451" t="s">
        <v>1825</v>
      </c>
      <c r="C451" t="s">
        <v>2400</v>
      </c>
      <c r="D451" t="s">
        <v>2401</v>
      </c>
      <c r="E451">
        <v>-122.27074</v>
      </c>
      <c r="F451">
        <v>47.524720000000002</v>
      </c>
      <c r="G451" t="s">
        <v>1827</v>
      </c>
    </row>
    <row r="452" spans="1:7" x14ac:dyDescent="0.25">
      <c r="A452" t="s">
        <v>2402</v>
      </c>
      <c r="B452" t="s">
        <v>611</v>
      </c>
      <c r="C452" t="s">
        <v>2403</v>
      </c>
      <c r="D452" t="s">
        <v>2404</v>
      </c>
      <c r="E452">
        <v>-122.335308</v>
      </c>
      <c r="F452">
        <v>47.660933</v>
      </c>
      <c r="G452" t="s">
        <v>2405</v>
      </c>
    </row>
    <row r="453" spans="1:7" x14ac:dyDescent="0.25">
      <c r="A453" t="s">
        <v>2402</v>
      </c>
      <c r="B453" t="s">
        <v>2406</v>
      </c>
      <c r="C453" t="s">
        <v>2407</v>
      </c>
      <c r="D453" t="s">
        <v>2408</v>
      </c>
      <c r="E453">
        <v>-122.296318</v>
      </c>
      <c r="F453">
        <v>47.721103999999997</v>
      </c>
      <c r="G453" t="s">
        <v>2409</v>
      </c>
    </row>
    <row r="454" spans="1:7" x14ac:dyDescent="0.25">
      <c r="A454" t="s">
        <v>2402</v>
      </c>
      <c r="B454" t="s">
        <v>595</v>
      </c>
      <c r="C454" t="s">
        <v>1737</v>
      </c>
      <c r="D454" t="s">
        <v>2410</v>
      </c>
      <c r="E454">
        <v>-122.400694</v>
      </c>
      <c r="F454">
        <v>47.642145999999997</v>
      </c>
      <c r="G454" t="s">
        <v>2411</v>
      </c>
    </row>
    <row r="455" spans="1:7" x14ac:dyDescent="0.25">
      <c r="A455" t="s">
        <v>2402</v>
      </c>
      <c r="B455" t="s">
        <v>2412</v>
      </c>
      <c r="C455" t="s">
        <v>2413</v>
      </c>
      <c r="D455" t="s">
        <v>2414</v>
      </c>
      <c r="E455">
        <v>-122.31353300000001</v>
      </c>
      <c r="F455">
        <v>47.665149</v>
      </c>
      <c r="G455" t="s">
        <v>2415</v>
      </c>
    </row>
    <row r="456" spans="1:7" x14ac:dyDescent="0.25">
      <c r="A456" t="s">
        <v>2402</v>
      </c>
      <c r="B456" t="s">
        <v>588</v>
      </c>
      <c r="C456" t="s">
        <v>2416</v>
      </c>
      <c r="D456" t="s">
        <v>2417</v>
      </c>
      <c r="E456">
        <v>-122.353297</v>
      </c>
      <c r="F456">
        <v>47.650202</v>
      </c>
      <c r="G456" t="s">
        <v>2418</v>
      </c>
    </row>
    <row r="457" spans="1:7" x14ac:dyDescent="0.25">
      <c r="A457" t="s">
        <v>2402</v>
      </c>
      <c r="B457" t="s">
        <v>2419</v>
      </c>
      <c r="C457" t="s">
        <v>2420</v>
      </c>
      <c r="D457" t="s">
        <v>2421</v>
      </c>
      <c r="E457">
        <v>-122.320111</v>
      </c>
      <c r="F457">
        <v>47.620938000000002</v>
      </c>
      <c r="G457" t="s">
        <v>2422</v>
      </c>
    </row>
    <row r="458" spans="1:7" x14ac:dyDescent="0.25">
      <c r="A458" t="s">
        <v>2402</v>
      </c>
      <c r="B458" t="s">
        <v>613</v>
      </c>
      <c r="C458" t="s">
        <v>2423</v>
      </c>
      <c r="D458" t="s">
        <v>2424</v>
      </c>
      <c r="E458">
        <v>-122.28616599999999</v>
      </c>
      <c r="F458">
        <v>47.559395000000002</v>
      </c>
      <c r="G458" t="s">
        <v>2425</v>
      </c>
    </row>
    <row r="459" spans="1:7" x14ac:dyDescent="0.25">
      <c r="A459" t="s">
        <v>2402</v>
      </c>
      <c r="B459" t="s">
        <v>577</v>
      </c>
      <c r="C459" t="s">
        <v>2426</v>
      </c>
      <c r="D459" t="s">
        <v>2427</v>
      </c>
      <c r="E459">
        <v>-122.387736</v>
      </c>
      <c r="F459">
        <v>47.560879999999997</v>
      </c>
      <c r="G459" t="s">
        <v>2428</v>
      </c>
    </row>
    <row r="460" spans="1:7" x14ac:dyDescent="0.25">
      <c r="A460" t="s">
        <v>2402</v>
      </c>
      <c r="B460" t="s">
        <v>2429</v>
      </c>
      <c r="C460" t="s">
        <v>2430</v>
      </c>
      <c r="D460" t="s">
        <v>2431</v>
      </c>
      <c r="E460">
        <v>-122.2962</v>
      </c>
      <c r="F460">
        <v>47.612940000000002</v>
      </c>
      <c r="G460" t="s">
        <v>2432</v>
      </c>
    </row>
    <row r="461" spans="1:7" x14ac:dyDescent="0.25">
      <c r="A461" t="s">
        <v>2402</v>
      </c>
      <c r="B461" t="s">
        <v>2433</v>
      </c>
      <c r="C461" t="s">
        <v>2434</v>
      </c>
      <c r="D461" t="s">
        <v>2435</v>
      </c>
      <c r="E461">
        <v>-122.353948</v>
      </c>
      <c r="F461">
        <v>47.677557</v>
      </c>
      <c r="G461" t="s">
        <v>2436</v>
      </c>
    </row>
    <row r="462" spans="1:7" x14ac:dyDescent="0.25">
      <c r="A462" t="s">
        <v>2402</v>
      </c>
      <c r="B462" t="s">
        <v>2437</v>
      </c>
      <c r="C462" t="s">
        <v>2438</v>
      </c>
      <c r="D462" t="s">
        <v>2439</v>
      </c>
      <c r="E462">
        <v>-122.383178</v>
      </c>
      <c r="F462">
        <v>47.666398000000001</v>
      </c>
      <c r="G462" t="s">
        <v>2440</v>
      </c>
    </row>
    <row r="463" spans="1:7" x14ac:dyDescent="0.25">
      <c r="A463" t="s">
        <v>2441</v>
      </c>
      <c r="B463" t="s">
        <v>2442</v>
      </c>
      <c r="C463" t="s">
        <v>2443</v>
      </c>
      <c r="D463" t="s">
        <v>2444</v>
      </c>
      <c r="E463">
        <v>-122.393631</v>
      </c>
      <c r="F463">
        <v>47.523234000000002</v>
      </c>
      <c r="G463" t="s">
        <v>2445</v>
      </c>
    </row>
    <row r="464" spans="1:7" x14ac:dyDescent="0.25">
      <c r="A464" t="s">
        <v>2441</v>
      </c>
      <c r="B464" t="s">
        <v>2446</v>
      </c>
      <c r="C464" t="s">
        <v>2447</v>
      </c>
      <c r="D464" t="s">
        <v>2448</v>
      </c>
      <c r="E464">
        <v>-122.33763</v>
      </c>
      <c r="F464">
        <v>47.602728999999997</v>
      </c>
      <c r="G464" t="s">
        <v>2449</v>
      </c>
    </row>
    <row r="465" spans="1:7" x14ac:dyDescent="0.25">
      <c r="A465" t="s">
        <v>2450</v>
      </c>
      <c r="B465" t="s">
        <v>2451</v>
      </c>
      <c r="C465" t="s">
        <v>1260</v>
      </c>
      <c r="D465" t="s">
        <v>1261</v>
      </c>
      <c r="E465">
        <v>-122.400127</v>
      </c>
      <c r="F465">
        <v>47.586708999999999</v>
      </c>
      <c r="G465" t="s">
        <v>2452</v>
      </c>
    </row>
    <row r="466" spans="1:7" x14ac:dyDescent="0.25">
      <c r="A466" t="s">
        <v>2450</v>
      </c>
      <c r="B466" t="s">
        <v>1079</v>
      </c>
      <c r="C466" t="s">
        <v>1080</v>
      </c>
      <c r="D466" t="s">
        <v>1081</v>
      </c>
      <c r="E466">
        <v>-122.40327000000001</v>
      </c>
      <c r="F466">
        <v>47.692104999999998</v>
      </c>
      <c r="G466" t="s">
        <v>1416</v>
      </c>
    </row>
    <row r="467" spans="1:7" x14ac:dyDescent="0.25">
      <c r="A467" t="s">
        <v>2453</v>
      </c>
      <c r="B467" t="s">
        <v>2454</v>
      </c>
      <c r="C467" t="s">
        <v>2455</v>
      </c>
      <c r="D467" t="s">
        <v>2456</v>
      </c>
      <c r="E467">
        <v>-122.361734</v>
      </c>
      <c r="F467">
        <v>47.571033999999997</v>
      </c>
      <c r="G467" t="s">
        <v>2457</v>
      </c>
    </row>
    <row r="468" spans="1:7" x14ac:dyDescent="0.25">
      <c r="A468" t="s">
        <v>2453</v>
      </c>
      <c r="B468" t="s">
        <v>2458</v>
      </c>
      <c r="C468" t="s">
        <v>2459</v>
      </c>
      <c r="D468" t="s">
        <v>2460</v>
      </c>
      <c r="E468">
        <v>-122.308646</v>
      </c>
      <c r="F468">
        <v>47.571742</v>
      </c>
      <c r="G468" t="s">
        <v>2461</v>
      </c>
    </row>
    <row r="469" spans="1:7" x14ac:dyDescent="0.25">
      <c r="A469" t="s">
        <v>2453</v>
      </c>
      <c r="B469" t="s">
        <v>2462</v>
      </c>
      <c r="C469" t="s">
        <v>2463</v>
      </c>
      <c r="D469" t="s">
        <v>2464</v>
      </c>
      <c r="E469">
        <v>-122.377331</v>
      </c>
      <c r="F469">
        <v>47.668390000000002</v>
      </c>
      <c r="G469" t="s">
        <v>2465</v>
      </c>
    </row>
    <row r="470" spans="1:7" x14ac:dyDescent="0.25">
      <c r="A470" t="s">
        <v>2453</v>
      </c>
      <c r="B470" t="s">
        <v>2466</v>
      </c>
      <c r="C470" t="s">
        <v>2467</v>
      </c>
      <c r="D470" t="s">
        <v>2468</v>
      </c>
      <c r="E470">
        <v>-122.32084999999999</v>
      </c>
      <c r="F470">
        <v>47.642980999999999</v>
      </c>
      <c r="G470" t="s">
        <v>2469</v>
      </c>
    </row>
    <row r="471" spans="1:7" x14ac:dyDescent="0.25">
      <c r="A471" t="s">
        <v>2453</v>
      </c>
      <c r="B471" t="s">
        <v>2470</v>
      </c>
      <c r="C471" t="s">
        <v>2471</v>
      </c>
      <c r="D471" t="s">
        <v>2472</v>
      </c>
      <c r="E471">
        <v>-122.37875</v>
      </c>
      <c r="F471">
        <v>47.655500000000004</v>
      </c>
      <c r="G471" t="s">
        <v>2473</v>
      </c>
    </row>
    <row r="472" spans="1:7" x14ac:dyDescent="0.25">
      <c r="A472" t="s">
        <v>2453</v>
      </c>
      <c r="B472" t="s">
        <v>2474</v>
      </c>
      <c r="C472" t="s">
        <v>2475</v>
      </c>
      <c r="D472" t="s">
        <v>2476</v>
      </c>
      <c r="E472">
        <v>-122.354972</v>
      </c>
      <c r="F472">
        <v>47.682034000000002</v>
      </c>
      <c r="G472" t="s">
        <v>2477</v>
      </c>
    </row>
    <row r="473" spans="1:7" x14ac:dyDescent="0.25">
      <c r="A473" t="s">
        <v>2453</v>
      </c>
      <c r="B473" t="s">
        <v>2478</v>
      </c>
      <c r="C473" t="s">
        <v>2479</v>
      </c>
      <c r="D473" t="s">
        <v>2480</v>
      </c>
      <c r="E473">
        <v>-122.353826</v>
      </c>
      <c r="F473">
        <v>47.723053</v>
      </c>
      <c r="G473" t="s">
        <v>2481</v>
      </c>
    </row>
    <row r="474" spans="1:7" x14ac:dyDescent="0.25">
      <c r="A474" t="s">
        <v>2453</v>
      </c>
      <c r="B474" t="s">
        <v>2482</v>
      </c>
      <c r="C474" t="s">
        <v>2483</v>
      </c>
      <c r="D474" t="s">
        <v>2484</v>
      </c>
      <c r="E474">
        <v>-122.319907</v>
      </c>
      <c r="F474">
        <v>47.539659999999998</v>
      </c>
      <c r="G474" t="s">
        <v>2485</v>
      </c>
    </row>
    <row r="475" spans="1:7" x14ac:dyDescent="0.25">
      <c r="A475" t="s">
        <v>2453</v>
      </c>
      <c r="B475" t="s">
        <v>2486</v>
      </c>
      <c r="C475" t="s">
        <v>2487</v>
      </c>
      <c r="D475" t="s">
        <v>2488</v>
      </c>
      <c r="E475">
        <v>-122.27650300000001</v>
      </c>
      <c r="F475">
        <v>47.548476000000001</v>
      </c>
      <c r="G475" t="s">
        <v>2489</v>
      </c>
    </row>
    <row r="476" spans="1:7" x14ac:dyDescent="0.25">
      <c r="A476" t="s">
        <v>2453</v>
      </c>
      <c r="B476" t="s">
        <v>2490</v>
      </c>
      <c r="C476" t="s">
        <v>2491</v>
      </c>
      <c r="E476">
        <v>-122.294701</v>
      </c>
      <c r="F476">
        <v>47.575614000000002</v>
      </c>
      <c r="G476" t="s">
        <v>2492</v>
      </c>
    </row>
    <row r="477" spans="1:7" x14ac:dyDescent="0.25">
      <c r="A477" t="s">
        <v>2453</v>
      </c>
      <c r="B477" t="s">
        <v>2493</v>
      </c>
      <c r="C477" t="s">
        <v>2494</v>
      </c>
      <c r="D477" t="s">
        <v>2495</v>
      </c>
      <c r="E477">
        <v>-122.34102900000001</v>
      </c>
      <c r="F477">
        <v>47.704816000000001</v>
      </c>
      <c r="G477" t="s">
        <v>2496</v>
      </c>
    </row>
    <row r="478" spans="1:7" x14ac:dyDescent="0.25">
      <c r="A478" t="s">
        <v>2453</v>
      </c>
      <c r="B478" t="s">
        <v>2497</v>
      </c>
      <c r="C478" t="s">
        <v>2498</v>
      </c>
      <c r="D478" t="s">
        <v>2499</v>
      </c>
      <c r="E478">
        <v>-122.379741</v>
      </c>
      <c r="F478">
        <v>47.560813000000003</v>
      </c>
      <c r="G478" t="s">
        <v>2500</v>
      </c>
    </row>
    <row r="479" spans="1:7" x14ac:dyDescent="0.25">
      <c r="A479" t="s">
        <v>2453</v>
      </c>
      <c r="B479" t="s">
        <v>2501</v>
      </c>
      <c r="C479" t="s">
        <v>2502</v>
      </c>
      <c r="D479" t="s">
        <v>2503</v>
      </c>
      <c r="E479">
        <v>-122.29133400000001</v>
      </c>
      <c r="F479">
        <v>47.625999999999998</v>
      </c>
      <c r="G479" t="s">
        <v>2504</v>
      </c>
    </row>
    <row r="480" spans="1:7" x14ac:dyDescent="0.25">
      <c r="A480" t="s">
        <v>2453</v>
      </c>
      <c r="B480" t="s">
        <v>2505</v>
      </c>
      <c r="C480" t="s">
        <v>2506</v>
      </c>
      <c r="D480" t="s">
        <v>2507</v>
      </c>
      <c r="E480">
        <v>-122.377173</v>
      </c>
      <c r="F480">
        <v>47.693288000000003</v>
      </c>
      <c r="G480" t="s">
        <v>2508</v>
      </c>
    </row>
    <row r="481" spans="1:7" x14ac:dyDescent="0.25">
      <c r="A481" t="s">
        <v>2453</v>
      </c>
      <c r="B481" t="s">
        <v>2509</v>
      </c>
      <c r="C481" t="s">
        <v>2510</v>
      </c>
      <c r="D481" t="s">
        <v>2511</v>
      </c>
      <c r="E481">
        <v>-122.293007</v>
      </c>
      <c r="F481">
        <v>47.668720999999998</v>
      </c>
      <c r="G481" t="s">
        <v>2512</v>
      </c>
    </row>
    <row r="482" spans="1:7" x14ac:dyDescent="0.25">
      <c r="A482" t="s">
        <v>2453</v>
      </c>
      <c r="B482" t="s">
        <v>2513</v>
      </c>
      <c r="C482" t="s">
        <v>2514</v>
      </c>
      <c r="D482" t="s">
        <v>2515</v>
      </c>
      <c r="E482">
        <v>-122.296691</v>
      </c>
      <c r="F482">
        <v>47.721342</v>
      </c>
      <c r="G482" t="s">
        <v>2516</v>
      </c>
    </row>
    <row r="483" spans="1:7" x14ac:dyDescent="0.25">
      <c r="A483" t="s">
        <v>2453</v>
      </c>
      <c r="B483" t="s">
        <v>2517</v>
      </c>
      <c r="C483" t="s">
        <v>2518</v>
      </c>
      <c r="D483" t="s">
        <v>2519</v>
      </c>
      <c r="E483">
        <v>-122.400527</v>
      </c>
      <c r="F483">
        <v>47.640129000000002</v>
      </c>
      <c r="G483" t="s">
        <v>2520</v>
      </c>
    </row>
    <row r="484" spans="1:7" x14ac:dyDescent="0.25">
      <c r="A484" t="s">
        <v>2453</v>
      </c>
      <c r="B484" t="s">
        <v>2521</v>
      </c>
      <c r="C484" t="s">
        <v>2522</v>
      </c>
      <c r="D484" t="s">
        <v>2523</v>
      </c>
      <c r="E484">
        <v>-122.34473699999999</v>
      </c>
      <c r="F484">
        <v>47.616188000000001</v>
      </c>
      <c r="G484" t="s">
        <v>2524</v>
      </c>
    </row>
    <row r="485" spans="1:7" x14ac:dyDescent="0.25">
      <c r="A485" t="s">
        <v>2453</v>
      </c>
      <c r="B485" t="s">
        <v>2525</v>
      </c>
      <c r="C485" t="s">
        <v>2526</v>
      </c>
      <c r="D485" t="s">
        <v>2527</v>
      </c>
      <c r="E485">
        <v>-122.338829</v>
      </c>
      <c r="F485">
        <v>47.603642999999998</v>
      </c>
      <c r="G485" t="s">
        <v>2528</v>
      </c>
    </row>
    <row r="486" spans="1:7" x14ac:dyDescent="0.25">
      <c r="A486" t="s">
        <v>2453</v>
      </c>
      <c r="B486" t="s">
        <v>2529</v>
      </c>
      <c r="C486" t="s">
        <v>2530</v>
      </c>
      <c r="D486" t="s">
        <v>2531</v>
      </c>
      <c r="E486">
        <v>-122.302712</v>
      </c>
      <c r="F486">
        <v>47.601461999999998</v>
      </c>
      <c r="G486" t="s">
        <v>2532</v>
      </c>
    </row>
    <row r="487" spans="1:7" x14ac:dyDescent="0.25">
      <c r="A487" t="s">
        <v>2453</v>
      </c>
      <c r="B487" t="s">
        <v>2533</v>
      </c>
      <c r="C487" t="s">
        <v>2534</v>
      </c>
      <c r="D487" t="s">
        <v>2535</v>
      </c>
      <c r="E487">
        <v>-122.348885</v>
      </c>
      <c r="F487">
        <v>47.653624999999998</v>
      </c>
      <c r="G487" t="s">
        <v>2536</v>
      </c>
    </row>
    <row r="488" spans="1:7" x14ac:dyDescent="0.25">
      <c r="A488" t="s">
        <v>2453</v>
      </c>
      <c r="B488" t="s">
        <v>2537</v>
      </c>
      <c r="C488" t="s">
        <v>2538</v>
      </c>
      <c r="D488" t="s">
        <v>2539</v>
      </c>
      <c r="E488">
        <v>-122.331979</v>
      </c>
      <c r="F488">
        <v>47.599845999999999</v>
      </c>
      <c r="G488" t="s">
        <v>2540</v>
      </c>
    </row>
    <row r="489" spans="1:7" x14ac:dyDescent="0.25">
      <c r="A489" t="s">
        <v>2453</v>
      </c>
      <c r="B489" t="s">
        <v>2541</v>
      </c>
      <c r="C489" t="s">
        <v>2542</v>
      </c>
      <c r="D489" t="s">
        <v>2543</v>
      </c>
      <c r="E489">
        <v>-122.35469500000001</v>
      </c>
      <c r="F489">
        <v>47.533934000000002</v>
      </c>
      <c r="G489" t="s">
        <v>2544</v>
      </c>
    </row>
    <row r="490" spans="1:7" x14ac:dyDescent="0.25">
      <c r="A490" t="s">
        <v>2453</v>
      </c>
      <c r="B490" t="s">
        <v>2545</v>
      </c>
      <c r="C490" t="s">
        <v>2546</v>
      </c>
      <c r="D490" t="s">
        <v>2547</v>
      </c>
      <c r="E490">
        <v>-122.328559</v>
      </c>
      <c r="F490">
        <v>47.574617000000003</v>
      </c>
      <c r="G490" t="s">
        <v>2548</v>
      </c>
    </row>
    <row r="491" spans="1:7" x14ac:dyDescent="0.25">
      <c r="A491" t="s">
        <v>2453</v>
      </c>
      <c r="B491" t="s">
        <v>2549</v>
      </c>
      <c r="C491" t="s">
        <v>2550</v>
      </c>
      <c r="D491" t="s">
        <v>2551</v>
      </c>
      <c r="E491">
        <v>-122.323198</v>
      </c>
      <c r="F491">
        <v>47.679124000000002</v>
      </c>
      <c r="G491" t="s">
        <v>2552</v>
      </c>
    </row>
    <row r="492" spans="1:7" x14ac:dyDescent="0.25">
      <c r="A492" t="s">
        <v>2453</v>
      </c>
      <c r="B492" t="s">
        <v>2553</v>
      </c>
      <c r="C492" t="s">
        <v>2554</v>
      </c>
      <c r="D492" t="s">
        <v>2555</v>
      </c>
      <c r="E492">
        <v>-122.316659</v>
      </c>
      <c r="F492">
        <v>47.665166999999997</v>
      </c>
      <c r="G492" t="s">
        <v>2556</v>
      </c>
    </row>
    <row r="493" spans="1:7" x14ac:dyDescent="0.25">
      <c r="A493" t="s">
        <v>2453</v>
      </c>
      <c r="B493" t="s">
        <v>2557</v>
      </c>
      <c r="C493" t="s">
        <v>2558</v>
      </c>
      <c r="D493" t="s">
        <v>2559</v>
      </c>
      <c r="E493">
        <v>-122.373859</v>
      </c>
      <c r="F493">
        <v>47.648812999999997</v>
      </c>
      <c r="G493" t="s">
        <v>2560</v>
      </c>
    </row>
    <row r="494" spans="1:7" x14ac:dyDescent="0.25">
      <c r="A494" t="s">
        <v>2453</v>
      </c>
      <c r="B494" t="s">
        <v>2561</v>
      </c>
      <c r="C494" t="s">
        <v>2562</v>
      </c>
      <c r="D494" t="s">
        <v>2563</v>
      </c>
      <c r="E494">
        <v>-122.33195000000001</v>
      </c>
      <c r="F494">
        <v>47.59986</v>
      </c>
      <c r="G494" t="s">
        <v>2564</v>
      </c>
    </row>
    <row r="495" spans="1:7" x14ac:dyDescent="0.25">
      <c r="A495" t="s">
        <v>2453</v>
      </c>
      <c r="B495" t="s">
        <v>2565</v>
      </c>
      <c r="C495" t="s">
        <v>2566</v>
      </c>
      <c r="E495">
        <v>-122.315096</v>
      </c>
      <c r="F495">
        <v>47.615568000000003</v>
      </c>
      <c r="G495" t="s">
        <v>2567</v>
      </c>
    </row>
    <row r="496" spans="1:7" x14ac:dyDescent="0.25">
      <c r="A496" t="s">
        <v>2453</v>
      </c>
      <c r="B496" t="s">
        <v>2568</v>
      </c>
      <c r="C496" t="s">
        <v>2569</v>
      </c>
      <c r="D496" t="s">
        <v>2570</v>
      </c>
      <c r="E496">
        <v>-122.32237600000001</v>
      </c>
      <c r="F496">
        <v>47.526718000000002</v>
      </c>
      <c r="G496" t="s">
        <v>2571</v>
      </c>
    </row>
    <row r="497" spans="1:7" x14ac:dyDescent="0.25">
      <c r="A497" t="s">
        <v>2453</v>
      </c>
      <c r="B497" t="s">
        <v>2572</v>
      </c>
      <c r="C497" t="s">
        <v>2573</v>
      </c>
      <c r="D497" t="s">
        <v>2574</v>
      </c>
      <c r="E497">
        <v>-122.38875</v>
      </c>
      <c r="F497">
        <v>47.584392999999999</v>
      </c>
      <c r="G497" t="s">
        <v>2575</v>
      </c>
    </row>
    <row r="498" spans="1:7" x14ac:dyDescent="0.25">
      <c r="A498" t="s">
        <v>2453</v>
      </c>
      <c r="B498" t="s">
        <v>2576</v>
      </c>
      <c r="C498" t="s">
        <v>2577</v>
      </c>
      <c r="D498" t="s">
        <v>2578</v>
      </c>
      <c r="E498">
        <v>-122.26866200000001</v>
      </c>
      <c r="F498">
        <v>47.515926999999998</v>
      </c>
      <c r="G498" t="s">
        <v>2579</v>
      </c>
    </row>
    <row r="499" spans="1:7" x14ac:dyDescent="0.25">
      <c r="A499" t="s">
        <v>2453</v>
      </c>
      <c r="B499" t="s">
        <v>2580</v>
      </c>
      <c r="C499" t="s">
        <v>2581</v>
      </c>
      <c r="D499" t="s">
        <v>2582</v>
      </c>
      <c r="E499">
        <v>-122.376158</v>
      </c>
      <c r="F499">
        <v>47.537193000000002</v>
      </c>
      <c r="G499" t="s">
        <v>2583</v>
      </c>
    </row>
    <row r="500" spans="1:7" x14ac:dyDescent="0.25">
      <c r="A500" t="s">
        <v>2453</v>
      </c>
      <c r="B500" t="s">
        <v>2584</v>
      </c>
      <c r="C500" t="s">
        <v>2585</v>
      </c>
      <c r="D500" t="s">
        <v>2586</v>
      </c>
      <c r="E500">
        <v>-122.290937</v>
      </c>
      <c r="F500">
        <v>47.696767999999999</v>
      </c>
      <c r="G500" t="s">
        <v>2587</v>
      </c>
    </row>
    <row r="501" spans="1:7" x14ac:dyDescent="0.25">
      <c r="A501" t="s">
        <v>2453</v>
      </c>
      <c r="B501" t="s">
        <v>2588</v>
      </c>
      <c r="C501" t="s">
        <v>2589</v>
      </c>
      <c r="D501" t="s">
        <v>2590</v>
      </c>
      <c r="E501">
        <v>-122.354985</v>
      </c>
      <c r="F501">
        <v>47.631174999999999</v>
      </c>
      <c r="G501" t="s">
        <v>2591</v>
      </c>
    </row>
    <row r="502" spans="1:7" x14ac:dyDescent="0.25">
      <c r="A502" t="s">
        <v>2592</v>
      </c>
      <c r="B502" t="s">
        <v>1438</v>
      </c>
      <c r="C502" t="s">
        <v>1224</v>
      </c>
      <c r="D502" t="s">
        <v>1439</v>
      </c>
      <c r="E502">
        <v>-122.29483500000001</v>
      </c>
      <c r="F502">
        <v>47.636476999999999</v>
      </c>
      <c r="G502" t="s">
        <v>1440</v>
      </c>
    </row>
    <row r="503" spans="1:7" x14ac:dyDescent="0.25">
      <c r="A503" t="s">
        <v>2592</v>
      </c>
      <c r="B503" t="s">
        <v>112</v>
      </c>
      <c r="C503" t="s">
        <v>1297</v>
      </c>
      <c r="D503" t="s">
        <v>1298</v>
      </c>
      <c r="E503">
        <v>-122.329689</v>
      </c>
      <c r="F503">
        <v>47.636741999999998</v>
      </c>
      <c r="G503" t="s">
        <v>2593</v>
      </c>
    </row>
    <row r="504" spans="1:7" x14ac:dyDescent="0.25">
      <c r="A504" t="s">
        <v>2592</v>
      </c>
      <c r="B504" t="s">
        <v>506</v>
      </c>
      <c r="C504" t="s">
        <v>929</v>
      </c>
      <c r="D504" t="s">
        <v>1248</v>
      </c>
      <c r="E504">
        <v>-122.277143</v>
      </c>
      <c r="F504">
        <v>47.571151999999998</v>
      </c>
      <c r="G504" t="s">
        <v>2594</v>
      </c>
    </row>
    <row r="505" spans="1:7" x14ac:dyDescent="0.25">
      <c r="A505" t="s">
        <v>2592</v>
      </c>
      <c r="B505" t="s">
        <v>492</v>
      </c>
      <c r="C505" t="s">
        <v>2595</v>
      </c>
      <c r="D505" t="s">
        <v>1301</v>
      </c>
      <c r="E505">
        <v>-122.37867799999999</v>
      </c>
      <c r="F505">
        <v>47.588951000000002</v>
      </c>
      <c r="G505" t="s">
        <v>2596</v>
      </c>
    </row>
    <row r="506" spans="1:7" x14ac:dyDescent="0.25">
      <c r="A506" t="s">
        <v>2592</v>
      </c>
      <c r="B506" t="s">
        <v>41</v>
      </c>
      <c r="C506" t="s">
        <v>1096</v>
      </c>
      <c r="D506" t="s">
        <v>1097</v>
      </c>
      <c r="E506">
        <v>-122.331029</v>
      </c>
      <c r="F506">
        <v>47.681711</v>
      </c>
      <c r="G506" t="s">
        <v>2597</v>
      </c>
    </row>
    <row r="507" spans="1:7" x14ac:dyDescent="0.25">
      <c r="A507" t="s">
        <v>2592</v>
      </c>
      <c r="B507" t="s">
        <v>29</v>
      </c>
      <c r="C507" t="s">
        <v>1239</v>
      </c>
      <c r="D507" t="s">
        <v>1240</v>
      </c>
      <c r="E507">
        <v>-122.324917</v>
      </c>
      <c r="F507">
        <v>47.647741000000003</v>
      </c>
      <c r="G507" t="s">
        <v>2598</v>
      </c>
    </row>
    <row r="508" spans="1:7" x14ac:dyDescent="0.25">
      <c r="A508" t="s">
        <v>2592</v>
      </c>
      <c r="B508" t="s">
        <v>257</v>
      </c>
      <c r="C508" t="s">
        <v>1338</v>
      </c>
      <c r="D508" t="s">
        <v>1081</v>
      </c>
      <c r="E508">
        <v>-122.40327000000001</v>
      </c>
      <c r="F508">
        <v>47.692104999999998</v>
      </c>
      <c r="G508" t="s">
        <v>1416</v>
      </c>
    </row>
    <row r="509" spans="1:7" x14ac:dyDescent="0.25">
      <c r="A509" t="s">
        <v>2592</v>
      </c>
      <c r="B509" t="s">
        <v>2599</v>
      </c>
      <c r="C509" t="s">
        <v>2600</v>
      </c>
      <c r="D509" t="s">
        <v>2601</v>
      </c>
      <c r="E509">
        <v>-122.29244</v>
      </c>
      <c r="F509">
        <v>47.626019999999997</v>
      </c>
      <c r="G509" t="s">
        <v>2602</v>
      </c>
    </row>
    <row r="510" spans="1:7" x14ac:dyDescent="0.25">
      <c r="A510" t="s">
        <v>2592</v>
      </c>
      <c r="B510" t="s">
        <v>2603</v>
      </c>
      <c r="C510" t="s">
        <v>2604</v>
      </c>
      <c r="D510" t="s">
        <v>2601</v>
      </c>
      <c r="E510">
        <v>-122.32607</v>
      </c>
      <c r="F510">
        <v>47.632260000000002</v>
      </c>
      <c r="G510" t="s">
        <v>2605</v>
      </c>
    </row>
    <row r="511" spans="1:7" x14ac:dyDescent="0.25">
      <c r="A511" t="s">
        <v>2592</v>
      </c>
      <c r="B511" t="s">
        <v>2606</v>
      </c>
      <c r="C511" t="s">
        <v>2607</v>
      </c>
      <c r="D511" t="s">
        <v>2608</v>
      </c>
      <c r="E511">
        <v>-122.35727</v>
      </c>
      <c r="F511">
        <v>47.617339999999999</v>
      </c>
      <c r="G511" t="s">
        <v>2609</v>
      </c>
    </row>
    <row r="512" spans="1:7" x14ac:dyDescent="0.25">
      <c r="A512" t="s">
        <v>2592</v>
      </c>
      <c r="B512" t="s">
        <v>412</v>
      </c>
      <c r="C512" t="s">
        <v>1219</v>
      </c>
      <c r="D512" t="s">
        <v>1432</v>
      </c>
      <c r="E512">
        <v>-122.288481</v>
      </c>
      <c r="F512">
        <v>47.580956999999998</v>
      </c>
      <c r="G512" t="s">
        <v>1433</v>
      </c>
    </row>
    <row r="513" spans="1:7" x14ac:dyDescent="0.25">
      <c r="A513" t="s">
        <v>2592</v>
      </c>
      <c r="B513" t="s">
        <v>183</v>
      </c>
      <c r="C513" t="s">
        <v>2610</v>
      </c>
      <c r="D513" t="s">
        <v>2611</v>
      </c>
      <c r="E513">
        <v>-122.283216</v>
      </c>
      <c r="F513">
        <v>47.655123000000003</v>
      </c>
      <c r="G513" t="s">
        <v>2612</v>
      </c>
    </row>
    <row r="514" spans="1:7" x14ac:dyDescent="0.25">
      <c r="A514" t="s">
        <v>2592</v>
      </c>
      <c r="B514" t="s">
        <v>124</v>
      </c>
      <c r="C514" t="s">
        <v>968</v>
      </c>
      <c r="D514" t="s">
        <v>2613</v>
      </c>
      <c r="E514">
        <v>-122.342196</v>
      </c>
      <c r="F514">
        <v>47.606777999999998</v>
      </c>
      <c r="G514" t="s">
        <v>2614</v>
      </c>
    </row>
    <row r="515" spans="1:7" x14ac:dyDescent="0.25">
      <c r="A515" t="s">
        <v>2592</v>
      </c>
      <c r="B515" t="s">
        <v>2615</v>
      </c>
      <c r="C515" t="s">
        <v>1192</v>
      </c>
      <c r="D515" t="s">
        <v>2616</v>
      </c>
      <c r="E515">
        <v>-122.25748</v>
      </c>
      <c r="F515">
        <v>47.549199999999999</v>
      </c>
      <c r="G515" t="s">
        <v>2617</v>
      </c>
    </row>
    <row r="516" spans="1:7" x14ac:dyDescent="0.25">
      <c r="A516" t="s">
        <v>2618</v>
      </c>
      <c r="B516" t="s">
        <v>2619</v>
      </c>
      <c r="C516" t="s">
        <v>2620</v>
      </c>
      <c r="D516" t="s">
        <v>2621</v>
      </c>
      <c r="E516">
        <v>-122.34151900000001</v>
      </c>
      <c r="F516">
        <v>47.608629999999998</v>
      </c>
      <c r="G516" t="s">
        <v>2622</v>
      </c>
    </row>
    <row r="517" spans="1:7" x14ac:dyDescent="0.25">
      <c r="A517" t="s">
        <v>2618</v>
      </c>
      <c r="B517" t="s">
        <v>2623</v>
      </c>
      <c r="C517" t="s">
        <v>2624</v>
      </c>
      <c r="E517">
        <v>-122.300331</v>
      </c>
      <c r="F517">
        <v>47.546768999999998</v>
      </c>
      <c r="G517" t="s">
        <v>2625</v>
      </c>
    </row>
    <row r="518" spans="1:7" x14ac:dyDescent="0.25">
      <c r="A518" t="s">
        <v>2618</v>
      </c>
      <c r="B518" t="s">
        <v>2626</v>
      </c>
      <c r="C518" t="s">
        <v>2627</v>
      </c>
      <c r="D518" t="s">
        <v>2628</v>
      </c>
      <c r="E518">
        <v>-122.284441</v>
      </c>
      <c r="F518">
        <v>47.515560999999998</v>
      </c>
      <c r="G518" t="s">
        <v>2629</v>
      </c>
    </row>
    <row r="519" spans="1:7" x14ac:dyDescent="0.25">
      <c r="A519" t="s">
        <v>2618</v>
      </c>
      <c r="B519" t="s">
        <v>2630</v>
      </c>
      <c r="C519" t="s">
        <v>2631</v>
      </c>
      <c r="D519" t="s">
        <v>2632</v>
      </c>
      <c r="E519">
        <v>-122.30854100000001</v>
      </c>
      <c r="F519">
        <v>47.625456</v>
      </c>
      <c r="G519" t="s">
        <v>2633</v>
      </c>
    </row>
    <row r="520" spans="1:7" x14ac:dyDescent="0.25">
      <c r="A520" t="s">
        <v>2618</v>
      </c>
      <c r="B520" t="s">
        <v>2634</v>
      </c>
      <c r="C520" t="s">
        <v>2635</v>
      </c>
      <c r="D520" t="s">
        <v>2636</v>
      </c>
      <c r="E520">
        <v>-122.298464</v>
      </c>
      <c r="F520">
        <v>47.599164999999999</v>
      </c>
      <c r="G520" t="s">
        <v>2637</v>
      </c>
    </row>
    <row r="521" spans="1:7" x14ac:dyDescent="0.25">
      <c r="A521" t="s">
        <v>2618</v>
      </c>
      <c r="B521" t="s">
        <v>2638</v>
      </c>
      <c r="C521" t="s">
        <v>2639</v>
      </c>
      <c r="D521" t="s">
        <v>2628</v>
      </c>
      <c r="E521">
        <v>-122.325177</v>
      </c>
      <c r="F521">
        <v>47.5991</v>
      </c>
      <c r="G521" t="s">
        <v>2640</v>
      </c>
    </row>
    <row r="522" spans="1:7" x14ac:dyDescent="0.25">
      <c r="A522" t="s">
        <v>2618</v>
      </c>
      <c r="B522" t="s">
        <v>2641</v>
      </c>
      <c r="C522" t="s">
        <v>2642</v>
      </c>
      <c r="D522" t="s">
        <v>2643</v>
      </c>
      <c r="E522">
        <v>-122.29646200000001</v>
      </c>
      <c r="F522">
        <v>47.721181000000001</v>
      </c>
      <c r="G522" t="s">
        <v>2644</v>
      </c>
    </row>
    <row r="523" spans="1:7" x14ac:dyDescent="0.25">
      <c r="A523" t="s">
        <v>2618</v>
      </c>
      <c r="B523" t="s">
        <v>2645</v>
      </c>
      <c r="C523" t="s">
        <v>2646</v>
      </c>
      <c r="D523" t="s">
        <v>2647</v>
      </c>
      <c r="E523">
        <v>-122.355178</v>
      </c>
      <c r="F523">
        <v>47.683311000000003</v>
      </c>
      <c r="G523" t="s">
        <v>2648</v>
      </c>
    </row>
    <row r="524" spans="1:7" x14ac:dyDescent="0.25">
      <c r="A524" t="s">
        <v>2618</v>
      </c>
      <c r="B524" t="s">
        <v>2649</v>
      </c>
      <c r="C524" t="s">
        <v>2650</v>
      </c>
      <c r="D524" t="s">
        <v>2651</v>
      </c>
      <c r="E524">
        <v>-122.328816</v>
      </c>
      <c r="F524">
        <v>47.613411999999997</v>
      </c>
      <c r="G524" t="s">
        <v>2652</v>
      </c>
    </row>
    <row r="525" spans="1:7" x14ac:dyDescent="0.25">
      <c r="A525" t="s">
        <v>2618</v>
      </c>
      <c r="B525" t="s">
        <v>2061</v>
      </c>
      <c r="C525" t="s">
        <v>2653</v>
      </c>
      <c r="D525" t="s">
        <v>2654</v>
      </c>
      <c r="E525">
        <v>-122.31734899999999</v>
      </c>
      <c r="F525">
        <v>47.597396000000003</v>
      </c>
      <c r="G525" t="s">
        <v>2655</v>
      </c>
    </row>
    <row r="526" spans="1:7" x14ac:dyDescent="0.25">
      <c r="A526" t="s">
        <v>2618</v>
      </c>
      <c r="B526" t="s">
        <v>2656</v>
      </c>
      <c r="C526" t="s">
        <v>2657</v>
      </c>
      <c r="D526" t="s">
        <v>2658</v>
      </c>
      <c r="E526">
        <v>-122.28778</v>
      </c>
      <c r="F526">
        <v>47.550936</v>
      </c>
      <c r="G526" t="s">
        <v>2659</v>
      </c>
    </row>
    <row r="527" spans="1:7" x14ac:dyDescent="0.25">
      <c r="A527" t="s">
        <v>2618</v>
      </c>
      <c r="B527" t="s">
        <v>2660</v>
      </c>
      <c r="C527" t="s">
        <v>2661</v>
      </c>
      <c r="D527" t="s">
        <v>2662</v>
      </c>
      <c r="E527">
        <v>-122.355521</v>
      </c>
      <c r="F527">
        <v>47.699736000000001</v>
      </c>
      <c r="G527" t="s">
        <v>2663</v>
      </c>
    </row>
    <row r="528" spans="1:7" x14ac:dyDescent="0.25">
      <c r="A528" t="s">
        <v>2618</v>
      </c>
      <c r="B528" t="s">
        <v>2664</v>
      </c>
      <c r="C528" t="s">
        <v>2665</v>
      </c>
      <c r="D528" t="s">
        <v>2666</v>
      </c>
      <c r="E528">
        <v>-122.24084000000001</v>
      </c>
      <c r="F528">
        <v>47.491419999999998</v>
      </c>
      <c r="G528" t="s">
        <v>2667</v>
      </c>
    </row>
    <row r="529" spans="1:7" x14ac:dyDescent="0.25">
      <c r="A529" t="s">
        <v>2618</v>
      </c>
      <c r="B529" t="s">
        <v>2668</v>
      </c>
      <c r="C529" t="s">
        <v>2669</v>
      </c>
      <c r="D529" t="s">
        <v>2628</v>
      </c>
      <c r="E529">
        <v>-122.322334</v>
      </c>
      <c r="F529">
        <v>47.596482999999999</v>
      </c>
      <c r="G529" t="s">
        <v>2670</v>
      </c>
    </row>
    <row r="530" spans="1:7" x14ac:dyDescent="0.25">
      <c r="A530" t="s">
        <v>2618</v>
      </c>
      <c r="B530" t="s">
        <v>2671</v>
      </c>
      <c r="C530" t="s">
        <v>2672</v>
      </c>
      <c r="D530" t="s">
        <v>2673</v>
      </c>
      <c r="E530">
        <v>-122.38766099999999</v>
      </c>
      <c r="F530">
        <v>47.679582000000003</v>
      </c>
      <c r="G530" t="s">
        <v>2674</v>
      </c>
    </row>
    <row r="531" spans="1:7" x14ac:dyDescent="0.25">
      <c r="A531" t="s">
        <v>2618</v>
      </c>
      <c r="B531" t="s">
        <v>2675</v>
      </c>
      <c r="C531" t="s">
        <v>2676</v>
      </c>
      <c r="D531" t="s">
        <v>2677</v>
      </c>
      <c r="E531">
        <v>-122.319416</v>
      </c>
      <c r="F531">
        <v>47.665359000000002</v>
      </c>
      <c r="G531" t="s">
        <v>2678</v>
      </c>
    </row>
    <row r="532" spans="1:7" x14ac:dyDescent="0.25">
      <c r="A532" t="s">
        <v>2618</v>
      </c>
      <c r="B532" t="s">
        <v>2679</v>
      </c>
      <c r="C532" t="s">
        <v>2680</v>
      </c>
      <c r="D532" t="s">
        <v>2628</v>
      </c>
      <c r="E532">
        <v>-122.34514900000001</v>
      </c>
      <c r="F532">
        <v>47.515155</v>
      </c>
      <c r="G532" t="s">
        <v>2681</v>
      </c>
    </row>
    <row r="533" spans="1:7" x14ac:dyDescent="0.25">
      <c r="A533" t="s">
        <v>2618</v>
      </c>
      <c r="B533" t="s">
        <v>2682</v>
      </c>
      <c r="C533" t="s">
        <v>2683</v>
      </c>
      <c r="D533" t="s">
        <v>2684</v>
      </c>
      <c r="E533">
        <v>-122.332595</v>
      </c>
      <c r="F533">
        <v>47.620733000000001</v>
      </c>
      <c r="G533" t="s">
        <v>2685</v>
      </c>
    </row>
    <row r="534" spans="1:7" x14ac:dyDescent="0.25">
      <c r="A534" t="s">
        <v>2618</v>
      </c>
      <c r="B534" t="s">
        <v>2686</v>
      </c>
      <c r="C534" t="s">
        <v>2687</v>
      </c>
      <c r="D534" t="s">
        <v>2688</v>
      </c>
      <c r="E534">
        <v>-122.319318</v>
      </c>
      <c r="F534">
        <v>47.612259000000002</v>
      </c>
      <c r="G534" t="s">
        <v>2689</v>
      </c>
    </row>
    <row r="535" spans="1:7" x14ac:dyDescent="0.25">
      <c r="A535" t="s">
        <v>2618</v>
      </c>
      <c r="B535" t="s">
        <v>2690</v>
      </c>
      <c r="C535" t="s">
        <v>2691</v>
      </c>
      <c r="D535" t="s">
        <v>2692</v>
      </c>
      <c r="E535">
        <v>-122.31198000000001</v>
      </c>
      <c r="F535">
        <v>47.580786000000003</v>
      </c>
      <c r="G535" t="s">
        <v>2693</v>
      </c>
    </row>
    <row r="536" spans="1:7" x14ac:dyDescent="0.25">
      <c r="A536" t="s">
        <v>2618</v>
      </c>
      <c r="B536" t="s">
        <v>2694</v>
      </c>
      <c r="C536" t="s">
        <v>2380</v>
      </c>
      <c r="D536" t="s">
        <v>2695</v>
      </c>
      <c r="E536">
        <v>-122.339139</v>
      </c>
      <c r="F536">
        <v>47.661301999999999</v>
      </c>
      <c r="G536" t="s">
        <v>2696</v>
      </c>
    </row>
    <row r="537" spans="1:7" x14ac:dyDescent="0.25">
      <c r="A537" t="s">
        <v>2618</v>
      </c>
      <c r="B537" t="s">
        <v>2697</v>
      </c>
      <c r="C537" t="s">
        <v>1790</v>
      </c>
      <c r="D537" t="s">
        <v>2628</v>
      </c>
      <c r="E537">
        <v>-122.322996</v>
      </c>
      <c r="F537">
        <v>47.528846000000001</v>
      </c>
      <c r="G537" t="s">
        <v>2698</v>
      </c>
    </row>
    <row r="538" spans="1:7" x14ac:dyDescent="0.25">
      <c r="A538" t="s">
        <v>2618</v>
      </c>
      <c r="B538" t="s">
        <v>2699</v>
      </c>
      <c r="C538" t="s">
        <v>2700</v>
      </c>
      <c r="D538" t="s">
        <v>2701</v>
      </c>
      <c r="E538">
        <v>-122.311587</v>
      </c>
      <c r="F538">
        <v>47.615313</v>
      </c>
      <c r="G538" t="s">
        <v>2702</v>
      </c>
    </row>
    <row r="539" spans="1:7" x14ac:dyDescent="0.25">
      <c r="A539" t="s">
        <v>2618</v>
      </c>
      <c r="B539" t="s">
        <v>2703</v>
      </c>
      <c r="C539" t="s">
        <v>2704</v>
      </c>
      <c r="D539" t="s">
        <v>2628</v>
      </c>
      <c r="E539">
        <v>-122.314268</v>
      </c>
      <c r="F539">
        <v>47.601241999999999</v>
      </c>
      <c r="G539" t="s">
        <v>2705</v>
      </c>
    </row>
    <row r="540" spans="1:7" x14ac:dyDescent="0.25">
      <c r="A540" t="s">
        <v>2618</v>
      </c>
      <c r="B540" t="s">
        <v>2706</v>
      </c>
      <c r="C540" t="s">
        <v>2707</v>
      </c>
      <c r="E540">
        <v>-122.28871100000001</v>
      </c>
      <c r="F540">
        <v>47.565565999999997</v>
      </c>
      <c r="G540" t="s">
        <v>2708</v>
      </c>
    </row>
    <row r="541" spans="1:7" x14ac:dyDescent="0.25">
      <c r="A541" t="s">
        <v>2618</v>
      </c>
      <c r="B541" t="s">
        <v>2709</v>
      </c>
      <c r="C541" t="s">
        <v>2710</v>
      </c>
      <c r="D541" t="s">
        <v>2711</v>
      </c>
      <c r="E541">
        <v>-122.24534800000001</v>
      </c>
      <c r="F541">
        <v>47.496876</v>
      </c>
      <c r="G541" t="s">
        <v>2712</v>
      </c>
    </row>
    <row r="542" spans="1:7" x14ac:dyDescent="0.25">
      <c r="A542" t="s">
        <v>2618</v>
      </c>
      <c r="B542" t="s">
        <v>2713</v>
      </c>
      <c r="C542" t="s">
        <v>2714</v>
      </c>
      <c r="D542" t="s">
        <v>2715</v>
      </c>
      <c r="E542">
        <v>-122.320351</v>
      </c>
      <c r="F542">
        <v>47.529770999999997</v>
      </c>
      <c r="G542" t="s">
        <v>2716</v>
      </c>
    </row>
    <row r="543" spans="1:7" x14ac:dyDescent="0.25">
      <c r="A543" t="s">
        <v>2618</v>
      </c>
      <c r="B543" t="s">
        <v>2717</v>
      </c>
      <c r="C543" t="s">
        <v>2718</v>
      </c>
      <c r="D543" t="s">
        <v>2719</v>
      </c>
      <c r="E543">
        <v>-122.351499</v>
      </c>
      <c r="F543">
        <v>47.616432000000003</v>
      </c>
      <c r="G543" t="s">
        <v>2720</v>
      </c>
    </row>
    <row r="544" spans="1:7" x14ac:dyDescent="0.25">
      <c r="A544" t="s">
        <v>2618</v>
      </c>
      <c r="B544" t="s">
        <v>2721</v>
      </c>
      <c r="C544" t="s">
        <v>2722</v>
      </c>
      <c r="D544" t="s">
        <v>2651</v>
      </c>
      <c r="E544">
        <v>-122.354989</v>
      </c>
      <c r="F544">
        <v>47.522378000000003</v>
      </c>
      <c r="G544" t="s">
        <v>2723</v>
      </c>
    </row>
    <row r="545" spans="1:7" x14ac:dyDescent="0.25">
      <c r="A545" t="s">
        <v>2618</v>
      </c>
      <c r="B545" t="s">
        <v>2724</v>
      </c>
      <c r="C545" t="s">
        <v>1790</v>
      </c>
      <c r="D545" t="s">
        <v>2628</v>
      </c>
      <c r="E545">
        <v>-122.322996</v>
      </c>
      <c r="F545">
        <v>47.528846000000001</v>
      </c>
      <c r="G545" t="s">
        <v>2698</v>
      </c>
    </row>
    <row r="546" spans="1:7" x14ac:dyDescent="0.25">
      <c r="A546" t="s">
        <v>2618</v>
      </c>
      <c r="B546" t="s">
        <v>2725</v>
      </c>
      <c r="C546" t="s">
        <v>2726</v>
      </c>
      <c r="D546" t="s">
        <v>2628</v>
      </c>
      <c r="E546">
        <v>-122.310136</v>
      </c>
      <c r="F546">
        <v>47.601781000000003</v>
      </c>
      <c r="G546" t="s">
        <v>2727</v>
      </c>
    </row>
    <row r="547" spans="1:7" x14ac:dyDescent="0.25">
      <c r="A547" t="s">
        <v>2618</v>
      </c>
      <c r="B547" t="s">
        <v>2728</v>
      </c>
      <c r="C547" t="s">
        <v>2729</v>
      </c>
      <c r="D547" t="s">
        <v>2730</v>
      </c>
      <c r="E547">
        <v>-122.32945599999999</v>
      </c>
      <c r="F547">
        <v>47.549813999999998</v>
      </c>
      <c r="G547" t="s">
        <v>2731</v>
      </c>
    </row>
    <row r="548" spans="1:7" x14ac:dyDescent="0.25">
      <c r="A548" t="s">
        <v>2618</v>
      </c>
      <c r="B548" t="s">
        <v>2732</v>
      </c>
      <c r="C548" t="s">
        <v>2733</v>
      </c>
      <c r="D548" t="s">
        <v>2734</v>
      </c>
      <c r="E548">
        <v>-122.306445</v>
      </c>
      <c r="F548">
        <v>47.607280000000003</v>
      </c>
      <c r="G548" t="s">
        <v>2735</v>
      </c>
    </row>
    <row r="549" spans="1:7" x14ac:dyDescent="0.25">
      <c r="A549" t="s">
        <v>2618</v>
      </c>
      <c r="B549" t="s">
        <v>2736</v>
      </c>
      <c r="C549" t="s">
        <v>2737</v>
      </c>
      <c r="D549" t="s">
        <v>2738</v>
      </c>
      <c r="E549">
        <v>-122.312083</v>
      </c>
      <c r="F549">
        <v>47.663310000000003</v>
      </c>
      <c r="G549" t="s">
        <v>2739</v>
      </c>
    </row>
    <row r="550" spans="1:7" x14ac:dyDescent="0.25">
      <c r="A550" t="s">
        <v>2618</v>
      </c>
      <c r="B550" t="s">
        <v>2740</v>
      </c>
      <c r="C550" t="s">
        <v>2741</v>
      </c>
      <c r="D550" t="s">
        <v>2628</v>
      </c>
      <c r="E550">
        <v>-122.31938</v>
      </c>
      <c r="F550">
        <v>47.599102000000002</v>
      </c>
      <c r="G550" t="s">
        <v>2742</v>
      </c>
    </row>
    <row r="551" spans="1:7" x14ac:dyDescent="0.25">
      <c r="A551" t="s">
        <v>2618</v>
      </c>
      <c r="B551" t="s">
        <v>2743</v>
      </c>
      <c r="C551" t="s">
        <v>6296</v>
      </c>
      <c r="D551" t="s">
        <v>2744</v>
      </c>
      <c r="E551">
        <v>-122.376998</v>
      </c>
      <c r="F551">
        <v>47.564760999999997</v>
      </c>
      <c r="G551" t="s">
        <v>2745</v>
      </c>
    </row>
    <row r="552" spans="1:7" x14ac:dyDescent="0.25">
      <c r="A552" t="s">
        <v>2746</v>
      </c>
      <c r="B552" t="s">
        <v>2747</v>
      </c>
      <c r="C552" t="s">
        <v>2748</v>
      </c>
      <c r="D552" t="s">
        <v>2749</v>
      </c>
      <c r="E552">
        <v>-122.31764200000001</v>
      </c>
      <c r="F552">
        <v>47.590420999999999</v>
      </c>
      <c r="G552" t="s">
        <v>2750</v>
      </c>
    </row>
    <row r="553" spans="1:7" x14ac:dyDescent="0.25">
      <c r="A553" t="s">
        <v>2746</v>
      </c>
      <c r="B553" t="s">
        <v>59</v>
      </c>
      <c r="C553" t="s">
        <v>1456</v>
      </c>
      <c r="D553" t="s">
        <v>1457</v>
      </c>
      <c r="E553">
        <v>-122.266125</v>
      </c>
      <c r="F553">
        <v>47.513542999999999</v>
      </c>
      <c r="G553" t="s">
        <v>2751</v>
      </c>
    </row>
    <row r="554" spans="1:7" x14ac:dyDescent="0.25">
      <c r="A554" t="s">
        <v>2746</v>
      </c>
      <c r="B554" t="s">
        <v>2752</v>
      </c>
      <c r="C554" t="s">
        <v>2753</v>
      </c>
      <c r="D554" t="s">
        <v>2754</v>
      </c>
      <c r="E554">
        <v>-122.29543</v>
      </c>
      <c r="F554">
        <v>47.587440999999998</v>
      </c>
      <c r="G554" t="s">
        <v>2755</v>
      </c>
    </row>
    <row r="555" spans="1:7" x14ac:dyDescent="0.25">
      <c r="A555" t="s">
        <v>2746</v>
      </c>
      <c r="B555" t="s">
        <v>319</v>
      </c>
      <c r="C555" t="s">
        <v>779</v>
      </c>
      <c r="D555" t="s">
        <v>1236</v>
      </c>
      <c r="E555">
        <v>-122.29519999999999</v>
      </c>
      <c r="F555">
        <v>47.627312000000003</v>
      </c>
      <c r="G555" t="s">
        <v>2756</v>
      </c>
    </row>
    <row r="556" spans="1:7" x14ac:dyDescent="0.25">
      <c r="A556" t="s">
        <v>2746</v>
      </c>
      <c r="B556" t="s">
        <v>2757</v>
      </c>
      <c r="C556" t="s">
        <v>1445</v>
      </c>
      <c r="D556" t="s">
        <v>1446</v>
      </c>
      <c r="E556">
        <v>-122.34993900000001</v>
      </c>
      <c r="F556">
        <v>47.665498999999997</v>
      </c>
      <c r="G556" t="s">
        <v>2758</v>
      </c>
    </row>
    <row r="557" spans="1:7" x14ac:dyDescent="0.25">
      <c r="A557" t="s">
        <v>2746</v>
      </c>
      <c r="B557" t="s">
        <v>122</v>
      </c>
      <c r="C557" t="s">
        <v>1224</v>
      </c>
      <c r="D557" t="s">
        <v>1225</v>
      </c>
      <c r="E557">
        <v>-122.29691099999999</v>
      </c>
      <c r="F557">
        <v>47.635268000000003</v>
      </c>
      <c r="G557" t="s">
        <v>2759</v>
      </c>
    </row>
    <row r="558" spans="1:7" x14ac:dyDescent="0.25">
      <c r="A558" t="s">
        <v>2746</v>
      </c>
      <c r="B558" t="s">
        <v>544</v>
      </c>
      <c r="C558" t="s">
        <v>2760</v>
      </c>
      <c r="D558" t="s">
        <v>1656</v>
      </c>
      <c r="E558">
        <v>-122.315708</v>
      </c>
      <c r="F558">
        <v>47.632063000000002</v>
      </c>
      <c r="G558" t="s">
        <v>2761</v>
      </c>
    </row>
    <row r="559" spans="1:7" x14ac:dyDescent="0.25">
      <c r="A559" t="s">
        <v>2746</v>
      </c>
      <c r="B559" t="s">
        <v>2762</v>
      </c>
      <c r="C559" t="s">
        <v>1434</v>
      </c>
      <c r="D559" t="s">
        <v>1435</v>
      </c>
      <c r="E559">
        <v>-122.366084</v>
      </c>
      <c r="F559">
        <v>47.629866999999997</v>
      </c>
      <c r="G559" t="s">
        <v>2763</v>
      </c>
    </row>
    <row r="560" spans="1:7" x14ac:dyDescent="0.25">
      <c r="A560" t="s">
        <v>2764</v>
      </c>
      <c r="B560" t="s">
        <v>105</v>
      </c>
      <c r="C560" t="s">
        <v>2765</v>
      </c>
      <c r="D560" t="s">
        <v>2766</v>
      </c>
      <c r="E560">
        <v>-122.353983</v>
      </c>
      <c r="F560">
        <v>47.622078000000002</v>
      </c>
      <c r="G560" t="s">
        <v>1020</v>
      </c>
    </row>
    <row r="561" spans="1:7" x14ac:dyDescent="0.25">
      <c r="A561" t="s">
        <v>2764</v>
      </c>
      <c r="B561" t="s">
        <v>2767</v>
      </c>
      <c r="C561" t="s">
        <v>2768</v>
      </c>
      <c r="D561" t="s">
        <v>2769</v>
      </c>
      <c r="E561">
        <v>-122.341212</v>
      </c>
      <c r="F561">
        <v>47.608798</v>
      </c>
      <c r="G561" t="s">
        <v>2770</v>
      </c>
    </row>
    <row r="562" spans="1:7" x14ac:dyDescent="0.25">
      <c r="A562" t="s">
        <v>2764</v>
      </c>
      <c r="B562" t="s">
        <v>2771</v>
      </c>
      <c r="C562" t="s">
        <v>2772</v>
      </c>
      <c r="D562" t="s">
        <v>2773</v>
      </c>
      <c r="E562">
        <v>-122.333468</v>
      </c>
      <c r="F562">
        <v>47.602190999999998</v>
      </c>
      <c r="G562" t="s">
        <v>2774</v>
      </c>
    </row>
    <row r="563" spans="1:7" x14ac:dyDescent="0.25">
      <c r="A563" t="s">
        <v>2764</v>
      </c>
      <c r="B563" t="s">
        <v>2775</v>
      </c>
      <c r="C563" t="s">
        <v>2776</v>
      </c>
      <c r="D563" t="s">
        <v>2777</v>
      </c>
      <c r="E563">
        <v>-122.353747</v>
      </c>
      <c r="F563">
        <v>47.613999999999997</v>
      </c>
      <c r="G563" t="s">
        <v>2778</v>
      </c>
    </row>
    <row r="564" spans="1:7" x14ac:dyDescent="0.25">
      <c r="A564" t="s">
        <v>2764</v>
      </c>
      <c r="B564" t="s">
        <v>2779</v>
      </c>
      <c r="C564" t="s">
        <v>2780</v>
      </c>
      <c r="D564" t="s">
        <v>2781</v>
      </c>
      <c r="E564">
        <v>-122.396338</v>
      </c>
      <c r="F564">
        <v>47.667439000000002</v>
      </c>
      <c r="G564" t="s">
        <v>2782</v>
      </c>
    </row>
    <row r="565" spans="1:7" x14ac:dyDescent="0.25">
      <c r="A565" t="s">
        <v>2764</v>
      </c>
      <c r="B565" t="s">
        <v>132</v>
      </c>
      <c r="C565" t="s">
        <v>2783</v>
      </c>
      <c r="D565" t="s">
        <v>2784</v>
      </c>
      <c r="E565">
        <v>-122.35173</v>
      </c>
      <c r="F565">
        <v>47.667859</v>
      </c>
      <c r="G565" t="s">
        <v>2785</v>
      </c>
    </row>
    <row r="566" spans="1:7" x14ac:dyDescent="0.25">
      <c r="A566" t="s">
        <v>2764</v>
      </c>
      <c r="B566" t="s">
        <v>2367</v>
      </c>
      <c r="C566" t="s">
        <v>2786</v>
      </c>
      <c r="D566" t="s">
        <v>2787</v>
      </c>
      <c r="E566">
        <v>-122.342426</v>
      </c>
      <c r="F566">
        <v>47.607880000000002</v>
      </c>
      <c r="G566" t="s">
        <v>2788</v>
      </c>
    </row>
    <row r="567" spans="1:7" x14ac:dyDescent="0.25">
      <c r="A567" t="s">
        <v>2764</v>
      </c>
      <c r="B567" t="s">
        <v>2789</v>
      </c>
      <c r="C567" t="s">
        <v>2790</v>
      </c>
      <c r="D567" t="s">
        <v>2791</v>
      </c>
      <c r="E567">
        <v>-122.33717300000001</v>
      </c>
      <c r="F567">
        <v>47.607939000000002</v>
      </c>
      <c r="G567" t="s">
        <v>2792</v>
      </c>
    </row>
    <row r="568" spans="1:7" x14ac:dyDescent="0.25">
      <c r="A568" t="s">
        <v>2764</v>
      </c>
      <c r="B568" t="s">
        <v>447</v>
      </c>
      <c r="C568" t="s">
        <v>2793</v>
      </c>
      <c r="D568" t="s">
        <v>2794</v>
      </c>
      <c r="E568">
        <v>-122.333848</v>
      </c>
      <c r="F568">
        <v>47.602015999999999</v>
      </c>
      <c r="G568" t="s">
        <v>2795</v>
      </c>
    </row>
    <row r="569" spans="1:7" x14ac:dyDescent="0.25">
      <c r="A569" t="s">
        <v>2796</v>
      </c>
      <c r="B569" t="s">
        <v>562</v>
      </c>
      <c r="C569" t="s">
        <v>2797</v>
      </c>
      <c r="D569" t="s">
        <v>2798</v>
      </c>
      <c r="E569">
        <v>-122.36971200000001</v>
      </c>
      <c r="F569">
        <v>47.559868999999999</v>
      </c>
      <c r="G569" t="s">
        <v>2799</v>
      </c>
    </row>
    <row r="570" spans="1:7" x14ac:dyDescent="0.25">
      <c r="A570" t="s">
        <v>2796</v>
      </c>
      <c r="B570" t="s">
        <v>312</v>
      </c>
      <c r="C570" t="s">
        <v>2800</v>
      </c>
      <c r="D570" t="s">
        <v>2801</v>
      </c>
      <c r="E570">
        <v>-122.378455</v>
      </c>
      <c r="F570">
        <v>47.643752999999997</v>
      </c>
      <c r="G570" t="s">
        <v>2802</v>
      </c>
    </row>
    <row r="571" spans="1:7" x14ac:dyDescent="0.25">
      <c r="A571" t="s">
        <v>2796</v>
      </c>
      <c r="B571" t="s">
        <v>318</v>
      </c>
      <c r="C571" t="s">
        <v>2803</v>
      </c>
      <c r="D571" t="s">
        <v>2804</v>
      </c>
      <c r="E571">
        <v>-122.319103</v>
      </c>
      <c r="F571">
        <v>47.729253999999997</v>
      </c>
      <c r="G571" t="s">
        <v>2805</v>
      </c>
    </row>
    <row r="572" spans="1:7" x14ac:dyDescent="0.25">
      <c r="A572" t="s">
        <v>2796</v>
      </c>
      <c r="B572" t="s">
        <v>320</v>
      </c>
      <c r="C572" t="s">
        <v>781</v>
      </c>
      <c r="D572" t="s">
        <v>2806</v>
      </c>
      <c r="E572">
        <v>-122.30524200000001</v>
      </c>
      <c r="F572">
        <v>47.567202000000002</v>
      </c>
      <c r="G572" t="s">
        <v>2807</v>
      </c>
    </row>
    <row r="573" spans="1:7" x14ac:dyDescent="0.25">
      <c r="A573" t="s">
        <v>2808</v>
      </c>
      <c r="B573" t="s">
        <v>2809</v>
      </c>
      <c r="C573" t="s">
        <v>2810</v>
      </c>
      <c r="D573" t="s">
        <v>2811</v>
      </c>
      <c r="E573">
        <v>-122.32989000000001</v>
      </c>
      <c r="F573">
        <v>47.600582000000003</v>
      </c>
      <c r="G573" t="s">
        <v>2812</v>
      </c>
    </row>
    <row r="574" spans="1:7" x14ac:dyDescent="0.25">
      <c r="A574" t="s">
        <v>2808</v>
      </c>
      <c r="B574" t="s">
        <v>2813</v>
      </c>
      <c r="C574" t="s">
        <v>2814</v>
      </c>
      <c r="D574" t="s">
        <v>2815</v>
      </c>
      <c r="E574">
        <v>-122.284054</v>
      </c>
      <c r="F574">
        <v>47.536852000000003</v>
      </c>
      <c r="G574" t="s">
        <v>2816</v>
      </c>
    </row>
    <row r="575" spans="1:7" x14ac:dyDescent="0.25">
      <c r="A575" t="s">
        <v>2808</v>
      </c>
      <c r="B575" t="s">
        <v>2817</v>
      </c>
      <c r="C575" t="s">
        <v>2818</v>
      </c>
      <c r="D575" t="s">
        <v>2819</v>
      </c>
      <c r="E575">
        <v>-122.31510400000001</v>
      </c>
      <c r="F575">
        <v>47.523380000000003</v>
      </c>
      <c r="G575" t="s">
        <v>2820</v>
      </c>
    </row>
    <row r="576" spans="1:7" x14ac:dyDescent="0.25">
      <c r="A576" t="s">
        <v>2808</v>
      </c>
      <c r="B576" t="s">
        <v>2821</v>
      </c>
      <c r="C576" t="s">
        <v>2822</v>
      </c>
      <c r="D576" t="s">
        <v>2823</v>
      </c>
      <c r="E576">
        <v>-122.28571599999999</v>
      </c>
      <c r="F576">
        <v>47.563636000000002</v>
      </c>
      <c r="G576" t="s">
        <v>2824</v>
      </c>
    </row>
    <row r="577" spans="1:7" x14ac:dyDescent="0.25">
      <c r="A577" t="s">
        <v>2808</v>
      </c>
      <c r="B577" t="s">
        <v>2825</v>
      </c>
      <c r="C577" t="s">
        <v>2826</v>
      </c>
      <c r="D577" t="s">
        <v>2827</v>
      </c>
      <c r="E577">
        <v>-122.306924</v>
      </c>
      <c r="F577">
        <v>47.624076000000002</v>
      </c>
      <c r="G577" t="s">
        <v>2828</v>
      </c>
    </row>
    <row r="578" spans="1:7" x14ac:dyDescent="0.25">
      <c r="A578" t="s">
        <v>2808</v>
      </c>
      <c r="B578" t="s">
        <v>2829</v>
      </c>
      <c r="C578" t="s">
        <v>2830</v>
      </c>
      <c r="D578" t="s">
        <v>2831</v>
      </c>
      <c r="E578">
        <v>-122.353376</v>
      </c>
      <c r="F578">
        <v>47.690412000000002</v>
      </c>
      <c r="G578" t="s">
        <v>2832</v>
      </c>
    </row>
    <row r="579" spans="1:7" x14ac:dyDescent="0.25">
      <c r="A579" t="s">
        <v>2808</v>
      </c>
      <c r="B579" t="s">
        <v>2833</v>
      </c>
      <c r="C579" t="s">
        <v>2834</v>
      </c>
      <c r="D579" t="s">
        <v>2835</v>
      </c>
      <c r="E579">
        <v>-122.304768</v>
      </c>
      <c r="F579">
        <v>47.601320999999999</v>
      </c>
      <c r="G579" t="s">
        <v>2836</v>
      </c>
    </row>
    <row r="580" spans="1:7" x14ac:dyDescent="0.25">
      <c r="A580" t="s">
        <v>2808</v>
      </c>
      <c r="B580" t="s">
        <v>2837</v>
      </c>
      <c r="C580" t="s">
        <v>2669</v>
      </c>
      <c r="D580" t="s">
        <v>2838</v>
      </c>
      <c r="E580">
        <v>-122.322909</v>
      </c>
      <c r="F580">
        <v>47.596473000000003</v>
      </c>
      <c r="G580" t="s">
        <v>2839</v>
      </c>
    </row>
    <row r="581" spans="1:7" x14ac:dyDescent="0.25">
      <c r="A581" t="s">
        <v>2808</v>
      </c>
      <c r="B581" t="s">
        <v>2840</v>
      </c>
      <c r="C581" t="s">
        <v>2834</v>
      </c>
      <c r="D581" t="s">
        <v>2841</v>
      </c>
      <c r="E581">
        <v>-122.304768</v>
      </c>
      <c r="F581">
        <v>47.601320999999999</v>
      </c>
      <c r="G581" t="s">
        <v>2836</v>
      </c>
    </row>
    <row r="582" spans="1:7" x14ac:dyDescent="0.25">
      <c r="A582" t="s">
        <v>2808</v>
      </c>
      <c r="B582" t="s">
        <v>2842</v>
      </c>
      <c r="C582" t="s">
        <v>2843</v>
      </c>
      <c r="D582" t="s">
        <v>2844</v>
      </c>
      <c r="E582">
        <v>-122.377394</v>
      </c>
      <c r="F582">
        <v>47.548194000000002</v>
      </c>
      <c r="G582" t="s">
        <v>2845</v>
      </c>
    </row>
    <row r="583" spans="1:7" x14ac:dyDescent="0.25">
      <c r="A583" t="s">
        <v>2808</v>
      </c>
      <c r="B583" t="s">
        <v>2846</v>
      </c>
      <c r="C583" t="s">
        <v>2847</v>
      </c>
      <c r="D583" t="s">
        <v>2848</v>
      </c>
      <c r="E583">
        <v>-122.31586900000001</v>
      </c>
      <c r="F583">
        <v>47.547556999999998</v>
      </c>
      <c r="G583" t="s">
        <v>2849</v>
      </c>
    </row>
    <row r="584" spans="1:7" x14ac:dyDescent="0.25">
      <c r="A584" t="s">
        <v>2808</v>
      </c>
      <c r="B584" t="s">
        <v>2850</v>
      </c>
      <c r="C584" t="s">
        <v>2851</v>
      </c>
      <c r="D584" t="s">
        <v>2852</v>
      </c>
      <c r="E584">
        <v>-122.3378</v>
      </c>
      <c r="F584">
        <v>47.661163999999999</v>
      </c>
      <c r="G584" t="s">
        <v>2853</v>
      </c>
    </row>
    <row r="585" spans="1:7" x14ac:dyDescent="0.25">
      <c r="A585" t="s">
        <v>2808</v>
      </c>
      <c r="B585" t="s">
        <v>2854</v>
      </c>
      <c r="C585" t="s">
        <v>2834</v>
      </c>
      <c r="D585" t="s">
        <v>2855</v>
      </c>
      <c r="E585">
        <v>-122.304768</v>
      </c>
      <c r="F585">
        <v>47.601320999999999</v>
      </c>
      <c r="G585" t="s">
        <v>2836</v>
      </c>
    </row>
    <row r="586" spans="1:7" x14ac:dyDescent="0.25">
      <c r="A586" t="s">
        <v>2808</v>
      </c>
      <c r="B586" t="s">
        <v>2856</v>
      </c>
      <c r="C586" t="s">
        <v>2099</v>
      </c>
      <c r="D586" t="s">
        <v>2857</v>
      </c>
      <c r="E586">
        <v>-122.318378</v>
      </c>
      <c r="F586">
        <v>47.597211999999999</v>
      </c>
      <c r="G586" t="s">
        <v>2858</v>
      </c>
    </row>
    <row r="587" spans="1:7" x14ac:dyDescent="0.25">
      <c r="A587" t="s">
        <v>2808</v>
      </c>
      <c r="B587" t="s">
        <v>2859</v>
      </c>
      <c r="C587" t="s">
        <v>2860</v>
      </c>
      <c r="D587" t="s">
        <v>2861</v>
      </c>
      <c r="E587">
        <v>-122.314718</v>
      </c>
      <c r="F587">
        <v>47.524898</v>
      </c>
      <c r="G587" t="s">
        <v>2862</v>
      </c>
    </row>
    <row r="588" spans="1:7" x14ac:dyDescent="0.25">
      <c r="A588" t="s">
        <v>2808</v>
      </c>
      <c r="B588" t="s">
        <v>2863</v>
      </c>
      <c r="C588" t="s">
        <v>2864</v>
      </c>
      <c r="D588" t="s">
        <v>2865</v>
      </c>
      <c r="E588">
        <v>-122.285332</v>
      </c>
      <c r="F588">
        <v>47.539687000000001</v>
      </c>
      <c r="G588" t="s">
        <v>2866</v>
      </c>
    </row>
    <row r="589" spans="1:7" x14ac:dyDescent="0.25">
      <c r="A589" t="s">
        <v>2808</v>
      </c>
      <c r="B589" t="s">
        <v>2867</v>
      </c>
      <c r="C589" t="s">
        <v>2868</v>
      </c>
      <c r="D589" t="s">
        <v>2823</v>
      </c>
      <c r="E589">
        <v>-122.26969800000001</v>
      </c>
      <c r="F589">
        <v>47.526753999999997</v>
      </c>
      <c r="G589" t="s">
        <v>2869</v>
      </c>
    </row>
    <row r="590" spans="1:7" x14ac:dyDescent="0.25">
      <c r="A590" t="s">
        <v>2808</v>
      </c>
      <c r="B590" t="s">
        <v>2870</v>
      </c>
      <c r="C590" t="s">
        <v>2871</v>
      </c>
      <c r="D590" t="s">
        <v>2872</v>
      </c>
      <c r="E590">
        <v>-122.34249800000001</v>
      </c>
      <c r="F590">
        <v>47.610639999999997</v>
      </c>
      <c r="G590" t="s">
        <v>2873</v>
      </c>
    </row>
    <row r="591" spans="1:7" x14ac:dyDescent="0.25">
      <c r="A591" t="s">
        <v>2874</v>
      </c>
      <c r="B591" t="s">
        <v>2875</v>
      </c>
      <c r="C591" t="s">
        <v>795</v>
      </c>
      <c r="D591" t="s">
        <v>2876</v>
      </c>
      <c r="E591">
        <v>-122.295844</v>
      </c>
      <c r="F591">
        <v>47.718997999999999</v>
      </c>
      <c r="G591" t="s">
        <v>2877</v>
      </c>
    </row>
    <row r="592" spans="1:7" x14ac:dyDescent="0.25">
      <c r="A592" t="s">
        <v>2874</v>
      </c>
      <c r="B592" t="s">
        <v>2878</v>
      </c>
      <c r="C592" t="s">
        <v>2879</v>
      </c>
      <c r="D592" t="s">
        <v>2880</v>
      </c>
      <c r="E592">
        <v>-122.342167</v>
      </c>
      <c r="F592">
        <v>47.614595999999999</v>
      </c>
      <c r="G592" t="s">
        <v>2881</v>
      </c>
    </row>
    <row r="593" spans="1:7" x14ac:dyDescent="0.25">
      <c r="A593" t="s">
        <v>2874</v>
      </c>
      <c r="B593" t="s">
        <v>2882</v>
      </c>
      <c r="C593" t="s">
        <v>2822</v>
      </c>
      <c r="D593" t="s">
        <v>2883</v>
      </c>
      <c r="E593">
        <v>-122.28571599999999</v>
      </c>
      <c r="F593">
        <v>47.563636000000002</v>
      </c>
      <c r="G593" t="s">
        <v>2824</v>
      </c>
    </row>
    <row r="594" spans="1:7" x14ac:dyDescent="0.25">
      <c r="A594" t="s">
        <v>2874</v>
      </c>
      <c r="B594" t="s">
        <v>2884</v>
      </c>
      <c r="C594" t="s">
        <v>2885</v>
      </c>
      <c r="D594" t="s">
        <v>2886</v>
      </c>
      <c r="E594">
        <v>-122.334861</v>
      </c>
      <c r="F594">
        <v>47.705576000000001</v>
      </c>
      <c r="G594" t="s">
        <v>2887</v>
      </c>
    </row>
    <row r="595" spans="1:7" x14ac:dyDescent="0.25">
      <c r="A595" t="s">
        <v>2888</v>
      </c>
      <c r="B595" t="s">
        <v>2889</v>
      </c>
      <c r="C595" t="s">
        <v>2890</v>
      </c>
      <c r="D595" t="s">
        <v>2891</v>
      </c>
      <c r="E595">
        <v>-122.312808</v>
      </c>
      <c r="F595">
        <v>47.677230000000002</v>
      </c>
      <c r="G595" t="s">
        <v>2892</v>
      </c>
    </row>
    <row r="596" spans="1:7" x14ac:dyDescent="0.25">
      <c r="A596" t="s">
        <v>2888</v>
      </c>
      <c r="B596" t="s">
        <v>2889</v>
      </c>
      <c r="C596" t="s">
        <v>966</v>
      </c>
      <c r="D596" t="s">
        <v>2893</v>
      </c>
      <c r="E596">
        <v>-122.29431700000001</v>
      </c>
      <c r="F596">
        <v>47.639180000000003</v>
      </c>
      <c r="G596" t="s">
        <v>2894</v>
      </c>
    </row>
    <row r="597" spans="1:7" x14ac:dyDescent="0.25">
      <c r="A597" t="s">
        <v>2888</v>
      </c>
      <c r="B597" t="s">
        <v>2895</v>
      </c>
      <c r="C597" t="s">
        <v>962</v>
      </c>
      <c r="D597" t="s">
        <v>2891</v>
      </c>
      <c r="E597">
        <v>-122.31574000000001</v>
      </c>
      <c r="F597">
        <v>47.632280999999999</v>
      </c>
      <c r="G597" t="s">
        <v>2896</v>
      </c>
    </row>
    <row r="598" spans="1:7" x14ac:dyDescent="0.25">
      <c r="A598" t="s">
        <v>2888</v>
      </c>
      <c r="B598" t="s">
        <v>2895</v>
      </c>
      <c r="C598" t="s">
        <v>2897</v>
      </c>
      <c r="D598" t="s">
        <v>2898</v>
      </c>
      <c r="E598">
        <v>-122.36794399999999</v>
      </c>
      <c r="F598">
        <v>47.638877999999998</v>
      </c>
      <c r="G598" t="s">
        <v>2899</v>
      </c>
    </row>
    <row r="599" spans="1:7" x14ac:dyDescent="0.25">
      <c r="A599" t="s">
        <v>2888</v>
      </c>
      <c r="B599" t="s">
        <v>2900</v>
      </c>
      <c r="C599" t="s">
        <v>2901</v>
      </c>
      <c r="D599" t="s">
        <v>2891</v>
      </c>
      <c r="E599">
        <v>-122.316698</v>
      </c>
      <c r="F599">
        <v>47.640250000000002</v>
      </c>
      <c r="G599" t="s">
        <v>2902</v>
      </c>
    </row>
    <row r="600" spans="1:7" x14ac:dyDescent="0.25">
      <c r="A600" t="s">
        <v>2888</v>
      </c>
      <c r="B600" t="s">
        <v>2903</v>
      </c>
      <c r="C600" t="s">
        <v>2904</v>
      </c>
      <c r="D600" t="s">
        <v>2891</v>
      </c>
      <c r="E600">
        <v>-122.401782</v>
      </c>
      <c r="F600">
        <v>47.569380000000002</v>
      </c>
      <c r="G600" t="s">
        <v>2905</v>
      </c>
    </row>
    <row r="601" spans="1:7" x14ac:dyDescent="0.25">
      <c r="A601" t="s">
        <v>2888</v>
      </c>
      <c r="B601" t="s">
        <v>2906</v>
      </c>
      <c r="C601" t="s">
        <v>2907</v>
      </c>
      <c r="D601" t="s">
        <v>2891</v>
      </c>
      <c r="E601">
        <v>-122.27039000000001</v>
      </c>
      <c r="F601">
        <v>47.658911000000003</v>
      </c>
      <c r="G601" t="s">
        <v>2908</v>
      </c>
    </row>
    <row r="602" spans="1:7" x14ac:dyDescent="0.25">
      <c r="A602" t="s">
        <v>2888</v>
      </c>
      <c r="B602" t="s">
        <v>2909</v>
      </c>
      <c r="C602" t="s">
        <v>2910</v>
      </c>
      <c r="D602" t="s">
        <v>2891</v>
      </c>
      <c r="E602">
        <v>-122.32281500000001</v>
      </c>
      <c r="F602">
        <v>47.629460000000002</v>
      </c>
      <c r="G602" t="s">
        <v>2911</v>
      </c>
    </row>
    <row r="603" spans="1:7" x14ac:dyDescent="0.25">
      <c r="A603" t="s">
        <v>2888</v>
      </c>
      <c r="B603" t="s">
        <v>2912</v>
      </c>
      <c r="C603" t="s">
        <v>2913</v>
      </c>
      <c r="D603" t="s">
        <v>2914</v>
      </c>
      <c r="E603">
        <v>-122.326127</v>
      </c>
      <c r="F603">
        <v>47.642964999999997</v>
      </c>
      <c r="G603" t="s">
        <v>2915</v>
      </c>
    </row>
    <row r="604" spans="1:7" x14ac:dyDescent="0.25">
      <c r="A604" t="s">
        <v>2888</v>
      </c>
      <c r="B604" t="s">
        <v>2916</v>
      </c>
      <c r="C604" t="s">
        <v>2917</v>
      </c>
      <c r="D604" t="s">
        <v>2891</v>
      </c>
      <c r="E604">
        <v>-122.37179999999999</v>
      </c>
      <c r="F604">
        <v>47.700918999999999</v>
      </c>
      <c r="G604" t="s">
        <v>2918</v>
      </c>
    </row>
    <row r="605" spans="1:7" x14ac:dyDescent="0.25">
      <c r="A605" t="s">
        <v>2888</v>
      </c>
      <c r="B605" t="s">
        <v>2919</v>
      </c>
      <c r="C605" t="s">
        <v>2920</v>
      </c>
      <c r="D605" t="s">
        <v>2891</v>
      </c>
      <c r="E605">
        <v>-122.313945</v>
      </c>
      <c r="F605">
        <v>47.669966000000002</v>
      </c>
      <c r="G605" t="s">
        <v>2921</v>
      </c>
    </row>
    <row r="606" spans="1:7" x14ac:dyDescent="0.25">
      <c r="A606" t="s">
        <v>2888</v>
      </c>
      <c r="B606" t="s">
        <v>2922</v>
      </c>
      <c r="C606" t="s">
        <v>2923</v>
      </c>
      <c r="D606" t="s">
        <v>2924</v>
      </c>
      <c r="E606">
        <v>-122.407965</v>
      </c>
      <c r="F606">
        <v>47.646293999999997</v>
      </c>
      <c r="G606" t="s">
        <v>2925</v>
      </c>
    </row>
    <row r="607" spans="1:7" x14ac:dyDescent="0.25">
      <c r="A607" t="s">
        <v>2888</v>
      </c>
      <c r="B607" t="s">
        <v>2926</v>
      </c>
      <c r="C607" t="s">
        <v>2927</v>
      </c>
      <c r="D607" t="s">
        <v>2928</v>
      </c>
      <c r="E607">
        <v>-122.33614300000001</v>
      </c>
      <c r="F607">
        <v>47.687967</v>
      </c>
      <c r="G607" t="s">
        <v>2929</v>
      </c>
    </row>
    <row r="608" spans="1:7" x14ac:dyDescent="0.25">
      <c r="A608" t="s">
        <v>2888</v>
      </c>
      <c r="B608" t="s">
        <v>2930</v>
      </c>
      <c r="C608" t="s">
        <v>2931</v>
      </c>
      <c r="D608" t="s">
        <v>2932</v>
      </c>
      <c r="E608">
        <v>-122.33621100000001</v>
      </c>
      <c r="F608">
        <v>47.696624999999997</v>
      </c>
      <c r="G608" t="s">
        <v>2933</v>
      </c>
    </row>
    <row r="609" spans="1:7" x14ac:dyDescent="0.25">
      <c r="A609" t="s">
        <v>2888</v>
      </c>
      <c r="B609" t="s">
        <v>2934</v>
      </c>
      <c r="C609" t="s">
        <v>2935</v>
      </c>
      <c r="D609" t="s">
        <v>2891</v>
      </c>
      <c r="E609">
        <v>-122.30019</v>
      </c>
      <c r="F609">
        <v>47.623849999999997</v>
      </c>
      <c r="G609" t="s">
        <v>2936</v>
      </c>
    </row>
    <row r="610" spans="1:7" x14ac:dyDescent="0.25">
      <c r="A610" t="s">
        <v>2888</v>
      </c>
      <c r="B610" t="s">
        <v>2937</v>
      </c>
      <c r="C610" t="s">
        <v>2938</v>
      </c>
      <c r="D610" t="s">
        <v>2891</v>
      </c>
      <c r="E610">
        <v>-122.39452300000001</v>
      </c>
      <c r="F610">
        <v>47.637703999999999</v>
      </c>
      <c r="G610" t="s">
        <v>2939</v>
      </c>
    </row>
    <row r="611" spans="1:7" x14ac:dyDescent="0.25">
      <c r="A611" t="s">
        <v>2888</v>
      </c>
      <c r="B611" t="s">
        <v>2940</v>
      </c>
      <c r="C611" t="s">
        <v>2941</v>
      </c>
      <c r="D611" t="s">
        <v>2942</v>
      </c>
      <c r="E611">
        <v>-122.302064</v>
      </c>
      <c r="F611">
        <v>47.603335999999999</v>
      </c>
      <c r="G611" t="s">
        <v>2943</v>
      </c>
    </row>
    <row r="612" spans="1:7" x14ac:dyDescent="0.25">
      <c r="A612" t="s">
        <v>2888</v>
      </c>
      <c r="B612" t="s">
        <v>2944</v>
      </c>
      <c r="C612" t="s">
        <v>2945</v>
      </c>
      <c r="D612" t="s">
        <v>2891</v>
      </c>
      <c r="E612">
        <v>-122.402007</v>
      </c>
      <c r="F612">
        <v>47.642761999999998</v>
      </c>
      <c r="G612" t="s">
        <v>2946</v>
      </c>
    </row>
    <row r="613" spans="1:7" x14ac:dyDescent="0.25">
      <c r="A613" t="s">
        <v>2888</v>
      </c>
      <c r="B613" t="s">
        <v>2947</v>
      </c>
      <c r="C613" t="s">
        <v>2948</v>
      </c>
      <c r="D613" t="s">
        <v>2891</v>
      </c>
      <c r="E613">
        <v>-122.32449099999999</v>
      </c>
      <c r="F613">
        <v>47.626077000000002</v>
      </c>
      <c r="G613" t="s">
        <v>2949</v>
      </c>
    </row>
    <row r="614" spans="1:7" x14ac:dyDescent="0.25">
      <c r="A614" t="s">
        <v>2888</v>
      </c>
      <c r="B614" t="s">
        <v>2950</v>
      </c>
      <c r="C614" t="s">
        <v>2951</v>
      </c>
      <c r="D614" t="s">
        <v>2891</v>
      </c>
      <c r="E614">
        <v>-122.35681599999999</v>
      </c>
      <c r="F614">
        <v>47.670600999999998</v>
      </c>
      <c r="G614" t="s">
        <v>2952</v>
      </c>
    </row>
    <row r="615" spans="1:7" x14ac:dyDescent="0.25">
      <c r="A615" t="s">
        <v>2888</v>
      </c>
      <c r="B615" t="s">
        <v>2953</v>
      </c>
      <c r="C615" t="s">
        <v>2954</v>
      </c>
      <c r="D615" t="s">
        <v>2891</v>
      </c>
      <c r="E615">
        <v>-122.356722</v>
      </c>
      <c r="F615">
        <v>47.674205999999998</v>
      </c>
      <c r="G615" t="s">
        <v>2955</v>
      </c>
    </row>
    <row r="616" spans="1:7" x14ac:dyDescent="0.25">
      <c r="A616" t="s">
        <v>2888</v>
      </c>
      <c r="B616" t="s">
        <v>2956</v>
      </c>
      <c r="C616" t="s">
        <v>2957</v>
      </c>
      <c r="D616" t="s">
        <v>2891</v>
      </c>
      <c r="E616">
        <v>-122.30946400000001</v>
      </c>
      <c r="F616">
        <v>47.670413000000003</v>
      </c>
      <c r="G616" t="s">
        <v>2958</v>
      </c>
    </row>
    <row r="617" spans="1:7" x14ac:dyDescent="0.25">
      <c r="A617" t="s">
        <v>2888</v>
      </c>
      <c r="B617" t="s">
        <v>2956</v>
      </c>
      <c r="C617" t="s">
        <v>2959</v>
      </c>
      <c r="D617" t="s">
        <v>2960</v>
      </c>
      <c r="E617">
        <v>-122.311678</v>
      </c>
      <c r="F617">
        <v>47.626643999999999</v>
      </c>
      <c r="G617" t="s">
        <v>2961</v>
      </c>
    </row>
    <row r="618" spans="1:7" x14ac:dyDescent="0.25">
      <c r="A618" t="s">
        <v>2888</v>
      </c>
      <c r="B618" t="s">
        <v>2962</v>
      </c>
      <c r="C618" t="s">
        <v>2963</v>
      </c>
      <c r="D618" t="s">
        <v>2891</v>
      </c>
      <c r="E618">
        <v>-122.282118</v>
      </c>
      <c r="F618">
        <v>47.706187999999997</v>
      </c>
      <c r="G618" t="s">
        <v>2964</v>
      </c>
    </row>
    <row r="619" spans="1:7" x14ac:dyDescent="0.25">
      <c r="A619" t="s">
        <v>2888</v>
      </c>
      <c r="B619" t="s">
        <v>2965</v>
      </c>
      <c r="C619" t="s">
        <v>2966</v>
      </c>
      <c r="D619" t="s">
        <v>2891</v>
      </c>
      <c r="E619">
        <v>-122.35973300000001</v>
      </c>
      <c r="F619">
        <v>47.704155</v>
      </c>
      <c r="G619" t="s">
        <v>2967</v>
      </c>
    </row>
    <row r="620" spans="1:7" x14ac:dyDescent="0.25">
      <c r="A620" t="s">
        <v>2888</v>
      </c>
      <c r="B620" t="s">
        <v>2968</v>
      </c>
      <c r="C620" t="s">
        <v>2969</v>
      </c>
      <c r="D620" t="s">
        <v>2891</v>
      </c>
      <c r="E620">
        <v>-122.37376999999999</v>
      </c>
      <c r="F620">
        <v>47.70684</v>
      </c>
      <c r="G620" t="s">
        <v>2970</v>
      </c>
    </row>
    <row r="621" spans="1:7" x14ac:dyDescent="0.25">
      <c r="A621" t="s">
        <v>2888</v>
      </c>
      <c r="B621" t="s">
        <v>2919</v>
      </c>
      <c r="C621" t="s">
        <v>2971</v>
      </c>
      <c r="D621" t="s">
        <v>2891</v>
      </c>
      <c r="E621">
        <v>-122.29731</v>
      </c>
      <c r="F621">
        <v>47.608229999999999</v>
      </c>
      <c r="G621" t="s">
        <v>2972</v>
      </c>
    </row>
    <row r="622" spans="1:7" x14ac:dyDescent="0.25">
      <c r="A622" t="s">
        <v>2888</v>
      </c>
      <c r="B622" t="s">
        <v>2940</v>
      </c>
      <c r="C622" t="s">
        <v>2973</v>
      </c>
      <c r="D622" t="s">
        <v>2891</v>
      </c>
      <c r="E622">
        <v>-122.30883</v>
      </c>
      <c r="F622">
        <v>47.61806</v>
      </c>
      <c r="G622" t="s">
        <v>2974</v>
      </c>
    </row>
    <row r="623" spans="1:7" x14ac:dyDescent="0.25">
      <c r="A623" t="s">
        <v>2888</v>
      </c>
      <c r="B623" t="s">
        <v>2975</v>
      </c>
      <c r="C623" t="s">
        <v>2976</v>
      </c>
      <c r="D623" t="s">
        <v>2891</v>
      </c>
      <c r="E623">
        <v>-122.38262</v>
      </c>
      <c r="F623">
        <v>47.553280000000001</v>
      </c>
      <c r="G623" t="s">
        <v>2977</v>
      </c>
    </row>
    <row r="624" spans="1:7" x14ac:dyDescent="0.25">
      <c r="A624" t="s">
        <v>2888</v>
      </c>
      <c r="B624" t="s">
        <v>2978</v>
      </c>
      <c r="C624" t="s">
        <v>2979</v>
      </c>
      <c r="D624" t="s">
        <v>2891</v>
      </c>
      <c r="E624">
        <v>-122.39655</v>
      </c>
      <c r="F624">
        <v>47.51605</v>
      </c>
      <c r="G624" t="s">
        <v>2980</v>
      </c>
    </row>
    <row r="625" spans="1:7" x14ac:dyDescent="0.25">
      <c r="A625" t="s">
        <v>2888</v>
      </c>
      <c r="B625" t="s">
        <v>2981</v>
      </c>
      <c r="C625" t="s">
        <v>2982</v>
      </c>
      <c r="D625" t="s">
        <v>2891</v>
      </c>
      <c r="E625">
        <v>-122.28516999999999</v>
      </c>
      <c r="F625">
        <v>47.630459999999999</v>
      </c>
      <c r="G625" t="s">
        <v>2983</v>
      </c>
    </row>
    <row r="626" spans="1:7" x14ac:dyDescent="0.25">
      <c r="A626" t="s">
        <v>2888</v>
      </c>
      <c r="B626" t="s">
        <v>2984</v>
      </c>
      <c r="C626" t="s">
        <v>2985</v>
      </c>
      <c r="D626" t="s">
        <v>2891</v>
      </c>
      <c r="E626">
        <v>-122.35015799999999</v>
      </c>
      <c r="F626">
        <v>47.529975</v>
      </c>
      <c r="G626" t="s">
        <v>2986</v>
      </c>
    </row>
    <row r="627" spans="1:7" x14ac:dyDescent="0.25">
      <c r="A627" t="s">
        <v>2888</v>
      </c>
      <c r="B627" t="s">
        <v>2987</v>
      </c>
      <c r="C627" t="s">
        <v>2988</v>
      </c>
      <c r="D627" t="s">
        <v>2891</v>
      </c>
      <c r="E627">
        <v>-122.41324</v>
      </c>
      <c r="F627">
        <v>47.646239999999999</v>
      </c>
      <c r="G627" t="s">
        <v>2989</v>
      </c>
    </row>
    <row r="628" spans="1:7" x14ac:dyDescent="0.25">
      <c r="A628" t="s">
        <v>2888</v>
      </c>
      <c r="B628" t="s">
        <v>2956</v>
      </c>
      <c r="C628" t="s">
        <v>2990</v>
      </c>
      <c r="D628" t="s">
        <v>2891</v>
      </c>
      <c r="E628">
        <v>-122.26849</v>
      </c>
      <c r="F628">
        <v>47.53781</v>
      </c>
      <c r="G628" t="s">
        <v>2991</v>
      </c>
    </row>
    <row r="629" spans="1:7" x14ac:dyDescent="0.25">
      <c r="A629" t="s">
        <v>2888</v>
      </c>
      <c r="B629" t="s">
        <v>2962</v>
      </c>
      <c r="C629" t="s">
        <v>2992</v>
      </c>
      <c r="D629" t="s">
        <v>2891</v>
      </c>
      <c r="E629">
        <v>-122.32791</v>
      </c>
      <c r="F629">
        <v>47.67456</v>
      </c>
      <c r="G629" t="s">
        <v>2993</v>
      </c>
    </row>
    <row r="630" spans="1:7" x14ac:dyDescent="0.25">
      <c r="A630" t="s">
        <v>2888</v>
      </c>
      <c r="B630" t="s">
        <v>2994</v>
      </c>
      <c r="C630" t="s">
        <v>2995</v>
      </c>
      <c r="D630" t="s">
        <v>2891</v>
      </c>
      <c r="E630">
        <v>-122.31031</v>
      </c>
      <c r="F630">
        <v>47.624989999999997</v>
      </c>
      <c r="G630" t="s">
        <v>2996</v>
      </c>
    </row>
    <row r="631" spans="1:7" x14ac:dyDescent="0.25">
      <c r="A631" t="s">
        <v>2888</v>
      </c>
      <c r="B631" t="s">
        <v>2940</v>
      </c>
      <c r="C631" t="s">
        <v>2997</v>
      </c>
      <c r="D631" t="s">
        <v>2891</v>
      </c>
      <c r="E631">
        <v>-122.30513000000001</v>
      </c>
      <c r="F631">
        <v>47.628920000000001</v>
      </c>
      <c r="G631" t="s">
        <v>2998</v>
      </c>
    </row>
    <row r="632" spans="1:7" x14ac:dyDescent="0.25">
      <c r="A632" t="s">
        <v>2888</v>
      </c>
      <c r="B632" t="s">
        <v>2999</v>
      </c>
      <c r="C632" t="s">
        <v>3000</v>
      </c>
      <c r="D632" t="s">
        <v>2891</v>
      </c>
      <c r="E632">
        <v>-122.372237</v>
      </c>
      <c r="F632">
        <v>47.679220999999998</v>
      </c>
      <c r="G632" t="s">
        <v>3001</v>
      </c>
    </row>
    <row r="633" spans="1:7" x14ac:dyDescent="0.25">
      <c r="A633" t="s">
        <v>2888</v>
      </c>
      <c r="B633" t="s">
        <v>3002</v>
      </c>
      <c r="C633" t="s">
        <v>3003</v>
      </c>
      <c r="D633" t="s">
        <v>2891</v>
      </c>
      <c r="E633">
        <v>-122.324573</v>
      </c>
      <c r="F633">
        <v>47.627794999999999</v>
      </c>
      <c r="G633" t="s">
        <v>3004</v>
      </c>
    </row>
    <row r="634" spans="1:7" x14ac:dyDescent="0.25">
      <c r="A634" t="s">
        <v>2888</v>
      </c>
      <c r="B634" t="s">
        <v>3005</v>
      </c>
      <c r="C634" t="s">
        <v>762</v>
      </c>
      <c r="D634" t="s">
        <v>3006</v>
      </c>
      <c r="E634">
        <v>-122.38438600000001</v>
      </c>
      <c r="F634">
        <v>47.578161999999999</v>
      </c>
      <c r="G634" t="s">
        <v>3007</v>
      </c>
    </row>
    <row r="635" spans="1:7" x14ac:dyDescent="0.25">
      <c r="A635" t="s">
        <v>2888</v>
      </c>
      <c r="B635" t="s">
        <v>3008</v>
      </c>
      <c r="C635" t="s">
        <v>3009</v>
      </c>
      <c r="D635" t="s">
        <v>3010</v>
      </c>
      <c r="E635">
        <v>-122.30111100000001</v>
      </c>
      <c r="F635">
        <v>47.645152000000003</v>
      </c>
      <c r="G635" t="s">
        <v>3011</v>
      </c>
    </row>
    <row r="636" spans="1:7" x14ac:dyDescent="0.25">
      <c r="A636" t="s">
        <v>2888</v>
      </c>
      <c r="B636" t="s">
        <v>2922</v>
      </c>
      <c r="C636" t="s">
        <v>3012</v>
      </c>
      <c r="D636" t="s">
        <v>3013</v>
      </c>
      <c r="E636">
        <v>-122.383481</v>
      </c>
      <c r="F636">
        <v>47.543824999999998</v>
      </c>
      <c r="G636" t="s">
        <v>3014</v>
      </c>
    </row>
    <row r="637" spans="1:7" x14ac:dyDescent="0.25">
      <c r="A637" t="s">
        <v>2888</v>
      </c>
      <c r="B637" t="s">
        <v>3015</v>
      </c>
      <c r="C637" t="s">
        <v>3016</v>
      </c>
      <c r="D637" t="s">
        <v>2891</v>
      </c>
      <c r="E637">
        <v>-122.31368500000001</v>
      </c>
      <c r="F637">
        <v>47.665678</v>
      </c>
      <c r="G637" t="s">
        <v>3017</v>
      </c>
    </row>
    <row r="638" spans="1:7" x14ac:dyDescent="0.25">
      <c r="A638" t="s">
        <v>2888</v>
      </c>
      <c r="B638" t="s">
        <v>3018</v>
      </c>
      <c r="C638" t="s">
        <v>3019</v>
      </c>
      <c r="D638" t="s">
        <v>3020</v>
      </c>
      <c r="E638">
        <v>-122.358813</v>
      </c>
      <c r="F638">
        <v>47.569637999999998</v>
      </c>
      <c r="G638" t="s">
        <v>3021</v>
      </c>
    </row>
    <row r="639" spans="1:7" x14ac:dyDescent="0.25">
      <c r="A639" t="s">
        <v>2888</v>
      </c>
      <c r="B639" t="s">
        <v>3022</v>
      </c>
      <c r="C639" t="s">
        <v>3023</v>
      </c>
      <c r="D639" t="s">
        <v>3024</v>
      </c>
      <c r="E639">
        <v>-122.318952</v>
      </c>
      <c r="F639">
        <v>47.616492000000001</v>
      </c>
      <c r="G639" t="s">
        <v>3025</v>
      </c>
    </row>
    <row r="640" spans="1:7" x14ac:dyDescent="0.25">
      <c r="A640" t="s">
        <v>2888</v>
      </c>
      <c r="B640" t="s">
        <v>2889</v>
      </c>
      <c r="C640" t="s">
        <v>793</v>
      </c>
      <c r="D640" t="s">
        <v>2891</v>
      </c>
      <c r="E640">
        <v>-122.265874</v>
      </c>
      <c r="F640">
        <v>47.512692000000001</v>
      </c>
      <c r="G640" t="s">
        <v>3026</v>
      </c>
    </row>
    <row r="641" spans="1:7" x14ac:dyDescent="0.25">
      <c r="A641" t="s">
        <v>2888</v>
      </c>
      <c r="B641" t="s">
        <v>3027</v>
      </c>
      <c r="C641" t="s">
        <v>3028</v>
      </c>
      <c r="D641" t="s">
        <v>3029</v>
      </c>
      <c r="E641">
        <v>-122.406617</v>
      </c>
      <c r="F641">
        <v>47.647629000000002</v>
      </c>
      <c r="G641" t="s">
        <v>3030</v>
      </c>
    </row>
    <row r="642" spans="1:7" x14ac:dyDescent="0.25">
      <c r="A642" t="s">
        <v>2888</v>
      </c>
      <c r="B642" t="s">
        <v>2903</v>
      </c>
      <c r="C642" t="s">
        <v>3031</v>
      </c>
      <c r="D642" t="s">
        <v>3032</v>
      </c>
      <c r="E642">
        <v>-122.25722500000001</v>
      </c>
      <c r="F642">
        <v>47.549715999999997</v>
      </c>
      <c r="G642" t="s">
        <v>3033</v>
      </c>
    </row>
    <row r="643" spans="1:7" x14ac:dyDescent="0.25">
      <c r="A643" t="s">
        <v>2888</v>
      </c>
      <c r="B643" t="s">
        <v>3034</v>
      </c>
      <c r="C643" t="s">
        <v>3035</v>
      </c>
      <c r="D643" t="s">
        <v>2891</v>
      </c>
      <c r="E643">
        <v>-122.305604</v>
      </c>
      <c r="F643">
        <v>47.548628000000001</v>
      </c>
      <c r="G643" t="s">
        <v>3036</v>
      </c>
    </row>
    <row r="644" spans="1:7" x14ac:dyDescent="0.25">
      <c r="A644" t="s">
        <v>2888</v>
      </c>
      <c r="B644" t="s">
        <v>3037</v>
      </c>
      <c r="C644" t="s">
        <v>3038</v>
      </c>
      <c r="D644" t="s">
        <v>2891</v>
      </c>
      <c r="E644">
        <v>-122.30846</v>
      </c>
      <c r="F644">
        <v>47.573419999999999</v>
      </c>
      <c r="G644" t="s">
        <v>3039</v>
      </c>
    </row>
    <row r="645" spans="1:7" x14ac:dyDescent="0.25">
      <c r="A645" t="s">
        <v>2888</v>
      </c>
      <c r="B645" t="s">
        <v>2934</v>
      </c>
      <c r="C645" t="s">
        <v>3040</v>
      </c>
      <c r="D645" t="s">
        <v>2891</v>
      </c>
      <c r="E645">
        <v>-122.30134</v>
      </c>
      <c r="F645">
        <v>47.633040000000001</v>
      </c>
      <c r="G645" t="s">
        <v>3041</v>
      </c>
    </row>
    <row r="646" spans="1:7" x14ac:dyDescent="0.25">
      <c r="A646" t="s">
        <v>2888</v>
      </c>
      <c r="B646" t="s">
        <v>3042</v>
      </c>
      <c r="C646" t="s">
        <v>3043</v>
      </c>
      <c r="D646" t="s">
        <v>2891</v>
      </c>
      <c r="E646">
        <v>-122.31607700000001</v>
      </c>
      <c r="F646">
        <v>47.672128999999998</v>
      </c>
      <c r="G646" t="s">
        <v>3044</v>
      </c>
    </row>
    <row r="647" spans="1:7" x14ac:dyDescent="0.25">
      <c r="A647" t="s">
        <v>2888</v>
      </c>
      <c r="B647" t="s">
        <v>2968</v>
      </c>
      <c r="C647" t="s">
        <v>3045</v>
      </c>
      <c r="D647" t="s">
        <v>3046</v>
      </c>
      <c r="E647">
        <v>-122.379259</v>
      </c>
      <c r="F647">
        <v>47.673668999999997</v>
      </c>
      <c r="G647" t="s">
        <v>3047</v>
      </c>
    </row>
    <row r="648" spans="1:7" x14ac:dyDescent="0.25">
      <c r="A648" t="s">
        <v>2888</v>
      </c>
      <c r="B648" t="s">
        <v>3018</v>
      </c>
      <c r="C648" t="s">
        <v>3048</v>
      </c>
      <c r="D648" t="s">
        <v>3049</v>
      </c>
      <c r="E648">
        <v>-122.353478</v>
      </c>
      <c r="F648">
        <v>47.63129</v>
      </c>
      <c r="G648" t="s">
        <v>3050</v>
      </c>
    </row>
    <row r="649" spans="1:7" x14ac:dyDescent="0.25">
      <c r="A649" t="s">
        <v>2888</v>
      </c>
      <c r="B649" t="s">
        <v>3051</v>
      </c>
      <c r="C649" t="s">
        <v>3052</v>
      </c>
      <c r="D649" t="s">
        <v>3053</v>
      </c>
      <c r="E649">
        <v>-122.31312200000001</v>
      </c>
      <c r="F649">
        <v>47.581744</v>
      </c>
      <c r="G649" t="s">
        <v>3054</v>
      </c>
    </row>
    <row r="650" spans="1:7" x14ac:dyDescent="0.25">
      <c r="A650" t="s">
        <v>2888</v>
      </c>
      <c r="B650" t="s">
        <v>3051</v>
      </c>
      <c r="C650" t="s">
        <v>3055</v>
      </c>
      <c r="D650" t="s">
        <v>2891</v>
      </c>
      <c r="E650">
        <v>-122.31119</v>
      </c>
      <c r="F650">
        <v>47.672288000000002</v>
      </c>
      <c r="G650" t="s">
        <v>3056</v>
      </c>
    </row>
    <row r="651" spans="1:7" x14ac:dyDescent="0.25">
      <c r="A651" t="s">
        <v>2888</v>
      </c>
      <c r="B651" t="s">
        <v>3057</v>
      </c>
      <c r="C651" t="s">
        <v>3058</v>
      </c>
      <c r="D651" t="s">
        <v>3059</v>
      </c>
      <c r="E651">
        <v>-122.29364700000001</v>
      </c>
      <c r="F651">
        <v>47.575887000000002</v>
      </c>
      <c r="G651" t="s">
        <v>3060</v>
      </c>
    </row>
    <row r="652" spans="1:7" x14ac:dyDescent="0.25">
      <c r="A652" t="s">
        <v>3061</v>
      </c>
      <c r="B652" t="s">
        <v>3062</v>
      </c>
      <c r="C652" t="s">
        <v>3063</v>
      </c>
      <c r="D652" t="s">
        <v>3064</v>
      </c>
      <c r="E652">
        <v>-122.321353</v>
      </c>
      <c r="F652">
        <v>47.616768</v>
      </c>
      <c r="G652" t="s">
        <v>3065</v>
      </c>
    </row>
    <row r="653" spans="1:7" x14ac:dyDescent="0.25">
      <c r="A653" t="s">
        <v>3061</v>
      </c>
      <c r="B653" t="s">
        <v>3066</v>
      </c>
      <c r="C653" t="s">
        <v>3067</v>
      </c>
      <c r="D653" t="s">
        <v>3068</v>
      </c>
      <c r="E653">
        <v>-122.35307</v>
      </c>
      <c r="F653">
        <v>47.546999999999997</v>
      </c>
      <c r="G653" t="s">
        <v>3069</v>
      </c>
    </row>
    <row r="654" spans="1:7" x14ac:dyDescent="0.25">
      <c r="A654" t="s">
        <v>3061</v>
      </c>
      <c r="B654" t="s">
        <v>3070</v>
      </c>
      <c r="C654" t="s">
        <v>3071</v>
      </c>
      <c r="D654" t="s">
        <v>3072</v>
      </c>
      <c r="E654">
        <v>-122.309602</v>
      </c>
      <c r="F654">
        <v>47.655388000000002</v>
      </c>
      <c r="G654" t="s">
        <v>3073</v>
      </c>
    </row>
    <row r="655" spans="1:7" x14ac:dyDescent="0.25">
      <c r="A655" t="s">
        <v>3061</v>
      </c>
      <c r="B655" t="s">
        <v>3074</v>
      </c>
      <c r="C655" t="s">
        <v>3075</v>
      </c>
      <c r="D655" t="s">
        <v>3076</v>
      </c>
      <c r="E655">
        <v>-122.362208</v>
      </c>
      <c r="F655">
        <v>47.649127999999997</v>
      </c>
      <c r="G655" t="s">
        <v>3077</v>
      </c>
    </row>
    <row r="656" spans="1:7" x14ac:dyDescent="0.25">
      <c r="A656" t="s">
        <v>3061</v>
      </c>
      <c r="B656" t="s">
        <v>3078</v>
      </c>
      <c r="C656" t="s">
        <v>3079</v>
      </c>
      <c r="D656" t="s">
        <v>3080</v>
      </c>
      <c r="E656">
        <v>-122.336288</v>
      </c>
      <c r="F656">
        <v>47.618155999999999</v>
      </c>
      <c r="G656" t="s">
        <v>3081</v>
      </c>
    </row>
    <row r="657" spans="1:7" x14ac:dyDescent="0.25">
      <c r="A657" t="s">
        <v>3061</v>
      </c>
      <c r="B657" t="s">
        <v>3082</v>
      </c>
      <c r="C657" t="s">
        <v>3083</v>
      </c>
      <c r="D657" t="s">
        <v>3084</v>
      </c>
      <c r="E657">
        <v>-122.334011</v>
      </c>
      <c r="F657">
        <v>47.699361000000003</v>
      </c>
      <c r="G657" t="s">
        <v>3085</v>
      </c>
    </row>
    <row r="658" spans="1:7" x14ac:dyDescent="0.25">
      <c r="A658" t="s">
        <v>3061</v>
      </c>
      <c r="B658" t="s">
        <v>3086</v>
      </c>
      <c r="C658" t="s">
        <v>3087</v>
      </c>
      <c r="D658" t="s">
        <v>3088</v>
      </c>
      <c r="E658">
        <v>-122.317111</v>
      </c>
      <c r="F658">
        <v>47.610652999999999</v>
      </c>
      <c r="G658" t="s">
        <v>3089</v>
      </c>
    </row>
    <row r="659" spans="1:7" x14ac:dyDescent="0.25">
      <c r="A659" t="s">
        <v>3090</v>
      </c>
      <c r="B659" t="s">
        <v>577</v>
      </c>
      <c r="C659" t="s">
        <v>3091</v>
      </c>
      <c r="D659" t="s">
        <v>3092</v>
      </c>
      <c r="E659">
        <v>-122.384592</v>
      </c>
      <c r="F659">
        <v>47.576779999999999</v>
      </c>
      <c r="G659" t="s">
        <v>3093</v>
      </c>
    </row>
    <row r="660" spans="1:7" x14ac:dyDescent="0.25">
      <c r="A660" t="s">
        <v>3090</v>
      </c>
      <c r="B660" t="s">
        <v>3094</v>
      </c>
      <c r="C660" t="s">
        <v>3095</v>
      </c>
      <c r="D660" t="s">
        <v>3096</v>
      </c>
      <c r="E660">
        <v>-122.29364700000001</v>
      </c>
      <c r="F660">
        <v>47.575887000000002</v>
      </c>
      <c r="G660" t="s">
        <v>3060</v>
      </c>
    </row>
    <row r="661" spans="1:7" x14ac:dyDescent="0.25">
      <c r="A661" t="s">
        <v>3090</v>
      </c>
      <c r="B661" t="s">
        <v>3097</v>
      </c>
      <c r="C661" t="s">
        <v>2890</v>
      </c>
      <c r="D661" t="s">
        <v>3098</v>
      </c>
      <c r="E661">
        <v>-122.312808</v>
      </c>
      <c r="F661">
        <v>47.677230000000002</v>
      </c>
      <c r="G661" t="s">
        <v>2892</v>
      </c>
    </row>
    <row r="662" spans="1:7" x14ac:dyDescent="0.25">
      <c r="A662" t="s">
        <v>3090</v>
      </c>
      <c r="B662" t="s">
        <v>3099</v>
      </c>
      <c r="C662" t="s">
        <v>3100</v>
      </c>
      <c r="D662" t="s">
        <v>3101</v>
      </c>
      <c r="E662">
        <v>-122.336837</v>
      </c>
      <c r="F662">
        <v>47.725698999999999</v>
      </c>
      <c r="G662" t="s">
        <v>3102</v>
      </c>
    </row>
    <row r="663" spans="1:7" x14ac:dyDescent="0.25">
      <c r="A663" t="s">
        <v>3090</v>
      </c>
      <c r="B663" t="s">
        <v>2437</v>
      </c>
      <c r="C663" t="s">
        <v>3103</v>
      </c>
      <c r="D663" t="s">
        <v>3104</v>
      </c>
      <c r="E663">
        <v>-122.374888</v>
      </c>
      <c r="F663">
        <v>47.676609999999997</v>
      </c>
      <c r="G663" t="s">
        <v>3105</v>
      </c>
    </row>
    <row r="664" spans="1:7" x14ac:dyDescent="0.25">
      <c r="A664" t="s">
        <v>3090</v>
      </c>
      <c r="B664" t="s">
        <v>3106</v>
      </c>
      <c r="C664" t="s">
        <v>3107</v>
      </c>
      <c r="D664" t="s">
        <v>3108</v>
      </c>
      <c r="E664">
        <v>-122.31391000000001</v>
      </c>
      <c r="F664">
        <v>47.552370000000003</v>
      </c>
      <c r="G664" t="s">
        <v>3109</v>
      </c>
    </row>
    <row r="665" spans="1:7" x14ac:dyDescent="0.25">
      <c r="A665" t="s">
        <v>3090</v>
      </c>
      <c r="B665" t="s">
        <v>3110</v>
      </c>
      <c r="C665" t="s">
        <v>3111</v>
      </c>
      <c r="D665" t="s">
        <v>3112</v>
      </c>
      <c r="E665">
        <v>-122.301903</v>
      </c>
      <c r="F665">
        <v>47.605421</v>
      </c>
      <c r="G665" t="s">
        <v>3113</v>
      </c>
    </row>
    <row r="666" spans="1:7" x14ac:dyDescent="0.25">
      <c r="A666" t="s">
        <v>3090</v>
      </c>
      <c r="B666" t="s">
        <v>3114</v>
      </c>
      <c r="C666" t="s">
        <v>857</v>
      </c>
      <c r="D666" t="s">
        <v>3115</v>
      </c>
      <c r="E666">
        <v>-122.294532</v>
      </c>
      <c r="F666">
        <v>47.707628</v>
      </c>
      <c r="G666" t="s">
        <v>3116</v>
      </c>
    </row>
    <row r="667" spans="1:7" x14ac:dyDescent="0.25">
      <c r="A667" t="s">
        <v>3090</v>
      </c>
      <c r="B667" t="s">
        <v>3117</v>
      </c>
      <c r="C667" t="s">
        <v>3118</v>
      </c>
      <c r="D667" t="s">
        <v>3119</v>
      </c>
      <c r="E667">
        <v>-122.26585900000001</v>
      </c>
      <c r="F667">
        <v>47.524071999999997</v>
      </c>
      <c r="G667" t="s">
        <v>3120</v>
      </c>
    </row>
    <row r="668" spans="1:7" x14ac:dyDescent="0.25">
      <c r="A668" t="s">
        <v>3090</v>
      </c>
      <c r="B668" t="s">
        <v>3121</v>
      </c>
      <c r="C668" t="s">
        <v>3122</v>
      </c>
      <c r="D668" t="s">
        <v>3123</v>
      </c>
      <c r="E668">
        <v>-122.36615500000001</v>
      </c>
      <c r="F668">
        <v>47.528630999999997</v>
      </c>
      <c r="G668" t="s">
        <v>3124</v>
      </c>
    </row>
    <row r="669" spans="1:7" x14ac:dyDescent="0.25">
      <c r="A669" t="s">
        <v>3125</v>
      </c>
      <c r="B669" t="s">
        <v>3126</v>
      </c>
      <c r="C669" t="s">
        <v>3127</v>
      </c>
      <c r="D669" t="s">
        <v>3128</v>
      </c>
      <c r="E669">
        <v>-122.345039</v>
      </c>
      <c r="F669">
        <v>47.507575000000003</v>
      </c>
      <c r="G669" t="s">
        <v>3129</v>
      </c>
    </row>
    <row r="670" spans="1:7" x14ac:dyDescent="0.25">
      <c r="A670" t="s">
        <v>3125</v>
      </c>
      <c r="B670" t="s">
        <v>3130</v>
      </c>
      <c r="C670" t="s">
        <v>3131</v>
      </c>
      <c r="D670" t="s">
        <v>3132</v>
      </c>
      <c r="E670">
        <v>-122.366238</v>
      </c>
      <c r="F670">
        <v>47.534193000000002</v>
      </c>
      <c r="G670" t="s">
        <v>3133</v>
      </c>
    </row>
    <row r="671" spans="1:7" x14ac:dyDescent="0.25">
      <c r="A671" t="s">
        <v>3125</v>
      </c>
      <c r="B671" t="s">
        <v>3134</v>
      </c>
      <c r="C671" t="s">
        <v>3135</v>
      </c>
      <c r="D671" t="s">
        <v>3136</v>
      </c>
      <c r="E671">
        <v>-122.309169</v>
      </c>
      <c r="F671">
        <v>47.562454000000002</v>
      </c>
      <c r="G671" t="s">
        <v>3137</v>
      </c>
    </row>
    <row r="672" spans="1:7" x14ac:dyDescent="0.25">
      <c r="A672" t="s">
        <v>3125</v>
      </c>
      <c r="B672" t="s">
        <v>3138</v>
      </c>
      <c r="C672" t="s">
        <v>3139</v>
      </c>
      <c r="D672" t="s">
        <v>3140</v>
      </c>
      <c r="E672">
        <v>-122.329651</v>
      </c>
      <c r="F672">
        <v>47.626671999999999</v>
      </c>
      <c r="G672" t="s">
        <v>3141</v>
      </c>
    </row>
    <row r="673" spans="1:7" x14ac:dyDescent="0.25">
      <c r="A673" t="s">
        <v>3125</v>
      </c>
      <c r="B673" t="s">
        <v>3142</v>
      </c>
      <c r="C673" t="s">
        <v>3143</v>
      </c>
      <c r="D673" t="s">
        <v>3144</v>
      </c>
      <c r="E673">
        <v>-122.38047299999999</v>
      </c>
      <c r="F673">
        <v>47.668019000000001</v>
      </c>
      <c r="G673" t="s">
        <v>3145</v>
      </c>
    </row>
    <row r="674" spans="1:7" x14ac:dyDescent="0.25">
      <c r="A674" t="s">
        <v>3125</v>
      </c>
      <c r="B674" t="s">
        <v>3146</v>
      </c>
      <c r="C674" t="s">
        <v>3147</v>
      </c>
      <c r="D674" t="s">
        <v>3148</v>
      </c>
      <c r="E674">
        <v>-122.311131</v>
      </c>
      <c r="F674">
        <v>47.607410999999999</v>
      </c>
      <c r="G674" t="s">
        <v>3149</v>
      </c>
    </row>
    <row r="675" spans="1:7" x14ac:dyDescent="0.25">
      <c r="A675" t="s">
        <v>3125</v>
      </c>
      <c r="B675" t="s">
        <v>3150</v>
      </c>
      <c r="C675" t="s">
        <v>3151</v>
      </c>
      <c r="D675" t="s">
        <v>3152</v>
      </c>
      <c r="E675">
        <v>-122.321928</v>
      </c>
      <c r="F675">
        <v>47.608842000000003</v>
      </c>
      <c r="G675" t="s">
        <v>3153</v>
      </c>
    </row>
    <row r="676" spans="1:7" x14ac:dyDescent="0.25">
      <c r="A676" t="s">
        <v>3125</v>
      </c>
      <c r="B676" t="s">
        <v>3154</v>
      </c>
      <c r="C676" t="s">
        <v>3155</v>
      </c>
      <c r="D676" t="s">
        <v>3156</v>
      </c>
      <c r="E676">
        <v>-122.311817</v>
      </c>
      <c r="F676">
        <v>47.619194999999998</v>
      </c>
      <c r="G676" t="s">
        <v>3157</v>
      </c>
    </row>
    <row r="677" spans="1:7" x14ac:dyDescent="0.25">
      <c r="A677" t="s">
        <v>3125</v>
      </c>
      <c r="B677" t="s">
        <v>3158</v>
      </c>
      <c r="C677" t="s">
        <v>3159</v>
      </c>
      <c r="D677" t="s">
        <v>3160</v>
      </c>
      <c r="E677">
        <v>-122.32792999999999</v>
      </c>
      <c r="F677">
        <v>47.609529999999999</v>
      </c>
      <c r="G677" t="s">
        <v>3161</v>
      </c>
    </row>
    <row r="678" spans="1:7" x14ac:dyDescent="0.25">
      <c r="A678" t="s">
        <v>3125</v>
      </c>
      <c r="B678" t="s">
        <v>3162</v>
      </c>
      <c r="C678" t="s">
        <v>3163</v>
      </c>
      <c r="D678" t="s">
        <v>3164</v>
      </c>
      <c r="E678">
        <v>-122.336888</v>
      </c>
      <c r="F678">
        <v>47.714247999999998</v>
      </c>
      <c r="G678" t="s">
        <v>3165</v>
      </c>
    </row>
    <row r="679" spans="1:7" x14ac:dyDescent="0.25">
      <c r="A679" t="s">
        <v>3125</v>
      </c>
      <c r="B679" t="s">
        <v>3166</v>
      </c>
      <c r="C679" t="s">
        <v>3167</v>
      </c>
      <c r="D679" t="s">
        <v>3168</v>
      </c>
      <c r="E679">
        <v>-122.282298</v>
      </c>
      <c r="F679">
        <v>47.661130999999997</v>
      </c>
      <c r="G679" t="s">
        <v>3169</v>
      </c>
    </row>
    <row r="680" spans="1:7" x14ac:dyDescent="0.25">
      <c r="A680" t="s">
        <v>3125</v>
      </c>
      <c r="B680" t="s">
        <v>3170</v>
      </c>
      <c r="C680" t="s">
        <v>3171</v>
      </c>
      <c r="D680" t="s">
        <v>3172</v>
      </c>
      <c r="E680">
        <v>-122.323769</v>
      </c>
      <c r="F680">
        <v>47.603993000000003</v>
      </c>
      <c r="G680" t="s">
        <v>3173</v>
      </c>
    </row>
    <row r="681" spans="1:7" x14ac:dyDescent="0.25">
      <c r="A681" t="s">
        <v>3125</v>
      </c>
      <c r="B681" t="s">
        <v>3174</v>
      </c>
      <c r="C681" t="s">
        <v>3175</v>
      </c>
      <c r="D681" t="s">
        <v>3176</v>
      </c>
      <c r="E681">
        <v>-122.309072</v>
      </c>
      <c r="F681">
        <v>47.650343999999997</v>
      </c>
      <c r="G681" t="s">
        <v>3177</v>
      </c>
    </row>
    <row r="682" spans="1:7" x14ac:dyDescent="0.25">
      <c r="A682" t="s">
        <v>134</v>
      </c>
      <c r="B682" t="s">
        <v>3178</v>
      </c>
      <c r="C682" t="s">
        <v>3179</v>
      </c>
      <c r="D682" t="s">
        <v>3180</v>
      </c>
      <c r="E682">
        <v>-122.33175300000001</v>
      </c>
      <c r="F682">
        <v>47.601931</v>
      </c>
      <c r="G682" t="s">
        <v>3181</v>
      </c>
    </row>
    <row r="683" spans="1:7" x14ac:dyDescent="0.25">
      <c r="A683" t="s">
        <v>134</v>
      </c>
      <c r="B683" t="s">
        <v>3182</v>
      </c>
      <c r="C683" t="s">
        <v>3183</v>
      </c>
      <c r="D683" t="s">
        <v>3184</v>
      </c>
      <c r="E683">
        <v>-122.336702</v>
      </c>
      <c r="F683">
        <v>47.607298</v>
      </c>
      <c r="G683" t="s">
        <v>3185</v>
      </c>
    </row>
    <row r="684" spans="1:7" x14ac:dyDescent="0.25">
      <c r="A684" t="s">
        <v>134</v>
      </c>
      <c r="B684" t="s">
        <v>3186</v>
      </c>
      <c r="C684" t="s">
        <v>3187</v>
      </c>
      <c r="D684" t="s">
        <v>3184</v>
      </c>
      <c r="E684">
        <v>-122.291708</v>
      </c>
      <c r="F684">
        <v>47.661664999999999</v>
      </c>
      <c r="G684" t="s">
        <v>3188</v>
      </c>
    </row>
    <row r="685" spans="1:7" x14ac:dyDescent="0.25">
      <c r="A685" t="s">
        <v>134</v>
      </c>
      <c r="B685" t="s">
        <v>3189</v>
      </c>
      <c r="C685" t="s">
        <v>3190</v>
      </c>
      <c r="D685" t="s">
        <v>3191</v>
      </c>
      <c r="E685">
        <v>-122.32403100000001</v>
      </c>
      <c r="F685">
        <v>47.642691999999997</v>
      </c>
      <c r="G685" t="s">
        <v>3192</v>
      </c>
    </row>
    <row r="686" spans="1:7" x14ac:dyDescent="0.25">
      <c r="A686" t="s">
        <v>134</v>
      </c>
      <c r="B686" t="s">
        <v>3193</v>
      </c>
      <c r="C686" t="s">
        <v>3194</v>
      </c>
      <c r="D686" t="s">
        <v>3191</v>
      </c>
      <c r="E686">
        <v>-122.320562</v>
      </c>
      <c r="F686">
        <v>47.632570000000001</v>
      </c>
      <c r="G686" t="s">
        <v>3195</v>
      </c>
    </row>
    <row r="687" spans="1:7" x14ac:dyDescent="0.25">
      <c r="A687" t="s">
        <v>134</v>
      </c>
      <c r="B687" t="s">
        <v>3196</v>
      </c>
      <c r="C687" t="s">
        <v>3197</v>
      </c>
      <c r="D687" t="s">
        <v>3198</v>
      </c>
      <c r="E687">
        <v>-122.364991</v>
      </c>
      <c r="F687">
        <v>47.630890999999998</v>
      </c>
      <c r="G687" t="s">
        <v>3199</v>
      </c>
    </row>
    <row r="688" spans="1:7" x14ac:dyDescent="0.25">
      <c r="A688" t="s">
        <v>134</v>
      </c>
      <c r="B688" t="s">
        <v>3200</v>
      </c>
      <c r="C688" t="s">
        <v>3201</v>
      </c>
      <c r="D688" t="s">
        <v>3202</v>
      </c>
      <c r="E688">
        <v>-122.36413400000001</v>
      </c>
      <c r="F688">
        <v>47.629826000000001</v>
      </c>
      <c r="G688" t="s">
        <v>3203</v>
      </c>
    </row>
    <row r="689" spans="1:7" x14ac:dyDescent="0.25">
      <c r="A689" t="s">
        <v>134</v>
      </c>
      <c r="B689" t="s">
        <v>3204</v>
      </c>
      <c r="C689" t="s">
        <v>3205</v>
      </c>
      <c r="D689" t="s">
        <v>3184</v>
      </c>
      <c r="E689">
        <v>-122.325084</v>
      </c>
      <c r="F689">
        <v>47.628079999999997</v>
      </c>
      <c r="G689" t="s">
        <v>3206</v>
      </c>
    </row>
    <row r="690" spans="1:7" x14ac:dyDescent="0.25">
      <c r="A690" t="s">
        <v>134</v>
      </c>
      <c r="B690" t="s">
        <v>3207</v>
      </c>
      <c r="C690" t="s">
        <v>3208</v>
      </c>
      <c r="D690" t="s">
        <v>3209</v>
      </c>
      <c r="E690">
        <v>-122.31917</v>
      </c>
      <c r="F690">
        <v>47.625165000000003</v>
      </c>
      <c r="G690" t="s">
        <v>3210</v>
      </c>
    </row>
    <row r="691" spans="1:7" x14ac:dyDescent="0.25">
      <c r="A691" t="s">
        <v>134</v>
      </c>
      <c r="B691" t="s">
        <v>3211</v>
      </c>
      <c r="C691" t="s">
        <v>3212</v>
      </c>
      <c r="D691" t="s">
        <v>3184</v>
      </c>
      <c r="E691">
        <v>-122.287221</v>
      </c>
      <c r="F691">
        <v>47.620683</v>
      </c>
      <c r="G691" t="s">
        <v>3213</v>
      </c>
    </row>
    <row r="692" spans="1:7" x14ac:dyDescent="0.25">
      <c r="A692" t="s">
        <v>134</v>
      </c>
      <c r="B692" t="s">
        <v>3214</v>
      </c>
      <c r="C692" t="s">
        <v>3215</v>
      </c>
      <c r="D692" t="s">
        <v>3184</v>
      </c>
      <c r="E692">
        <v>-122.347193</v>
      </c>
      <c r="F692">
        <v>47.614134999999997</v>
      </c>
      <c r="G692" t="s">
        <v>3216</v>
      </c>
    </row>
    <row r="693" spans="1:7" x14ac:dyDescent="0.25">
      <c r="A693" t="s">
        <v>134</v>
      </c>
      <c r="B693" t="s">
        <v>3217</v>
      </c>
      <c r="C693" t="s">
        <v>3218</v>
      </c>
      <c r="D693" t="s">
        <v>3198</v>
      </c>
      <c r="E693">
        <v>-122.324603</v>
      </c>
      <c r="F693">
        <v>47.523612999999997</v>
      </c>
      <c r="G693" t="s">
        <v>3219</v>
      </c>
    </row>
    <row r="694" spans="1:7" x14ac:dyDescent="0.25">
      <c r="A694" t="s">
        <v>134</v>
      </c>
      <c r="B694" t="s">
        <v>3220</v>
      </c>
      <c r="C694" t="s">
        <v>3221</v>
      </c>
      <c r="D694" t="s">
        <v>3191</v>
      </c>
      <c r="E694">
        <v>-122.34781700000001</v>
      </c>
      <c r="F694">
        <v>47.612628000000001</v>
      </c>
      <c r="G694" t="s">
        <v>3222</v>
      </c>
    </row>
    <row r="695" spans="1:7" x14ac:dyDescent="0.25">
      <c r="A695" t="s">
        <v>134</v>
      </c>
      <c r="B695" t="s">
        <v>3223</v>
      </c>
      <c r="C695" t="s">
        <v>3224</v>
      </c>
      <c r="D695" t="s">
        <v>3225</v>
      </c>
      <c r="E695">
        <v>-122.344442</v>
      </c>
      <c r="F695">
        <v>47.611815999999997</v>
      </c>
      <c r="G695" t="s">
        <v>3226</v>
      </c>
    </row>
    <row r="696" spans="1:7" x14ac:dyDescent="0.25">
      <c r="A696" t="s">
        <v>134</v>
      </c>
      <c r="B696" t="s">
        <v>3227</v>
      </c>
      <c r="C696" t="s">
        <v>3228</v>
      </c>
      <c r="D696" t="s">
        <v>3180</v>
      </c>
      <c r="E696">
        <v>-122.319136</v>
      </c>
      <c r="F696">
        <v>47.617756</v>
      </c>
      <c r="G696" t="s">
        <v>3229</v>
      </c>
    </row>
    <row r="697" spans="1:7" x14ac:dyDescent="0.25">
      <c r="A697" t="s">
        <v>134</v>
      </c>
      <c r="B697" t="s">
        <v>3230</v>
      </c>
      <c r="C697" t="s">
        <v>3231</v>
      </c>
      <c r="D697" t="s">
        <v>3232</v>
      </c>
      <c r="E697">
        <v>-122.33512899999999</v>
      </c>
      <c r="F697">
        <v>47.616349999999997</v>
      </c>
      <c r="G697" t="s">
        <v>3233</v>
      </c>
    </row>
    <row r="698" spans="1:7" x14ac:dyDescent="0.25">
      <c r="A698" t="s">
        <v>134</v>
      </c>
      <c r="B698" t="s">
        <v>3234</v>
      </c>
      <c r="C698" t="s">
        <v>3235</v>
      </c>
      <c r="D698" t="s">
        <v>3236</v>
      </c>
      <c r="E698">
        <v>-122.33130300000001</v>
      </c>
      <c r="F698">
        <v>47.620412000000002</v>
      </c>
      <c r="G698" t="s">
        <v>3237</v>
      </c>
    </row>
    <row r="699" spans="1:7" x14ac:dyDescent="0.25">
      <c r="A699" t="s">
        <v>134</v>
      </c>
      <c r="B699" t="s">
        <v>3238</v>
      </c>
      <c r="C699" t="s">
        <v>3239</v>
      </c>
      <c r="D699" t="s">
        <v>3236</v>
      </c>
      <c r="E699">
        <v>-122.290712</v>
      </c>
      <c r="F699">
        <v>47.677872999999998</v>
      </c>
      <c r="G699" t="s">
        <v>3240</v>
      </c>
    </row>
    <row r="700" spans="1:7" x14ac:dyDescent="0.25">
      <c r="A700" t="s">
        <v>134</v>
      </c>
      <c r="B700" t="s">
        <v>3241</v>
      </c>
      <c r="C700" t="s">
        <v>3242</v>
      </c>
      <c r="D700" t="s">
        <v>3243</v>
      </c>
      <c r="E700">
        <v>-122.399935</v>
      </c>
      <c r="F700">
        <v>47.694513999999998</v>
      </c>
      <c r="G700" t="s">
        <v>3244</v>
      </c>
    </row>
    <row r="701" spans="1:7" x14ac:dyDescent="0.25">
      <c r="A701" t="s">
        <v>134</v>
      </c>
      <c r="B701" t="s">
        <v>3245</v>
      </c>
      <c r="C701" t="s">
        <v>3246</v>
      </c>
      <c r="D701" t="s">
        <v>3209</v>
      </c>
      <c r="E701">
        <v>-122.386898</v>
      </c>
      <c r="F701">
        <v>47.581977000000002</v>
      </c>
      <c r="G701" t="s">
        <v>3247</v>
      </c>
    </row>
    <row r="702" spans="1:7" x14ac:dyDescent="0.25">
      <c r="A702" t="s">
        <v>134</v>
      </c>
      <c r="B702" t="s">
        <v>3248</v>
      </c>
      <c r="C702" t="s">
        <v>3249</v>
      </c>
      <c r="D702" t="s">
        <v>3250</v>
      </c>
      <c r="E702">
        <v>-122.29168199999999</v>
      </c>
      <c r="F702">
        <v>47.590091999999999</v>
      </c>
      <c r="G702" t="s">
        <v>3251</v>
      </c>
    </row>
    <row r="703" spans="1:7" x14ac:dyDescent="0.25">
      <c r="A703" t="s">
        <v>134</v>
      </c>
      <c r="B703" t="s">
        <v>3252</v>
      </c>
      <c r="C703" t="s">
        <v>3253</v>
      </c>
      <c r="D703" t="s">
        <v>3191</v>
      </c>
      <c r="E703">
        <v>-122.313124</v>
      </c>
      <c r="F703">
        <v>47.599794000000003</v>
      </c>
      <c r="G703" t="s">
        <v>3254</v>
      </c>
    </row>
    <row r="704" spans="1:7" x14ac:dyDescent="0.25">
      <c r="A704" t="s">
        <v>134</v>
      </c>
      <c r="B704" t="s">
        <v>3255</v>
      </c>
      <c r="C704" t="s">
        <v>3256</v>
      </c>
      <c r="D704" t="s">
        <v>3257</v>
      </c>
      <c r="E704">
        <v>-122.31634699999999</v>
      </c>
      <c r="F704">
        <v>47.592714999999998</v>
      </c>
      <c r="G704" t="s">
        <v>3258</v>
      </c>
    </row>
    <row r="705" spans="1:7" x14ac:dyDescent="0.25">
      <c r="A705" t="s">
        <v>134</v>
      </c>
      <c r="B705" t="s">
        <v>3259</v>
      </c>
      <c r="C705" t="s">
        <v>3260</v>
      </c>
      <c r="D705" t="s">
        <v>3261</v>
      </c>
      <c r="E705">
        <v>-122.28634599999999</v>
      </c>
      <c r="F705">
        <v>47.578023000000002</v>
      </c>
      <c r="G705" t="s">
        <v>3262</v>
      </c>
    </row>
    <row r="706" spans="1:7" x14ac:dyDescent="0.25">
      <c r="A706" t="s">
        <v>134</v>
      </c>
      <c r="B706" t="s">
        <v>3263</v>
      </c>
      <c r="C706" t="s">
        <v>3264</v>
      </c>
      <c r="D706" t="s">
        <v>3198</v>
      </c>
      <c r="E706">
        <v>-122.370966</v>
      </c>
      <c r="F706">
        <v>47.640870999999997</v>
      </c>
      <c r="G706" t="s">
        <v>3265</v>
      </c>
    </row>
    <row r="707" spans="1:7" x14ac:dyDescent="0.25">
      <c r="A707" t="s">
        <v>134</v>
      </c>
      <c r="B707" t="s">
        <v>3266</v>
      </c>
      <c r="C707" t="s">
        <v>3267</v>
      </c>
      <c r="D707" t="s">
        <v>3243</v>
      </c>
      <c r="E707">
        <v>-122.321195</v>
      </c>
      <c r="F707">
        <v>47.687010000000001</v>
      </c>
      <c r="G707" t="s">
        <v>3268</v>
      </c>
    </row>
    <row r="708" spans="1:7" x14ac:dyDescent="0.25">
      <c r="A708" t="s">
        <v>134</v>
      </c>
      <c r="B708" t="s">
        <v>3269</v>
      </c>
      <c r="C708" t="s">
        <v>3270</v>
      </c>
      <c r="D708" t="s">
        <v>3271</v>
      </c>
      <c r="E708">
        <v>-122.33927199999999</v>
      </c>
      <c r="F708">
        <v>47.605784999999997</v>
      </c>
      <c r="G708" t="s">
        <v>3272</v>
      </c>
    </row>
    <row r="709" spans="1:7" x14ac:dyDescent="0.25">
      <c r="A709" t="s">
        <v>134</v>
      </c>
      <c r="B709" t="s">
        <v>3273</v>
      </c>
      <c r="C709" t="s">
        <v>3274</v>
      </c>
      <c r="D709" t="s">
        <v>3257</v>
      </c>
      <c r="E709">
        <v>-122.334546</v>
      </c>
      <c r="F709">
        <v>47.604007000000003</v>
      </c>
      <c r="G709" t="s">
        <v>3275</v>
      </c>
    </row>
    <row r="710" spans="1:7" x14ac:dyDescent="0.25">
      <c r="A710" t="s">
        <v>134</v>
      </c>
      <c r="B710" t="s">
        <v>3276</v>
      </c>
      <c r="C710" t="s">
        <v>3277</v>
      </c>
      <c r="D710" t="s">
        <v>3278</v>
      </c>
      <c r="E710">
        <v>-122.340473</v>
      </c>
      <c r="F710">
        <v>47.611362</v>
      </c>
      <c r="G710" t="s">
        <v>3279</v>
      </c>
    </row>
    <row r="711" spans="1:7" x14ac:dyDescent="0.25">
      <c r="A711" t="s">
        <v>134</v>
      </c>
      <c r="B711" t="s">
        <v>3280</v>
      </c>
      <c r="C711" t="s">
        <v>3281</v>
      </c>
      <c r="D711" t="s">
        <v>3198</v>
      </c>
      <c r="E711">
        <v>-122.335487</v>
      </c>
      <c r="F711">
        <v>47.611030999999997</v>
      </c>
      <c r="G711" t="s">
        <v>3282</v>
      </c>
    </row>
    <row r="712" spans="1:7" x14ac:dyDescent="0.25">
      <c r="A712" t="s">
        <v>134</v>
      </c>
      <c r="B712" t="s">
        <v>3283</v>
      </c>
      <c r="C712" t="s">
        <v>3284</v>
      </c>
      <c r="D712" t="s">
        <v>3243</v>
      </c>
      <c r="E712">
        <v>-122.316923</v>
      </c>
      <c r="F712">
        <v>47.549272000000002</v>
      </c>
      <c r="G712" t="s">
        <v>3285</v>
      </c>
    </row>
    <row r="713" spans="1:7" x14ac:dyDescent="0.25">
      <c r="A713" t="s">
        <v>134</v>
      </c>
      <c r="B713" t="s">
        <v>3286</v>
      </c>
      <c r="C713" t="s">
        <v>3287</v>
      </c>
      <c r="D713" t="s">
        <v>3198</v>
      </c>
      <c r="E713">
        <v>-122.286699</v>
      </c>
      <c r="F713">
        <v>47.616036000000001</v>
      </c>
      <c r="G713" t="s">
        <v>3288</v>
      </c>
    </row>
    <row r="714" spans="1:7" x14ac:dyDescent="0.25">
      <c r="A714" t="s">
        <v>134</v>
      </c>
      <c r="B714" t="s">
        <v>3289</v>
      </c>
      <c r="C714" t="s">
        <v>3290</v>
      </c>
      <c r="D714" t="s">
        <v>3225</v>
      </c>
      <c r="E714">
        <v>-122.32667600000001</v>
      </c>
      <c r="F714">
        <v>47.681511</v>
      </c>
      <c r="G714" t="s">
        <v>3291</v>
      </c>
    </row>
    <row r="715" spans="1:7" x14ac:dyDescent="0.25">
      <c r="A715" t="s">
        <v>134</v>
      </c>
      <c r="B715" t="s">
        <v>3292</v>
      </c>
      <c r="C715" t="s">
        <v>3293</v>
      </c>
      <c r="D715" t="s">
        <v>3294</v>
      </c>
      <c r="E715">
        <v>-122.36275500000001</v>
      </c>
      <c r="F715">
        <v>47.633785000000003</v>
      </c>
      <c r="G715" t="s">
        <v>3295</v>
      </c>
    </row>
    <row r="716" spans="1:7" x14ac:dyDescent="0.25">
      <c r="A716" t="s">
        <v>134</v>
      </c>
      <c r="B716" t="s">
        <v>3296</v>
      </c>
      <c r="C716" t="s">
        <v>962</v>
      </c>
      <c r="D716" t="s">
        <v>3297</v>
      </c>
      <c r="E716">
        <v>-122.315754</v>
      </c>
      <c r="F716">
        <v>47.632131000000001</v>
      </c>
      <c r="G716" t="s">
        <v>3298</v>
      </c>
    </row>
    <row r="717" spans="1:7" x14ac:dyDescent="0.25">
      <c r="A717" t="s">
        <v>134</v>
      </c>
      <c r="B717" t="s">
        <v>3299</v>
      </c>
      <c r="D717" t="s">
        <v>3198</v>
      </c>
      <c r="E717">
        <v>-122.29929</v>
      </c>
      <c r="F717">
        <v>47.568147000000003</v>
      </c>
      <c r="G717" t="s">
        <v>3300</v>
      </c>
    </row>
    <row r="718" spans="1:7" x14ac:dyDescent="0.25">
      <c r="A718" t="s">
        <v>134</v>
      </c>
      <c r="B718" t="s">
        <v>3301</v>
      </c>
      <c r="D718" t="s">
        <v>3191</v>
      </c>
      <c r="E718">
        <v>-122.33699799999999</v>
      </c>
      <c r="F718">
        <v>47.611933999999998</v>
      </c>
      <c r="G718" t="s">
        <v>3302</v>
      </c>
    </row>
    <row r="719" spans="1:7" x14ac:dyDescent="0.25">
      <c r="A719" t="s">
        <v>134</v>
      </c>
      <c r="B719" t="s">
        <v>3303</v>
      </c>
      <c r="C719" t="s">
        <v>3111</v>
      </c>
      <c r="D719" t="s">
        <v>3225</v>
      </c>
      <c r="E719">
        <v>-122.30198300000001</v>
      </c>
      <c r="F719">
        <v>47.604495999999997</v>
      </c>
      <c r="G719" t="s">
        <v>3304</v>
      </c>
    </row>
    <row r="720" spans="1:7" x14ac:dyDescent="0.25">
      <c r="A720" t="s">
        <v>134</v>
      </c>
      <c r="B720" t="s">
        <v>3305</v>
      </c>
      <c r="C720" t="s">
        <v>3306</v>
      </c>
      <c r="D720" t="s">
        <v>3307</v>
      </c>
      <c r="E720">
        <v>-122.311043</v>
      </c>
      <c r="F720">
        <v>47.624158000000001</v>
      </c>
      <c r="G720" t="s">
        <v>3308</v>
      </c>
    </row>
    <row r="721" spans="1:7" x14ac:dyDescent="0.25">
      <c r="A721" t="s">
        <v>134</v>
      </c>
      <c r="B721" t="s">
        <v>3309</v>
      </c>
      <c r="C721" t="s">
        <v>3310</v>
      </c>
      <c r="D721" t="s">
        <v>3257</v>
      </c>
      <c r="E721">
        <v>-122.32195400000001</v>
      </c>
      <c r="F721">
        <v>47.618564999999997</v>
      </c>
      <c r="G721" t="s">
        <v>3311</v>
      </c>
    </row>
    <row r="722" spans="1:7" x14ac:dyDescent="0.25">
      <c r="A722" t="s">
        <v>134</v>
      </c>
      <c r="B722" t="s">
        <v>3312</v>
      </c>
      <c r="C722" t="s">
        <v>3313</v>
      </c>
      <c r="D722" t="s">
        <v>3191</v>
      </c>
      <c r="E722">
        <v>-122.308713</v>
      </c>
      <c r="F722">
        <v>47.571708000000001</v>
      </c>
      <c r="G722" t="s">
        <v>3314</v>
      </c>
    </row>
    <row r="723" spans="1:7" x14ac:dyDescent="0.25">
      <c r="A723" t="s">
        <v>134</v>
      </c>
      <c r="B723" t="s">
        <v>3315</v>
      </c>
      <c r="C723" t="s">
        <v>1525</v>
      </c>
      <c r="D723" t="s">
        <v>3202</v>
      </c>
      <c r="E723">
        <v>-122.309963</v>
      </c>
      <c r="F723">
        <v>47.641714999999998</v>
      </c>
      <c r="G723" t="s">
        <v>3316</v>
      </c>
    </row>
    <row r="724" spans="1:7" x14ac:dyDescent="0.25">
      <c r="A724" t="s">
        <v>134</v>
      </c>
      <c r="B724" t="s">
        <v>3317</v>
      </c>
      <c r="C724" t="s">
        <v>3318</v>
      </c>
      <c r="D724" t="s">
        <v>3191</v>
      </c>
      <c r="E724">
        <v>-122.302767</v>
      </c>
      <c r="F724">
        <v>47.601488000000003</v>
      </c>
      <c r="G724" t="s">
        <v>3319</v>
      </c>
    </row>
    <row r="725" spans="1:7" x14ac:dyDescent="0.25">
      <c r="A725" t="s">
        <v>134</v>
      </c>
      <c r="B725" t="s">
        <v>3320</v>
      </c>
      <c r="C725" t="s">
        <v>3321</v>
      </c>
      <c r="E725">
        <v>-122.34684</v>
      </c>
      <c r="F725">
        <v>47.614379999999997</v>
      </c>
      <c r="G725" t="s">
        <v>3322</v>
      </c>
    </row>
    <row r="726" spans="1:7" x14ac:dyDescent="0.25">
      <c r="A726" t="s">
        <v>134</v>
      </c>
      <c r="B726" t="s">
        <v>3323</v>
      </c>
      <c r="C726" t="s">
        <v>3324</v>
      </c>
      <c r="E726">
        <v>-122.33186000000001</v>
      </c>
      <c r="F726">
        <v>47.607810000000001</v>
      </c>
      <c r="G726" t="s">
        <v>3325</v>
      </c>
    </row>
    <row r="727" spans="1:7" x14ac:dyDescent="0.25">
      <c r="A727" t="s">
        <v>134</v>
      </c>
      <c r="B727" t="s">
        <v>3326</v>
      </c>
      <c r="C727" t="s">
        <v>3327</v>
      </c>
      <c r="E727">
        <v>-122.33378999999999</v>
      </c>
      <c r="F727">
        <v>47.609679999999997</v>
      </c>
      <c r="G727" t="s">
        <v>3328</v>
      </c>
    </row>
    <row r="728" spans="1:7" x14ac:dyDescent="0.25">
      <c r="A728" t="s">
        <v>134</v>
      </c>
      <c r="B728" t="s">
        <v>3329</v>
      </c>
      <c r="C728" t="s">
        <v>3330</v>
      </c>
      <c r="E728">
        <v>-122.34166999999999</v>
      </c>
      <c r="F728">
        <v>47.611440000000002</v>
      </c>
      <c r="G728" t="s">
        <v>3331</v>
      </c>
    </row>
    <row r="729" spans="1:7" x14ac:dyDescent="0.25">
      <c r="A729" t="s">
        <v>134</v>
      </c>
      <c r="B729" t="s">
        <v>3332</v>
      </c>
      <c r="C729" t="s">
        <v>3333</v>
      </c>
      <c r="E729">
        <v>-122.34282</v>
      </c>
      <c r="F729">
        <v>47.613190000000003</v>
      </c>
      <c r="G729" t="s">
        <v>3334</v>
      </c>
    </row>
    <row r="730" spans="1:7" x14ac:dyDescent="0.25">
      <c r="A730" t="s">
        <v>134</v>
      </c>
      <c r="B730" t="s">
        <v>3335</v>
      </c>
      <c r="C730" t="s">
        <v>3335</v>
      </c>
      <c r="E730">
        <v>-122.33678</v>
      </c>
      <c r="F730">
        <v>47.621499999999997</v>
      </c>
      <c r="G730" t="s">
        <v>3336</v>
      </c>
    </row>
    <row r="731" spans="1:7" x14ac:dyDescent="0.25">
      <c r="A731" t="s">
        <v>134</v>
      </c>
      <c r="B731" t="s">
        <v>3337</v>
      </c>
      <c r="C731" t="s">
        <v>3338</v>
      </c>
      <c r="E731">
        <v>-122.33859</v>
      </c>
      <c r="F731">
        <v>47.610190000000003</v>
      </c>
      <c r="G731" t="s">
        <v>3339</v>
      </c>
    </row>
    <row r="732" spans="1:7" x14ac:dyDescent="0.25">
      <c r="A732" t="s">
        <v>134</v>
      </c>
      <c r="B732" t="s">
        <v>3340</v>
      </c>
      <c r="C732" t="s">
        <v>3341</v>
      </c>
      <c r="D732" t="s">
        <v>3202</v>
      </c>
      <c r="E732">
        <v>-122.304625</v>
      </c>
      <c r="F732">
        <v>47.647221999999999</v>
      </c>
      <c r="G732" t="s">
        <v>3342</v>
      </c>
    </row>
    <row r="733" spans="1:7" x14ac:dyDescent="0.25">
      <c r="A733" t="s">
        <v>134</v>
      </c>
      <c r="B733" t="s">
        <v>3343</v>
      </c>
      <c r="C733" t="s">
        <v>3344</v>
      </c>
      <c r="D733" t="s">
        <v>3191</v>
      </c>
      <c r="E733">
        <v>-122.401946</v>
      </c>
      <c r="F733">
        <v>47.666898000000003</v>
      </c>
      <c r="G733" t="s">
        <v>3345</v>
      </c>
    </row>
    <row r="734" spans="1:7" x14ac:dyDescent="0.25">
      <c r="A734" t="s">
        <v>134</v>
      </c>
      <c r="B734" t="s">
        <v>3346</v>
      </c>
      <c r="C734" t="s">
        <v>3347</v>
      </c>
      <c r="D734" t="s">
        <v>3184</v>
      </c>
      <c r="E734">
        <v>-122.324986</v>
      </c>
      <c r="F734">
        <v>47.590291999999998</v>
      </c>
      <c r="G734" t="s">
        <v>3348</v>
      </c>
    </row>
    <row r="735" spans="1:7" x14ac:dyDescent="0.25">
      <c r="A735" t="s">
        <v>134</v>
      </c>
      <c r="B735" t="s">
        <v>3349</v>
      </c>
      <c r="D735" t="s">
        <v>3232</v>
      </c>
      <c r="E735">
        <v>-122.375691</v>
      </c>
      <c r="F735">
        <v>47.660111999999998</v>
      </c>
      <c r="G735" t="s">
        <v>3350</v>
      </c>
    </row>
    <row r="736" spans="1:7" x14ac:dyDescent="0.25">
      <c r="A736" t="s">
        <v>134</v>
      </c>
      <c r="B736" t="s">
        <v>3351</v>
      </c>
      <c r="C736" t="s">
        <v>3352</v>
      </c>
      <c r="D736" t="s">
        <v>3257</v>
      </c>
      <c r="E736">
        <v>-122.33881700000001</v>
      </c>
      <c r="F736">
        <v>47.625397999999997</v>
      </c>
      <c r="G736" t="s">
        <v>3353</v>
      </c>
    </row>
    <row r="737" spans="1:7" x14ac:dyDescent="0.25">
      <c r="A737" t="s">
        <v>134</v>
      </c>
      <c r="B737" t="s">
        <v>3354</v>
      </c>
      <c r="C737" t="s">
        <v>3355</v>
      </c>
      <c r="D737" t="s">
        <v>3191</v>
      </c>
      <c r="E737">
        <v>-122.308599</v>
      </c>
      <c r="F737">
        <v>47.645313000000002</v>
      </c>
      <c r="G737" t="s">
        <v>3356</v>
      </c>
    </row>
    <row r="738" spans="1:7" x14ac:dyDescent="0.25">
      <c r="A738" t="s">
        <v>134</v>
      </c>
      <c r="B738" t="s">
        <v>3357</v>
      </c>
      <c r="C738" t="s">
        <v>3358</v>
      </c>
      <c r="D738" t="s">
        <v>3191</v>
      </c>
      <c r="E738">
        <v>-122.33073899999999</v>
      </c>
      <c r="F738">
        <v>47.622920999999998</v>
      </c>
      <c r="G738" t="s">
        <v>3359</v>
      </c>
    </row>
    <row r="739" spans="1:7" x14ac:dyDescent="0.25">
      <c r="A739" t="s">
        <v>134</v>
      </c>
      <c r="B739" t="s">
        <v>3360</v>
      </c>
      <c r="C739" t="s">
        <v>3361</v>
      </c>
      <c r="D739" t="s">
        <v>3362</v>
      </c>
      <c r="E739">
        <v>-122.311182</v>
      </c>
      <c r="F739">
        <v>47.662669000000001</v>
      </c>
      <c r="G739" t="s">
        <v>3363</v>
      </c>
    </row>
    <row r="740" spans="1:7" x14ac:dyDescent="0.25">
      <c r="A740" t="s">
        <v>134</v>
      </c>
      <c r="B740" t="s">
        <v>3364</v>
      </c>
      <c r="C740" t="s">
        <v>3365</v>
      </c>
      <c r="D740" t="s">
        <v>3232</v>
      </c>
      <c r="E740">
        <v>-122.288065</v>
      </c>
      <c r="F740">
        <v>47.586570000000002</v>
      </c>
      <c r="G740" t="s">
        <v>3366</v>
      </c>
    </row>
    <row r="741" spans="1:7" x14ac:dyDescent="0.25">
      <c r="A741" t="s">
        <v>134</v>
      </c>
      <c r="B741" t="s">
        <v>3367</v>
      </c>
      <c r="C741" t="s">
        <v>3368</v>
      </c>
      <c r="D741" t="s">
        <v>3202</v>
      </c>
      <c r="E741">
        <v>-122.287964</v>
      </c>
      <c r="F741">
        <v>47.608085000000003</v>
      </c>
      <c r="G741" t="s">
        <v>3369</v>
      </c>
    </row>
    <row r="742" spans="1:7" x14ac:dyDescent="0.25">
      <c r="A742" t="s">
        <v>134</v>
      </c>
      <c r="B742" t="s">
        <v>3370</v>
      </c>
      <c r="C742" t="s">
        <v>3371</v>
      </c>
      <c r="D742" t="s">
        <v>3307</v>
      </c>
      <c r="E742">
        <v>-122.33323</v>
      </c>
      <c r="F742">
        <v>47.603295000000003</v>
      </c>
      <c r="G742" t="s">
        <v>3372</v>
      </c>
    </row>
    <row r="743" spans="1:7" x14ac:dyDescent="0.25">
      <c r="A743" t="s">
        <v>134</v>
      </c>
      <c r="B743" t="s">
        <v>3373</v>
      </c>
      <c r="C743" t="s">
        <v>3374</v>
      </c>
      <c r="D743" t="s">
        <v>3232</v>
      </c>
      <c r="E743">
        <v>-122.332466</v>
      </c>
      <c r="F743">
        <v>47.611151999999997</v>
      </c>
      <c r="G743" t="s">
        <v>3375</v>
      </c>
    </row>
    <row r="744" spans="1:7" x14ac:dyDescent="0.25">
      <c r="A744" t="s">
        <v>134</v>
      </c>
      <c r="B744" t="s">
        <v>3376</v>
      </c>
      <c r="C744" t="s">
        <v>3377</v>
      </c>
      <c r="D744" t="s">
        <v>3378</v>
      </c>
      <c r="E744">
        <v>-122.33669399999999</v>
      </c>
      <c r="F744">
        <v>47.604751999999998</v>
      </c>
      <c r="G744" t="s">
        <v>3379</v>
      </c>
    </row>
    <row r="745" spans="1:7" x14ac:dyDescent="0.25">
      <c r="A745" t="s">
        <v>134</v>
      </c>
      <c r="B745" t="s">
        <v>3380</v>
      </c>
      <c r="C745" t="s">
        <v>3381</v>
      </c>
      <c r="D745" t="s">
        <v>3278</v>
      </c>
      <c r="E745">
        <v>-122.33665499999999</v>
      </c>
      <c r="F745">
        <v>47.609825000000001</v>
      </c>
      <c r="G745" t="s">
        <v>3382</v>
      </c>
    </row>
    <row r="746" spans="1:7" x14ac:dyDescent="0.25">
      <c r="A746" t="s">
        <v>134</v>
      </c>
      <c r="B746" t="s">
        <v>3383</v>
      </c>
      <c r="C746" t="s">
        <v>3384</v>
      </c>
      <c r="D746" t="s">
        <v>3184</v>
      </c>
      <c r="E746">
        <v>-122.346957</v>
      </c>
      <c r="F746">
        <v>47.613993000000001</v>
      </c>
      <c r="G746" t="s">
        <v>3385</v>
      </c>
    </row>
    <row r="747" spans="1:7" x14ac:dyDescent="0.25">
      <c r="A747" t="s">
        <v>134</v>
      </c>
      <c r="B747" t="s">
        <v>3386</v>
      </c>
      <c r="C747" t="s">
        <v>3387</v>
      </c>
      <c r="D747" t="s">
        <v>3232</v>
      </c>
      <c r="E747">
        <v>-122.286524</v>
      </c>
      <c r="F747">
        <v>47.617989000000001</v>
      </c>
      <c r="G747" t="s">
        <v>3388</v>
      </c>
    </row>
    <row r="748" spans="1:7" x14ac:dyDescent="0.25">
      <c r="A748" t="s">
        <v>134</v>
      </c>
      <c r="B748" t="s">
        <v>3389</v>
      </c>
      <c r="C748" t="s">
        <v>3390</v>
      </c>
      <c r="D748" t="s">
        <v>3198</v>
      </c>
      <c r="E748">
        <v>-122.311053</v>
      </c>
      <c r="F748">
        <v>47.619432000000003</v>
      </c>
      <c r="G748" t="s">
        <v>3391</v>
      </c>
    </row>
    <row r="749" spans="1:7" x14ac:dyDescent="0.25">
      <c r="A749" t="s">
        <v>134</v>
      </c>
      <c r="B749" t="s">
        <v>3392</v>
      </c>
      <c r="C749" t="s">
        <v>3393</v>
      </c>
      <c r="D749" t="s">
        <v>3191</v>
      </c>
      <c r="E749">
        <v>-122.308007</v>
      </c>
      <c r="F749">
        <v>47.626451000000003</v>
      </c>
      <c r="G749" t="s">
        <v>3394</v>
      </c>
    </row>
    <row r="750" spans="1:7" x14ac:dyDescent="0.25">
      <c r="A750" t="s">
        <v>134</v>
      </c>
      <c r="B750" t="s">
        <v>3395</v>
      </c>
      <c r="C750" t="s">
        <v>2169</v>
      </c>
      <c r="D750" t="s">
        <v>3191</v>
      </c>
      <c r="E750">
        <v>-122.307931</v>
      </c>
      <c r="F750">
        <v>47.631880000000002</v>
      </c>
      <c r="G750" t="s">
        <v>3396</v>
      </c>
    </row>
    <row r="751" spans="1:7" x14ac:dyDescent="0.25">
      <c r="A751" t="s">
        <v>134</v>
      </c>
      <c r="B751" t="s">
        <v>3207</v>
      </c>
      <c r="C751" t="s">
        <v>3397</v>
      </c>
      <c r="D751" t="s">
        <v>3209</v>
      </c>
      <c r="E751">
        <v>-122.319475</v>
      </c>
      <c r="F751">
        <v>47.625512000000001</v>
      </c>
      <c r="G751" t="s">
        <v>3398</v>
      </c>
    </row>
    <row r="752" spans="1:7" x14ac:dyDescent="0.25">
      <c r="A752" t="s">
        <v>134</v>
      </c>
      <c r="B752" t="s">
        <v>3399</v>
      </c>
      <c r="C752" t="s">
        <v>3400</v>
      </c>
      <c r="D752" t="s">
        <v>3202</v>
      </c>
      <c r="E752">
        <v>-122.401388</v>
      </c>
      <c r="F752">
        <v>47.645299999999999</v>
      </c>
      <c r="G752" t="s">
        <v>3401</v>
      </c>
    </row>
    <row r="753" spans="1:7" x14ac:dyDescent="0.25">
      <c r="A753" t="s">
        <v>134</v>
      </c>
      <c r="B753" t="s">
        <v>3402</v>
      </c>
      <c r="C753" t="s">
        <v>3403</v>
      </c>
      <c r="D753" t="s">
        <v>3297</v>
      </c>
      <c r="E753">
        <v>-122.336223</v>
      </c>
      <c r="F753">
        <v>47.622608</v>
      </c>
      <c r="G753" t="s">
        <v>3404</v>
      </c>
    </row>
    <row r="754" spans="1:7" x14ac:dyDescent="0.25">
      <c r="A754" t="s">
        <v>134</v>
      </c>
      <c r="B754" t="s">
        <v>3405</v>
      </c>
      <c r="C754" t="s">
        <v>3406</v>
      </c>
      <c r="D754" t="s">
        <v>3184</v>
      </c>
      <c r="E754">
        <v>-122.350797</v>
      </c>
      <c r="F754">
        <v>47.613872000000001</v>
      </c>
      <c r="G754" t="s">
        <v>3407</v>
      </c>
    </row>
    <row r="755" spans="1:7" x14ac:dyDescent="0.25">
      <c r="A755" t="s">
        <v>134</v>
      </c>
      <c r="B755" t="s">
        <v>3408</v>
      </c>
      <c r="C755" t="s">
        <v>3409</v>
      </c>
      <c r="D755" t="s">
        <v>3410</v>
      </c>
      <c r="E755">
        <v>-122.367698</v>
      </c>
      <c r="F755">
        <v>47.63109</v>
      </c>
      <c r="G755" t="s">
        <v>3411</v>
      </c>
    </row>
    <row r="756" spans="1:7" x14ac:dyDescent="0.25">
      <c r="A756" t="s">
        <v>134</v>
      </c>
      <c r="B756" t="s">
        <v>3412</v>
      </c>
      <c r="C756" t="s">
        <v>3413</v>
      </c>
      <c r="D756" t="s">
        <v>3257</v>
      </c>
      <c r="E756">
        <v>-122.366089</v>
      </c>
      <c r="F756">
        <v>47.629886999999997</v>
      </c>
      <c r="G756" t="s">
        <v>3414</v>
      </c>
    </row>
    <row r="757" spans="1:7" x14ac:dyDescent="0.25">
      <c r="A757" t="s">
        <v>134</v>
      </c>
      <c r="B757" t="s">
        <v>36</v>
      </c>
      <c r="C757" t="s">
        <v>3415</v>
      </c>
      <c r="D757" t="s">
        <v>3225</v>
      </c>
      <c r="E757">
        <v>-122.33484</v>
      </c>
      <c r="F757">
        <v>47.645488999999998</v>
      </c>
      <c r="G757" t="s">
        <v>3416</v>
      </c>
    </row>
    <row r="758" spans="1:7" x14ac:dyDescent="0.25">
      <c r="A758" t="s">
        <v>134</v>
      </c>
      <c r="B758" t="s">
        <v>3417</v>
      </c>
      <c r="C758" t="s">
        <v>3418</v>
      </c>
      <c r="D758" t="s">
        <v>3198</v>
      </c>
      <c r="E758">
        <v>-122.33280600000001</v>
      </c>
      <c r="F758">
        <v>47.613864</v>
      </c>
      <c r="G758" t="s">
        <v>3419</v>
      </c>
    </row>
    <row r="759" spans="1:7" x14ac:dyDescent="0.25">
      <c r="A759" t="s">
        <v>134</v>
      </c>
      <c r="B759" t="s">
        <v>3420</v>
      </c>
      <c r="C759" t="s">
        <v>3421</v>
      </c>
      <c r="D759" t="s">
        <v>3294</v>
      </c>
      <c r="E759">
        <v>-122.355096</v>
      </c>
      <c r="F759">
        <v>47.631405000000001</v>
      </c>
      <c r="G759" t="s">
        <v>3422</v>
      </c>
    </row>
    <row r="760" spans="1:7" x14ac:dyDescent="0.25">
      <c r="A760" t="s">
        <v>134</v>
      </c>
      <c r="B760" t="s">
        <v>3423</v>
      </c>
      <c r="C760" t="s">
        <v>3424</v>
      </c>
      <c r="D760" t="s">
        <v>3202</v>
      </c>
      <c r="E760">
        <v>-122.330794</v>
      </c>
      <c r="F760">
        <v>47.629629999999999</v>
      </c>
      <c r="G760" t="s">
        <v>3425</v>
      </c>
    </row>
    <row r="761" spans="1:7" x14ac:dyDescent="0.25">
      <c r="A761" t="s">
        <v>134</v>
      </c>
      <c r="B761" t="s">
        <v>3426</v>
      </c>
      <c r="C761" t="s">
        <v>3424</v>
      </c>
      <c r="D761" t="s">
        <v>3202</v>
      </c>
      <c r="E761">
        <v>-122.330443</v>
      </c>
      <c r="F761">
        <v>47.629795000000001</v>
      </c>
      <c r="G761" t="s">
        <v>3427</v>
      </c>
    </row>
    <row r="762" spans="1:7" x14ac:dyDescent="0.25">
      <c r="A762" t="s">
        <v>134</v>
      </c>
      <c r="B762" t="s">
        <v>3428</v>
      </c>
      <c r="C762" t="s">
        <v>2240</v>
      </c>
      <c r="D762" t="s">
        <v>3184</v>
      </c>
      <c r="E762">
        <v>-122.29192500000001</v>
      </c>
      <c r="F762">
        <v>47.671860000000002</v>
      </c>
      <c r="G762" t="s">
        <v>3429</v>
      </c>
    </row>
    <row r="763" spans="1:7" x14ac:dyDescent="0.25">
      <c r="A763" t="s">
        <v>134</v>
      </c>
      <c r="B763" t="s">
        <v>3430</v>
      </c>
      <c r="C763" t="s">
        <v>2232</v>
      </c>
      <c r="D763" t="s">
        <v>3232</v>
      </c>
      <c r="E763">
        <v>-122.258753</v>
      </c>
      <c r="F763">
        <v>47.514747</v>
      </c>
      <c r="G763" t="s">
        <v>3431</v>
      </c>
    </row>
    <row r="764" spans="1:7" x14ac:dyDescent="0.25">
      <c r="A764" t="s">
        <v>134</v>
      </c>
      <c r="B764" t="s">
        <v>3432</v>
      </c>
      <c r="C764" t="s">
        <v>3433</v>
      </c>
      <c r="D764" t="s">
        <v>3191</v>
      </c>
      <c r="E764">
        <v>-122.349288</v>
      </c>
      <c r="F764">
        <v>47.620507000000003</v>
      </c>
      <c r="G764" t="s">
        <v>3434</v>
      </c>
    </row>
    <row r="765" spans="1:7" x14ac:dyDescent="0.25">
      <c r="A765" t="s">
        <v>134</v>
      </c>
      <c r="B765" t="s">
        <v>3435</v>
      </c>
      <c r="C765" t="s">
        <v>3436</v>
      </c>
      <c r="D765" t="s">
        <v>3378</v>
      </c>
      <c r="E765">
        <v>-122.33342399999999</v>
      </c>
      <c r="F765">
        <v>47.625515</v>
      </c>
      <c r="G765" t="s">
        <v>3437</v>
      </c>
    </row>
    <row r="766" spans="1:7" x14ac:dyDescent="0.25">
      <c r="A766" t="s">
        <v>134</v>
      </c>
      <c r="B766" t="s">
        <v>3438</v>
      </c>
      <c r="C766" t="s">
        <v>3439</v>
      </c>
      <c r="D766" t="s">
        <v>3440</v>
      </c>
      <c r="E766">
        <v>-122.27455999999999</v>
      </c>
      <c r="F766">
        <v>47.525191999999997</v>
      </c>
      <c r="G766" t="s">
        <v>3441</v>
      </c>
    </row>
    <row r="767" spans="1:7" x14ac:dyDescent="0.25">
      <c r="A767" t="s">
        <v>134</v>
      </c>
      <c r="B767" t="s">
        <v>3329</v>
      </c>
      <c r="C767" t="s">
        <v>3442</v>
      </c>
      <c r="D767" t="s">
        <v>3250</v>
      </c>
      <c r="E767">
        <v>-122.34209300000001</v>
      </c>
      <c r="F767">
        <v>47.611103</v>
      </c>
      <c r="G767" t="s">
        <v>3443</v>
      </c>
    </row>
    <row r="768" spans="1:7" x14ac:dyDescent="0.25">
      <c r="A768" t="s">
        <v>134</v>
      </c>
      <c r="B768" t="s">
        <v>2521</v>
      </c>
      <c r="C768" t="s">
        <v>3444</v>
      </c>
      <c r="D768" t="s">
        <v>3378</v>
      </c>
      <c r="E768">
        <v>-122.34445599999999</v>
      </c>
      <c r="F768">
        <v>47.616034999999997</v>
      </c>
      <c r="G768" t="s">
        <v>3445</v>
      </c>
    </row>
    <row r="769" spans="1:7" x14ac:dyDescent="0.25">
      <c r="A769" t="s">
        <v>134</v>
      </c>
      <c r="B769" t="s">
        <v>3446</v>
      </c>
      <c r="C769" t="s">
        <v>3447</v>
      </c>
      <c r="D769" t="s">
        <v>3271</v>
      </c>
      <c r="E769">
        <v>-122.308533</v>
      </c>
      <c r="F769">
        <v>47.608702000000001</v>
      </c>
      <c r="G769" t="s">
        <v>3448</v>
      </c>
    </row>
    <row r="770" spans="1:7" x14ac:dyDescent="0.25">
      <c r="A770" t="s">
        <v>134</v>
      </c>
      <c r="B770" t="s">
        <v>3449</v>
      </c>
      <c r="C770" t="s">
        <v>3450</v>
      </c>
      <c r="D770" t="s">
        <v>3250</v>
      </c>
      <c r="E770">
        <v>-122.302402</v>
      </c>
      <c r="F770">
        <v>47.609484999999999</v>
      </c>
      <c r="G770" t="s">
        <v>3451</v>
      </c>
    </row>
    <row r="771" spans="1:7" x14ac:dyDescent="0.25">
      <c r="A771" t="s">
        <v>134</v>
      </c>
      <c r="B771" t="s">
        <v>3452</v>
      </c>
      <c r="C771" t="s">
        <v>3453</v>
      </c>
      <c r="D771" t="s">
        <v>3454</v>
      </c>
      <c r="E771">
        <v>-122.30852299999999</v>
      </c>
      <c r="F771">
        <v>47.609870000000001</v>
      </c>
      <c r="G771" t="s">
        <v>3455</v>
      </c>
    </row>
    <row r="772" spans="1:7" x14ac:dyDescent="0.25">
      <c r="A772" t="s">
        <v>134</v>
      </c>
      <c r="B772" t="s">
        <v>3456</v>
      </c>
      <c r="C772" t="s">
        <v>3457</v>
      </c>
      <c r="D772" t="s">
        <v>3271</v>
      </c>
      <c r="E772">
        <v>-122.334722</v>
      </c>
      <c r="F772">
        <v>47.617800000000003</v>
      </c>
      <c r="G772" t="s">
        <v>3458</v>
      </c>
    </row>
    <row r="773" spans="1:7" x14ac:dyDescent="0.25">
      <c r="A773" t="s">
        <v>134</v>
      </c>
      <c r="B773" t="s">
        <v>3459</v>
      </c>
      <c r="C773" t="s">
        <v>3460</v>
      </c>
      <c r="D773" t="s">
        <v>3440</v>
      </c>
      <c r="E773">
        <v>-122.332767</v>
      </c>
      <c r="F773">
        <v>47.603569999999998</v>
      </c>
      <c r="G773" t="s">
        <v>3461</v>
      </c>
    </row>
    <row r="774" spans="1:7" x14ac:dyDescent="0.25">
      <c r="A774" t="s">
        <v>134</v>
      </c>
      <c r="B774" t="s">
        <v>3462</v>
      </c>
      <c r="C774" t="s">
        <v>3463</v>
      </c>
      <c r="D774" t="s">
        <v>3209</v>
      </c>
      <c r="E774">
        <v>-122.331928</v>
      </c>
      <c r="F774">
        <v>47.603822000000001</v>
      </c>
      <c r="G774" t="s">
        <v>3464</v>
      </c>
    </row>
    <row r="775" spans="1:7" x14ac:dyDescent="0.25">
      <c r="A775" t="s">
        <v>134</v>
      </c>
      <c r="B775" t="s">
        <v>3465</v>
      </c>
      <c r="C775" t="s">
        <v>3466</v>
      </c>
      <c r="D775" t="s">
        <v>3362</v>
      </c>
      <c r="E775">
        <v>-122.325424</v>
      </c>
      <c r="F775">
        <v>47.605867000000003</v>
      </c>
      <c r="G775" t="s">
        <v>3467</v>
      </c>
    </row>
    <row r="776" spans="1:7" x14ac:dyDescent="0.25">
      <c r="A776" t="s">
        <v>134</v>
      </c>
      <c r="B776" t="s">
        <v>3468</v>
      </c>
      <c r="C776" t="s">
        <v>3469</v>
      </c>
      <c r="D776" t="s">
        <v>3470</v>
      </c>
      <c r="E776">
        <v>-122.332829</v>
      </c>
      <c r="F776">
        <v>47.605539</v>
      </c>
      <c r="G776" t="s">
        <v>3471</v>
      </c>
    </row>
    <row r="777" spans="1:7" x14ac:dyDescent="0.25">
      <c r="A777" t="s">
        <v>134</v>
      </c>
      <c r="B777" t="s">
        <v>3472</v>
      </c>
      <c r="C777" t="s">
        <v>3473</v>
      </c>
      <c r="D777" t="s">
        <v>3191</v>
      </c>
      <c r="E777">
        <v>-122.325239</v>
      </c>
      <c r="F777">
        <v>47.611669999999997</v>
      </c>
      <c r="G777" t="s">
        <v>3474</v>
      </c>
    </row>
    <row r="778" spans="1:7" x14ac:dyDescent="0.25">
      <c r="A778" t="s">
        <v>134</v>
      </c>
      <c r="B778" t="s">
        <v>3475</v>
      </c>
      <c r="C778" t="s">
        <v>3476</v>
      </c>
      <c r="D778" t="s">
        <v>3191</v>
      </c>
      <c r="E778">
        <v>-122.32586999999999</v>
      </c>
      <c r="F778">
        <v>47.613407000000002</v>
      </c>
      <c r="G778" t="s">
        <v>3477</v>
      </c>
    </row>
    <row r="779" spans="1:7" x14ac:dyDescent="0.25">
      <c r="A779" t="s">
        <v>134</v>
      </c>
      <c r="B779" t="s">
        <v>3478</v>
      </c>
      <c r="C779" t="s">
        <v>3479</v>
      </c>
      <c r="D779" t="s">
        <v>3470</v>
      </c>
      <c r="E779">
        <v>-122.30278199999999</v>
      </c>
      <c r="F779">
        <v>47.601911999999999</v>
      </c>
      <c r="G779" t="s">
        <v>3480</v>
      </c>
    </row>
    <row r="780" spans="1:7" x14ac:dyDescent="0.25">
      <c r="A780" t="s">
        <v>134</v>
      </c>
      <c r="B780" t="s">
        <v>3481</v>
      </c>
      <c r="C780" t="s">
        <v>3482</v>
      </c>
      <c r="D780" t="s">
        <v>3378</v>
      </c>
      <c r="E780">
        <v>-122.336251</v>
      </c>
      <c r="F780">
        <v>47.612259000000002</v>
      </c>
      <c r="G780" t="s">
        <v>3483</v>
      </c>
    </row>
    <row r="781" spans="1:7" x14ac:dyDescent="0.25">
      <c r="A781" t="s">
        <v>134</v>
      </c>
      <c r="B781" t="s">
        <v>3484</v>
      </c>
      <c r="C781" t="s">
        <v>3485</v>
      </c>
      <c r="D781" t="s">
        <v>3180</v>
      </c>
      <c r="E781">
        <v>-122.33194399999999</v>
      </c>
      <c r="F781">
        <v>47.602849999999997</v>
      </c>
      <c r="G781" t="s">
        <v>3486</v>
      </c>
    </row>
    <row r="782" spans="1:7" x14ac:dyDescent="0.25">
      <c r="A782" t="s">
        <v>134</v>
      </c>
      <c r="B782" t="s">
        <v>3487</v>
      </c>
      <c r="C782" t="s">
        <v>3488</v>
      </c>
      <c r="D782" t="s">
        <v>3378</v>
      </c>
      <c r="E782">
        <v>-122.41103699999999</v>
      </c>
      <c r="F782">
        <v>47.578524999999999</v>
      </c>
      <c r="G782" t="s">
        <v>3489</v>
      </c>
    </row>
    <row r="783" spans="1:7" x14ac:dyDescent="0.25">
      <c r="A783" t="s">
        <v>134</v>
      </c>
      <c r="B783" t="s">
        <v>3490</v>
      </c>
      <c r="C783" t="s">
        <v>3491</v>
      </c>
      <c r="D783" t="s">
        <v>3180</v>
      </c>
      <c r="E783">
        <v>-122.410943</v>
      </c>
      <c r="F783">
        <v>47.577568999999997</v>
      </c>
      <c r="G783" t="s">
        <v>3492</v>
      </c>
    </row>
    <row r="784" spans="1:7" x14ac:dyDescent="0.25">
      <c r="A784" t="s">
        <v>134</v>
      </c>
      <c r="B784" t="s">
        <v>3493</v>
      </c>
      <c r="C784" t="s">
        <v>3494</v>
      </c>
      <c r="D784" t="s">
        <v>3410</v>
      </c>
      <c r="E784">
        <v>-122.327842</v>
      </c>
      <c r="F784">
        <v>47.613576999999999</v>
      </c>
      <c r="G784" t="s">
        <v>3495</v>
      </c>
    </row>
    <row r="785" spans="1:7" x14ac:dyDescent="0.25">
      <c r="A785" t="s">
        <v>134</v>
      </c>
      <c r="B785" t="s">
        <v>3496</v>
      </c>
      <c r="C785" t="s">
        <v>3497</v>
      </c>
      <c r="D785" t="s">
        <v>3250</v>
      </c>
      <c r="E785">
        <v>-122.335143</v>
      </c>
      <c r="F785">
        <v>47.621386000000001</v>
      </c>
      <c r="G785" t="s">
        <v>3498</v>
      </c>
    </row>
    <row r="786" spans="1:7" x14ac:dyDescent="0.25">
      <c r="A786" t="s">
        <v>134</v>
      </c>
      <c r="B786" t="s">
        <v>3499</v>
      </c>
      <c r="C786" t="s">
        <v>3500</v>
      </c>
      <c r="D786" t="s">
        <v>3191</v>
      </c>
      <c r="E786">
        <v>-122.33550099999999</v>
      </c>
      <c r="F786">
        <v>47.620108999999999</v>
      </c>
      <c r="G786" t="s">
        <v>3501</v>
      </c>
    </row>
    <row r="787" spans="1:7" x14ac:dyDescent="0.25">
      <c r="A787" t="s">
        <v>134</v>
      </c>
      <c r="B787" t="s">
        <v>3502</v>
      </c>
      <c r="C787" t="s">
        <v>3503</v>
      </c>
      <c r="D787" t="s">
        <v>3278</v>
      </c>
      <c r="E787">
        <v>-122.32952400000001</v>
      </c>
      <c r="F787">
        <v>47.624547</v>
      </c>
      <c r="G787" t="s">
        <v>3504</v>
      </c>
    </row>
    <row r="788" spans="1:7" x14ac:dyDescent="0.25">
      <c r="A788" t="s">
        <v>134</v>
      </c>
      <c r="B788" t="s">
        <v>3505</v>
      </c>
      <c r="C788" t="s">
        <v>3506</v>
      </c>
      <c r="D788" t="s">
        <v>3180</v>
      </c>
      <c r="E788">
        <v>-122.332381</v>
      </c>
      <c r="F788">
        <v>47.605015999999999</v>
      </c>
      <c r="G788" t="s">
        <v>3507</v>
      </c>
    </row>
    <row r="789" spans="1:7" x14ac:dyDescent="0.25">
      <c r="A789" t="s">
        <v>134</v>
      </c>
      <c r="B789" t="s">
        <v>3508</v>
      </c>
      <c r="C789" t="s">
        <v>3509</v>
      </c>
      <c r="D789" t="s">
        <v>3261</v>
      </c>
      <c r="E789">
        <v>-122.266156</v>
      </c>
      <c r="F789">
        <v>47.512847000000001</v>
      </c>
      <c r="G789" t="s">
        <v>3510</v>
      </c>
    </row>
    <row r="790" spans="1:7" x14ac:dyDescent="0.25">
      <c r="A790" t="s">
        <v>134</v>
      </c>
      <c r="B790" t="s">
        <v>3511</v>
      </c>
      <c r="C790" t="s">
        <v>3512</v>
      </c>
      <c r="D790" t="s">
        <v>3378</v>
      </c>
      <c r="E790">
        <v>-122.38681</v>
      </c>
      <c r="F790">
        <v>47.520811999999999</v>
      </c>
      <c r="G790" t="s">
        <v>3513</v>
      </c>
    </row>
    <row r="791" spans="1:7" x14ac:dyDescent="0.25">
      <c r="A791" t="s">
        <v>134</v>
      </c>
      <c r="B791" t="s">
        <v>3514</v>
      </c>
      <c r="C791" t="s">
        <v>3515</v>
      </c>
      <c r="D791" t="s">
        <v>3191</v>
      </c>
      <c r="E791">
        <v>-122.40085000000001</v>
      </c>
      <c r="F791">
        <v>47.558098999999999</v>
      </c>
      <c r="G791" t="s">
        <v>3516</v>
      </c>
    </row>
    <row r="792" spans="1:7" x14ac:dyDescent="0.25">
      <c r="A792" t="s">
        <v>134</v>
      </c>
      <c r="B792" t="s">
        <v>3517</v>
      </c>
      <c r="C792" t="s">
        <v>3518</v>
      </c>
      <c r="D792" t="s">
        <v>3307</v>
      </c>
      <c r="E792">
        <v>-122.321725</v>
      </c>
      <c r="F792">
        <v>47.644728999999998</v>
      </c>
      <c r="G792" t="s">
        <v>3519</v>
      </c>
    </row>
    <row r="793" spans="1:7" x14ac:dyDescent="0.25">
      <c r="A793" t="s">
        <v>134</v>
      </c>
      <c r="B793" t="s">
        <v>3520</v>
      </c>
      <c r="C793" t="s">
        <v>3521</v>
      </c>
      <c r="D793" t="s">
        <v>3236</v>
      </c>
      <c r="E793">
        <v>-122.32426100000001</v>
      </c>
      <c r="F793">
        <v>47.643889999999999</v>
      </c>
      <c r="G793" t="s">
        <v>3522</v>
      </c>
    </row>
    <row r="794" spans="1:7" x14ac:dyDescent="0.25">
      <c r="A794" t="s">
        <v>134</v>
      </c>
      <c r="B794" t="s">
        <v>3523</v>
      </c>
      <c r="C794" t="s">
        <v>3524</v>
      </c>
      <c r="D794" t="s">
        <v>3307</v>
      </c>
      <c r="E794">
        <v>-122.34890799999999</v>
      </c>
      <c r="F794">
        <v>47.637918999999997</v>
      </c>
      <c r="G794" t="s">
        <v>3525</v>
      </c>
    </row>
    <row r="795" spans="1:7" x14ac:dyDescent="0.25">
      <c r="A795" t="s">
        <v>134</v>
      </c>
      <c r="B795" t="s">
        <v>3526</v>
      </c>
      <c r="C795" t="s">
        <v>3527</v>
      </c>
      <c r="D795" t="s">
        <v>3236</v>
      </c>
      <c r="E795">
        <v>-122.352163</v>
      </c>
      <c r="F795">
        <v>47.642268999999999</v>
      </c>
      <c r="G795" t="s">
        <v>3528</v>
      </c>
    </row>
    <row r="796" spans="1:7" x14ac:dyDescent="0.25">
      <c r="A796" t="s">
        <v>134</v>
      </c>
      <c r="B796" t="s">
        <v>3529</v>
      </c>
      <c r="C796" t="s">
        <v>3530</v>
      </c>
      <c r="D796" t="s">
        <v>3184</v>
      </c>
      <c r="E796">
        <v>-122.356579</v>
      </c>
      <c r="F796">
        <v>47.635266000000001</v>
      </c>
      <c r="G796" t="s">
        <v>3531</v>
      </c>
    </row>
    <row r="797" spans="1:7" x14ac:dyDescent="0.25">
      <c r="A797" t="s">
        <v>134</v>
      </c>
      <c r="B797" t="s">
        <v>3532</v>
      </c>
      <c r="C797" t="s">
        <v>3533</v>
      </c>
      <c r="D797" t="s">
        <v>3362</v>
      </c>
      <c r="E797">
        <v>-122.313987</v>
      </c>
      <c r="F797">
        <v>47.659601000000002</v>
      </c>
      <c r="G797" t="s">
        <v>3534</v>
      </c>
    </row>
    <row r="798" spans="1:7" x14ac:dyDescent="0.25">
      <c r="A798" t="s">
        <v>134</v>
      </c>
      <c r="B798" t="s">
        <v>3535</v>
      </c>
      <c r="C798" t="s">
        <v>3536</v>
      </c>
      <c r="D798" t="s">
        <v>3225</v>
      </c>
      <c r="E798">
        <v>-122.323182</v>
      </c>
      <c r="F798">
        <v>47.649450000000002</v>
      </c>
      <c r="G798" t="s">
        <v>3537</v>
      </c>
    </row>
    <row r="799" spans="1:7" x14ac:dyDescent="0.25">
      <c r="A799" t="s">
        <v>134</v>
      </c>
      <c r="B799" t="s">
        <v>3538</v>
      </c>
      <c r="C799" t="s">
        <v>3539</v>
      </c>
      <c r="D799" t="s">
        <v>3180</v>
      </c>
      <c r="E799">
        <v>-122.324033</v>
      </c>
      <c r="F799">
        <v>47.656993</v>
      </c>
      <c r="G799" t="s">
        <v>3540</v>
      </c>
    </row>
    <row r="800" spans="1:7" x14ac:dyDescent="0.25">
      <c r="A800" t="s">
        <v>134</v>
      </c>
      <c r="B800" t="s">
        <v>3541</v>
      </c>
      <c r="C800" t="s">
        <v>3542</v>
      </c>
      <c r="D800" t="s">
        <v>3225</v>
      </c>
      <c r="E800">
        <v>-122.331957</v>
      </c>
      <c r="F800">
        <v>47.663938000000002</v>
      </c>
      <c r="G800" t="s">
        <v>3543</v>
      </c>
    </row>
    <row r="801" spans="1:7" x14ac:dyDescent="0.25">
      <c r="A801" t="s">
        <v>134</v>
      </c>
      <c r="B801" t="s">
        <v>3544</v>
      </c>
      <c r="C801" t="s">
        <v>3545</v>
      </c>
      <c r="D801" t="s">
        <v>3410</v>
      </c>
      <c r="E801">
        <v>-122.335556</v>
      </c>
      <c r="F801">
        <v>47.660803999999999</v>
      </c>
      <c r="G801" t="s">
        <v>3546</v>
      </c>
    </row>
    <row r="802" spans="1:7" x14ac:dyDescent="0.25">
      <c r="A802" t="s">
        <v>134</v>
      </c>
      <c r="B802" t="s">
        <v>3547</v>
      </c>
      <c r="C802" t="s">
        <v>2851</v>
      </c>
      <c r="D802" t="s">
        <v>3410</v>
      </c>
      <c r="E802">
        <v>-122.337735</v>
      </c>
      <c r="F802">
        <v>47.661091999999996</v>
      </c>
      <c r="G802" t="s">
        <v>3548</v>
      </c>
    </row>
    <row r="803" spans="1:7" x14ac:dyDescent="0.25">
      <c r="A803" t="s">
        <v>134</v>
      </c>
      <c r="B803" t="s">
        <v>3549</v>
      </c>
      <c r="C803" t="s">
        <v>3550</v>
      </c>
      <c r="D803" t="s">
        <v>3225</v>
      </c>
      <c r="E803">
        <v>-122.347268</v>
      </c>
      <c r="F803">
        <v>47.647038999999999</v>
      </c>
      <c r="G803" t="s">
        <v>3551</v>
      </c>
    </row>
    <row r="804" spans="1:7" x14ac:dyDescent="0.25">
      <c r="A804" t="s">
        <v>134</v>
      </c>
      <c r="B804" t="s">
        <v>3552</v>
      </c>
      <c r="C804" t="s">
        <v>3553</v>
      </c>
      <c r="D804" t="s">
        <v>3378</v>
      </c>
      <c r="E804">
        <v>-122.34977600000001</v>
      </c>
      <c r="F804">
        <v>47.647646999999999</v>
      </c>
      <c r="G804" t="s">
        <v>3554</v>
      </c>
    </row>
    <row r="805" spans="1:7" x14ac:dyDescent="0.25">
      <c r="A805" t="s">
        <v>134</v>
      </c>
      <c r="B805" t="s">
        <v>3555</v>
      </c>
      <c r="C805" t="s">
        <v>3556</v>
      </c>
      <c r="D805" t="s">
        <v>3378</v>
      </c>
      <c r="E805">
        <v>-122.35015300000001</v>
      </c>
      <c r="F805">
        <v>47.650253999999997</v>
      </c>
      <c r="G805" t="s">
        <v>3557</v>
      </c>
    </row>
    <row r="806" spans="1:7" x14ac:dyDescent="0.25">
      <c r="A806" t="s">
        <v>134</v>
      </c>
      <c r="B806" t="s">
        <v>3558</v>
      </c>
      <c r="C806" t="s">
        <v>2325</v>
      </c>
      <c r="D806" t="s">
        <v>3184</v>
      </c>
      <c r="E806">
        <v>-122.349175</v>
      </c>
      <c r="F806">
        <v>47.654801999999997</v>
      </c>
      <c r="G806" t="s">
        <v>3559</v>
      </c>
    </row>
    <row r="807" spans="1:7" x14ac:dyDescent="0.25">
      <c r="A807" t="s">
        <v>134</v>
      </c>
      <c r="B807" t="s">
        <v>3560</v>
      </c>
      <c r="C807" t="s">
        <v>3561</v>
      </c>
      <c r="D807" t="s">
        <v>3362</v>
      </c>
      <c r="E807">
        <v>-122.31360100000001</v>
      </c>
      <c r="F807">
        <v>47.665737</v>
      </c>
      <c r="G807" t="s">
        <v>3562</v>
      </c>
    </row>
    <row r="808" spans="1:7" x14ac:dyDescent="0.25">
      <c r="A808" t="s">
        <v>134</v>
      </c>
      <c r="B808" t="s">
        <v>3563</v>
      </c>
      <c r="C808" t="s">
        <v>3564</v>
      </c>
      <c r="D808" t="s">
        <v>3180</v>
      </c>
      <c r="E808">
        <v>-122.381912</v>
      </c>
      <c r="F808">
        <v>47.667392999999997</v>
      </c>
      <c r="G808" t="s">
        <v>3565</v>
      </c>
    </row>
    <row r="809" spans="1:7" x14ac:dyDescent="0.25">
      <c r="A809" t="s">
        <v>134</v>
      </c>
      <c r="B809" t="s">
        <v>3566</v>
      </c>
      <c r="C809" t="s">
        <v>3567</v>
      </c>
      <c r="D809" t="s">
        <v>3271</v>
      </c>
      <c r="E809">
        <v>-122.383124</v>
      </c>
      <c r="F809">
        <v>47.668315</v>
      </c>
      <c r="G809" t="s">
        <v>3568</v>
      </c>
    </row>
    <row r="810" spans="1:7" x14ac:dyDescent="0.25">
      <c r="A810" t="s">
        <v>134</v>
      </c>
      <c r="B810" t="s">
        <v>3569</v>
      </c>
      <c r="C810" t="s">
        <v>3570</v>
      </c>
      <c r="D810" t="s">
        <v>3236</v>
      </c>
      <c r="E810">
        <v>-122.38166200000001</v>
      </c>
      <c r="F810">
        <v>47.673589</v>
      </c>
      <c r="G810" t="s">
        <v>3571</v>
      </c>
    </row>
    <row r="811" spans="1:7" x14ac:dyDescent="0.25">
      <c r="A811" t="s">
        <v>134</v>
      </c>
      <c r="B811" t="s">
        <v>3572</v>
      </c>
      <c r="C811" t="s">
        <v>3573</v>
      </c>
      <c r="D811" t="s">
        <v>3440</v>
      </c>
      <c r="E811">
        <v>-122.384407</v>
      </c>
      <c r="F811">
        <v>47.675711</v>
      </c>
      <c r="G811" t="s">
        <v>3574</v>
      </c>
    </row>
    <row r="812" spans="1:7" x14ac:dyDescent="0.25">
      <c r="A812" t="s">
        <v>134</v>
      </c>
      <c r="B812" t="s">
        <v>3575</v>
      </c>
      <c r="C812" t="s">
        <v>3576</v>
      </c>
      <c r="D812" t="s">
        <v>3236</v>
      </c>
      <c r="E812">
        <v>-122.294551</v>
      </c>
      <c r="F812">
        <v>47.682234999999999</v>
      </c>
      <c r="G812" t="s">
        <v>3577</v>
      </c>
    </row>
    <row r="813" spans="1:7" x14ac:dyDescent="0.25">
      <c r="A813" t="s">
        <v>134</v>
      </c>
      <c r="B813" t="s">
        <v>3578</v>
      </c>
      <c r="C813" t="s">
        <v>3579</v>
      </c>
      <c r="D813" t="s">
        <v>3225</v>
      </c>
      <c r="E813">
        <v>-122.35662499999999</v>
      </c>
      <c r="F813">
        <v>47.690367999999999</v>
      </c>
      <c r="G813" t="s">
        <v>3580</v>
      </c>
    </row>
    <row r="814" spans="1:7" x14ac:dyDescent="0.25">
      <c r="A814" t="s">
        <v>134</v>
      </c>
      <c r="B814" t="s">
        <v>3581</v>
      </c>
      <c r="C814" t="s">
        <v>3582</v>
      </c>
      <c r="D814" t="s">
        <v>3236</v>
      </c>
      <c r="E814">
        <v>-122.40010700000001</v>
      </c>
      <c r="F814">
        <v>47.680402999999998</v>
      </c>
      <c r="G814" t="s">
        <v>3583</v>
      </c>
    </row>
    <row r="815" spans="1:7" x14ac:dyDescent="0.25">
      <c r="A815" t="s">
        <v>134</v>
      </c>
      <c r="B815" t="s">
        <v>3584</v>
      </c>
      <c r="D815" t="s">
        <v>3294</v>
      </c>
      <c r="E815">
        <v>-122.36024999999999</v>
      </c>
      <c r="F815">
        <v>47.639601999999996</v>
      </c>
      <c r="G815" t="s">
        <v>3585</v>
      </c>
    </row>
    <row r="816" spans="1:7" x14ac:dyDescent="0.25">
      <c r="A816" t="s">
        <v>134</v>
      </c>
      <c r="B816" t="s">
        <v>3586</v>
      </c>
      <c r="C816" t="s">
        <v>3587</v>
      </c>
      <c r="D816" t="s">
        <v>3440</v>
      </c>
      <c r="E816">
        <v>-122.352125</v>
      </c>
      <c r="F816">
        <v>47.570031</v>
      </c>
      <c r="G816" t="s">
        <v>3588</v>
      </c>
    </row>
    <row r="817" spans="1:7" x14ac:dyDescent="0.25">
      <c r="A817" t="s">
        <v>134</v>
      </c>
      <c r="B817" t="s">
        <v>3589</v>
      </c>
      <c r="C817" t="s">
        <v>3590</v>
      </c>
      <c r="D817" t="s">
        <v>3410</v>
      </c>
      <c r="E817">
        <v>-122.38458900000001</v>
      </c>
      <c r="F817">
        <v>47.576873999999997</v>
      </c>
      <c r="G817" t="s">
        <v>3591</v>
      </c>
    </row>
    <row r="818" spans="1:7" x14ac:dyDescent="0.25">
      <c r="A818" t="s">
        <v>134</v>
      </c>
      <c r="B818" t="s">
        <v>293</v>
      </c>
      <c r="C818" t="s">
        <v>762</v>
      </c>
      <c r="D818" t="s">
        <v>3307</v>
      </c>
      <c r="E818">
        <v>-122.38499899999999</v>
      </c>
      <c r="F818">
        <v>47.578389999999999</v>
      </c>
      <c r="G818" t="s">
        <v>3592</v>
      </c>
    </row>
    <row r="819" spans="1:7" x14ac:dyDescent="0.25">
      <c r="A819" t="s">
        <v>134</v>
      </c>
      <c r="B819" t="s">
        <v>3593</v>
      </c>
      <c r="C819" t="s">
        <v>3594</v>
      </c>
      <c r="D819" t="s">
        <v>3191</v>
      </c>
      <c r="E819">
        <v>-122.403412</v>
      </c>
      <c r="F819">
        <v>47.577235000000002</v>
      </c>
      <c r="G819" t="s">
        <v>3595</v>
      </c>
    </row>
    <row r="820" spans="1:7" x14ac:dyDescent="0.25">
      <c r="A820" t="s">
        <v>134</v>
      </c>
      <c r="B820" t="s">
        <v>3596</v>
      </c>
      <c r="C820" t="s">
        <v>3597</v>
      </c>
      <c r="D820" t="s">
        <v>3191</v>
      </c>
      <c r="E820">
        <v>-122.325833</v>
      </c>
      <c r="F820">
        <v>47.607576999999999</v>
      </c>
      <c r="G820" t="s">
        <v>3598</v>
      </c>
    </row>
    <row r="821" spans="1:7" x14ac:dyDescent="0.25">
      <c r="A821" t="s">
        <v>134</v>
      </c>
      <c r="B821" t="s">
        <v>3599</v>
      </c>
      <c r="C821" t="s">
        <v>3600</v>
      </c>
      <c r="D821" t="s">
        <v>3378</v>
      </c>
      <c r="E821">
        <v>-122.33696399999999</v>
      </c>
      <c r="F821">
        <v>47.605145999999998</v>
      </c>
      <c r="G821" t="s">
        <v>3601</v>
      </c>
    </row>
    <row r="822" spans="1:7" x14ac:dyDescent="0.25">
      <c r="A822" t="s">
        <v>134</v>
      </c>
      <c r="B822" t="s">
        <v>3602</v>
      </c>
      <c r="C822" t="s">
        <v>3603</v>
      </c>
      <c r="D822" t="s">
        <v>3378</v>
      </c>
      <c r="E822">
        <v>-122.33729700000001</v>
      </c>
      <c r="F822">
        <v>47.605536999999998</v>
      </c>
      <c r="G822" t="s">
        <v>3604</v>
      </c>
    </row>
    <row r="823" spans="1:7" x14ac:dyDescent="0.25">
      <c r="A823" t="s">
        <v>134</v>
      </c>
      <c r="B823" t="s">
        <v>3605</v>
      </c>
      <c r="C823" t="s">
        <v>3606</v>
      </c>
      <c r="D823" t="s">
        <v>3198</v>
      </c>
      <c r="E823">
        <v>-122.337377</v>
      </c>
      <c r="F823">
        <v>47.605359</v>
      </c>
      <c r="G823" t="s">
        <v>3607</v>
      </c>
    </row>
    <row r="824" spans="1:7" x14ac:dyDescent="0.25">
      <c r="A824" t="s">
        <v>134</v>
      </c>
      <c r="B824" t="s">
        <v>3608</v>
      </c>
      <c r="C824" t="s">
        <v>3609</v>
      </c>
      <c r="D824" t="s">
        <v>3378</v>
      </c>
      <c r="E824">
        <v>-122.33751700000001</v>
      </c>
      <c r="F824">
        <v>47.605792999999998</v>
      </c>
      <c r="G824" t="s">
        <v>3610</v>
      </c>
    </row>
    <row r="825" spans="1:7" x14ac:dyDescent="0.25">
      <c r="A825" t="s">
        <v>134</v>
      </c>
      <c r="B825" t="s">
        <v>3611</v>
      </c>
      <c r="C825" t="s">
        <v>3612</v>
      </c>
      <c r="D825" t="s">
        <v>3613</v>
      </c>
      <c r="E825">
        <v>-122.337554</v>
      </c>
      <c r="F825">
        <v>47.606363999999999</v>
      </c>
      <c r="G825" t="s">
        <v>3614</v>
      </c>
    </row>
    <row r="826" spans="1:7" x14ac:dyDescent="0.25">
      <c r="A826" t="s">
        <v>134</v>
      </c>
      <c r="B826" t="s">
        <v>3615</v>
      </c>
      <c r="C826" t="s">
        <v>3616</v>
      </c>
      <c r="D826" t="s">
        <v>3184</v>
      </c>
      <c r="E826">
        <v>-122.33622800000001</v>
      </c>
      <c r="F826">
        <v>47.610216999999999</v>
      </c>
      <c r="G826" t="s">
        <v>3617</v>
      </c>
    </row>
    <row r="827" spans="1:7" x14ac:dyDescent="0.25">
      <c r="A827" t="s">
        <v>134</v>
      </c>
      <c r="B827" t="s">
        <v>3618</v>
      </c>
      <c r="C827" t="s">
        <v>3619</v>
      </c>
      <c r="D827" t="s">
        <v>3232</v>
      </c>
      <c r="E827">
        <v>-122.327442</v>
      </c>
      <c r="F827">
        <v>47.623125000000002</v>
      </c>
      <c r="G827" t="s">
        <v>3620</v>
      </c>
    </row>
    <row r="828" spans="1:7" x14ac:dyDescent="0.25">
      <c r="A828" t="s">
        <v>134</v>
      </c>
      <c r="B828" t="s">
        <v>3621</v>
      </c>
      <c r="C828" t="s">
        <v>3622</v>
      </c>
      <c r="D828" t="s">
        <v>3191</v>
      </c>
      <c r="E828">
        <v>-122.33582699999999</v>
      </c>
      <c r="F828">
        <v>47.62679</v>
      </c>
      <c r="G828" t="s">
        <v>3623</v>
      </c>
    </row>
    <row r="829" spans="1:7" x14ac:dyDescent="0.25">
      <c r="A829" t="s">
        <v>134</v>
      </c>
      <c r="B829" t="s">
        <v>3624</v>
      </c>
      <c r="C829" t="s">
        <v>3625</v>
      </c>
      <c r="D829" t="s">
        <v>3191</v>
      </c>
      <c r="E829">
        <v>-122.34743400000001</v>
      </c>
      <c r="F829">
        <v>47.618398999999997</v>
      </c>
      <c r="G829" t="s">
        <v>3626</v>
      </c>
    </row>
    <row r="830" spans="1:7" x14ac:dyDescent="0.25">
      <c r="A830" t="s">
        <v>134</v>
      </c>
      <c r="B830" t="s">
        <v>3627</v>
      </c>
      <c r="C830" t="s">
        <v>3628</v>
      </c>
      <c r="D830" t="s">
        <v>3209</v>
      </c>
      <c r="E830">
        <v>-122.29700200000001</v>
      </c>
      <c r="F830">
        <v>47.639564999999997</v>
      </c>
      <c r="G830" t="s">
        <v>3629</v>
      </c>
    </row>
    <row r="831" spans="1:7" x14ac:dyDescent="0.25">
      <c r="A831" t="s">
        <v>134</v>
      </c>
      <c r="B831" t="s">
        <v>3630</v>
      </c>
      <c r="C831" t="s">
        <v>3622</v>
      </c>
      <c r="D831" t="s">
        <v>3250</v>
      </c>
      <c r="E831">
        <v>-122.368137</v>
      </c>
      <c r="F831">
        <v>47.654637000000001</v>
      </c>
      <c r="G831" t="s">
        <v>3631</v>
      </c>
    </row>
    <row r="832" spans="1:7" x14ac:dyDescent="0.25">
      <c r="A832" t="s">
        <v>134</v>
      </c>
      <c r="B832" t="s">
        <v>3632</v>
      </c>
      <c r="C832" t="s">
        <v>97</v>
      </c>
      <c r="D832" t="s">
        <v>3613</v>
      </c>
      <c r="E832">
        <v>-122.306489</v>
      </c>
      <c r="F832">
        <v>47.671667999999997</v>
      </c>
      <c r="G832" t="s">
        <v>3633</v>
      </c>
    </row>
    <row r="833" spans="1:7" x14ac:dyDescent="0.25">
      <c r="A833" t="s">
        <v>134</v>
      </c>
      <c r="B833" t="s">
        <v>3634</v>
      </c>
      <c r="C833" t="s">
        <v>3635</v>
      </c>
      <c r="E833">
        <v>-122.32256</v>
      </c>
      <c r="F833">
        <v>47.632390000000001</v>
      </c>
      <c r="G833" t="s">
        <v>3636</v>
      </c>
    </row>
    <row r="834" spans="1:7" x14ac:dyDescent="0.25">
      <c r="A834" t="s">
        <v>134</v>
      </c>
      <c r="B834" t="s">
        <v>3637</v>
      </c>
      <c r="C834" t="s">
        <v>3638</v>
      </c>
      <c r="E834">
        <v>-122.31458000000001</v>
      </c>
      <c r="F834">
        <v>47.602849999999997</v>
      </c>
      <c r="G834" t="s">
        <v>3639</v>
      </c>
    </row>
    <row r="835" spans="1:7" x14ac:dyDescent="0.25">
      <c r="A835" t="s">
        <v>134</v>
      </c>
      <c r="B835" t="s">
        <v>3640</v>
      </c>
      <c r="C835" t="s">
        <v>3641</v>
      </c>
      <c r="E835">
        <v>-122.32053000000001</v>
      </c>
      <c r="F835">
        <v>47.67062</v>
      </c>
      <c r="G835" t="s">
        <v>3642</v>
      </c>
    </row>
    <row r="836" spans="1:7" x14ac:dyDescent="0.25">
      <c r="A836" t="s">
        <v>134</v>
      </c>
      <c r="B836" t="s">
        <v>3643</v>
      </c>
      <c r="C836" t="s">
        <v>3644</v>
      </c>
      <c r="E836">
        <v>-122.35893</v>
      </c>
      <c r="F836">
        <v>47.627099999999999</v>
      </c>
      <c r="G836" t="s">
        <v>3645</v>
      </c>
    </row>
    <row r="837" spans="1:7" x14ac:dyDescent="0.25">
      <c r="A837" t="s">
        <v>134</v>
      </c>
      <c r="B837" t="s">
        <v>3646</v>
      </c>
      <c r="C837" t="s">
        <v>3647</v>
      </c>
      <c r="E837">
        <v>-122.33261</v>
      </c>
      <c r="F837">
        <v>47.604709999999997</v>
      </c>
      <c r="G837" t="s">
        <v>3648</v>
      </c>
    </row>
    <row r="838" spans="1:7" x14ac:dyDescent="0.25">
      <c r="A838" t="s">
        <v>134</v>
      </c>
      <c r="B838" t="s">
        <v>3649</v>
      </c>
      <c r="C838" t="s">
        <v>3650</v>
      </c>
      <c r="E838">
        <v>-122.32693</v>
      </c>
      <c r="F838">
        <v>47.608980000000003</v>
      </c>
      <c r="G838" t="s">
        <v>3651</v>
      </c>
    </row>
    <row r="839" spans="1:7" x14ac:dyDescent="0.25">
      <c r="A839" t="s">
        <v>134</v>
      </c>
      <c r="B839" t="s">
        <v>3652</v>
      </c>
      <c r="C839" t="s">
        <v>3653</v>
      </c>
      <c r="D839" t="s">
        <v>3191</v>
      </c>
      <c r="E839">
        <v>-122.37623499999999</v>
      </c>
      <c r="F839">
        <v>47.537187000000003</v>
      </c>
      <c r="G839" t="s">
        <v>3654</v>
      </c>
    </row>
    <row r="840" spans="1:7" x14ac:dyDescent="0.25">
      <c r="A840" t="s">
        <v>134</v>
      </c>
      <c r="B840" t="s">
        <v>3655</v>
      </c>
      <c r="C840" t="s">
        <v>3656</v>
      </c>
      <c r="D840" t="s">
        <v>3191</v>
      </c>
      <c r="E840">
        <v>-122.32325299999999</v>
      </c>
      <c r="F840">
        <v>47.679082000000001</v>
      </c>
      <c r="G840" t="s">
        <v>3657</v>
      </c>
    </row>
    <row r="841" spans="1:7" x14ac:dyDescent="0.25">
      <c r="A841" t="s">
        <v>134</v>
      </c>
      <c r="B841" t="s">
        <v>3658</v>
      </c>
      <c r="C841" t="s">
        <v>1166</v>
      </c>
      <c r="D841" t="s">
        <v>3378</v>
      </c>
      <c r="E841">
        <v>-122.412766</v>
      </c>
      <c r="F841">
        <v>47.655608000000001</v>
      </c>
      <c r="G841" t="s">
        <v>3659</v>
      </c>
    </row>
    <row r="842" spans="1:7" x14ac:dyDescent="0.25">
      <c r="A842" t="s">
        <v>134</v>
      </c>
      <c r="B842" t="s">
        <v>3660</v>
      </c>
      <c r="C842" t="s">
        <v>3661</v>
      </c>
      <c r="D842" t="s">
        <v>3294</v>
      </c>
      <c r="E842">
        <v>-122.32466599999999</v>
      </c>
      <c r="F842">
        <v>47.519734</v>
      </c>
      <c r="G842" t="s">
        <v>3662</v>
      </c>
    </row>
    <row r="843" spans="1:7" x14ac:dyDescent="0.25">
      <c r="A843" t="s">
        <v>134</v>
      </c>
      <c r="B843" t="s">
        <v>3663</v>
      </c>
      <c r="C843" t="s">
        <v>3664</v>
      </c>
      <c r="D843" t="s">
        <v>3613</v>
      </c>
      <c r="E843">
        <v>-122.28536</v>
      </c>
      <c r="F843">
        <v>47.574989000000002</v>
      </c>
      <c r="G843" t="s">
        <v>3665</v>
      </c>
    </row>
    <row r="844" spans="1:7" x14ac:dyDescent="0.25">
      <c r="A844" t="s">
        <v>134</v>
      </c>
      <c r="B844" t="s">
        <v>3666</v>
      </c>
      <c r="C844" t="s">
        <v>2124</v>
      </c>
      <c r="D844" t="s">
        <v>3198</v>
      </c>
      <c r="E844">
        <v>-122.363004</v>
      </c>
      <c r="F844">
        <v>47.563799000000003</v>
      </c>
      <c r="G844" t="s">
        <v>3667</v>
      </c>
    </row>
    <row r="845" spans="1:7" x14ac:dyDescent="0.25">
      <c r="A845" t="s">
        <v>134</v>
      </c>
      <c r="B845" t="s">
        <v>3668</v>
      </c>
      <c r="C845" t="s">
        <v>3669</v>
      </c>
      <c r="D845" t="s">
        <v>3198</v>
      </c>
      <c r="E845">
        <v>-122.387033</v>
      </c>
      <c r="F845">
        <v>47.566766999999999</v>
      </c>
      <c r="G845" t="s">
        <v>3670</v>
      </c>
    </row>
    <row r="846" spans="1:7" x14ac:dyDescent="0.25">
      <c r="A846" t="s">
        <v>134</v>
      </c>
      <c r="B846" t="s">
        <v>3671</v>
      </c>
      <c r="C846" t="s">
        <v>3672</v>
      </c>
      <c r="D846" t="s">
        <v>3225</v>
      </c>
      <c r="E846">
        <v>-122.35367100000001</v>
      </c>
      <c r="F846">
        <v>47.628382999999999</v>
      </c>
      <c r="G846" t="s">
        <v>3673</v>
      </c>
    </row>
    <row r="847" spans="1:7" x14ac:dyDescent="0.25">
      <c r="A847" t="s">
        <v>134</v>
      </c>
      <c r="B847" t="s">
        <v>3674</v>
      </c>
      <c r="C847" t="s">
        <v>3675</v>
      </c>
      <c r="D847" t="s">
        <v>3225</v>
      </c>
      <c r="E847">
        <v>-122.403969</v>
      </c>
      <c r="F847">
        <v>47.691775999999997</v>
      </c>
      <c r="G847" t="s">
        <v>3676</v>
      </c>
    </row>
    <row r="848" spans="1:7" x14ac:dyDescent="0.25">
      <c r="A848" t="s">
        <v>134</v>
      </c>
      <c r="B848" t="s">
        <v>3677</v>
      </c>
      <c r="C848" t="s">
        <v>3678</v>
      </c>
      <c r="D848" t="s">
        <v>3191</v>
      </c>
      <c r="E848">
        <v>-122.256274</v>
      </c>
      <c r="F848">
        <v>47.549636</v>
      </c>
      <c r="G848" t="s">
        <v>3679</v>
      </c>
    </row>
    <row r="849" spans="1:7" x14ac:dyDescent="0.25">
      <c r="A849" t="s">
        <v>134</v>
      </c>
      <c r="B849" t="s">
        <v>3301</v>
      </c>
      <c r="D849" t="s">
        <v>3191</v>
      </c>
      <c r="E849">
        <v>-122.34969700000001</v>
      </c>
      <c r="F849">
        <v>47.62124</v>
      </c>
      <c r="G849" t="s">
        <v>3680</v>
      </c>
    </row>
    <row r="850" spans="1:7" x14ac:dyDescent="0.25">
      <c r="A850" t="s">
        <v>134</v>
      </c>
      <c r="B850" t="s">
        <v>3681</v>
      </c>
      <c r="C850" t="s">
        <v>3682</v>
      </c>
      <c r="D850" t="s">
        <v>3257</v>
      </c>
      <c r="E850">
        <v>-122.30967200000001</v>
      </c>
      <c r="F850">
        <v>47.607070999999998</v>
      </c>
      <c r="G850" t="s">
        <v>3683</v>
      </c>
    </row>
    <row r="851" spans="1:7" x14ac:dyDescent="0.25">
      <c r="A851" t="s">
        <v>134</v>
      </c>
      <c r="B851" t="s">
        <v>3684</v>
      </c>
      <c r="C851" t="s">
        <v>3685</v>
      </c>
      <c r="D851" t="s">
        <v>3307</v>
      </c>
      <c r="E851">
        <v>-122.324067</v>
      </c>
      <c r="F851">
        <v>47.541164000000002</v>
      </c>
      <c r="G851" t="s">
        <v>3686</v>
      </c>
    </row>
    <row r="852" spans="1:7" x14ac:dyDescent="0.25">
      <c r="A852" t="s">
        <v>134</v>
      </c>
      <c r="B852" t="s">
        <v>3687</v>
      </c>
      <c r="C852" t="s">
        <v>2890</v>
      </c>
      <c r="D852" t="s">
        <v>3243</v>
      </c>
      <c r="E852">
        <v>-122.31282299999999</v>
      </c>
      <c r="F852">
        <v>47.677236999999998</v>
      </c>
      <c r="G852" t="s">
        <v>3688</v>
      </c>
    </row>
    <row r="853" spans="1:7" x14ac:dyDescent="0.25">
      <c r="A853" t="s">
        <v>134</v>
      </c>
      <c r="B853" t="s">
        <v>3689</v>
      </c>
      <c r="C853" t="s">
        <v>3690</v>
      </c>
      <c r="D853" t="s">
        <v>3202</v>
      </c>
      <c r="E853">
        <v>-122.39021700000001</v>
      </c>
      <c r="F853">
        <v>47.572947999999997</v>
      </c>
      <c r="G853" t="s">
        <v>3691</v>
      </c>
    </row>
    <row r="854" spans="1:7" x14ac:dyDescent="0.25">
      <c r="A854" t="s">
        <v>134</v>
      </c>
      <c r="B854" t="s">
        <v>3692</v>
      </c>
      <c r="C854" t="s">
        <v>3693</v>
      </c>
      <c r="D854" t="s">
        <v>3378</v>
      </c>
      <c r="E854">
        <v>-122.348446</v>
      </c>
      <c r="F854">
        <v>47.650044999999999</v>
      </c>
      <c r="G854" t="s">
        <v>3694</v>
      </c>
    </row>
    <row r="855" spans="1:7" x14ac:dyDescent="0.25">
      <c r="A855" t="s">
        <v>134</v>
      </c>
      <c r="B855" t="s">
        <v>3695</v>
      </c>
      <c r="C855" t="s">
        <v>3696</v>
      </c>
      <c r="D855" t="s">
        <v>3362</v>
      </c>
      <c r="E855">
        <v>-122.317913</v>
      </c>
      <c r="F855">
        <v>47.665249000000003</v>
      </c>
      <c r="G855" t="s">
        <v>3697</v>
      </c>
    </row>
    <row r="856" spans="1:7" x14ac:dyDescent="0.25">
      <c r="A856" t="s">
        <v>134</v>
      </c>
      <c r="B856" t="s">
        <v>3698</v>
      </c>
      <c r="C856" t="s">
        <v>3699</v>
      </c>
      <c r="D856" t="s">
        <v>3440</v>
      </c>
      <c r="E856">
        <v>-122.30195399999999</v>
      </c>
      <c r="F856">
        <v>47.601917</v>
      </c>
      <c r="G856" t="s">
        <v>3700</v>
      </c>
    </row>
    <row r="857" spans="1:7" x14ac:dyDescent="0.25">
      <c r="A857" t="s">
        <v>134</v>
      </c>
      <c r="B857" t="s">
        <v>3701</v>
      </c>
      <c r="C857" t="s">
        <v>3702</v>
      </c>
      <c r="D857" t="s">
        <v>3410</v>
      </c>
      <c r="E857">
        <v>-122.384738</v>
      </c>
      <c r="F857">
        <v>47.582717000000002</v>
      </c>
      <c r="G857" t="s">
        <v>3703</v>
      </c>
    </row>
    <row r="858" spans="1:7" x14ac:dyDescent="0.25">
      <c r="A858" t="s">
        <v>134</v>
      </c>
      <c r="B858" t="s">
        <v>3704</v>
      </c>
      <c r="C858" t="s">
        <v>3705</v>
      </c>
      <c r="D858" t="s">
        <v>3261</v>
      </c>
      <c r="E858">
        <v>-122.367113</v>
      </c>
      <c r="F858">
        <v>47.627732000000002</v>
      </c>
      <c r="G858" t="s">
        <v>3706</v>
      </c>
    </row>
    <row r="859" spans="1:7" x14ac:dyDescent="0.25">
      <c r="A859" t="s">
        <v>134</v>
      </c>
      <c r="B859" t="s">
        <v>3707</v>
      </c>
      <c r="C859" t="s">
        <v>3708</v>
      </c>
      <c r="D859" t="s">
        <v>3180</v>
      </c>
      <c r="E859">
        <v>-122.298092</v>
      </c>
      <c r="F859">
        <v>47.719593000000003</v>
      </c>
      <c r="G859" t="s">
        <v>3709</v>
      </c>
    </row>
    <row r="860" spans="1:7" x14ac:dyDescent="0.25">
      <c r="A860" t="s">
        <v>134</v>
      </c>
      <c r="B860" t="s">
        <v>3710</v>
      </c>
      <c r="C860" t="s">
        <v>2718</v>
      </c>
      <c r="E860">
        <v>-122.35176</v>
      </c>
      <c r="F860">
        <v>47.61683</v>
      </c>
      <c r="G860" t="s">
        <v>3711</v>
      </c>
    </row>
    <row r="861" spans="1:7" x14ac:dyDescent="0.25">
      <c r="A861" t="s">
        <v>134</v>
      </c>
      <c r="B861" t="s">
        <v>3712</v>
      </c>
      <c r="C861" t="s">
        <v>3713</v>
      </c>
      <c r="D861" t="s">
        <v>3410</v>
      </c>
      <c r="E861">
        <v>-122.324366</v>
      </c>
      <c r="F861">
        <v>47.618676000000001</v>
      </c>
      <c r="G861" t="s">
        <v>3714</v>
      </c>
    </row>
    <row r="862" spans="1:7" x14ac:dyDescent="0.25">
      <c r="A862" t="s">
        <v>134</v>
      </c>
      <c r="B862" t="s">
        <v>3715</v>
      </c>
      <c r="C862" t="s">
        <v>3716</v>
      </c>
      <c r="D862" t="s">
        <v>3410</v>
      </c>
      <c r="E862">
        <v>-122.34208099999999</v>
      </c>
      <c r="F862">
        <v>47.622396999999999</v>
      </c>
      <c r="G862" t="s">
        <v>3717</v>
      </c>
    </row>
    <row r="863" spans="1:7" x14ac:dyDescent="0.25">
      <c r="A863" t="s">
        <v>134</v>
      </c>
      <c r="B863" t="s">
        <v>3718</v>
      </c>
      <c r="C863" t="s">
        <v>3719</v>
      </c>
      <c r="D863" t="s">
        <v>3440</v>
      </c>
      <c r="E863">
        <v>-122.35891700000001</v>
      </c>
      <c r="F863">
        <v>47.626514999999998</v>
      </c>
      <c r="G863" t="s">
        <v>3720</v>
      </c>
    </row>
    <row r="864" spans="1:7" x14ac:dyDescent="0.25">
      <c r="A864" t="s">
        <v>134</v>
      </c>
      <c r="B864" t="s">
        <v>3721</v>
      </c>
      <c r="C864" t="s">
        <v>3722</v>
      </c>
      <c r="D864" t="s">
        <v>3184</v>
      </c>
      <c r="E864">
        <v>-122.36706100000001</v>
      </c>
      <c r="F864">
        <v>47.628610999999999</v>
      </c>
      <c r="G864" t="s">
        <v>3723</v>
      </c>
    </row>
    <row r="865" spans="1:7" x14ac:dyDescent="0.25">
      <c r="A865" t="s">
        <v>134</v>
      </c>
      <c r="B865" t="s">
        <v>3724</v>
      </c>
      <c r="C865" t="s">
        <v>3725</v>
      </c>
      <c r="D865" t="s">
        <v>3198</v>
      </c>
      <c r="E865">
        <v>-122.311954</v>
      </c>
      <c r="F865">
        <v>47.673119999999997</v>
      </c>
      <c r="G865" t="s">
        <v>3726</v>
      </c>
    </row>
    <row r="866" spans="1:7" x14ac:dyDescent="0.25">
      <c r="A866" t="s">
        <v>134</v>
      </c>
      <c r="B866" t="s">
        <v>3727</v>
      </c>
      <c r="C866" t="s">
        <v>3728</v>
      </c>
      <c r="D866" t="s">
        <v>3198</v>
      </c>
      <c r="E866">
        <v>-122.365644</v>
      </c>
      <c r="F866">
        <v>47.627943000000002</v>
      </c>
      <c r="G866" t="s">
        <v>3729</v>
      </c>
    </row>
    <row r="867" spans="1:7" x14ac:dyDescent="0.25">
      <c r="A867" t="s">
        <v>134</v>
      </c>
      <c r="B867" t="s">
        <v>3730</v>
      </c>
      <c r="C867" t="s">
        <v>3413</v>
      </c>
      <c r="D867" t="s">
        <v>3257</v>
      </c>
      <c r="E867">
        <v>-122.36539</v>
      </c>
      <c r="F867">
        <v>47.629942</v>
      </c>
      <c r="G867" t="s">
        <v>3731</v>
      </c>
    </row>
    <row r="868" spans="1:7" x14ac:dyDescent="0.25">
      <c r="A868" t="s">
        <v>134</v>
      </c>
      <c r="B868" t="s">
        <v>3732</v>
      </c>
      <c r="C868" t="s">
        <v>3733</v>
      </c>
      <c r="D868" t="s">
        <v>3191</v>
      </c>
      <c r="E868">
        <v>-122.365326</v>
      </c>
      <c r="F868">
        <v>47.630240000000001</v>
      </c>
      <c r="G868" t="s">
        <v>3734</v>
      </c>
    </row>
    <row r="869" spans="1:7" x14ac:dyDescent="0.25">
      <c r="A869" t="s">
        <v>134</v>
      </c>
      <c r="B869" t="s">
        <v>3735</v>
      </c>
      <c r="C869" t="s">
        <v>3736</v>
      </c>
      <c r="D869" t="s">
        <v>3410</v>
      </c>
      <c r="E869">
        <v>-122.363798</v>
      </c>
      <c r="F869">
        <v>47.631889999999999</v>
      </c>
      <c r="G869" t="s">
        <v>3737</v>
      </c>
    </row>
    <row r="870" spans="1:7" x14ac:dyDescent="0.25">
      <c r="A870" t="s">
        <v>134</v>
      </c>
      <c r="B870" t="s">
        <v>3738</v>
      </c>
      <c r="C870" t="s">
        <v>3739</v>
      </c>
      <c r="D870" t="s">
        <v>3257</v>
      </c>
      <c r="E870">
        <v>-122.320646</v>
      </c>
      <c r="F870">
        <v>47.633153</v>
      </c>
      <c r="G870" t="s">
        <v>3740</v>
      </c>
    </row>
    <row r="871" spans="1:7" x14ac:dyDescent="0.25">
      <c r="A871" t="s">
        <v>134</v>
      </c>
      <c r="B871" t="s">
        <v>3741</v>
      </c>
      <c r="C871" t="s">
        <v>3742</v>
      </c>
      <c r="D871" t="s">
        <v>3180</v>
      </c>
      <c r="E871">
        <v>-122.327487</v>
      </c>
      <c r="F871">
        <v>47.630989999999997</v>
      </c>
      <c r="G871" t="s">
        <v>3743</v>
      </c>
    </row>
    <row r="872" spans="1:7" x14ac:dyDescent="0.25">
      <c r="A872" t="s">
        <v>134</v>
      </c>
      <c r="B872" t="s">
        <v>3744</v>
      </c>
      <c r="C872" t="s">
        <v>3745</v>
      </c>
      <c r="D872" t="s">
        <v>3184</v>
      </c>
      <c r="E872">
        <v>-122.31765799999999</v>
      </c>
      <c r="F872">
        <v>47.590929000000003</v>
      </c>
      <c r="G872" t="s">
        <v>3746</v>
      </c>
    </row>
    <row r="873" spans="1:7" x14ac:dyDescent="0.25">
      <c r="A873" t="s">
        <v>134</v>
      </c>
      <c r="B873" t="s">
        <v>3747</v>
      </c>
      <c r="C873" t="s">
        <v>3748</v>
      </c>
      <c r="D873" t="s">
        <v>3297</v>
      </c>
      <c r="E873">
        <v>-122.315663</v>
      </c>
      <c r="F873">
        <v>47.598587000000002</v>
      </c>
      <c r="G873" t="s">
        <v>3749</v>
      </c>
    </row>
    <row r="874" spans="1:7" x14ac:dyDescent="0.25">
      <c r="A874" t="s">
        <v>134</v>
      </c>
      <c r="B874" t="s">
        <v>3750</v>
      </c>
      <c r="C874" t="s">
        <v>3751</v>
      </c>
      <c r="D874" t="s">
        <v>3232</v>
      </c>
      <c r="E874">
        <v>-122.287121</v>
      </c>
      <c r="F874">
        <v>47.586643000000002</v>
      </c>
      <c r="G874" t="s">
        <v>3752</v>
      </c>
    </row>
    <row r="875" spans="1:7" x14ac:dyDescent="0.25">
      <c r="A875" t="s">
        <v>134</v>
      </c>
      <c r="B875" t="s">
        <v>3753</v>
      </c>
      <c r="C875" t="s">
        <v>3754</v>
      </c>
      <c r="D875" t="s">
        <v>3184</v>
      </c>
      <c r="E875">
        <v>-122.311761</v>
      </c>
      <c r="F875">
        <v>47.577556999999999</v>
      </c>
      <c r="G875" t="s">
        <v>3755</v>
      </c>
    </row>
    <row r="876" spans="1:7" x14ac:dyDescent="0.25">
      <c r="A876" t="s">
        <v>134</v>
      </c>
      <c r="B876" t="s">
        <v>3756</v>
      </c>
      <c r="C876" t="s">
        <v>3757</v>
      </c>
      <c r="D876" t="s">
        <v>3271</v>
      </c>
      <c r="E876">
        <v>-122.322289</v>
      </c>
      <c r="F876">
        <v>47.603887</v>
      </c>
      <c r="G876" t="s">
        <v>3758</v>
      </c>
    </row>
    <row r="877" spans="1:7" x14ac:dyDescent="0.25">
      <c r="A877" t="s">
        <v>134</v>
      </c>
      <c r="B877" t="s">
        <v>3759</v>
      </c>
      <c r="C877" t="s">
        <v>3760</v>
      </c>
      <c r="D877" t="s">
        <v>3191</v>
      </c>
      <c r="E877">
        <v>-122.32208799999999</v>
      </c>
      <c r="F877">
        <v>47.612262000000001</v>
      </c>
      <c r="G877" t="s">
        <v>3761</v>
      </c>
    </row>
    <row r="878" spans="1:7" x14ac:dyDescent="0.25">
      <c r="A878" t="s">
        <v>134</v>
      </c>
      <c r="B878" t="s">
        <v>3762</v>
      </c>
      <c r="C878" t="s">
        <v>3763</v>
      </c>
      <c r="D878" t="s">
        <v>3271</v>
      </c>
      <c r="E878">
        <v>-122.32174999999999</v>
      </c>
      <c r="F878">
        <v>47.613182999999999</v>
      </c>
      <c r="G878" t="s">
        <v>3764</v>
      </c>
    </row>
    <row r="879" spans="1:7" x14ac:dyDescent="0.25">
      <c r="A879" t="s">
        <v>134</v>
      </c>
      <c r="B879" t="s">
        <v>3765</v>
      </c>
      <c r="C879" t="s">
        <v>3766</v>
      </c>
      <c r="D879" t="s">
        <v>3243</v>
      </c>
      <c r="E879">
        <v>-122.331599</v>
      </c>
      <c r="F879">
        <v>47.605106999999997</v>
      </c>
      <c r="G879" t="s">
        <v>3767</v>
      </c>
    </row>
    <row r="880" spans="1:7" x14ac:dyDescent="0.25">
      <c r="A880" t="s">
        <v>134</v>
      </c>
      <c r="B880" t="s">
        <v>3768</v>
      </c>
      <c r="C880" t="s">
        <v>3769</v>
      </c>
      <c r="D880" t="s">
        <v>3250</v>
      </c>
      <c r="E880">
        <v>-122.326432</v>
      </c>
      <c r="F880">
        <v>47.605212000000002</v>
      </c>
      <c r="G880" t="s">
        <v>3770</v>
      </c>
    </row>
    <row r="881" spans="1:7" x14ac:dyDescent="0.25">
      <c r="A881" t="s">
        <v>134</v>
      </c>
      <c r="B881" t="s">
        <v>3771</v>
      </c>
      <c r="C881" t="s">
        <v>3772</v>
      </c>
      <c r="D881" t="s">
        <v>3257</v>
      </c>
      <c r="E881">
        <v>-122.331613</v>
      </c>
      <c r="F881">
        <v>47.613484</v>
      </c>
      <c r="G881" t="s">
        <v>3773</v>
      </c>
    </row>
    <row r="882" spans="1:7" x14ac:dyDescent="0.25">
      <c r="A882" t="s">
        <v>134</v>
      </c>
      <c r="B882" t="s">
        <v>3774</v>
      </c>
      <c r="C882" t="s">
        <v>3775</v>
      </c>
      <c r="D882" t="s">
        <v>3378</v>
      </c>
      <c r="E882">
        <v>-122.33728000000001</v>
      </c>
      <c r="F882">
        <v>47.604626000000003</v>
      </c>
      <c r="G882" t="s">
        <v>3776</v>
      </c>
    </row>
    <row r="883" spans="1:7" x14ac:dyDescent="0.25">
      <c r="A883" t="s">
        <v>134</v>
      </c>
      <c r="B883" t="s">
        <v>3777</v>
      </c>
      <c r="C883" t="s">
        <v>3778</v>
      </c>
      <c r="D883" t="s">
        <v>3378</v>
      </c>
      <c r="E883">
        <v>-122.33681799999999</v>
      </c>
      <c r="F883">
        <v>47.604889</v>
      </c>
      <c r="G883" t="s">
        <v>3779</v>
      </c>
    </row>
    <row r="884" spans="1:7" x14ac:dyDescent="0.25">
      <c r="A884" t="s">
        <v>134</v>
      </c>
      <c r="B884" t="s">
        <v>3780</v>
      </c>
      <c r="C884" t="s">
        <v>3781</v>
      </c>
      <c r="D884" t="s">
        <v>3191</v>
      </c>
      <c r="E884">
        <v>-122.335416</v>
      </c>
      <c r="F884">
        <v>47.607557999999997</v>
      </c>
      <c r="G884" t="s">
        <v>3782</v>
      </c>
    </row>
    <row r="885" spans="1:7" x14ac:dyDescent="0.25">
      <c r="A885" t="s">
        <v>134</v>
      </c>
      <c r="B885" t="s">
        <v>3783</v>
      </c>
      <c r="C885" t="s">
        <v>3784</v>
      </c>
      <c r="D885" t="s">
        <v>3202</v>
      </c>
      <c r="E885">
        <v>-122.33738200000001</v>
      </c>
      <c r="F885">
        <v>47.608817999999999</v>
      </c>
      <c r="G885" t="s">
        <v>3785</v>
      </c>
    </row>
    <row r="886" spans="1:7" x14ac:dyDescent="0.25">
      <c r="A886" t="s">
        <v>134</v>
      </c>
      <c r="B886" t="s">
        <v>3786</v>
      </c>
      <c r="C886" t="s">
        <v>3787</v>
      </c>
      <c r="D886" t="s">
        <v>3198</v>
      </c>
      <c r="E886">
        <v>-122.336871</v>
      </c>
      <c r="F886">
        <v>47.609914000000003</v>
      </c>
      <c r="G886" t="s">
        <v>3788</v>
      </c>
    </row>
    <row r="887" spans="1:7" x14ac:dyDescent="0.25">
      <c r="A887" t="s">
        <v>134</v>
      </c>
      <c r="B887" t="s">
        <v>3789</v>
      </c>
      <c r="C887" t="s">
        <v>3790</v>
      </c>
      <c r="D887" t="s">
        <v>3236</v>
      </c>
      <c r="E887">
        <v>-122.33649200000001</v>
      </c>
      <c r="F887">
        <v>47.610571</v>
      </c>
      <c r="G887" t="s">
        <v>3791</v>
      </c>
    </row>
    <row r="888" spans="1:7" x14ac:dyDescent="0.25">
      <c r="A888" t="s">
        <v>134</v>
      </c>
      <c r="B888" t="s">
        <v>3792</v>
      </c>
      <c r="C888" t="s">
        <v>3793</v>
      </c>
      <c r="D888" t="s">
        <v>3271</v>
      </c>
      <c r="E888">
        <v>-122.33884999999999</v>
      </c>
      <c r="F888">
        <v>47.610371999999998</v>
      </c>
      <c r="G888" t="s">
        <v>3794</v>
      </c>
    </row>
    <row r="889" spans="1:7" x14ac:dyDescent="0.25">
      <c r="A889" t="s">
        <v>134</v>
      </c>
      <c r="B889" t="s">
        <v>3795</v>
      </c>
      <c r="C889" t="s">
        <v>3796</v>
      </c>
      <c r="D889" t="s">
        <v>3198</v>
      </c>
      <c r="E889">
        <v>-122.337519</v>
      </c>
      <c r="F889">
        <v>47.610843000000003</v>
      </c>
      <c r="G889" t="s">
        <v>3797</v>
      </c>
    </row>
    <row r="890" spans="1:7" x14ac:dyDescent="0.25">
      <c r="A890" t="s">
        <v>134</v>
      </c>
      <c r="B890" t="s">
        <v>3798</v>
      </c>
      <c r="C890" t="s">
        <v>3799</v>
      </c>
      <c r="D890" t="s">
        <v>3184</v>
      </c>
      <c r="E890">
        <v>-122.338596</v>
      </c>
      <c r="F890">
        <v>47.611465000000003</v>
      </c>
      <c r="G890" t="s">
        <v>3800</v>
      </c>
    </row>
    <row r="891" spans="1:7" x14ac:dyDescent="0.25">
      <c r="A891" t="s">
        <v>134</v>
      </c>
      <c r="B891" t="s">
        <v>3801</v>
      </c>
      <c r="C891" t="s">
        <v>3802</v>
      </c>
      <c r="D891" t="s">
        <v>3378</v>
      </c>
      <c r="E891">
        <v>-122.313852</v>
      </c>
      <c r="F891">
        <v>47.614925999999997</v>
      </c>
      <c r="G891" t="s">
        <v>3803</v>
      </c>
    </row>
    <row r="892" spans="1:7" x14ac:dyDescent="0.25">
      <c r="A892" t="s">
        <v>134</v>
      </c>
      <c r="B892" t="s">
        <v>3804</v>
      </c>
      <c r="C892" t="s">
        <v>3805</v>
      </c>
      <c r="D892" t="s">
        <v>3191</v>
      </c>
      <c r="E892">
        <v>-122.31518199999999</v>
      </c>
      <c r="F892">
        <v>47.616956999999999</v>
      </c>
      <c r="G892" t="s">
        <v>3806</v>
      </c>
    </row>
    <row r="893" spans="1:7" x14ac:dyDescent="0.25">
      <c r="A893" t="s">
        <v>134</v>
      </c>
      <c r="B893" t="s">
        <v>3807</v>
      </c>
      <c r="C893" t="s">
        <v>3808</v>
      </c>
      <c r="D893" t="s">
        <v>3198</v>
      </c>
      <c r="E893">
        <v>-122.33569</v>
      </c>
      <c r="F893">
        <v>47.603555999999998</v>
      </c>
      <c r="G893" t="s">
        <v>3809</v>
      </c>
    </row>
    <row r="894" spans="1:7" x14ac:dyDescent="0.25">
      <c r="A894" t="s">
        <v>134</v>
      </c>
      <c r="B894" t="s">
        <v>3810</v>
      </c>
      <c r="C894" t="s">
        <v>3811</v>
      </c>
      <c r="D894" t="s">
        <v>3232</v>
      </c>
      <c r="E894">
        <v>-122.334881</v>
      </c>
      <c r="F894">
        <v>47.604056999999997</v>
      </c>
      <c r="G894" t="s">
        <v>3812</v>
      </c>
    </row>
    <row r="895" spans="1:7" x14ac:dyDescent="0.25">
      <c r="A895" t="s">
        <v>134</v>
      </c>
      <c r="B895" t="s">
        <v>3813</v>
      </c>
      <c r="C895" t="s">
        <v>3814</v>
      </c>
      <c r="D895" t="s">
        <v>3307</v>
      </c>
      <c r="E895">
        <v>-122.33642399999999</v>
      </c>
      <c r="F895">
        <v>47.605389000000002</v>
      </c>
      <c r="G895" t="s">
        <v>3815</v>
      </c>
    </row>
    <row r="896" spans="1:7" x14ac:dyDescent="0.25">
      <c r="A896" t="s">
        <v>134</v>
      </c>
      <c r="B896" t="s">
        <v>3816</v>
      </c>
      <c r="C896" t="s">
        <v>3817</v>
      </c>
      <c r="D896" t="s">
        <v>3362</v>
      </c>
      <c r="E896">
        <v>-122.33999300000001</v>
      </c>
      <c r="F896">
        <v>47.607657000000003</v>
      </c>
      <c r="G896" t="s">
        <v>3818</v>
      </c>
    </row>
    <row r="897" spans="1:7" x14ac:dyDescent="0.25">
      <c r="A897" t="s">
        <v>134</v>
      </c>
      <c r="B897" t="s">
        <v>3819</v>
      </c>
      <c r="C897" t="s">
        <v>3820</v>
      </c>
      <c r="D897" t="s">
        <v>3613</v>
      </c>
      <c r="E897">
        <v>-122.336377</v>
      </c>
      <c r="F897">
        <v>47.609352000000001</v>
      </c>
      <c r="G897" t="s">
        <v>3821</v>
      </c>
    </row>
    <row r="898" spans="1:7" x14ac:dyDescent="0.25">
      <c r="A898" t="s">
        <v>134</v>
      </c>
      <c r="B898" t="s">
        <v>3822</v>
      </c>
      <c r="C898" t="s">
        <v>3823</v>
      </c>
      <c r="D898" t="s">
        <v>3225</v>
      </c>
      <c r="E898">
        <v>-122.335578</v>
      </c>
      <c r="F898">
        <v>47.609521999999998</v>
      </c>
      <c r="G898" t="s">
        <v>3824</v>
      </c>
    </row>
    <row r="899" spans="1:7" x14ac:dyDescent="0.25">
      <c r="A899" t="s">
        <v>134</v>
      </c>
      <c r="B899" t="s">
        <v>3825</v>
      </c>
      <c r="C899" t="s">
        <v>3826</v>
      </c>
      <c r="D899" t="s">
        <v>3278</v>
      </c>
      <c r="E899">
        <v>-122.34001000000001</v>
      </c>
      <c r="F899">
        <v>47.609976000000003</v>
      </c>
      <c r="G899" t="s">
        <v>3827</v>
      </c>
    </row>
    <row r="900" spans="1:7" x14ac:dyDescent="0.25">
      <c r="A900" t="s">
        <v>134</v>
      </c>
      <c r="B900" t="s">
        <v>3828</v>
      </c>
      <c r="C900" t="s">
        <v>3829</v>
      </c>
      <c r="D900" t="s">
        <v>3180</v>
      </c>
      <c r="E900">
        <v>-122.336084</v>
      </c>
      <c r="F900">
        <v>47.610064999999999</v>
      </c>
      <c r="G900" t="s">
        <v>3830</v>
      </c>
    </row>
    <row r="901" spans="1:7" x14ac:dyDescent="0.25">
      <c r="A901" t="s">
        <v>134</v>
      </c>
      <c r="B901" t="s">
        <v>3831</v>
      </c>
      <c r="C901" t="s">
        <v>3832</v>
      </c>
      <c r="D901" t="s">
        <v>3307</v>
      </c>
      <c r="E901">
        <v>-122.348282</v>
      </c>
      <c r="F901">
        <v>47.614052000000001</v>
      </c>
      <c r="G901" t="s">
        <v>3833</v>
      </c>
    </row>
    <row r="902" spans="1:7" x14ac:dyDescent="0.25">
      <c r="A902" t="s">
        <v>134</v>
      </c>
      <c r="B902" t="s">
        <v>3834</v>
      </c>
      <c r="C902" t="s">
        <v>3835</v>
      </c>
      <c r="D902" t="s">
        <v>3236</v>
      </c>
      <c r="E902">
        <v>-122.349608</v>
      </c>
      <c r="F902">
        <v>47.615586999999998</v>
      </c>
      <c r="G902" t="s">
        <v>3836</v>
      </c>
    </row>
    <row r="903" spans="1:7" x14ac:dyDescent="0.25">
      <c r="A903" t="s">
        <v>134</v>
      </c>
      <c r="B903" t="s">
        <v>3837</v>
      </c>
      <c r="C903" t="s">
        <v>3838</v>
      </c>
      <c r="D903" t="s">
        <v>3440</v>
      </c>
      <c r="E903">
        <v>-122.335261</v>
      </c>
      <c r="F903">
        <v>47.611595000000001</v>
      </c>
      <c r="G903" t="s">
        <v>3839</v>
      </c>
    </row>
    <row r="904" spans="1:7" x14ac:dyDescent="0.25">
      <c r="A904" t="s">
        <v>134</v>
      </c>
      <c r="B904" t="s">
        <v>3840</v>
      </c>
      <c r="C904" t="s">
        <v>3841</v>
      </c>
      <c r="D904" t="s">
        <v>3191</v>
      </c>
      <c r="E904">
        <v>-122.335508</v>
      </c>
      <c r="F904">
        <v>47.611865000000002</v>
      </c>
      <c r="G904" t="s">
        <v>3842</v>
      </c>
    </row>
    <row r="905" spans="1:7" x14ac:dyDescent="0.25">
      <c r="A905" t="s">
        <v>134</v>
      </c>
      <c r="B905" t="s">
        <v>3843</v>
      </c>
      <c r="C905" t="s">
        <v>3844</v>
      </c>
      <c r="D905" t="s">
        <v>3202</v>
      </c>
      <c r="E905">
        <v>-122.341086</v>
      </c>
      <c r="F905">
        <v>47.611736000000001</v>
      </c>
      <c r="G905" t="s">
        <v>3845</v>
      </c>
    </row>
    <row r="906" spans="1:7" x14ac:dyDescent="0.25">
      <c r="A906" t="s">
        <v>134</v>
      </c>
      <c r="B906" t="s">
        <v>3846</v>
      </c>
      <c r="C906" t="s">
        <v>3847</v>
      </c>
      <c r="D906" t="s">
        <v>3191</v>
      </c>
      <c r="E906">
        <v>-122.34469199999999</v>
      </c>
      <c r="F906">
        <v>47.611987999999997</v>
      </c>
      <c r="G906" t="s">
        <v>3848</v>
      </c>
    </row>
    <row r="907" spans="1:7" x14ac:dyDescent="0.25">
      <c r="A907" t="s">
        <v>134</v>
      </c>
      <c r="B907" t="s">
        <v>3849</v>
      </c>
      <c r="C907" t="s">
        <v>3850</v>
      </c>
      <c r="D907" t="s">
        <v>3250</v>
      </c>
      <c r="E907">
        <v>-122.337909</v>
      </c>
      <c r="F907">
        <v>47.612670999999999</v>
      </c>
      <c r="G907" t="s">
        <v>3851</v>
      </c>
    </row>
    <row r="908" spans="1:7" x14ac:dyDescent="0.25">
      <c r="A908" t="s">
        <v>134</v>
      </c>
      <c r="B908" t="s">
        <v>3852</v>
      </c>
      <c r="C908" t="s">
        <v>3853</v>
      </c>
      <c r="D908" t="s">
        <v>3184</v>
      </c>
      <c r="E908">
        <v>-122.35304499999999</v>
      </c>
      <c r="F908">
        <v>47.629195000000003</v>
      </c>
      <c r="G908" t="s">
        <v>3854</v>
      </c>
    </row>
    <row r="909" spans="1:7" x14ac:dyDescent="0.25">
      <c r="A909" t="s">
        <v>134</v>
      </c>
      <c r="B909" t="s">
        <v>3855</v>
      </c>
      <c r="C909" t="s">
        <v>2683</v>
      </c>
      <c r="D909" t="s">
        <v>3454</v>
      </c>
      <c r="E909">
        <v>-122.33262000000001</v>
      </c>
      <c r="F909">
        <v>47.620660999999998</v>
      </c>
      <c r="G909" t="s">
        <v>3856</v>
      </c>
    </row>
    <row r="910" spans="1:7" x14ac:dyDescent="0.25">
      <c r="A910" t="s">
        <v>134</v>
      </c>
      <c r="B910" t="s">
        <v>3857</v>
      </c>
      <c r="C910" t="s">
        <v>3858</v>
      </c>
      <c r="D910" t="s">
        <v>3191</v>
      </c>
      <c r="E910">
        <v>-122.323744</v>
      </c>
      <c r="F910">
        <v>47.621015</v>
      </c>
      <c r="G910" t="s">
        <v>3859</v>
      </c>
    </row>
    <row r="911" spans="1:7" x14ac:dyDescent="0.25">
      <c r="A911" t="s">
        <v>134</v>
      </c>
      <c r="B911" t="s">
        <v>3860</v>
      </c>
      <c r="C911" t="s">
        <v>3861</v>
      </c>
      <c r="D911" t="s">
        <v>3191</v>
      </c>
      <c r="E911">
        <v>-122.330065</v>
      </c>
      <c r="F911">
        <v>47.622148000000003</v>
      </c>
      <c r="G911" t="s">
        <v>3862</v>
      </c>
    </row>
    <row r="912" spans="1:7" x14ac:dyDescent="0.25">
      <c r="A912" t="s">
        <v>134</v>
      </c>
      <c r="B912" t="s">
        <v>3863</v>
      </c>
      <c r="C912" t="s">
        <v>3864</v>
      </c>
      <c r="D912" t="s">
        <v>3202</v>
      </c>
      <c r="E912">
        <v>-122.315353</v>
      </c>
      <c r="F912">
        <v>47.624896999999997</v>
      </c>
      <c r="G912" t="s">
        <v>3865</v>
      </c>
    </row>
    <row r="913" spans="1:7" x14ac:dyDescent="0.25">
      <c r="A913" t="s">
        <v>134</v>
      </c>
      <c r="B913" t="s">
        <v>3866</v>
      </c>
      <c r="C913" t="s">
        <v>3867</v>
      </c>
      <c r="D913" t="s">
        <v>3202</v>
      </c>
      <c r="E913">
        <v>-122.314924</v>
      </c>
      <c r="F913">
        <v>47.626508000000001</v>
      </c>
      <c r="G913" t="s">
        <v>3868</v>
      </c>
    </row>
    <row r="914" spans="1:7" x14ac:dyDescent="0.25">
      <c r="A914" t="s">
        <v>134</v>
      </c>
      <c r="B914" t="s">
        <v>3869</v>
      </c>
      <c r="C914" t="s">
        <v>3870</v>
      </c>
      <c r="D914" t="s">
        <v>3257</v>
      </c>
      <c r="E914">
        <v>-122.313934</v>
      </c>
      <c r="F914">
        <v>47.628202000000002</v>
      </c>
      <c r="G914" t="s">
        <v>3871</v>
      </c>
    </row>
    <row r="915" spans="1:7" x14ac:dyDescent="0.25">
      <c r="A915" t="s">
        <v>134</v>
      </c>
      <c r="B915" t="s">
        <v>3872</v>
      </c>
      <c r="C915" t="s">
        <v>3873</v>
      </c>
      <c r="E915">
        <v>-122.29966</v>
      </c>
      <c r="F915">
        <v>47.719000000000001</v>
      </c>
      <c r="G915" t="s">
        <v>3874</v>
      </c>
    </row>
    <row r="916" spans="1:7" x14ac:dyDescent="0.25">
      <c r="A916" t="s">
        <v>134</v>
      </c>
      <c r="B916" t="s">
        <v>3875</v>
      </c>
      <c r="C916" t="s">
        <v>3876</v>
      </c>
      <c r="E916">
        <v>-122.32527</v>
      </c>
      <c r="F916">
        <v>47.607799999999997</v>
      </c>
      <c r="G916" t="s">
        <v>3877</v>
      </c>
    </row>
    <row r="917" spans="1:7" x14ac:dyDescent="0.25">
      <c r="A917" t="s">
        <v>134</v>
      </c>
      <c r="B917" t="s">
        <v>3878</v>
      </c>
      <c r="C917" t="s">
        <v>3879</v>
      </c>
      <c r="E917">
        <v>-122.33902999999999</v>
      </c>
      <c r="F917">
        <v>47.612290000000002</v>
      </c>
      <c r="G917" t="s">
        <v>3880</v>
      </c>
    </row>
    <row r="918" spans="1:7" x14ac:dyDescent="0.25">
      <c r="A918" t="s">
        <v>134</v>
      </c>
      <c r="B918" t="s">
        <v>3881</v>
      </c>
      <c r="C918" t="s">
        <v>3882</v>
      </c>
      <c r="E918">
        <v>-122.34703</v>
      </c>
      <c r="F918">
        <v>47.614519999999999</v>
      </c>
      <c r="G918" t="s">
        <v>3883</v>
      </c>
    </row>
    <row r="919" spans="1:7" x14ac:dyDescent="0.25">
      <c r="A919" t="s">
        <v>134</v>
      </c>
      <c r="B919" t="s">
        <v>3884</v>
      </c>
      <c r="C919" t="s">
        <v>3885</v>
      </c>
      <c r="E919">
        <v>-122.31449000000001</v>
      </c>
      <c r="F919">
        <v>47.608899999999998</v>
      </c>
      <c r="G919" t="s">
        <v>3886</v>
      </c>
    </row>
    <row r="920" spans="1:7" x14ac:dyDescent="0.25">
      <c r="A920" t="s">
        <v>134</v>
      </c>
      <c r="B920" t="s">
        <v>3887</v>
      </c>
      <c r="D920" t="s">
        <v>3180</v>
      </c>
      <c r="E920">
        <v>-122.28440500000001</v>
      </c>
      <c r="F920">
        <v>47.589893000000004</v>
      </c>
      <c r="G920" t="s">
        <v>3888</v>
      </c>
    </row>
    <row r="921" spans="1:7" x14ac:dyDescent="0.25">
      <c r="A921" t="s">
        <v>134</v>
      </c>
      <c r="B921" t="s">
        <v>3584</v>
      </c>
      <c r="D921" t="s">
        <v>3294</v>
      </c>
      <c r="E921">
        <v>-122.351921</v>
      </c>
      <c r="F921">
        <v>47.640000999999998</v>
      </c>
      <c r="G921" t="s">
        <v>3889</v>
      </c>
    </row>
    <row r="922" spans="1:7" x14ac:dyDescent="0.25">
      <c r="A922" t="s">
        <v>134</v>
      </c>
      <c r="B922" t="s">
        <v>3890</v>
      </c>
      <c r="C922" t="s">
        <v>3891</v>
      </c>
      <c r="D922" t="s">
        <v>3225</v>
      </c>
      <c r="E922">
        <v>-122.31762999999999</v>
      </c>
      <c r="F922">
        <v>47.550922</v>
      </c>
      <c r="G922" t="s">
        <v>3892</v>
      </c>
    </row>
    <row r="923" spans="1:7" x14ac:dyDescent="0.25">
      <c r="A923" t="s">
        <v>134</v>
      </c>
      <c r="B923" t="s">
        <v>3893</v>
      </c>
      <c r="C923" t="s">
        <v>3894</v>
      </c>
      <c r="D923" t="s">
        <v>3378</v>
      </c>
      <c r="E923">
        <v>-122.394649</v>
      </c>
      <c r="F923">
        <v>47.665950000000002</v>
      </c>
      <c r="G923" t="s">
        <v>3895</v>
      </c>
    </row>
    <row r="924" spans="1:7" x14ac:dyDescent="0.25">
      <c r="A924" t="s">
        <v>134</v>
      </c>
      <c r="B924" t="s">
        <v>3896</v>
      </c>
      <c r="C924" t="s">
        <v>3897</v>
      </c>
      <c r="D924" t="s">
        <v>3180</v>
      </c>
      <c r="E924">
        <v>-122.317121</v>
      </c>
      <c r="F924">
        <v>47.642176999999997</v>
      </c>
      <c r="G924" t="s">
        <v>3898</v>
      </c>
    </row>
    <row r="925" spans="1:7" x14ac:dyDescent="0.25">
      <c r="A925" t="s">
        <v>134</v>
      </c>
      <c r="B925" t="s">
        <v>3899</v>
      </c>
      <c r="C925" t="s">
        <v>3900</v>
      </c>
      <c r="D925" t="s">
        <v>3202</v>
      </c>
      <c r="E925">
        <v>-122.33758899999999</v>
      </c>
      <c r="F925">
        <v>47.612958999999996</v>
      </c>
      <c r="G925" t="s">
        <v>3901</v>
      </c>
    </row>
    <row r="926" spans="1:7" x14ac:dyDescent="0.25">
      <c r="A926" t="s">
        <v>134</v>
      </c>
      <c r="B926" t="s">
        <v>3902</v>
      </c>
      <c r="C926" t="s">
        <v>3903</v>
      </c>
      <c r="D926" t="s">
        <v>3378</v>
      </c>
      <c r="E926">
        <v>-122.37491</v>
      </c>
      <c r="F926">
        <v>47.636862000000001</v>
      </c>
      <c r="G926" t="s">
        <v>3904</v>
      </c>
    </row>
    <row r="927" spans="1:7" x14ac:dyDescent="0.25">
      <c r="A927" t="s">
        <v>134</v>
      </c>
      <c r="B927" t="s">
        <v>3905</v>
      </c>
      <c r="C927" t="s">
        <v>3906</v>
      </c>
      <c r="D927" t="s">
        <v>3191</v>
      </c>
      <c r="E927">
        <v>-122.30442499999999</v>
      </c>
      <c r="F927">
        <v>47.661602000000002</v>
      </c>
      <c r="G927" t="s">
        <v>3907</v>
      </c>
    </row>
    <row r="928" spans="1:7" x14ac:dyDescent="0.25">
      <c r="A928" t="s">
        <v>134</v>
      </c>
      <c r="B928" t="s">
        <v>3908</v>
      </c>
      <c r="C928" t="s">
        <v>3909</v>
      </c>
      <c r="D928" t="s">
        <v>3202</v>
      </c>
      <c r="E928">
        <v>-122.33664899999999</v>
      </c>
      <c r="F928">
        <v>47.612729000000002</v>
      </c>
      <c r="G928" t="s">
        <v>3910</v>
      </c>
    </row>
    <row r="929" spans="1:7" x14ac:dyDescent="0.25">
      <c r="A929" t="s">
        <v>134</v>
      </c>
      <c r="B929" t="s">
        <v>3911</v>
      </c>
      <c r="C929" t="s">
        <v>3912</v>
      </c>
      <c r="D929" t="s">
        <v>3198</v>
      </c>
      <c r="E929">
        <v>-122.301835</v>
      </c>
      <c r="F929">
        <v>47.589346999999997</v>
      </c>
      <c r="G929" t="s">
        <v>3913</v>
      </c>
    </row>
    <row r="930" spans="1:7" x14ac:dyDescent="0.25">
      <c r="A930" t="s">
        <v>134</v>
      </c>
      <c r="B930" t="s">
        <v>3914</v>
      </c>
      <c r="C930" t="s">
        <v>3915</v>
      </c>
      <c r="D930" t="s">
        <v>3410</v>
      </c>
      <c r="E930">
        <v>-122.312668</v>
      </c>
      <c r="F930">
        <v>47.663221</v>
      </c>
      <c r="G930" t="s">
        <v>3916</v>
      </c>
    </row>
    <row r="931" spans="1:7" x14ac:dyDescent="0.25">
      <c r="A931" t="s">
        <v>134</v>
      </c>
      <c r="B931" t="s">
        <v>3917</v>
      </c>
      <c r="C931" t="s">
        <v>3918</v>
      </c>
      <c r="D931" t="s">
        <v>3191</v>
      </c>
      <c r="E931">
        <v>-122.400642</v>
      </c>
      <c r="F931">
        <v>47.640152</v>
      </c>
      <c r="G931" t="s">
        <v>3919</v>
      </c>
    </row>
    <row r="932" spans="1:7" x14ac:dyDescent="0.25">
      <c r="A932" t="s">
        <v>134</v>
      </c>
      <c r="B932" t="s">
        <v>3920</v>
      </c>
      <c r="C932" t="s">
        <v>3921</v>
      </c>
      <c r="D932" t="s">
        <v>3191</v>
      </c>
      <c r="E932">
        <v>-122.316762</v>
      </c>
      <c r="F932">
        <v>47.665157999999998</v>
      </c>
      <c r="G932" t="s">
        <v>3922</v>
      </c>
    </row>
    <row r="933" spans="1:7" x14ac:dyDescent="0.25">
      <c r="A933" t="s">
        <v>134</v>
      </c>
      <c r="B933" t="s">
        <v>3923</v>
      </c>
      <c r="C933" t="s">
        <v>3924</v>
      </c>
      <c r="D933" t="s">
        <v>3191</v>
      </c>
      <c r="E933">
        <v>-122.32856099999999</v>
      </c>
      <c r="F933">
        <v>47.574599999999997</v>
      </c>
      <c r="G933" t="s">
        <v>3925</v>
      </c>
    </row>
    <row r="934" spans="1:7" x14ac:dyDescent="0.25">
      <c r="A934" t="s">
        <v>134</v>
      </c>
      <c r="B934" t="s">
        <v>3926</v>
      </c>
      <c r="C934" t="s">
        <v>3927</v>
      </c>
      <c r="D934" t="s">
        <v>3225</v>
      </c>
      <c r="E934">
        <v>-122.310517</v>
      </c>
      <c r="F934">
        <v>47.617361000000002</v>
      </c>
      <c r="G934" t="s">
        <v>3928</v>
      </c>
    </row>
    <row r="935" spans="1:7" x14ac:dyDescent="0.25">
      <c r="A935" t="s">
        <v>134</v>
      </c>
      <c r="B935" t="s">
        <v>3929</v>
      </c>
      <c r="C935" t="s">
        <v>1741</v>
      </c>
      <c r="D935" t="s">
        <v>3180</v>
      </c>
      <c r="E935">
        <v>-122.27792100000001</v>
      </c>
      <c r="F935">
        <v>47.659159000000002</v>
      </c>
      <c r="G935" t="s">
        <v>3930</v>
      </c>
    </row>
    <row r="936" spans="1:7" x14ac:dyDescent="0.25">
      <c r="A936" t="s">
        <v>134</v>
      </c>
      <c r="B936" t="s">
        <v>3931</v>
      </c>
      <c r="C936" t="s">
        <v>3932</v>
      </c>
      <c r="D936" t="s">
        <v>3191</v>
      </c>
      <c r="E936">
        <v>-122.29295399999999</v>
      </c>
      <c r="F936">
        <v>47.668706999999998</v>
      </c>
      <c r="G936" t="s">
        <v>3933</v>
      </c>
    </row>
    <row r="937" spans="1:7" x14ac:dyDescent="0.25">
      <c r="A937" t="s">
        <v>134</v>
      </c>
      <c r="B937" t="s">
        <v>3934</v>
      </c>
      <c r="C937" t="s">
        <v>3935</v>
      </c>
      <c r="D937" t="s">
        <v>3191</v>
      </c>
      <c r="E937">
        <v>-122.314319</v>
      </c>
      <c r="F937">
        <v>47.630293999999999</v>
      </c>
      <c r="G937" t="s">
        <v>3936</v>
      </c>
    </row>
    <row r="938" spans="1:7" x14ac:dyDescent="0.25">
      <c r="A938" t="s">
        <v>134</v>
      </c>
      <c r="B938" t="s">
        <v>3937</v>
      </c>
      <c r="C938" t="s">
        <v>3938</v>
      </c>
      <c r="D938" t="s">
        <v>3307</v>
      </c>
      <c r="E938">
        <v>-122.31051600000001</v>
      </c>
      <c r="F938">
        <v>47.617859000000003</v>
      </c>
      <c r="G938" t="s">
        <v>3939</v>
      </c>
    </row>
    <row r="939" spans="1:7" x14ac:dyDescent="0.25">
      <c r="A939" t="s">
        <v>134</v>
      </c>
      <c r="B939" t="s">
        <v>3940</v>
      </c>
      <c r="C939" t="s">
        <v>3941</v>
      </c>
      <c r="D939" t="s">
        <v>3378</v>
      </c>
      <c r="E939">
        <v>-122.311823</v>
      </c>
      <c r="F939">
        <v>47.618026999999998</v>
      </c>
      <c r="G939" t="s">
        <v>3942</v>
      </c>
    </row>
    <row r="940" spans="1:7" x14ac:dyDescent="0.25">
      <c r="A940" t="s">
        <v>134</v>
      </c>
      <c r="B940" t="s">
        <v>3943</v>
      </c>
      <c r="C940" t="s">
        <v>3944</v>
      </c>
      <c r="D940" t="s">
        <v>3278</v>
      </c>
      <c r="E940">
        <v>-122.298186</v>
      </c>
      <c r="F940">
        <v>47.618270000000003</v>
      </c>
      <c r="G940" t="s">
        <v>3945</v>
      </c>
    </row>
    <row r="941" spans="1:7" x14ac:dyDescent="0.25">
      <c r="A941" t="s">
        <v>134</v>
      </c>
      <c r="B941" t="s">
        <v>3946</v>
      </c>
      <c r="C941" t="s">
        <v>3947</v>
      </c>
      <c r="D941" t="s">
        <v>3184</v>
      </c>
      <c r="E941">
        <v>-122.287218</v>
      </c>
      <c r="F941">
        <v>47.620840999999999</v>
      </c>
      <c r="G941" t="s">
        <v>3948</v>
      </c>
    </row>
    <row r="942" spans="1:7" x14ac:dyDescent="0.25">
      <c r="A942" t="s">
        <v>134</v>
      </c>
      <c r="B942" t="s">
        <v>3949</v>
      </c>
      <c r="C942" t="s">
        <v>3950</v>
      </c>
      <c r="D942" t="s">
        <v>3232</v>
      </c>
      <c r="E942">
        <v>-122.284516</v>
      </c>
      <c r="F942">
        <v>47.621054999999998</v>
      </c>
      <c r="G942" t="s">
        <v>3951</v>
      </c>
    </row>
    <row r="943" spans="1:7" x14ac:dyDescent="0.25">
      <c r="A943" t="s">
        <v>134</v>
      </c>
      <c r="B943" t="s">
        <v>3952</v>
      </c>
      <c r="C943" t="s">
        <v>3953</v>
      </c>
      <c r="D943" t="s">
        <v>3191</v>
      </c>
      <c r="E943">
        <v>-122.28448400000001</v>
      </c>
      <c r="F943">
        <v>47.631836999999997</v>
      </c>
      <c r="G943" t="s">
        <v>3954</v>
      </c>
    </row>
    <row r="944" spans="1:7" x14ac:dyDescent="0.25">
      <c r="A944" t="s">
        <v>134</v>
      </c>
      <c r="B944" t="s">
        <v>3955</v>
      </c>
      <c r="C944" t="s">
        <v>3956</v>
      </c>
      <c r="D944" t="s">
        <v>3307</v>
      </c>
      <c r="E944">
        <v>-122.307953</v>
      </c>
      <c r="F944">
        <v>47.634743</v>
      </c>
      <c r="G944" t="s">
        <v>3957</v>
      </c>
    </row>
    <row r="945" spans="1:7" x14ac:dyDescent="0.25">
      <c r="A945" t="s">
        <v>134</v>
      </c>
      <c r="B945" t="s">
        <v>3958</v>
      </c>
      <c r="C945" t="s">
        <v>3959</v>
      </c>
      <c r="D945" t="s">
        <v>3184</v>
      </c>
      <c r="E945">
        <v>-122.29999599999999</v>
      </c>
      <c r="F945">
        <v>47.633947999999997</v>
      </c>
      <c r="G945" t="s">
        <v>3960</v>
      </c>
    </row>
    <row r="946" spans="1:7" x14ac:dyDescent="0.25">
      <c r="A946" t="s">
        <v>134</v>
      </c>
      <c r="B946" t="s">
        <v>3961</v>
      </c>
      <c r="C946" t="s">
        <v>3962</v>
      </c>
      <c r="D946" t="s">
        <v>3378</v>
      </c>
      <c r="E946">
        <v>-122.32445300000001</v>
      </c>
      <c r="F946">
        <v>47.646245</v>
      </c>
      <c r="G946" t="s">
        <v>3963</v>
      </c>
    </row>
    <row r="947" spans="1:7" x14ac:dyDescent="0.25">
      <c r="A947" t="s">
        <v>134</v>
      </c>
      <c r="B947" t="s">
        <v>3964</v>
      </c>
      <c r="C947" t="s">
        <v>3965</v>
      </c>
      <c r="D947" t="s">
        <v>3378</v>
      </c>
      <c r="E947">
        <v>-122.35285399999999</v>
      </c>
      <c r="F947">
        <v>47.650556999999999</v>
      </c>
      <c r="G947" t="s">
        <v>3966</v>
      </c>
    </row>
    <row r="948" spans="1:7" x14ac:dyDescent="0.25">
      <c r="A948" t="s">
        <v>134</v>
      </c>
      <c r="B948" t="s">
        <v>3967</v>
      </c>
      <c r="C948" t="s">
        <v>3968</v>
      </c>
      <c r="D948" t="s">
        <v>3198</v>
      </c>
      <c r="E948">
        <v>-122.318744</v>
      </c>
      <c r="F948">
        <v>47.666547000000001</v>
      </c>
      <c r="G948" t="s">
        <v>3969</v>
      </c>
    </row>
    <row r="949" spans="1:7" x14ac:dyDescent="0.25">
      <c r="A949" t="s">
        <v>134</v>
      </c>
      <c r="B949" t="s">
        <v>3970</v>
      </c>
      <c r="C949" t="s">
        <v>3971</v>
      </c>
      <c r="D949" t="s">
        <v>3184</v>
      </c>
      <c r="E949">
        <v>-122.357569</v>
      </c>
      <c r="F949">
        <v>47.629880999999997</v>
      </c>
      <c r="G949" t="s">
        <v>3972</v>
      </c>
    </row>
    <row r="950" spans="1:7" x14ac:dyDescent="0.25">
      <c r="A950" t="s">
        <v>134</v>
      </c>
      <c r="B950" t="s">
        <v>3973</v>
      </c>
      <c r="C950" t="s">
        <v>3974</v>
      </c>
      <c r="D950" t="s">
        <v>3307</v>
      </c>
      <c r="E950">
        <v>-122.369276</v>
      </c>
      <c r="F950">
        <v>47.640557999999999</v>
      </c>
      <c r="G950" t="s">
        <v>3975</v>
      </c>
    </row>
    <row r="951" spans="1:7" x14ac:dyDescent="0.25">
      <c r="A951" t="s">
        <v>134</v>
      </c>
      <c r="B951" t="s">
        <v>3976</v>
      </c>
      <c r="C951" t="s">
        <v>3977</v>
      </c>
      <c r="D951" t="s">
        <v>3271</v>
      </c>
      <c r="E951">
        <v>-122.315819</v>
      </c>
      <c r="F951">
        <v>47.547564999999999</v>
      </c>
      <c r="G951" t="s">
        <v>3978</v>
      </c>
    </row>
    <row r="952" spans="1:7" x14ac:dyDescent="0.25">
      <c r="A952" t="s">
        <v>134</v>
      </c>
      <c r="B952" t="s">
        <v>3979</v>
      </c>
      <c r="C952" t="s">
        <v>3107</v>
      </c>
      <c r="D952" t="s">
        <v>3198</v>
      </c>
      <c r="E952">
        <v>-122.31425299999999</v>
      </c>
      <c r="F952">
        <v>47.552258999999999</v>
      </c>
      <c r="G952" t="s">
        <v>3980</v>
      </c>
    </row>
    <row r="953" spans="1:7" x14ac:dyDescent="0.25">
      <c r="A953" t="s">
        <v>134</v>
      </c>
      <c r="B953" t="s">
        <v>3981</v>
      </c>
      <c r="C953" t="s">
        <v>3982</v>
      </c>
      <c r="D953" t="s">
        <v>3378</v>
      </c>
      <c r="E953">
        <v>-122.293004</v>
      </c>
      <c r="F953">
        <v>47.576127999999997</v>
      </c>
      <c r="G953" t="s">
        <v>3983</v>
      </c>
    </row>
    <row r="954" spans="1:7" x14ac:dyDescent="0.25">
      <c r="A954" t="s">
        <v>134</v>
      </c>
      <c r="B954" t="s">
        <v>3984</v>
      </c>
      <c r="C954" t="s">
        <v>3985</v>
      </c>
      <c r="D954" t="s">
        <v>3378</v>
      </c>
      <c r="E954">
        <v>-122.33442700000001</v>
      </c>
      <c r="F954">
        <v>47.596805000000003</v>
      </c>
      <c r="G954" t="s">
        <v>3986</v>
      </c>
    </row>
    <row r="955" spans="1:7" x14ac:dyDescent="0.25">
      <c r="A955" t="s">
        <v>134</v>
      </c>
      <c r="B955" t="s">
        <v>3987</v>
      </c>
      <c r="C955" t="s">
        <v>3988</v>
      </c>
      <c r="D955" t="s">
        <v>3307</v>
      </c>
      <c r="E955">
        <v>-122.333669</v>
      </c>
      <c r="F955">
        <v>47.603022000000003</v>
      </c>
      <c r="G955" t="s">
        <v>3989</v>
      </c>
    </row>
    <row r="956" spans="1:7" x14ac:dyDescent="0.25">
      <c r="A956" t="s">
        <v>134</v>
      </c>
      <c r="B956" t="s">
        <v>3990</v>
      </c>
      <c r="C956" t="s">
        <v>3991</v>
      </c>
      <c r="D956" t="s">
        <v>3232</v>
      </c>
      <c r="E956">
        <v>-122.32468299999999</v>
      </c>
      <c r="F956">
        <v>47.598025</v>
      </c>
      <c r="G956" t="s">
        <v>3992</v>
      </c>
    </row>
    <row r="957" spans="1:7" x14ac:dyDescent="0.25">
      <c r="A957" t="s">
        <v>134</v>
      </c>
      <c r="B957" t="s">
        <v>3993</v>
      </c>
      <c r="C957" t="s">
        <v>3994</v>
      </c>
      <c r="D957" t="s">
        <v>3198</v>
      </c>
      <c r="E957">
        <v>-122.32413200000001</v>
      </c>
      <c r="F957">
        <v>47.598024000000002</v>
      </c>
      <c r="G957" t="s">
        <v>3995</v>
      </c>
    </row>
    <row r="958" spans="1:7" x14ac:dyDescent="0.25">
      <c r="A958" t="s">
        <v>134</v>
      </c>
      <c r="B958" t="s">
        <v>3996</v>
      </c>
      <c r="C958" t="s">
        <v>3997</v>
      </c>
      <c r="D958" t="s">
        <v>3271</v>
      </c>
      <c r="E958">
        <v>-122.326604</v>
      </c>
      <c r="F958">
        <v>47.599705</v>
      </c>
      <c r="G958" t="s">
        <v>3998</v>
      </c>
    </row>
    <row r="959" spans="1:7" x14ac:dyDescent="0.25">
      <c r="A959" t="s">
        <v>134</v>
      </c>
      <c r="B959" t="s">
        <v>3999</v>
      </c>
      <c r="C959" t="s">
        <v>4000</v>
      </c>
      <c r="D959" t="s">
        <v>3297</v>
      </c>
      <c r="E959">
        <v>-122.31344799999999</v>
      </c>
      <c r="F959">
        <v>47.601098999999998</v>
      </c>
      <c r="G959" t="s">
        <v>4001</v>
      </c>
    </row>
    <row r="960" spans="1:7" x14ac:dyDescent="0.25">
      <c r="A960" t="s">
        <v>134</v>
      </c>
      <c r="B960" t="s">
        <v>4002</v>
      </c>
      <c r="C960" t="s">
        <v>4003</v>
      </c>
      <c r="D960" t="s">
        <v>3184</v>
      </c>
      <c r="E960">
        <v>-122.30895099999999</v>
      </c>
      <c r="F960">
        <v>47.593102999999999</v>
      </c>
      <c r="G960" t="s">
        <v>4004</v>
      </c>
    </row>
    <row r="961" spans="1:7" x14ac:dyDescent="0.25">
      <c r="A961" t="s">
        <v>134</v>
      </c>
      <c r="B961" t="s">
        <v>1744</v>
      </c>
      <c r="C961" t="s">
        <v>1745</v>
      </c>
      <c r="D961" t="s">
        <v>3180</v>
      </c>
      <c r="E961">
        <v>-122.309877</v>
      </c>
      <c r="F961">
        <v>47.601408999999997</v>
      </c>
      <c r="G961" t="s">
        <v>4005</v>
      </c>
    </row>
    <row r="962" spans="1:7" x14ac:dyDescent="0.25">
      <c r="A962" t="s">
        <v>134</v>
      </c>
      <c r="B962" t="s">
        <v>4006</v>
      </c>
      <c r="C962" t="s">
        <v>2228</v>
      </c>
      <c r="D962" t="s">
        <v>3225</v>
      </c>
      <c r="E962">
        <v>-122.389415</v>
      </c>
      <c r="F962">
        <v>47.540291000000003</v>
      </c>
      <c r="G962" t="s">
        <v>4007</v>
      </c>
    </row>
    <row r="963" spans="1:7" x14ac:dyDescent="0.25">
      <c r="A963" t="s">
        <v>134</v>
      </c>
      <c r="B963" t="s">
        <v>4008</v>
      </c>
      <c r="C963" t="s">
        <v>4009</v>
      </c>
      <c r="D963" t="s">
        <v>3307</v>
      </c>
      <c r="E963">
        <v>-122.37840799999999</v>
      </c>
      <c r="F963">
        <v>47.579994999999997</v>
      </c>
      <c r="G963" t="s">
        <v>4010</v>
      </c>
    </row>
    <row r="964" spans="1:7" x14ac:dyDescent="0.25">
      <c r="A964" t="s">
        <v>134</v>
      </c>
      <c r="B964" t="s">
        <v>4011</v>
      </c>
      <c r="C964" t="s">
        <v>4012</v>
      </c>
      <c r="D964" t="s">
        <v>3271</v>
      </c>
      <c r="E964">
        <v>-122.256382</v>
      </c>
      <c r="F964">
        <v>47.508761</v>
      </c>
      <c r="G964" t="s">
        <v>4013</v>
      </c>
    </row>
    <row r="965" spans="1:7" x14ac:dyDescent="0.25">
      <c r="A965" t="s">
        <v>134</v>
      </c>
      <c r="B965" t="s">
        <v>4014</v>
      </c>
      <c r="C965" t="s">
        <v>4015</v>
      </c>
      <c r="D965" t="s">
        <v>3257</v>
      </c>
      <c r="E965">
        <v>-122.342524</v>
      </c>
      <c r="F965">
        <v>47.607401000000003</v>
      </c>
      <c r="G965" t="s">
        <v>4016</v>
      </c>
    </row>
    <row r="966" spans="1:7" x14ac:dyDescent="0.25">
      <c r="A966" t="s">
        <v>135</v>
      </c>
      <c r="B966" t="s">
        <v>4017</v>
      </c>
      <c r="C966" t="s">
        <v>4018</v>
      </c>
      <c r="D966" t="s">
        <v>4019</v>
      </c>
      <c r="E966">
        <v>-122.32259000000001</v>
      </c>
      <c r="F966">
        <v>47.526269999999997</v>
      </c>
      <c r="G966" t="s">
        <v>4020</v>
      </c>
    </row>
    <row r="967" spans="1:7" x14ac:dyDescent="0.25">
      <c r="A967" t="s">
        <v>135</v>
      </c>
      <c r="B967" t="s">
        <v>584</v>
      </c>
      <c r="C967" t="s">
        <v>4021</v>
      </c>
      <c r="D967" t="s">
        <v>1996</v>
      </c>
      <c r="E967">
        <v>-122.356032</v>
      </c>
      <c r="F967">
        <v>47.723004000000003</v>
      </c>
      <c r="G967" t="s">
        <v>4022</v>
      </c>
    </row>
    <row r="968" spans="1:7" x14ac:dyDescent="0.25">
      <c r="A968" t="s">
        <v>135</v>
      </c>
      <c r="B968" t="s">
        <v>4023</v>
      </c>
      <c r="C968" t="s">
        <v>4024</v>
      </c>
      <c r="D968" t="s">
        <v>1988</v>
      </c>
      <c r="E968">
        <v>-122.363319</v>
      </c>
      <c r="F968">
        <v>47.553046999999999</v>
      </c>
      <c r="G968" t="s">
        <v>4025</v>
      </c>
    </row>
    <row r="969" spans="1:7" x14ac:dyDescent="0.25">
      <c r="A969" t="s">
        <v>135</v>
      </c>
      <c r="B969" t="s">
        <v>594</v>
      </c>
      <c r="C969" t="s">
        <v>4026</v>
      </c>
      <c r="D969" t="s">
        <v>2073</v>
      </c>
      <c r="E969">
        <v>-122.326717</v>
      </c>
      <c r="F969">
        <v>47.681500999999997</v>
      </c>
      <c r="G969" t="s">
        <v>4027</v>
      </c>
    </row>
    <row r="970" spans="1:7" x14ac:dyDescent="0.25">
      <c r="A970" t="s">
        <v>135</v>
      </c>
      <c r="B970" t="s">
        <v>620</v>
      </c>
      <c r="C970" t="s">
        <v>4028</v>
      </c>
      <c r="D970" t="s">
        <v>1815</v>
      </c>
      <c r="E970">
        <v>-122.322834</v>
      </c>
      <c r="F970">
        <v>47.596249</v>
      </c>
      <c r="G970" t="s">
        <v>4029</v>
      </c>
    </row>
    <row r="971" spans="1:7" x14ac:dyDescent="0.25">
      <c r="A971" t="s">
        <v>135</v>
      </c>
      <c r="B971" t="s">
        <v>4030</v>
      </c>
      <c r="C971" t="s">
        <v>4031</v>
      </c>
      <c r="D971" t="s">
        <v>4032</v>
      </c>
      <c r="E971">
        <v>-122.337025</v>
      </c>
      <c r="F971">
        <v>47.616804000000002</v>
      </c>
      <c r="G971" t="s">
        <v>4033</v>
      </c>
    </row>
    <row r="972" spans="1:7" x14ac:dyDescent="0.25">
      <c r="A972" t="s">
        <v>135</v>
      </c>
      <c r="B972" t="s">
        <v>2406</v>
      </c>
      <c r="C972" t="s">
        <v>4034</v>
      </c>
      <c r="D972" t="s">
        <v>2069</v>
      </c>
      <c r="E972">
        <v>-122.298087</v>
      </c>
      <c r="F972">
        <v>47.719861000000002</v>
      </c>
      <c r="G972" t="s">
        <v>4035</v>
      </c>
    </row>
    <row r="973" spans="1:7" x14ac:dyDescent="0.25">
      <c r="A973" t="s">
        <v>135</v>
      </c>
      <c r="B973" t="s">
        <v>4036</v>
      </c>
      <c r="C973" t="s">
        <v>4037</v>
      </c>
      <c r="D973" t="s">
        <v>4038</v>
      </c>
      <c r="E973">
        <v>-122.290014</v>
      </c>
      <c r="F973">
        <v>47.612673999999998</v>
      </c>
      <c r="G973" t="s">
        <v>4039</v>
      </c>
    </row>
    <row r="974" spans="1:7" x14ac:dyDescent="0.25">
      <c r="A974" t="s">
        <v>135</v>
      </c>
      <c r="B974" t="s">
        <v>595</v>
      </c>
      <c r="C974" t="s">
        <v>4040</v>
      </c>
      <c r="D974" t="s">
        <v>4041</v>
      </c>
      <c r="E974">
        <v>-122.40134399999999</v>
      </c>
      <c r="F974">
        <v>47.645316000000001</v>
      </c>
      <c r="G974" t="s">
        <v>4042</v>
      </c>
    </row>
    <row r="975" spans="1:7" x14ac:dyDescent="0.25">
      <c r="A975" t="s">
        <v>135</v>
      </c>
      <c r="B975" t="s">
        <v>605</v>
      </c>
      <c r="C975" t="s">
        <v>4043</v>
      </c>
      <c r="D975" t="s">
        <v>1967</v>
      </c>
      <c r="E975">
        <v>-122.301591</v>
      </c>
      <c r="F975">
        <v>47.639747</v>
      </c>
      <c r="G975" t="s">
        <v>4044</v>
      </c>
    </row>
    <row r="976" spans="1:7" x14ac:dyDescent="0.25">
      <c r="A976" t="s">
        <v>135</v>
      </c>
      <c r="B976" t="s">
        <v>4045</v>
      </c>
      <c r="C976" t="s">
        <v>4046</v>
      </c>
      <c r="D976" t="s">
        <v>1981</v>
      </c>
      <c r="E976">
        <v>-122.29095100000001</v>
      </c>
      <c r="F976">
        <v>47.538994000000002</v>
      </c>
      <c r="G976" t="s">
        <v>4047</v>
      </c>
    </row>
    <row r="977" spans="1:7" x14ac:dyDescent="0.25">
      <c r="A977" t="s">
        <v>135</v>
      </c>
      <c r="B977" t="s">
        <v>4048</v>
      </c>
      <c r="C977" t="s">
        <v>4049</v>
      </c>
      <c r="D977" t="s">
        <v>1973</v>
      </c>
      <c r="E977">
        <v>-122.290711</v>
      </c>
      <c r="F977">
        <v>47.677854000000004</v>
      </c>
      <c r="G977" t="s">
        <v>4050</v>
      </c>
    </row>
    <row r="978" spans="1:7" x14ac:dyDescent="0.25">
      <c r="A978" t="s">
        <v>135</v>
      </c>
      <c r="B978" t="s">
        <v>2285</v>
      </c>
      <c r="C978" t="s">
        <v>4051</v>
      </c>
      <c r="D978" t="s">
        <v>2134</v>
      </c>
      <c r="E978">
        <v>-122.322677</v>
      </c>
      <c r="F978">
        <v>47.706192999999999</v>
      </c>
      <c r="G978" t="s">
        <v>4052</v>
      </c>
    </row>
    <row r="979" spans="1:7" x14ac:dyDescent="0.25">
      <c r="A979" t="s">
        <v>135</v>
      </c>
      <c r="B979" t="s">
        <v>617</v>
      </c>
      <c r="C979" t="s">
        <v>4053</v>
      </c>
      <c r="D979" t="s">
        <v>1811</v>
      </c>
      <c r="E979">
        <v>-122.36274400000001</v>
      </c>
      <c r="F979">
        <v>47.633780999999999</v>
      </c>
      <c r="G979" t="s">
        <v>4054</v>
      </c>
    </row>
    <row r="980" spans="1:7" x14ac:dyDescent="0.25">
      <c r="A980" t="s">
        <v>135</v>
      </c>
      <c r="B980" t="s">
        <v>3117</v>
      </c>
      <c r="C980" t="s">
        <v>4055</v>
      </c>
      <c r="D980" t="s">
        <v>2077</v>
      </c>
      <c r="E980">
        <v>-122.270465</v>
      </c>
      <c r="F980">
        <v>47.521355999999997</v>
      </c>
      <c r="G980" t="s">
        <v>4056</v>
      </c>
    </row>
    <row r="981" spans="1:7" x14ac:dyDescent="0.25">
      <c r="A981" t="s">
        <v>135</v>
      </c>
      <c r="B981" t="s">
        <v>4057</v>
      </c>
      <c r="C981" t="s">
        <v>4058</v>
      </c>
      <c r="D981" t="s">
        <v>2089</v>
      </c>
      <c r="E981">
        <v>-122.376182</v>
      </c>
      <c r="F981">
        <v>47.522441999999998</v>
      </c>
      <c r="G981" t="s">
        <v>4059</v>
      </c>
    </row>
    <row r="982" spans="1:7" x14ac:dyDescent="0.25">
      <c r="A982" t="s">
        <v>135</v>
      </c>
      <c r="B982" t="s">
        <v>4060</v>
      </c>
      <c r="C982" t="s">
        <v>4061</v>
      </c>
      <c r="D982" t="s">
        <v>4062</v>
      </c>
      <c r="E982">
        <v>-122.336823</v>
      </c>
      <c r="F982">
        <v>47.616680000000002</v>
      </c>
      <c r="G982" t="s">
        <v>4063</v>
      </c>
    </row>
    <row r="983" spans="1:7" x14ac:dyDescent="0.25">
      <c r="A983" t="s">
        <v>135</v>
      </c>
      <c r="B983" t="s">
        <v>2412</v>
      </c>
      <c r="C983" t="s">
        <v>4064</v>
      </c>
      <c r="D983" t="s">
        <v>1963</v>
      </c>
      <c r="E983">
        <v>-122.317863</v>
      </c>
      <c r="F983">
        <v>47.665539000000003</v>
      </c>
      <c r="G983" t="s">
        <v>4065</v>
      </c>
    </row>
    <row r="984" spans="1:7" x14ac:dyDescent="0.25">
      <c r="A984" t="s">
        <v>135</v>
      </c>
      <c r="B984" t="s">
        <v>611</v>
      </c>
      <c r="C984" t="s">
        <v>4066</v>
      </c>
      <c r="D984" t="s">
        <v>1970</v>
      </c>
      <c r="E984">
        <v>-122.33910400000001</v>
      </c>
      <c r="F984">
        <v>47.661174000000003</v>
      </c>
      <c r="G984" t="s">
        <v>4067</v>
      </c>
    </row>
    <row r="985" spans="1:7" x14ac:dyDescent="0.25">
      <c r="A985" t="s">
        <v>135</v>
      </c>
      <c r="B985" t="s">
        <v>577</v>
      </c>
      <c r="C985" t="s">
        <v>4068</v>
      </c>
      <c r="D985" t="s">
        <v>2081</v>
      </c>
      <c r="E985">
        <v>-122.38475699999999</v>
      </c>
      <c r="F985">
        <v>47.582695000000001</v>
      </c>
      <c r="G985" t="s">
        <v>4069</v>
      </c>
    </row>
    <row r="986" spans="1:7" x14ac:dyDescent="0.25">
      <c r="A986" t="s">
        <v>135</v>
      </c>
      <c r="B986" t="s">
        <v>2437</v>
      </c>
      <c r="C986" t="s">
        <v>4070</v>
      </c>
      <c r="D986" t="s">
        <v>2000</v>
      </c>
      <c r="E986">
        <v>-122.384204</v>
      </c>
      <c r="F986">
        <v>47.669843</v>
      </c>
      <c r="G986" t="s">
        <v>4071</v>
      </c>
    </row>
    <row r="987" spans="1:7" x14ac:dyDescent="0.25">
      <c r="A987" t="s">
        <v>135</v>
      </c>
      <c r="B987" t="s">
        <v>4072</v>
      </c>
      <c r="C987" t="s">
        <v>4073</v>
      </c>
      <c r="D987" t="s">
        <v>1959</v>
      </c>
      <c r="E987">
        <v>-122.311407</v>
      </c>
      <c r="F987">
        <v>47.578046000000001</v>
      </c>
      <c r="G987" t="s">
        <v>4074</v>
      </c>
    </row>
    <row r="988" spans="1:7" x14ac:dyDescent="0.25">
      <c r="A988" t="s">
        <v>135</v>
      </c>
      <c r="B988" t="s">
        <v>581</v>
      </c>
      <c r="C988" t="s">
        <v>4075</v>
      </c>
      <c r="D988" t="s">
        <v>1951</v>
      </c>
      <c r="E988">
        <v>-122.322451</v>
      </c>
      <c r="F988">
        <v>47.622914000000002</v>
      </c>
      <c r="G988" t="s">
        <v>4076</v>
      </c>
    </row>
    <row r="989" spans="1:7" x14ac:dyDescent="0.25">
      <c r="A989" t="s">
        <v>135</v>
      </c>
      <c r="B989" t="s">
        <v>4077</v>
      </c>
      <c r="C989" t="s">
        <v>4078</v>
      </c>
      <c r="D989" t="s">
        <v>2093</v>
      </c>
      <c r="E989">
        <v>-122.33296799999999</v>
      </c>
      <c r="F989">
        <v>47.606484999999999</v>
      </c>
      <c r="G989" t="s">
        <v>4079</v>
      </c>
    </row>
    <row r="990" spans="1:7" x14ac:dyDescent="0.25">
      <c r="A990" t="s">
        <v>135</v>
      </c>
      <c r="B990" t="s">
        <v>4080</v>
      </c>
      <c r="C990" t="s">
        <v>4081</v>
      </c>
      <c r="D990" t="s">
        <v>1992</v>
      </c>
      <c r="E990">
        <v>-122.286879</v>
      </c>
      <c r="F990">
        <v>47.559947000000001</v>
      </c>
      <c r="G990" t="s">
        <v>4082</v>
      </c>
    </row>
    <row r="991" spans="1:7" x14ac:dyDescent="0.25">
      <c r="A991" t="s">
        <v>135</v>
      </c>
      <c r="B991" t="s">
        <v>4083</v>
      </c>
      <c r="C991" t="s">
        <v>4084</v>
      </c>
      <c r="D991" t="s">
        <v>2085</v>
      </c>
      <c r="E991">
        <v>-122.301832</v>
      </c>
      <c r="F991">
        <v>47.601903</v>
      </c>
      <c r="G991" t="s">
        <v>4085</v>
      </c>
    </row>
    <row r="992" spans="1:7" x14ac:dyDescent="0.25">
      <c r="A992" t="s">
        <v>135</v>
      </c>
      <c r="B992" t="s">
        <v>588</v>
      </c>
      <c r="C992" t="s">
        <v>4086</v>
      </c>
      <c r="D992" t="s">
        <v>1955</v>
      </c>
      <c r="E992">
        <v>-122.3484</v>
      </c>
      <c r="F992">
        <v>47.650067999999997</v>
      </c>
      <c r="G992" t="s">
        <v>4087</v>
      </c>
    </row>
    <row r="993" spans="1:7" x14ac:dyDescent="0.25">
      <c r="A993" t="s">
        <v>135</v>
      </c>
      <c r="B993" t="s">
        <v>2212</v>
      </c>
      <c r="C993" t="s">
        <v>4088</v>
      </c>
      <c r="D993" t="s">
        <v>1984</v>
      </c>
      <c r="E993">
        <v>-122.35496500000001</v>
      </c>
      <c r="F993">
        <v>47.687497</v>
      </c>
      <c r="G993" t="s">
        <v>4089</v>
      </c>
    </row>
    <row r="994" spans="1:7" x14ac:dyDescent="0.25">
      <c r="A994" t="s">
        <v>135</v>
      </c>
      <c r="B994" t="s">
        <v>4090</v>
      </c>
      <c r="C994" t="s">
        <v>4091</v>
      </c>
      <c r="D994" t="s">
        <v>1822</v>
      </c>
      <c r="E994">
        <v>-122.37581400000001</v>
      </c>
      <c r="F994">
        <v>47.548042000000002</v>
      </c>
      <c r="G994" t="s">
        <v>4092</v>
      </c>
    </row>
    <row r="995" spans="1:7" x14ac:dyDescent="0.25">
      <c r="A995" t="s">
        <v>4093</v>
      </c>
      <c r="B995" t="s">
        <v>4094</v>
      </c>
      <c r="D995" t="s">
        <v>4095</v>
      </c>
      <c r="E995">
        <v>-122.279391</v>
      </c>
      <c r="F995">
        <v>47.522393999999998</v>
      </c>
      <c r="G995" t="s">
        <v>4096</v>
      </c>
    </row>
    <row r="996" spans="1:7" x14ac:dyDescent="0.25">
      <c r="A996" t="s">
        <v>4093</v>
      </c>
      <c r="B996" t="s">
        <v>4097</v>
      </c>
      <c r="D996" t="s">
        <v>4098</v>
      </c>
      <c r="E996">
        <v>-122.296898</v>
      </c>
      <c r="F996">
        <v>47.445380999999998</v>
      </c>
      <c r="G996" t="s">
        <v>4099</v>
      </c>
    </row>
    <row r="997" spans="1:7" x14ac:dyDescent="0.25">
      <c r="A997" t="s">
        <v>4093</v>
      </c>
      <c r="B997" t="s">
        <v>4100</v>
      </c>
      <c r="D997" t="s">
        <v>4101</v>
      </c>
      <c r="E997">
        <v>-122.28156300000001</v>
      </c>
      <c r="F997">
        <v>47.537987000000001</v>
      </c>
      <c r="G997" t="s">
        <v>4102</v>
      </c>
    </row>
    <row r="998" spans="1:7" x14ac:dyDescent="0.25">
      <c r="A998" t="s">
        <v>4093</v>
      </c>
      <c r="B998" t="s">
        <v>4103</v>
      </c>
      <c r="D998" t="s">
        <v>4104</v>
      </c>
      <c r="E998">
        <v>-122.297679</v>
      </c>
      <c r="F998">
        <v>47.576549999999997</v>
      </c>
      <c r="G998" t="s">
        <v>4105</v>
      </c>
    </row>
    <row r="999" spans="1:7" x14ac:dyDescent="0.25">
      <c r="A999" t="s">
        <v>4093</v>
      </c>
      <c r="B999" t="s">
        <v>4106</v>
      </c>
      <c r="D999" t="s">
        <v>4107</v>
      </c>
      <c r="E999">
        <v>-122.32738999999999</v>
      </c>
      <c r="F999">
        <v>47.581074000000001</v>
      </c>
      <c r="G999" t="s">
        <v>4108</v>
      </c>
    </row>
    <row r="1000" spans="1:7" x14ac:dyDescent="0.25">
      <c r="A1000" t="s">
        <v>4093</v>
      </c>
      <c r="B1000" t="s">
        <v>4109</v>
      </c>
      <c r="D1000" t="s">
        <v>4110</v>
      </c>
      <c r="E1000">
        <v>-122.331216</v>
      </c>
      <c r="F1000">
        <v>47.602559999999997</v>
      </c>
      <c r="G1000" t="s">
        <v>4111</v>
      </c>
    </row>
    <row r="1001" spans="1:7" x14ac:dyDescent="0.25">
      <c r="A1001" t="s">
        <v>4093</v>
      </c>
      <c r="B1001" t="s">
        <v>4112</v>
      </c>
      <c r="D1001" t="s">
        <v>4113</v>
      </c>
      <c r="E1001">
        <v>-122.33672</v>
      </c>
      <c r="F1001">
        <v>47.611572000000002</v>
      </c>
      <c r="G1001" t="s">
        <v>4114</v>
      </c>
    </row>
    <row r="1002" spans="1:7" x14ac:dyDescent="0.25">
      <c r="A1002" t="s">
        <v>4093</v>
      </c>
      <c r="B1002" t="s">
        <v>4115</v>
      </c>
      <c r="D1002" t="s">
        <v>4116</v>
      </c>
      <c r="E1002">
        <v>-122.28799600000001</v>
      </c>
      <c r="F1002">
        <v>47.464030999999999</v>
      </c>
      <c r="G1002" t="s">
        <v>4117</v>
      </c>
    </row>
    <row r="1003" spans="1:7" x14ac:dyDescent="0.25">
      <c r="A1003" t="s">
        <v>4093</v>
      </c>
      <c r="B1003" t="s">
        <v>4118</v>
      </c>
      <c r="D1003" t="s">
        <v>4119</v>
      </c>
      <c r="E1003">
        <v>-122.292692</v>
      </c>
      <c r="F1003">
        <v>47.559733000000001</v>
      </c>
      <c r="G1003" t="s">
        <v>4120</v>
      </c>
    </row>
    <row r="1004" spans="1:7" x14ac:dyDescent="0.25">
      <c r="A1004" t="s">
        <v>4093</v>
      </c>
      <c r="B1004" t="s">
        <v>4121</v>
      </c>
      <c r="D1004" t="s">
        <v>4122</v>
      </c>
      <c r="E1004">
        <v>-122.311533</v>
      </c>
      <c r="F1004">
        <v>47.579327999999997</v>
      </c>
      <c r="G1004" t="s">
        <v>4123</v>
      </c>
    </row>
    <row r="1005" spans="1:7" x14ac:dyDescent="0.25">
      <c r="A1005" t="s">
        <v>4093</v>
      </c>
      <c r="B1005" t="s">
        <v>4124</v>
      </c>
      <c r="D1005" t="s">
        <v>4125</v>
      </c>
      <c r="E1005">
        <v>-122.327172</v>
      </c>
      <c r="F1005">
        <v>47.591107999999998</v>
      </c>
      <c r="G1005" t="s">
        <v>4126</v>
      </c>
    </row>
    <row r="1006" spans="1:7" x14ac:dyDescent="0.25">
      <c r="A1006" t="s">
        <v>4093</v>
      </c>
      <c r="B1006" t="s">
        <v>4127</v>
      </c>
      <c r="D1006" t="s">
        <v>4128</v>
      </c>
      <c r="E1006">
        <v>-122.32799199999999</v>
      </c>
      <c r="F1006">
        <v>47.598354999999998</v>
      </c>
      <c r="G1006" t="s">
        <v>4129</v>
      </c>
    </row>
    <row r="1007" spans="1:7" x14ac:dyDescent="0.25">
      <c r="A1007" t="s">
        <v>4093</v>
      </c>
      <c r="B1007" t="s">
        <v>4130</v>
      </c>
      <c r="D1007" t="s">
        <v>4131</v>
      </c>
      <c r="E1007">
        <v>-122.33602</v>
      </c>
      <c r="F1007">
        <v>47.607810000000001</v>
      </c>
      <c r="G1007" t="s">
        <v>4132</v>
      </c>
    </row>
    <row r="1008" spans="1:7" x14ac:dyDescent="0.25">
      <c r="A1008" t="s">
        <v>4133</v>
      </c>
      <c r="B1008" t="s">
        <v>4134</v>
      </c>
      <c r="C1008" t="s">
        <v>4135</v>
      </c>
      <c r="D1008" t="s">
        <v>4136</v>
      </c>
      <c r="E1008">
        <v>-122.358954</v>
      </c>
      <c r="F1008">
        <v>47.636826999999997</v>
      </c>
      <c r="G1008" t="s">
        <v>4137</v>
      </c>
    </row>
    <row r="1009" spans="1:7" x14ac:dyDescent="0.25">
      <c r="A1009" t="s">
        <v>4133</v>
      </c>
      <c r="B1009" t="s">
        <v>4138</v>
      </c>
      <c r="C1009" t="s">
        <v>4139</v>
      </c>
      <c r="D1009" t="s">
        <v>4140</v>
      </c>
      <c r="E1009">
        <v>-122.338026</v>
      </c>
      <c r="F1009">
        <v>47.657080999999998</v>
      </c>
      <c r="G1009" t="s">
        <v>4141</v>
      </c>
    </row>
    <row r="1010" spans="1:7" x14ac:dyDescent="0.25">
      <c r="A1010" t="s">
        <v>4133</v>
      </c>
      <c r="B1010" t="s">
        <v>4142</v>
      </c>
      <c r="C1010" t="s">
        <v>4143</v>
      </c>
      <c r="D1010" t="s">
        <v>4144</v>
      </c>
      <c r="E1010">
        <v>-122.281981</v>
      </c>
      <c r="F1010">
        <v>47.546320999999999</v>
      </c>
      <c r="G1010" t="s">
        <v>4145</v>
      </c>
    </row>
    <row r="1011" spans="1:7" x14ac:dyDescent="0.25">
      <c r="A1011" t="s">
        <v>4133</v>
      </c>
      <c r="B1011" t="s">
        <v>4146</v>
      </c>
      <c r="C1011" t="s">
        <v>4147</v>
      </c>
      <c r="D1011" t="s">
        <v>4148</v>
      </c>
      <c r="E1011">
        <v>-122.312083</v>
      </c>
      <c r="F1011">
        <v>47.564132000000001</v>
      </c>
      <c r="G1011" t="s">
        <v>4149</v>
      </c>
    </row>
    <row r="1012" spans="1:7" x14ac:dyDescent="0.25">
      <c r="A1012" t="s">
        <v>4133</v>
      </c>
      <c r="B1012" t="s">
        <v>624</v>
      </c>
      <c r="C1012" t="s">
        <v>3690</v>
      </c>
      <c r="D1012" t="s">
        <v>4150</v>
      </c>
      <c r="E1012">
        <v>-122.390281</v>
      </c>
      <c r="F1012">
        <v>47.572982000000003</v>
      </c>
      <c r="G1012" t="s">
        <v>4151</v>
      </c>
    </row>
    <row r="1013" spans="1:7" x14ac:dyDescent="0.25">
      <c r="A1013" t="s">
        <v>4133</v>
      </c>
      <c r="B1013" t="s">
        <v>4152</v>
      </c>
      <c r="C1013" t="s">
        <v>4153</v>
      </c>
      <c r="D1013" t="s">
        <v>4154</v>
      </c>
      <c r="E1013">
        <v>-122.37070900000001</v>
      </c>
      <c r="F1013">
        <v>47.527917000000002</v>
      </c>
      <c r="G1013" t="s">
        <v>4155</v>
      </c>
    </row>
    <row r="1014" spans="1:7" x14ac:dyDescent="0.25">
      <c r="A1014" t="s">
        <v>4133</v>
      </c>
      <c r="B1014" t="s">
        <v>4156</v>
      </c>
      <c r="C1014" t="s">
        <v>3576</v>
      </c>
      <c r="D1014" t="s">
        <v>4157</v>
      </c>
      <c r="E1014">
        <v>-122.294983</v>
      </c>
      <c r="F1014">
        <v>47.682518999999999</v>
      </c>
      <c r="G1014" t="s">
        <v>4158</v>
      </c>
    </row>
    <row r="1015" spans="1:7" x14ac:dyDescent="0.25">
      <c r="A1015" t="s">
        <v>4133</v>
      </c>
      <c r="B1015" t="s">
        <v>4159</v>
      </c>
      <c r="C1015" t="s">
        <v>4160</v>
      </c>
      <c r="D1015" t="s">
        <v>4161</v>
      </c>
      <c r="E1015">
        <v>-122.30415000000001</v>
      </c>
      <c r="F1015">
        <v>47.597956000000003</v>
      </c>
      <c r="G1015" t="s">
        <v>4162</v>
      </c>
    </row>
    <row r="1016" spans="1:7" x14ac:dyDescent="0.25">
      <c r="A1016" t="s">
        <v>4133</v>
      </c>
      <c r="B1016" t="s">
        <v>4163</v>
      </c>
      <c r="C1016" t="s">
        <v>4164</v>
      </c>
      <c r="D1016" t="s">
        <v>4165</v>
      </c>
      <c r="E1016">
        <v>-122.377602</v>
      </c>
      <c r="F1016">
        <v>47.696751999999996</v>
      </c>
      <c r="G1016" t="s">
        <v>4166</v>
      </c>
    </row>
    <row r="1017" spans="1:7" x14ac:dyDescent="0.25">
      <c r="A1017" t="s">
        <v>4167</v>
      </c>
      <c r="B1017" t="s">
        <v>105</v>
      </c>
      <c r="C1017" t="s">
        <v>2765</v>
      </c>
      <c r="D1017" t="s">
        <v>4168</v>
      </c>
      <c r="E1017">
        <v>-122.34973100000001</v>
      </c>
      <c r="F1017">
        <v>47.621256000000002</v>
      </c>
      <c r="G1017" t="s">
        <v>4169</v>
      </c>
    </row>
    <row r="1018" spans="1:7" x14ac:dyDescent="0.25">
      <c r="A1018" t="s">
        <v>4167</v>
      </c>
      <c r="B1018" t="s">
        <v>4170</v>
      </c>
      <c r="C1018" t="s">
        <v>4171</v>
      </c>
      <c r="D1018" t="s">
        <v>4168</v>
      </c>
      <c r="E1018">
        <v>-122.336842</v>
      </c>
      <c r="F1018">
        <v>47.611899999999999</v>
      </c>
      <c r="G1018" t="s">
        <v>4172</v>
      </c>
    </row>
    <row r="1019" spans="1:7" x14ac:dyDescent="0.25">
      <c r="A1019" t="s">
        <v>4173</v>
      </c>
      <c r="B1019" t="s">
        <v>4174</v>
      </c>
      <c r="C1019" t="s">
        <v>4175</v>
      </c>
      <c r="D1019" t="s">
        <v>4176</v>
      </c>
      <c r="E1019">
        <v>-122.310622</v>
      </c>
      <c r="F1019">
        <v>47.660606000000001</v>
      </c>
      <c r="G1019" t="s">
        <v>4177</v>
      </c>
    </row>
    <row r="1020" spans="1:7" x14ac:dyDescent="0.25">
      <c r="A1020" t="s">
        <v>4173</v>
      </c>
      <c r="B1020" t="s">
        <v>4178</v>
      </c>
      <c r="C1020" t="s">
        <v>4179</v>
      </c>
      <c r="D1020" t="s">
        <v>4180</v>
      </c>
      <c r="E1020">
        <v>-122.40836</v>
      </c>
      <c r="F1020">
        <v>47.675280000000001</v>
      </c>
      <c r="G1020" t="s">
        <v>4181</v>
      </c>
    </row>
    <row r="1021" spans="1:7" x14ac:dyDescent="0.25">
      <c r="A1021" t="s">
        <v>4173</v>
      </c>
      <c r="B1021" t="s">
        <v>4182</v>
      </c>
      <c r="C1021" t="s">
        <v>4183</v>
      </c>
      <c r="D1021" t="s">
        <v>4184</v>
      </c>
      <c r="E1021">
        <v>-122.348174</v>
      </c>
      <c r="F1021">
        <v>47.621470000000002</v>
      </c>
      <c r="G1021" t="s">
        <v>4185</v>
      </c>
    </row>
    <row r="1022" spans="1:7" x14ac:dyDescent="0.25">
      <c r="A1022" t="s">
        <v>4173</v>
      </c>
      <c r="B1022" t="s">
        <v>4186</v>
      </c>
      <c r="C1022" t="s">
        <v>4187</v>
      </c>
      <c r="D1022" t="s">
        <v>4188</v>
      </c>
      <c r="E1022">
        <v>-122.31173200000001</v>
      </c>
      <c r="F1022">
        <v>47.65652</v>
      </c>
      <c r="G1022" t="s">
        <v>4189</v>
      </c>
    </row>
    <row r="1023" spans="1:7" x14ac:dyDescent="0.25">
      <c r="A1023" t="s">
        <v>4173</v>
      </c>
      <c r="B1023" t="s">
        <v>4190</v>
      </c>
      <c r="C1023" t="s">
        <v>4191</v>
      </c>
      <c r="D1023" t="s">
        <v>4192</v>
      </c>
      <c r="E1023">
        <v>-122.29728</v>
      </c>
      <c r="F1023">
        <v>47.518588000000001</v>
      </c>
      <c r="G1023" t="s">
        <v>4193</v>
      </c>
    </row>
    <row r="1024" spans="1:7" x14ac:dyDescent="0.25">
      <c r="A1024" t="s">
        <v>4173</v>
      </c>
      <c r="B1024" t="s">
        <v>4194</v>
      </c>
      <c r="C1024" t="s">
        <v>3009</v>
      </c>
      <c r="D1024" t="s">
        <v>4195</v>
      </c>
      <c r="E1024">
        <v>-122.30111100000001</v>
      </c>
      <c r="F1024">
        <v>47.645152000000003</v>
      </c>
      <c r="G1024" t="s">
        <v>3011</v>
      </c>
    </row>
    <row r="1025" spans="1:7" x14ac:dyDescent="0.25">
      <c r="A1025" t="s">
        <v>4173</v>
      </c>
      <c r="B1025" t="s">
        <v>91</v>
      </c>
      <c r="C1025" t="s">
        <v>430</v>
      </c>
      <c r="D1025" t="s">
        <v>4196</v>
      </c>
      <c r="E1025">
        <v>-122.353852</v>
      </c>
      <c r="F1025">
        <v>47.616346</v>
      </c>
      <c r="G1025" t="s">
        <v>4197</v>
      </c>
    </row>
    <row r="1026" spans="1:7" x14ac:dyDescent="0.25">
      <c r="A1026" t="s">
        <v>4173</v>
      </c>
      <c r="B1026" t="s">
        <v>4198</v>
      </c>
      <c r="C1026" t="s">
        <v>4183</v>
      </c>
      <c r="D1026" t="s">
        <v>4184</v>
      </c>
      <c r="E1026">
        <v>-122.348174</v>
      </c>
      <c r="F1026">
        <v>47.621470000000002</v>
      </c>
      <c r="G1026" t="s">
        <v>4185</v>
      </c>
    </row>
    <row r="1027" spans="1:7" x14ac:dyDescent="0.25">
      <c r="A1027" t="s">
        <v>4173</v>
      </c>
      <c r="B1027" t="s">
        <v>4199</v>
      </c>
      <c r="C1027" t="s">
        <v>4200</v>
      </c>
      <c r="E1027">
        <v>-122.33065999999999</v>
      </c>
      <c r="F1027">
        <v>47.599456000000004</v>
      </c>
      <c r="G1027" t="s">
        <v>4201</v>
      </c>
    </row>
    <row r="1028" spans="1:7" x14ac:dyDescent="0.25">
      <c r="A1028" t="s">
        <v>4173</v>
      </c>
      <c r="B1028" t="s">
        <v>4202</v>
      </c>
      <c r="C1028" t="s">
        <v>4203</v>
      </c>
      <c r="D1028" t="s">
        <v>4204</v>
      </c>
      <c r="E1028">
        <v>-122.35110400000001</v>
      </c>
      <c r="F1028">
        <v>47.619739000000003</v>
      </c>
      <c r="G1028" t="s">
        <v>4205</v>
      </c>
    </row>
    <row r="1029" spans="1:7" x14ac:dyDescent="0.25">
      <c r="A1029" t="s">
        <v>4173</v>
      </c>
      <c r="B1029" t="s">
        <v>4206</v>
      </c>
      <c r="C1029" t="s">
        <v>4207</v>
      </c>
      <c r="D1029" t="s">
        <v>4208</v>
      </c>
      <c r="E1029">
        <v>-122.33777000000001</v>
      </c>
      <c r="F1029">
        <v>47.607402</v>
      </c>
      <c r="G1029" t="s">
        <v>4209</v>
      </c>
    </row>
    <row r="1030" spans="1:7" x14ac:dyDescent="0.25">
      <c r="A1030" t="s">
        <v>4173</v>
      </c>
      <c r="B1030" t="s">
        <v>4210</v>
      </c>
      <c r="C1030" t="s">
        <v>4211</v>
      </c>
      <c r="D1030" t="s">
        <v>4212</v>
      </c>
      <c r="E1030">
        <v>-122.39631300000001</v>
      </c>
      <c r="F1030">
        <v>47.677672999999999</v>
      </c>
      <c r="G1030" t="s">
        <v>4213</v>
      </c>
    </row>
    <row r="1031" spans="1:7" x14ac:dyDescent="0.25">
      <c r="A1031" t="s">
        <v>4173</v>
      </c>
      <c r="B1031" t="s">
        <v>4214</v>
      </c>
      <c r="C1031" t="s">
        <v>4215</v>
      </c>
      <c r="D1031" t="s">
        <v>4216</v>
      </c>
      <c r="E1031">
        <v>-122.349474</v>
      </c>
      <c r="F1031">
        <v>47.611373</v>
      </c>
      <c r="G1031" t="s">
        <v>4217</v>
      </c>
    </row>
    <row r="1032" spans="1:7" x14ac:dyDescent="0.25">
      <c r="A1032" t="s">
        <v>4173</v>
      </c>
      <c r="B1032" t="s">
        <v>4218</v>
      </c>
      <c r="C1032" t="s">
        <v>4219</v>
      </c>
      <c r="D1032" t="s">
        <v>4220</v>
      </c>
      <c r="E1032">
        <v>-122.32416600000001</v>
      </c>
      <c r="F1032">
        <v>47.607089999999999</v>
      </c>
      <c r="G1032" t="s">
        <v>4221</v>
      </c>
    </row>
    <row r="1033" spans="1:7" x14ac:dyDescent="0.25">
      <c r="A1033" t="s">
        <v>4173</v>
      </c>
      <c r="B1033" t="s">
        <v>4222</v>
      </c>
      <c r="C1033" t="s">
        <v>4223</v>
      </c>
      <c r="D1033" t="s">
        <v>4224</v>
      </c>
      <c r="E1033">
        <v>-122.314199</v>
      </c>
      <c r="F1033">
        <v>47.630296999999999</v>
      </c>
      <c r="G1033" t="s">
        <v>4225</v>
      </c>
    </row>
    <row r="1034" spans="1:7" x14ac:dyDescent="0.25">
      <c r="A1034" t="s">
        <v>4173</v>
      </c>
      <c r="B1034" t="s">
        <v>4226</v>
      </c>
      <c r="C1034" t="s">
        <v>3912</v>
      </c>
      <c r="D1034" t="s">
        <v>4227</v>
      </c>
      <c r="E1034">
        <v>-122.30185400000001</v>
      </c>
      <c r="F1034">
        <v>47.588740999999999</v>
      </c>
      <c r="G1034" t="s">
        <v>4228</v>
      </c>
    </row>
    <row r="1035" spans="1:7" x14ac:dyDescent="0.25">
      <c r="A1035" t="s">
        <v>4173</v>
      </c>
      <c r="B1035" t="s">
        <v>4229</v>
      </c>
      <c r="C1035" t="s">
        <v>4230</v>
      </c>
      <c r="D1035" t="s">
        <v>4231</v>
      </c>
      <c r="E1035">
        <v>-122.32414</v>
      </c>
      <c r="F1035">
        <v>47.598838999999998</v>
      </c>
      <c r="G1035" t="s">
        <v>4232</v>
      </c>
    </row>
    <row r="1036" spans="1:7" x14ac:dyDescent="0.25">
      <c r="A1036" t="s">
        <v>4173</v>
      </c>
      <c r="B1036" t="s">
        <v>4233</v>
      </c>
      <c r="C1036" t="s">
        <v>2765</v>
      </c>
      <c r="D1036" t="s">
        <v>4234</v>
      </c>
      <c r="E1036">
        <v>-122.353983</v>
      </c>
      <c r="F1036">
        <v>47.622078000000002</v>
      </c>
      <c r="G1036" t="s">
        <v>1020</v>
      </c>
    </row>
    <row r="1037" spans="1:7" x14ac:dyDescent="0.25">
      <c r="A1037" t="s">
        <v>4173</v>
      </c>
      <c r="B1037" t="s">
        <v>4178</v>
      </c>
      <c r="C1037" t="s">
        <v>4235</v>
      </c>
      <c r="D1037" t="s">
        <v>4236</v>
      </c>
      <c r="E1037">
        <v>-122.34193999999999</v>
      </c>
      <c r="F1037">
        <v>47.622309999999999</v>
      </c>
      <c r="G1037" t="s">
        <v>4237</v>
      </c>
    </row>
    <row r="1038" spans="1:7" x14ac:dyDescent="0.25">
      <c r="A1038" t="s">
        <v>4173</v>
      </c>
      <c r="B1038" t="s">
        <v>4238</v>
      </c>
      <c r="C1038" t="s">
        <v>4239</v>
      </c>
      <c r="D1038" t="s">
        <v>4240</v>
      </c>
      <c r="E1038">
        <v>-122.336574</v>
      </c>
      <c r="F1038">
        <v>47.626367000000002</v>
      </c>
      <c r="G1038" t="s">
        <v>4241</v>
      </c>
    </row>
    <row r="1039" spans="1:7" x14ac:dyDescent="0.25">
      <c r="A1039" t="s">
        <v>4173</v>
      </c>
      <c r="B1039" t="s">
        <v>4242</v>
      </c>
      <c r="C1039" t="s">
        <v>4243</v>
      </c>
      <c r="D1039" t="s">
        <v>4244</v>
      </c>
      <c r="E1039">
        <v>-122.334202</v>
      </c>
      <c r="F1039">
        <v>47.583359999999999</v>
      </c>
      <c r="G1039" t="s">
        <v>4245</v>
      </c>
    </row>
    <row r="1040" spans="1:7" x14ac:dyDescent="0.25">
      <c r="A1040" t="s">
        <v>4246</v>
      </c>
      <c r="B1040" t="s">
        <v>2406</v>
      </c>
      <c r="C1040" t="s">
        <v>4247</v>
      </c>
      <c r="D1040" t="s">
        <v>4248</v>
      </c>
      <c r="E1040">
        <v>-122.298087</v>
      </c>
      <c r="F1040">
        <v>47.719861000000002</v>
      </c>
      <c r="G1040" t="s">
        <v>4035</v>
      </c>
    </row>
    <row r="1041" spans="1:7" x14ac:dyDescent="0.25">
      <c r="A1041" t="s">
        <v>4246</v>
      </c>
      <c r="B1041" t="s">
        <v>2437</v>
      </c>
      <c r="C1041" t="s">
        <v>4249</v>
      </c>
      <c r="D1041" t="s">
        <v>2008</v>
      </c>
      <c r="E1041">
        <v>-122.38420600000001</v>
      </c>
      <c r="F1041">
        <v>47.669845000000002</v>
      </c>
      <c r="G1041" t="s">
        <v>4250</v>
      </c>
    </row>
    <row r="1042" spans="1:7" x14ac:dyDescent="0.25">
      <c r="A1042" t="s">
        <v>4246</v>
      </c>
      <c r="B1042" t="s">
        <v>4251</v>
      </c>
      <c r="C1042" t="s">
        <v>4252</v>
      </c>
      <c r="D1042" t="s">
        <v>4253</v>
      </c>
      <c r="E1042">
        <v>-122.312938</v>
      </c>
      <c r="F1042">
        <v>47.662339000000003</v>
      </c>
      <c r="G1042" t="s">
        <v>4254</v>
      </c>
    </row>
    <row r="1043" spans="1:7" x14ac:dyDescent="0.25">
      <c r="A1043" t="s">
        <v>4246</v>
      </c>
      <c r="B1043" t="s">
        <v>4255</v>
      </c>
      <c r="C1043" t="s">
        <v>4256</v>
      </c>
      <c r="D1043" t="s">
        <v>4257</v>
      </c>
      <c r="E1043">
        <v>-122.28552999999999</v>
      </c>
      <c r="F1043">
        <v>47.558315</v>
      </c>
      <c r="G1043" t="s">
        <v>4258</v>
      </c>
    </row>
    <row r="1044" spans="1:7" x14ac:dyDescent="0.25">
      <c r="A1044" t="s">
        <v>4246</v>
      </c>
      <c r="B1044" t="s">
        <v>4077</v>
      </c>
      <c r="C1044" t="s">
        <v>4259</v>
      </c>
      <c r="D1044" t="s">
        <v>1947</v>
      </c>
      <c r="E1044">
        <v>-122.301985</v>
      </c>
      <c r="F1044">
        <v>47.599088999999999</v>
      </c>
      <c r="G1044" t="s">
        <v>4260</v>
      </c>
    </row>
    <row r="1045" spans="1:7" x14ac:dyDescent="0.25">
      <c r="A1045" t="s">
        <v>4246</v>
      </c>
      <c r="B1045" t="s">
        <v>4261</v>
      </c>
      <c r="C1045" t="s">
        <v>4262</v>
      </c>
      <c r="D1045" t="s">
        <v>4263</v>
      </c>
      <c r="E1045">
        <v>-122.36918</v>
      </c>
      <c r="F1045">
        <v>47.52816</v>
      </c>
      <c r="G1045" t="s">
        <v>4264</v>
      </c>
    </row>
    <row r="1046" spans="1:7" x14ac:dyDescent="0.25">
      <c r="A1046" t="s">
        <v>4265</v>
      </c>
      <c r="B1046" t="s">
        <v>6297</v>
      </c>
      <c r="C1046" t="s">
        <v>6295</v>
      </c>
      <c r="D1046" t="s">
        <v>4266</v>
      </c>
      <c r="E1046">
        <v>-122.276077</v>
      </c>
      <c r="F1046">
        <v>47.563948000000003</v>
      </c>
      <c r="G1046" t="s">
        <v>4267</v>
      </c>
    </row>
    <row r="1047" spans="1:7" x14ac:dyDescent="0.25">
      <c r="A1047" t="s">
        <v>4265</v>
      </c>
      <c r="B1047" t="s">
        <v>4268</v>
      </c>
      <c r="C1047" t="s">
        <v>1203</v>
      </c>
      <c r="D1047" t="s">
        <v>4269</v>
      </c>
      <c r="E1047">
        <v>-122.25709500000001</v>
      </c>
      <c r="F1047">
        <v>47.682704000000001</v>
      </c>
      <c r="G1047" t="s">
        <v>4270</v>
      </c>
    </row>
    <row r="1048" spans="1:7" x14ac:dyDescent="0.25">
      <c r="A1048" t="s">
        <v>4265</v>
      </c>
      <c r="B1048" t="s">
        <v>130</v>
      </c>
      <c r="C1048" t="s">
        <v>1445</v>
      </c>
      <c r="D1048" t="s">
        <v>4271</v>
      </c>
      <c r="E1048">
        <v>-122.344309</v>
      </c>
      <c r="F1048">
        <v>47.670423999999997</v>
      </c>
      <c r="G1048" t="s">
        <v>4272</v>
      </c>
    </row>
    <row r="1049" spans="1:7" x14ac:dyDescent="0.25">
      <c r="A1049" t="s">
        <v>4265</v>
      </c>
      <c r="B1049" t="s">
        <v>450</v>
      </c>
      <c r="C1049" t="s">
        <v>4273</v>
      </c>
      <c r="D1049" t="s">
        <v>4274</v>
      </c>
      <c r="E1049">
        <v>-122.329092</v>
      </c>
      <c r="F1049">
        <v>47.614123999999997</v>
      </c>
      <c r="G1049" t="s">
        <v>4275</v>
      </c>
    </row>
    <row r="1050" spans="1:7" x14ac:dyDescent="0.25">
      <c r="A1050" t="s">
        <v>4265</v>
      </c>
      <c r="B1050" t="s">
        <v>477</v>
      </c>
      <c r="C1050" t="s">
        <v>4276</v>
      </c>
      <c r="D1050" t="s">
        <v>4277</v>
      </c>
      <c r="E1050">
        <v>-122.344776</v>
      </c>
      <c r="F1050">
        <v>47.614345999999998</v>
      </c>
      <c r="G1050" t="s">
        <v>4278</v>
      </c>
    </row>
    <row r="1051" spans="1:7" x14ac:dyDescent="0.25">
      <c r="A1051" t="s">
        <v>4265</v>
      </c>
      <c r="B1051" t="s">
        <v>4279</v>
      </c>
      <c r="C1051" t="s">
        <v>4280</v>
      </c>
      <c r="D1051" t="s">
        <v>4281</v>
      </c>
      <c r="E1051">
        <v>-122.298633</v>
      </c>
      <c r="F1051">
        <v>47.588889000000002</v>
      </c>
      <c r="G1051" t="s">
        <v>4282</v>
      </c>
    </row>
    <row r="1052" spans="1:7" x14ac:dyDescent="0.25">
      <c r="A1052" t="s">
        <v>4265</v>
      </c>
      <c r="B1052" t="s">
        <v>564</v>
      </c>
      <c r="C1052" t="s">
        <v>4283</v>
      </c>
      <c r="D1052" t="s">
        <v>4284</v>
      </c>
      <c r="E1052">
        <v>-122.341719</v>
      </c>
      <c r="F1052">
        <v>47.525782999999997</v>
      </c>
      <c r="G1052" t="s">
        <v>4285</v>
      </c>
    </row>
    <row r="1053" spans="1:7" x14ac:dyDescent="0.25">
      <c r="A1053" t="s">
        <v>4265</v>
      </c>
      <c r="B1053" t="s">
        <v>46</v>
      </c>
      <c r="C1053" t="s">
        <v>4286</v>
      </c>
      <c r="D1053" t="s">
        <v>4287</v>
      </c>
      <c r="E1053">
        <v>-122.323409</v>
      </c>
      <c r="F1053">
        <v>47.634898</v>
      </c>
      <c r="G1053" t="s">
        <v>4288</v>
      </c>
    </row>
    <row r="1054" spans="1:7" x14ac:dyDescent="0.25">
      <c r="A1054" t="s">
        <v>4265</v>
      </c>
      <c r="B1054" t="s">
        <v>85</v>
      </c>
      <c r="C1054" t="s">
        <v>1467</v>
      </c>
      <c r="D1054" t="s">
        <v>4289</v>
      </c>
      <c r="E1054">
        <v>-122.32612399999999</v>
      </c>
      <c r="F1054">
        <v>47.721775000000001</v>
      </c>
      <c r="G1054" t="s">
        <v>4290</v>
      </c>
    </row>
    <row r="1055" spans="1:7" x14ac:dyDescent="0.25">
      <c r="A1055" t="s">
        <v>4265</v>
      </c>
      <c r="B1055" t="s">
        <v>99</v>
      </c>
      <c r="C1055" t="s">
        <v>1470</v>
      </c>
      <c r="D1055" t="s">
        <v>4291</v>
      </c>
      <c r="E1055">
        <v>-122.318094</v>
      </c>
      <c r="F1055">
        <v>47.593859000000002</v>
      </c>
      <c r="G1055" t="s">
        <v>4292</v>
      </c>
    </row>
    <row r="1056" spans="1:7" x14ac:dyDescent="0.25">
      <c r="A1056" t="s">
        <v>4265</v>
      </c>
      <c r="B1056" t="s">
        <v>39</v>
      </c>
      <c r="C1056" t="s">
        <v>1080</v>
      </c>
      <c r="D1056" t="s">
        <v>4293</v>
      </c>
      <c r="E1056">
        <v>-122.400637</v>
      </c>
      <c r="F1056">
        <v>47.690902000000001</v>
      </c>
      <c r="G1056" t="s">
        <v>4294</v>
      </c>
    </row>
    <row r="1057" spans="1:7" x14ac:dyDescent="0.25">
      <c r="A1057" t="s">
        <v>4295</v>
      </c>
      <c r="B1057" t="s">
        <v>4296</v>
      </c>
      <c r="C1057" t="s">
        <v>4297</v>
      </c>
      <c r="D1057" t="s">
        <v>4298</v>
      </c>
      <c r="E1057">
        <v>-122.306827</v>
      </c>
      <c r="F1057">
        <v>47.734031000000002</v>
      </c>
      <c r="G1057" t="s">
        <v>4299</v>
      </c>
    </row>
    <row r="1058" spans="1:7" x14ac:dyDescent="0.25">
      <c r="A1058" t="s">
        <v>4295</v>
      </c>
      <c r="B1058" t="s">
        <v>4300</v>
      </c>
      <c r="C1058" t="s">
        <v>4301</v>
      </c>
      <c r="D1058" t="s">
        <v>4302</v>
      </c>
      <c r="E1058">
        <v>-122.33548</v>
      </c>
      <c r="F1058">
        <v>47.521186999999998</v>
      </c>
      <c r="G1058" t="s">
        <v>4303</v>
      </c>
    </row>
    <row r="1059" spans="1:7" x14ac:dyDescent="0.25">
      <c r="A1059" t="s">
        <v>4295</v>
      </c>
      <c r="B1059" t="s">
        <v>4304</v>
      </c>
      <c r="C1059" t="s">
        <v>4305</v>
      </c>
      <c r="D1059" t="s">
        <v>4302</v>
      </c>
      <c r="E1059">
        <v>-122.343341</v>
      </c>
      <c r="F1059">
        <v>47.517553999999997</v>
      </c>
      <c r="G1059" t="s">
        <v>4306</v>
      </c>
    </row>
    <row r="1060" spans="1:7" x14ac:dyDescent="0.25">
      <c r="A1060" t="s">
        <v>4295</v>
      </c>
      <c r="B1060" t="s">
        <v>4307</v>
      </c>
      <c r="C1060" t="s">
        <v>4308</v>
      </c>
      <c r="D1060" t="s">
        <v>4302</v>
      </c>
      <c r="E1060">
        <v>-122.366894</v>
      </c>
      <c r="F1060">
        <v>47.571900999999997</v>
      </c>
      <c r="G1060" t="s">
        <v>4309</v>
      </c>
    </row>
    <row r="1061" spans="1:7" x14ac:dyDescent="0.25">
      <c r="A1061" t="s">
        <v>4295</v>
      </c>
      <c r="B1061" t="s">
        <v>4310</v>
      </c>
      <c r="C1061" t="s">
        <v>4311</v>
      </c>
      <c r="D1061" t="s">
        <v>4312</v>
      </c>
      <c r="E1061">
        <v>-122.320829</v>
      </c>
      <c r="F1061">
        <v>47.676462000000001</v>
      </c>
      <c r="G1061" t="s">
        <v>4313</v>
      </c>
    </row>
    <row r="1062" spans="1:7" x14ac:dyDescent="0.25">
      <c r="A1062" t="s">
        <v>4295</v>
      </c>
      <c r="B1062" t="s">
        <v>4314</v>
      </c>
      <c r="C1062" t="s">
        <v>4315</v>
      </c>
      <c r="D1062" t="s">
        <v>4298</v>
      </c>
      <c r="E1062">
        <v>-122.32321899999999</v>
      </c>
      <c r="F1062">
        <v>47.734479</v>
      </c>
      <c r="G1062" t="s">
        <v>4316</v>
      </c>
    </row>
    <row r="1063" spans="1:7" x14ac:dyDescent="0.25">
      <c r="A1063" t="s">
        <v>4295</v>
      </c>
      <c r="B1063" t="s">
        <v>4317</v>
      </c>
      <c r="C1063" t="s">
        <v>4318</v>
      </c>
      <c r="D1063" t="s">
        <v>4298</v>
      </c>
      <c r="E1063">
        <v>-122.328755</v>
      </c>
      <c r="F1063">
        <v>47.701472000000003</v>
      </c>
      <c r="G1063" t="s">
        <v>4319</v>
      </c>
    </row>
    <row r="1064" spans="1:7" x14ac:dyDescent="0.25">
      <c r="A1064" t="s">
        <v>4295</v>
      </c>
      <c r="B1064" t="s">
        <v>4320</v>
      </c>
      <c r="C1064" t="s">
        <v>305</v>
      </c>
      <c r="D1064" t="s">
        <v>4298</v>
      </c>
      <c r="E1064">
        <v>-122.32464400000001</v>
      </c>
      <c r="F1064">
        <v>47.710090000000001</v>
      </c>
      <c r="G1064" t="s">
        <v>4321</v>
      </c>
    </row>
    <row r="1065" spans="1:7" x14ac:dyDescent="0.25">
      <c r="A1065" t="s">
        <v>4295</v>
      </c>
      <c r="B1065" t="s">
        <v>4322</v>
      </c>
      <c r="C1065" t="s">
        <v>4323</v>
      </c>
      <c r="D1065" t="s">
        <v>4298</v>
      </c>
      <c r="E1065">
        <v>-122.32584</v>
      </c>
      <c r="F1065">
        <v>47.703159999999997</v>
      </c>
      <c r="G1065" t="s">
        <v>4324</v>
      </c>
    </row>
    <row r="1066" spans="1:7" x14ac:dyDescent="0.25">
      <c r="A1066" t="s">
        <v>4295</v>
      </c>
      <c r="B1066" t="s">
        <v>4325</v>
      </c>
      <c r="C1066" t="s">
        <v>4326</v>
      </c>
      <c r="D1066" t="s">
        <v>4302</v>
      </c>
      <c r="E1066">
        <v>-122.359523</v>
      </c>
      <c r="F1066">
        <v>47.517546000000003</v>
      </c>
      <c r="G1066" t="s">
        <v>4327</v>
      </c>
    </row>
    <row r="1067" spans="1:7" x14ac:dyDescent="0.25">
      <c r="A1067" t="s">
        <v>4295</v>
      </c>
      <c r="B1067" t="s">
        <v>4328</v>
      </c>
      <c r="C1067" t="s">
        <v>4329</v>
      </c>
      <c r="D1067" t="s">
        <v>4312</v>
      </c>
      <c r="E1067">
        <v>-122.31948800000001</v>
      </c>
      <c r="F1067">
        <v>47.678415999999999</v>
      </c>
      <c r="G1067" t="s">
        <v>4330</v>
      </c>
    </row>
    <row r="1068" spans="1:7" x14ac:dyDescent="0.25">
      <c r="A1068" t="s">
        <v>4295</v>
      </c>
      <c r="B1068" t="s">
        <v>4331</v>
      </c>
      <c r="C1068" t="s">
        <v>4332</v>
      </c>
      <c r="D1068" t="s">
        <v>4298</v>
      </c>
      <c r="E1068">
        <v>-122.32725000000001</v>
      </c>
      <c r="F1068">
        <v>47.702249000000002</v>
      </c>
      <c r="G1068" t="s">
        <v>4333</v>
      </c>
    </row>
    <row r="1069" spans="1:7" x14ac:dyDescent="0.25">
      <c r="A1069" t="s">
        <v>4295</v>
      </c>
      <c r="B1069" t="s">
        <v>4334</v>
      </c>
      <c r="C1069" t="s">
        <v>4335</v>
      </c>
      <c r="D1069" t="s">
        <v>4298</v>
      </c>
      <c r="E1069">
        <v>-122.29971</v>
      </c>
      <c r="F1069">
        <v>47.719639999999998</v>
      </c>
      <c r="G1069" t="s">
        <v>4336</v>
      </c>
    </row>
    <row r="1070" spans="1:7" x14ac:dyDescent="0.25">
      <c r="A1070" t="s">
        <v>4295</v>
      </c>
      <c r="B1070" t="s">
        <v>4337</v>
      </c>
      <c r="C1070" t="s">
        <v>4338</v>
      </c>
      <c r="D1070" t="s">
        <v>4298</v>
      </c>
      <c r="E1070">
        <v>-122.32853</v>
      </c>
      <c r="F1070">
        <v>47.703180000000003</v>
      </c>
      <c r="G1070" t="s">
        <v>4339</v>
      </c>
    </row>
    <row r="1071" spans="1:7" x14ac:dyDescent="0.25">
      <c r="A1071" t="s">
        <v>4295</v>
      </c>
      <c r="B1071" t="s">
        <v>4340</v>
      </c>
      <c r="C1071" t="s">
        <v>4341</v>
      </c>
      <c r="D1071" t="s">
        <v>4298</v>
      </c>
      <c r="E1071">
        <v>-122.32529</v>
      </c>
      <c r="F1071">
        <v>47.709110000000003</v>
      </c>
      <c r="G1071" t="s">
        <v>4342</v>
      </c>
    </row>
    <row r="1072" spans="1:7" x14ac:dyDescent="0.25">
      <c r="A1072" t="s">
        <v>4295</v>
      </c>
      <c r="B1072" t="s">
        <v>4343</v>
      </c>
      <c r="C1072" t="s">
        <v>4344</v>
      </c>
      <c r="D1072" t="s">
        <v>4298</v>
      </c>
      <c r="E1072">
        <v>-122.323863</v>
      </c>
      <c r="F1072">
        <v>47.726165000000002</v>
      </c>
      <c r="G1072" t="s">
        <v>4345</v>
      </c>
    </row>
    <row r="1073" spans="1:7" x14ac:dyDescent="0.25">
      <c r="A1073" t="s">
        <v>4295</v>
      </c>
      <c r="B1073" t="s">
        <v>4346</v>
      </c>
      <c r="C1073" t="s">
        <v>4347</v>
      </c>
      <c r="D1073" t="s">
        <v>4302</v>
      </c>
      <c r="E1073">
        <v>-122.32309100000001</v>
      </c>
      <c r="F1073">
        <v>47.571970999999998</v>
      </c>
      <c r="G1073" t="s">
        <v>4348</v>
      </c>
    </row>
    <row r="1074" spans="1:7" x14ac:dyDescent="0.25">
      <c r="A1074" t="s">
        <v>136</v>
      </c>
      <c r="B1074" t="s">
        <v>387</v>
      </c>
      <c r="C1074" t="s">
        <v>833</v>
      </c>
      <c r="D1074" t="s">
        <v>1106</v>
      </c>
      <c r="E1074">
        <v>-122.31884514895999</v>
      </c>
      <c r="F1074">
        <v>47.560040880648799</v>
      </c>
      <c r="G1074" t="s">
        <v>4349</v>
      </c>
    </row>
    <row r="1075" spans="1:7" x14ac:dyDescent="0.25">
      <c r="A1075" t="s">
        <v>136</v>
      </c>
      <c r="B1075" t="s">
        <v>4350</v>
      </c>
      <c r="D1075" t="s">
        <v>4351</v>
      </c>
      <c r="E1075">
        <v>-122.32343</v>
      </c>
      <c r="F1075">
        <v>47.685761999999997</v>
      </c>
      <c r="G1075" t="s">
        <v>4352</v>
      </c>
    </row>
    <row r="1076" spans="1:7" x14ac:dyDescent="0.25">
      <c r="A1076" t="s">
        <v>136</v>
      </c>
      <c r="B1076" t="s">
        <v>4353</v>
      </c>
      <c r="D1076" t="s">
        <v>4354</v>
      </c>
      <c r="E1076">
        <v>-122.332567</v>
      </c>
      <c r="F1076">
        <v>47.646349000000001</v>
      </c>
      <c r="G1076" t="s">
        <v>4355</v>
      </c>
    </row>
    <row r="1077" spans="1:7" x14ac:dyDescent="0.25">
      <c r="A1077" t="s">
        <v>136</v>
      </c>
      <c r="B1077" t="s">
        <v>160</v>
      </c>
      <c r="C1077" t="s">
        <v>4356</v>
      </c>
      <c r="D1077" t="s">
        <v>4357</v>
      </c>
      <c r="E1077">
        <v>-122.30566</v>
      </c>
      <c r="F1077">
        <v>47.589165000000001</v>
      </c>
      <c r="G1077" t="s">
        <v>4358</v>
      </c>
    </row>
    <row r="1078" spans="1:7" x14ac:dyDescent="0.25">
      <c r="A1078" t="s">
        <v>136</v>
      </c>
      <c r="B1078" t="s">
        <v>540</v>
      </c>
      <c r="C1078" t="s">
        <v>4359</v>
      </c>
      <c r="D1078" t="s">
        <v>1712</v>
      </c>
      <c r="E1078">
        <v>-122.31555400000001</v>
      </c>
      <c r="F1078">
        <v>47.709155000000003</v>
      </c>
      <c r="G1078" t="s">
        <v>4360</v>
      </c>
    </row>
    <row r="1079" spans="1:7" x14ac:dyDescent="0.25">
      <c r="A1079" t="s">
        <v>136</v>
      </c>
      <c r="B1079" t="s">
        <v>564</v>
      </c>
      <c r="D1079" t="s">
        <v>4361</v>
      </c>
      <c r="E1079">
        <v>-122.33989</v>
      </c>
      <c r="F1079">
        <v>47.524762000000003</v>
      </c>
      <c r="G1079" t="s">
        <v>4362</v>
      </c>
    </row>
    <row r="1080" spans="1:7" x14ac:dyDescent="0.25">
      <c r="A1080" t="s">
        <v>136</v>
      </c>
      <c r="B1080" t="s">
        <v>19</v>
      </c>
      <c r="D1080" t="s">
        <v>1056</v>
      </c>
      <c r="E1080">
        <v>-122.313074</v>
      </c>
      <c r="F1080">
        <v>47.672595999999999</v>
      </c>
      <c r="G1080" t="s">
        <v>4363</v>
      </c>
    </row>
    <row r="1081" spans="1:7" x14ac:dyDescent="0.25">
      <c r="A1081" t="s">
        <v>136</v>
      </c>
      <c r="B1081" t="s">
        <v>4364</v>
      </c>
      <c r="C1081" t="s">
        <v>4365</v>
      </c>
      <c r="D1081" t="s">
        <v>4366</v>
      </c>
      <c r="E1081">
        <v>-122.295875</v>
      </c>
      <c r="F1081">
        <v>47.719110000000001</v>
      </c>
      <c r="G1081" t="s">
        <v>4367</v>
      </c>
    </row>
    <row r="1082" spans="1:7" x14ac:dyDescent="0.25">
      <c r="A1082" t="s">
        <v>136</v>
      </c>
      <c r="B1082" t="s">
        <v>565</v>
      </c>
      <c r="D1082" t="s">
        <v>4368</v>
      </c>
      <c r="E1082">
        <v>-122.34338</v>
      </c>
      <c r="F1082">
        <v>47.641585999999997</v>
      </c>
      <c r="G1082" t="s">
        <v>4369</v>
      </c>
    </row>
    <row r="1083" spans="1:7" x14ac:dyDescent="0.25">
      <c r="A1083" t="s">
        <v>136</v>
      </c>
      <c r="B1083" t="s">
        <v>574</v>
      </c>
      <c r="C1083" t="s">
        <v>4370</v>
      </c>
      <c r="D1083" t="s">
        <v>4371</v>
      </c>
      <c r="E1083">
        <v>-122.295537</v>
      </c>
      <c r="F1083">
        <v>47.570461000000002</v>
      </c>
      <c r="G1083" t="s">
        <v>4372</v>
      </c>
    </row>
    <row r="1084" spans="1:7" x14ac:dyDescent="0.25">
      <c r="A1084" t="s">
        <v>136</v>
      </c>
      <c r="B1084" t="s">
        <v>218</v>
      </c>
      <c r="D1084" t="s">
        <v>1121</v>
      </c>
      <c r="E1084">
        <v>-122.31907200000001</v>
      </c>
      <c r="F1084">
        <v>47.659309</v>
      </c>
      <c r="G1084" t="s">
        <v>4373</v>
      </c>
    </row>
    <row r="1085" spans="1:7" x14ac:dyDescent="0.25">
      <c r="A1085" t="s">
        <v>136</v>
      </c>
      <c r="B1085" t="s">
        <v>550</v>
      </c>
      <c r="C1085" t="s">
        <v>4374</v>
      </c>
      <c r="D1085" t="s">
        <v>4375</v>
      </c>
      <c r="E1085">
        <v>-122.349245</v>
      </c>
      <c r="F1085">
        <v>47.627746000000002</v>
      </c>
      <c r="G1085" t="s">
        <v>4376</v>
      </c>
    </row>
    <row r="1086" spans="1:7" x14ac:dyDescent="0.25">
      <c r="A1086" t="s">
        <v>136</v>
      </c>
      <c r="B1086" t="s">
        <v>260</v>
      </c>
      <c r="D1086" t="s">
        <v>4377</v>
      </c>
      <c r="E1086">
        <v>-122.39438</v>
      </c>
      <c r="F1086">
        <v>47.514541999999999</v>
      </c>
      <c r="G1086" t="s">
        <v>4378</v>
      </c>
    </row>
    <row r="1087" spans="1:7" x14ac:dyDescent="0.25">
      <c r="A1087" t="s">
        <v>136</v>
      </c>
      <c r="B1087" t="s">
        <v>4379</v>
      </c>
      <c r="D1087" t="s">
        <v>4380</v>
      </c>
      <c r="E1087">
        <v>-122.322174</v>
      </c>
      <c r="F1087">
        <v>47.631149999999998</v>
      </c>
      <c r="G1087" t="s">
        <v>4381</v>
      </c>
    </row>
    <row r="1088" spans="1:7" x14ac:dyDescent="0.25">
      <c r="A1088" t="s">
        <v>136</v>
      </c>
      <c r="B1088" t="s">
        <v>29</v>
      </c>
      <c r="D1088" t="s">
        <v>1240</v>
      </c>
      <c r="E1088">
        <v>-122.324917</v>
      </c>
      <c r="F1088">
        <v>47.647741000000003</v>
      </c>
      <c r="G1088" t="s">
        <v>2598</v>
      </c>
    </row>
    <row r="1089" spans="1:7" x14ac:dyDescent="0.25">
      <c r="A1089" t="s">
        <v>136</v>
      </c>
      <c r="B1089" t="s">
        <v>349</v>
      </c>
      <c r="C1089" t="s">
        <v>4382</v>
      </c>
      <c r="D1089" t="s">
        <v>4383</v>
      </c>
      <c r="E1089">
        <v>-122.28383700000001</v>
      </c>
      <c r="F1089">
        <v>47.632016999999998</v>
      </c>
      <c r="G1089" t="s">
        <v>4384</v>
      </c>
    </row>
    <row r="1090" spans="1:7" x14ac:dyDescent="0.25">
      <c r="A1090" t="s">
        <v>136</v>
      </c>
      <c r="B1090" t="s">
        <v>9</v>
      </c>
      <c r="D1090" t="s">
        <v>1591</v>
      </c>
      <c r="E1090">
        <v>-122.31913400000001</v>
      </c>
      <c r="F1090">
        <v>47.617013</v>
      </c>
      <c r="G1090" t="s">
        <v>4385</v>
      </c>
    </row>
    <row r="1091" spans="1:7" x14ac:dyDescent="0.25">
      <c r="A1091" t="s">
        <v>136</v>
      </c>
      <c r="B1091" t="s">
        <v>560</v>
      </c>
      <c r="D1091" t="s">
        <v>4386</v>
      </c>
      <c r="E1091">
        <v>-122.360602</v>
      </c>
      <c r="F1091">
        <v>47.652050000000003</v>
      </c>
      <c r="G1091" t="s">
        <v>4387</v>
      </c>
    </row>
    <row r="1092" spans="1:7" x14ac:dyDescent="0.25">
      <c r="A1092" t="s">
        <v>136</v>
      </c>
      <c r="B1092" t="s">
        <v>280</v>
      </c>
      <c r="D1092" t="s">
        <v>4388</v>
      </c>
      <c r="E1092">
        <v>-122.29656799999999</v>
      </c>
      <c r="F1092">
        <v>47.607709</v>
      </c>
      <c r="G1092" t="s">
        <v>4389</v>
      </c>
    </row>
    <row r="1093" spans="1:7" x14ac:dyDescent="0.25">
      <c r="A1093" t="s">
        <v>136</v>
      </c>
      <c r="B1093" t="s">
        <v>112</v>
      </c>
      <c r="D1093" t="s">
        <v>1298</v>
      </c>
      <c r="E1093">
        <v>-122.329689</v>
      </c>
      <c r="F1093">
        <v>47.636741000000001</v>
      </c>
      <c r="G1093" t="s">
        <v>4390</v>
      </c>
    </row>
    <row r="1094" spans="1:7" x14ac:dyDescent="0.25">
      <c r="A1094" t="s">
        <v>136</v>
      </c>
      <c r="B1094" t="s">
        <v>208</v>
      </c>
      <c r="C1094" t="s">
        <v>4391</v>
      </c>
      <c r="D1094" t="s">
        <v>4392</v>
      </c>
      <c r="E1094">
        <v>-122.358092</v>
      </c>
      <c r="F1094">
        <v>47.666215999999999</v>
      </c>
      <c r="G1094" t="s">
        <v>4393</v>
      </c>
    </row>
    <row r="1095" spans="1:7" x14ac:dyDescent="0.25">
      <c r="A1095" t="s">
        <v>136</v>
      </c>
      <c r="B1095" t="s">
        <v>114</v>
      </c>
      <c r="C1095" t="s">
        <v>4394</v>
      </c>
      <c r="D1095" t="s">
        <v>4395</v>
      </c>
      <c r="E1095">
        <v>-122.34741099999999</v>
      </c>
      <c r="F1095">
        <v>47.618381999999997</v>
      </c>
      <c r="G1095" t="s">
        <v>4396</v>
      </c>
    </row>
    <row r="1096" spans="1:7" x14ac:dyDescent="0.25">
      <c r="A1096" t="s">
        <v>136</v>
      </c>
      <c r="B1096" t="s">
        <v>57</v>
      </c>
      <c r="D1096" t="s">
        <v>4397</v>
      </c>
      <c r="E1096">
        <v>-122.324494</v>
      </c>
      <c r="F1096">
        <v>47.60042</v>
      </c>
      <c r="G1096" t="s">
        <v>4398</v>
      </c>
    </row>
    <row r="1097" spans="1:7" x14ac:dyDescent="0.25">
      <c r="A1097" t="s">
        <v>136</v>
      </c>
      <c r="B1097" t="s">
        <v>507</v>
      </c>
      <c r="D1097" t="s">
        <v>4399</v>
      </c>
      <c r="E1097">
        <v>-122.310563</v>
      </c>
      <c r="F1097">
        <v>47.577122000000003</v>
      </c>
      <c r="G1097" t="s">
        <v>4400</v>
      </c>
    </row>
    <row r="1098" spans="1:7" x14ac:dyDescent="0.25">
      <c r="A1098" t="s">
        <v>136</v>
      </c>
      <c r="B1098" t="s">
        <v>221</v>
      </c>
      <c r="C1098" t="s">
        <v>4401</v>
      </c>
      <c r="D1098" t="s">
        <v>4402</v>
      </c>
      <c r="E1098">
        <v>-122.294616</v>
      </c>
      <c r="F1098">
        <v>47.582697000000003</v>
      </c>
      <c r="G1098" t="s">
        <v>4403</v>
      </c>
    </row>
    <row r="1099" spans="1:7" x14ac:dyDescent="0.25">
      <c r="A1099" t="s">
        <v>136</v>
      </c>
      <c r="B1099" t="s">
        <v>496</v>
      </c>
      <c r="D1099" t="s">
        <v>4404</v>
      </c>
      <c r="E1099">
        <v>-122.282492</v>
      </c>
      <c r="F1099">
        <v>47.573281999999999</v>
      </c>
      <c r="G1099" t="s">
        <v>4405</v>
      </c>
    </row>
    <row r="1100" spans="1:7" x14ac:dyDescent="0.25">
      <c r="A1100" t="s">
        <v>136</v>
      </c>
      <c r="B1100" t="s">
        <v>273</v>
      </c>
      <c r="D1100" t="s">
        <v>4406</v>
      </c>
      <c r="E1100">
        <v>-122.261484</v>
      </c>
      <c r="F1100">
        <v>47.519092999999998</v>
      </c>
      <c r="G1100" t="s">
        <v>4407</v>
      </c>
    </row>
    <row r="1101" spans="1:7" x14ac:dyDescent="0.25">
      <c r="A1101" t="s">
        <v>136</v>
      </c>
      <c r="B1101" t="s">
        <v>124</v>
      </c>
      <c r="D1101" t="s">
        <v>2613</v>
      </c>
      <c r="E1101">
        <v>-122.342196</v>
      </c>
      <c r="F1101">
        <v>47.606777999999998</v>
      </c>
      <c r="G1101" t="s">
        <v>2614</v>
      </c>
    </row>
    <row r="1102" spans="1:7" x14ac:dyDescent="0.25">
      <c r="A1102" t="s">
        <v>136</v>
      </c>
      <c r="B1102" t="s">
        <v>297</v>
      </c>
      <c r="C1102" t="s">
        <v>4408</v>
      </c>
      <c r="D1102" t="s">
        <v>4409</v>
      </c>
      <c r="E1102">
        <v>-122.35546600000001</v>
      </c>
      <c r="F1102">
        <v>47.629655999999997</v>
      </c>
      <c r="G1102" t="s">
        <v>4410</v>
      </c>
    </row>
    <row r="1103" spans="1:7" x14ac:dyDescent="0.25">
      <c r="A1103" t="s">
        <v>136</v>
      </c>
      <c r="B1103" t="s">
        <v>234</v>
      </c>
      <c r="C1103" t="s">
        <v>4411</v>
      </c>
      <c r="D1103" t="s">
        <v>4412</v>
      </c>
      <c r="E1103">
        <v>-122.381394</v>
      </c>
      <c r="F1103">
        <v>47.693702999999999</v>
      </c>
      <c r="G1103" t="s">
        <v>4413</v>
      </c>
    </row>
    <row r="1104" spans="1:7" x14ac:dyDescent="0.25">
      <c r="A1104" t="s">
        <v>136</v>
      </c>
      <c r="B1104" t="s">
        <v>358</v>
      </c>
      <c r="D1104" t="s">
        <v>4414</v>
      </c>
      <c r="E1104">
        <v>-122.314435</v>
      </c>
      <c r="F1104">
        <v>47.592857000000002</v>
      </c>
      <c r="G1104" t="s">
        <v>4415</v>
      </c>
    </row>
    <row r="1105" spans="1:7" x14ac:dyDescent="0.25">
      <c r="A1105" t="s">
        <v>136</v>
      </c>
      <c r="B1105" t="s">
        <v>4416</v>
      </c>
      <c r="C1105" t="s">
        <v>4417</v>
      </c>
      <c r="D1105" t="s">
        <v>1244</v>
      </c>
      <c r="E1105">
        <v>-122.285724</v>
      </c>
      <c r="F1105">
        <v>47.590364999999998</v>
      </c>
      <c r="G1105" t="s">
        <v>4418</v>
      </c>
    </row>
    <row r="1106" spans="1:7" x14ac:dyDescent="0.25">
      <c r="A1106" t="s">
        <v>136</v>
      </c>
      <c r="B1106" t="s">
        <v>285</v>
      </c>
      <c r="D1106" t="s">
        <v>4419</v>
      </c>
      <c r="E1106">
        <v>-122.366001</v>
      </c>
      <c r="F1106">
        <v>47.554369999999999</v>
      </c>
      <c r="G1106" t="s">
        <v>4420</v>
      </c>
    </row>
    <row r="1107" spans="1:7" x14ac:dyDescent="0.25">
      <c r="A1107" t="s">
        <v>136</v>
      </c>
      <c r="B1107" t="s">
        <v>426</v>
      </c>
      <c r="D1107" t="s">
        <v>4421</v>
      </c>
      <c r="E1107">
        <v>-122.406561</v>
      </c>
      <c r="F1107">
        <v>47.672184999999999</v>
      </c>
      <c r="G1107" t="s">
        <v>4422</v>
      </c>
    </row>
    <row r="1108" spans="1:7" x14ac:dyDescent="0.25">
      <c r="A1108" t="s">
        <v>136</v>
      </c>
      <c r="B1108" t="s">
        <v>487</v>
      </c>
      <c r="D1108" t="s">
        <v>1568</v>
      </c>
      <c r="E1108">
        <v>-122.297816</v>
      </c>
      <c r="F1108">
        <v>47.589981999999999</v>
      </c>
      <c r="G1108" t="s">
        <v>4423</v>
      </c>
    </row>
    <row r="1109" spans="1:7" x14ac:dyDescent="0.25">
      <c r="A1109" t="s">
        <v>136</v>
      </c>
      <c r="B1109" t="s">
        <v>4424</v>
      </c>
      <c r="C1109" t="s">
        <v>4425</v>
      </c>
      <c r="D1109" t="s">
        <v>4426</v>
      </c>
      <c r="E1109">
        <v>-122.312163</v>
      </c>
      <c r="F1109">
        <v>47.591918999999997</v>
      </c>
      <c r="G1109" t="s">
        <v>4427</v>
      </c>
    </row>
    <row r="1110" spans="1:7" x14ac:dyDescent="0.25">
      <c r="A1110" t="s">
        <v>136</v>
      </c>
      <c r="B1110" t="s">
        <v>149</v>
      </c>
      <c r="C1110" t="s">
        <v>4428</v>
      </c>
      <c r="D1110" t="s">
        <v>4429</v>
      </c>
      <c r="E1110">
        <v>-122.34882500000001</v>
      </c>
      <c r="F1110">
        <v>47.650087999999997</v>
      </c>
      <c r="G1110" t="s">
        <v>4430</v>
      </c>
    </row>
    <row r="1111" spans="1:7" x14ac:dyDescent="0.25">
      <c r="A1111" t="s">
        <v>136</v>
      </c>
      <c r="B1111" t="s">
        <v>475</v>
      </c>
      <c r="D1111" t="s">
        <v>4431</v>
      </c>
      <c r="E1111">
        <v>-122.303161</v>
      </c>
      <c r="F1111">
        <v>47.662559000000002</v>
      </c>
      <c r="G1111" t="s">
        <v>4432</v>
      </c>
    </row>
    <row r="1112" spans="1:7" x14ac:dyDescent="0.25">
      <c r="A1112" t="s">
        <v>136</v>
      </c>
      <c r="B1112" t="s">
        <v>4433</v>
      </c>
      <c r="D1112" t="s">
        <v>4434</v>
      </c>
      <c r="E1112">
        <v>-122.28455</v>
      </c>
      <c r="F1112">
        <v>47.554206999999998</v>
      </c>
      <c r="G1112" t="s">
        <v>4435</v>
      </c>
    </row>
    <row r="1113" spans="1:7" x14ac:dyDescent="0.25">
      <c r="A1113" t="s">
        <v>136</v>
      </c>
      <c r="B1113" t="s">
        <v>93</v>
      </c>
      <c r="C1113" t="s">
        <v>872</v>
      </c>
      <c r="D1113" t="s">
        <v>4436</v>
      </c>
      <c r="E1113">
        <v>-122.321583</v>
      </c>
      <c r="F1113">
        <v>47.544989999999999</v>
      </c>
      <c r="G1113" t="s">
        <v>4437</v>
      </c>
    </row>
    <row r="1114" spans="1:7" x14ac:dyDescent="0.25">
      <c r="A1114" t="s">
        <v>136</v>
      </c>
      <c r="B1114" t="s">
        <v>34</v>
      </c>
      <c r="C1114" t="s">
        <v>4438</v>
      </c>
      <c r="D1114" t="s">
        <v>4439</v>
      </c>
      <c r="E1114">
        <v>-122.35667100000001</v>
      </c>
      <c r="F1114">
        <v>47.661107999999999</v>
      </c>
      <c r="G1114" t="s">
        <v>4440</v>
      </c>
    </row>
    <row r="1115" spans="1:7" x14ac:dyDescent="0.25">
      <c r="A1115" t="s">
        <v>136</v>
      </c>
      <c r="B1115" t="s">
        <v>165</v>
      </c>
      <c r="C1115" t="s">
        <v>4441</v>
      </c>
      <c r="D1115" t="s">
        <v>4442</v>
      </c>
      <c r="E1115">
        <v>-122.379116</v>
      </c>
      <c r="F1115">
        <v>47.674185999999999</v>
      </c>
      <c r="G1115" t="s">
        <v>4443</v>
      </c>
    </row>
    <row r="1116" spans="1:7" x14ac:dyDescent="0.25">
      <c r="A1116" t="s">
        <v>136</v>
      </c>
      <c r="B1116" t="s">
        <v>497</v>
      </c>
      <c r="C1116" t="s">
        <v>4444</v>
      </c>
      <c r="D1116" t="s">
        <v>4445</v>
      </c>
      <c r="E1116">
        <v>-122.387681</v>
      </c>
      <c r="F1116">
        <v>47.632601999999999</v>
      </c>
      <c r="G1116" t="s">
        <v>4446</v>
      </c>
    </row>
    <row r="1117" spans="1:7" x14ac:dyDescent="0.25">
      <c r="A1117" t="s">
        <v>136</v>
      </c>
      <c r="B1117" t="s">
        <v>371</v>
      </c>
      <c r="D1117" t="s">
        <v>4447</v>
      </c>
      <c r="E1117">
        <v>-122.27611899999999</v>
      </c>
      <c r="F1117">
        <v>47.639082999999999</v>
      </c>
      <c r="G1117" t="s">
        <v>4448</v>
      </c>
    </row>
    <row r="1118" spans="1:7" x14ac:dyDescent="0.25">
      <c r="A1118" t="s">
        <v>136</v>
      </c>
      <c r="B1118" t="s">
        <v>446</v>
      </c>
      <c r="C1118" t="s">
        <v>4449</v>
      </c>
      <c r="D1118" t="s">
        <v>4450</v>
      </c>
      <c r="E1118">
        <v>-122.308222</v>
      </c>
      <c r="F1118">
        <v>47.714185999999998</v>
      </c>
      <c r="G1118" t="s">
        <v>4451</v>
      </c>
    </row>
    <row r="1119" spans="1:7" x14ac:dyDescent="0.25">
      <c r="A1119" t="s">
        <v>136</v>
      </c>
      <c r="B1119" t="s">
        <v>46</v>
      </c>
      <c r="D1119" t="s">
        <v>4452</v>
      </c>
      <c r="E1119">
        <v>-122.323409</v>
      </c>
      <c r="F1119">
        <v>47.634898</v>
      </c>
      <c r="G1119" t="s">
        <v>4288</v>
      </c>
    </row>
    <row r="1120" spans="1:7" x14ac:dyDescent="0.25">
      <c r="A1120" t="s">
        <v>136</v>
      </c>
      <c r="B1120" t="s">
        <v>498</v>
      </c>
      <c r="D1120" t="s">
        <v>4453</v>
      </c>
      <c r="E1120">
        <v>-122.39034700000001</v>
      </c>
      <c r="F1120">
        <v>47.536413000000003</v>
      </c>
      <c r="G1120" t="s">
        <v>4454</v>
      </c>
    </row>
    <row r="1121" spans="1:7" x14ac:dyDescent="0.25">
      <c r="A1121" t="s">
        <v>136</v>
      </c>
      <c r="B1121" t="s">
        <v>300</v>
      </c>
      <c r="C1121" t="s">
        <v>4455</v>
      </c>
      <c r="D1121" t="s">
        <v>4456</v>
      </c>
      <c r="E1121">
        <v>-122.31898099999999</v>
      </c>
      <c r="F1121">
        <v>47.603132000000002</v>
      </c>
      <c r="G1121" t="s">
        <v>4457</v>
      </c>
    </row>
    <row r="1122" spans="1:7" x14ac:dyDescent="0.25">
      <c r="A1122" t="s">
        <v>136</v>
      </c>
      <c r="B1122" t="s">
        <v>4458</v>
      </c>
      <c r="D1122" t="s">
        <v>4459</v>
      </c>
      <c r="E1122">
        <v>-122.373209</v>
      </c>
      <c r="F1122">
        <v>47.633353</v>
      </c>
      <c r="G1122" t="s">
        <v>4460</v>
      </c>
    </row>
    <row r="1123" spans="1:7" x14ac:dyDescent="0.25">
      <c r="A1123" t="s">
        <v>136</v>
      </c>
      <c r="B1123" t="s">
        <v>194</v>
      </c>
      <c r="D1123" t="s">
        <v>4461</v>
      </c>
      <c r="E1123">
        <v>-122.381198</v>
      </c>
      <c r="F1123">
        <v>47.703194000000003</v>
      </c>
      <c r="G1123" t="s">
        <v>4462</v>
      </c>
    </row>
    <row r="1124" spans="1:7" x14ac:dyDescent="0.25">
      <c r="A1124" t="s">
        <v>136</v>
      </c>
      <c r="B1124" t="s">
        <v>39</v>
      </c>
      <c r="D1124" t="s">
        <v>1081</v>
      </c>
      <c r="E1124">
        <v>-122.40326899999999</v>
      </c>
      <c r="F1124">
        <v>47.692104999999998</v>
      </c>
      <c r="G1124" t="s">
        <v>4463</v>
      </c>
    </row>
    <row r="1125" spans="1:7" x14ac:dyDescent="0.25">
      <c r="A1125" t="s">
        <v>136</v>
      </c>
      <c r="B1125" t="s">
        <v>335</v>
      </c>
      <c r="D1125" t="s">
        <v>4464</v>
      </c>
      <c r="E1125">
        <v>-122.401004</v>
      </c>
      <c r="F1125">
        <v>47.661969999999997</v>
      </c>
      <c r="G1125" t="s">
        <v>4465</v>
      </c>
    </row>
    <row r="1126" spans="1:7" x14ac:dyDescent="0.25">
      <c r="A1126" t="s">
        <v>136</v>
      </c>
      <c r="B1126" t="s">
        <v>486</v>
      </c>
      <c r="D1126" t="s">
        <v>1548</v>
      </c>
      <c r="E1126">
        <v>-122.38214499999999</v>
      </c>
      <c r="F1126">
        <v>47.679516999999997</v>
      </c>
      <c r="G1126" t="s">
        <v>4466</v>
      </c>
    </row>
    <row r="1127" spans="1:7" x14ac:dyDescent="0.25">
      <c r="A1127" t="s">
        <v>136</v>
      </c>
      <c r="B1127" t="s">
        <v>4467</v>
      </c>
      <c r="D1127" t="s">
        <v>4468</v>
      </c>
      <c r="E1127">
        <v>-122.395546</v>
      </c>
      <c r="F1127">
        <v>47.583405999999997</v>
      </c>
      <c r="G1127" t="s">
        <v>4469</v>
      </c>
    </row>
    <row r="1128" spans="1:7" x14ac:dyDescent="0.25">
      <c r="A1128" t="s">
        <v>136</v>
      </c>
      <c r="B1128" t="s">
        <v>357</v>
      </c>
      <c r="C1128" t="s">
        <v>4470</v>
      </c>
      <c r="D1128" t="s">
        <v>4471</v>
      </c>
      <c r="E1128">
        <v>-122.287835</v>
      </c>
      <c r="F1128">
        <v>47.604695</v>
      </c>
      <c r="G1128" t="s">
        <v>4472</v>
      </c>
    </row>
    <row r="1129" spans="1:7" x14ac:dyDescent="0.25">
      <c r="A1129" t="s">
        <v>136</v>
      </c>
      <c r="B1129" t="s">
        <v>4473</v>
      </c>
      <c r="D1129" t="s">
        <v>4474</v>
      </c>
      <c r="E1129">
        <v>-122.34523799999999</v>
      </c>
      <c r="F1129">
        <v>47.608657000000001</v>
      </c>
      <c r="G1129" t="s">
        <v>4475</v>
      </c>
    </row>
    <row r="1130" spans="1:7" x14ac:dyDescent="0.25">
      <c r="A1130" t="s">
        <v>136</v>
      </c>
      <c r="B1130" t="s">
        <v>569</v>
      </c>
      <c r="D1130" t="s">
        <v>4476</v>
      </c>
      <c r="E1130">
        <v>-122.35231400000001</v>
      </c>
      <c r="F1130">
        <v>47.639775</v>
      </c>
      <c r="G1130" t="s">
        <v>4477</v>
      </c>
    </row>
    <row r="1131" spans="1:7" x14ac:dyDescent="0.25">
      <c r="A1131" t="s">
        <v>136</v>
      </c>
      <c r="B1131" t="s">
        <v>4478</v>
      </c>
      <c r="C1131" t="s">
        <v>4479</v>
      </c>
      <c r="D1131" t="s">
        <v>1683</v>
      </c>
      <c r="E1131">
        <v>-122.373243</v>
      </c>
      <c r="F1131">
        <v>47.636417999999999</v>
      </c>
      <c r="G1131" t="s">
        <v>4480</v>
      </c>
    </row>
    <row r="1132" spans="1:7" x14ac:dyDescent="0.25">
      <c r="A1132" t="s">
        <v>136</v>
      </c>
      <c r="B1132" t="s">
        <v>4481</v>
      </c>
      <c r="C1132" t="s">
        <v>4482</v>
      </c>
      <c r="D1132" t="s">
        <v>4483</v>
      </c>
      <c r="E1132">
        <v>-122.318448</v>
      </c>
      <c r="F1132">
        <v>47.586761000000003</v>
      </c>
      <c r="G1132" t="s">
        <v>4484</v>
      </c>
    </row>
    <row r="1133" spans="1:7" x14ac:dyDescent="0.25">
      <c r="A1133" t="s">
        <v>136</v>
      </c>
      <c r="B1133" t="s">
        <v>130</v>
      </c>
      <c r="D1133" t="s">
        <v>1446</v>
      </c>
      <c r="E1133">
        <v>-122.344218</v>
      </c>
      <c r="F1133">
        <v>47.668906999999997</v>
      </c>
      <c r="G1133" t="s">
        <v>4485</v>
      </c>
    </row>
    <row r="1134" spans="1:7" x14ac:dyDescent="0.25">
      <c r="A1134" t="s">
        <v>136</v>
      </c>
      <c r="B1134" t="s">
        <v>145</v>
      </c>
      <c r="D1134" t="s">
        <v>4486</v>
      </c>
      <c r="E1134">
        <v>-122.293173</v>
      </c>
      <c r="F1134">
        <v>47.625169</v>
      </c>
      <c r="G1134" t="s">
        <v>4487</v>
      </c>
    </row>
    <row r="1135" spans="1:7" x14ac:dyDescent="0.25">
      <c r="A1135" t="s">
        <v>136</v>
      </c>
      <c r="B1135" t="s">
        <v>4488</v>
      </c>
      <c r="D1135" t="s">
        <v>4489</v>
      </c>
      <c r="E1135">
        <v>-122.384972</v>
      </c>
      <c r="F1135">
        <v>47.667976000000003</v>
      </c>
      <c r="G1135" t="s">
        <v>4490</v>
      </c>
    </row>
    <row r="1136" spans="1:7" x14ac:dyDescent="0.25">
      <c r="A1136" t="s">
        <v>136</v>
      </c>
      <c r="B1136" t="s">
        <v>187</v>
      </c>
      <c r="D1136" t="s">
        <v>1406</v>
      </c>
      <c r="E1136">
        <v>-122.34840199999999</v>
      </c>
      <c r="F1136">
        <v>47.630425000000002</v>
      </c>
      <c r="G1136" t="s">
        <v>4491</v>
      </c>
    </row>
    <row r="1137" spans="1:7" x14ac:dyDescent="0.25">
      <c r="A1137" t="s">
        <v>136</v>
      </c>
      <c r="B1137" t="s">
        <v>41</v>
      </c>
      <c r="D1137" t="s">
        <v>1097</v>
      </c>
      <c r="E1137">
        <v>-122.331029</v>
      </c>
      <c r="F1137">
        <v>47.681711</v>
      </c>
      <c r="G1137" t="s">
        <v>2597</v>
      </c>
    </row>
    <row r="1138" spans="1:7" x14ac:dyDescent="0.25">
      <c r="A1138" t="s">
        <v>136</v>
      </c>
      <c r="B1138" t="s">
        <v>25</v>
      </c>
      <c r="D1138" t="s">
        <v>1167</v>
      </c>
      <c r="E1138">
        <v>-122.416228</v>
      </c>
      <c r="F1138">
        <v>47.660497999999997</v>
      </c>
      <c r="G1138" t="s">
        <v>4492</v>
      </c>
    </row>
    <row r="1139" spans="1:7" x14ac:dyDescent="0.25">
      <c r="A1139" t="s">
        <v>136</v>
      </c>
      <c r="B1139" t="s">
        <v>85</v>
      </c>
      <c r="D1139" t="s">
        <v>1468</v>
      </c>
      <c r="E1139">
        <v>-122.326993</v>
      </c>
      <c r="F1139">
        <v>47.721558999999999</v>
      </c>
      <c r="G1139" t="s">
        <v>4493</v>
      </c>
    </row>
    <row r="1140" spans="1:7" x14ac:dyDescent="0.25">
      <c r="A1140" t="s">
        <v>136</v>
      </c>
      <c r="B1140" t="s">
        <v>61</v>
      </c>
      <c r="D1140" t="s">
        <v>4494</v>
      </c>
      <c r="E1140">
        <v>-122.28473099999999</v>
      </c>
      <c r="F1140">
        <v>47.622050000000002</v>
      </c>
      <c r="G1140" t="s">
        <v>4495</v>
      </c>
    </row>
    <row r="1141" spans="1:7" x14ac:dyDescent="0.25">
      <c r="A1141" t="s">
        <v>136</v>
      </c>
      <c r="B1141" t="s">
        <v>68</v>
      </c>
      <c r="D1141" t="s">
        <v>1453</v>
      </c>
      <c r="E1141">
        <v>-122.276692</v>
      </c>
      <c r="F1141">
        <v>47.63561</v>
      </c>
      <c r="G1141" t="s">
        <v>4496</v>
      </c>
    </row>
    <row r="1142" spans="1:7" x14ac:dyDescent="0.25">
      <c r="A1142" t="s">
        <v>136</v>
      </c>
      <c r="B1142" t="s">
        <v>27</v>
      </c>
      <c r="D1142" t="s">
        <v>4497</v>
      </c>
      <c r="E1142">
        <v>-122.301265</v>
      </c>
      <c r="F1142">
        <v>47.646019000000003</v>
      </c>
      <c r="G1142" t="s">
        <v>4498</v>
      </c>
    </row>
    <row r="1143" spans="1:7" x14ac:dyDescent="0.25">
      <c r="A1143" t="s">
        <v>136</v>
      </c>
      <c r="B1143" t="s">
        <v>110</v>
      </c>
      <c r="D1143" t="s">
        <v>1326</v>
      </c>
      <c r="E1143">
        <v>-122.322489</v>
      </c>
      <c r="F1143">
        <v>47.652203999999998</v>
      </c>
      <c r="G1143" t="s">
        <v>4499</v>
      </c>
    </row>
    <row r="1144" spans="1:7" x14ac:dyDescent="0.25">
      <c r="A1144" t="s">
        <v>136</v>
      </c>
      <c r="B1144" t="s">
        <v>511</v>
      </c>
      <c r="D1144" t="s">
        <v>4500</v>
      </c>
      <c r="E1144">
        <v>-122.32570800000001</v>
      </c>
      <c r="F1144">
        <v>47.627080999999997</v>
      </c>
      <c r="G1144" t="s">
        <v>4501</v>
      </c>
    </row>
    <row r="1145" spans="1:7" x14ac:dyDescent="0.25">
      <c r="A1145" t="s">
        <v>136</v>
      </c>
      <c r="B1145" t="s">
        <v>567</v>
      </c>
      <c r="C1145" t="s">
        <v>4502</v>
      </c>
      <c r="D1145" t="s">
        <v>4503</v>
      </c>
      <c r="E1145">
        <v>-122.29294</v>
      </c>
      <c r="F1145">
        <v>47.618020999999999</v>
      </c>
      <c r="G1145" t="s">
        <v>4504</v>
      </c>
    </row>
    <row r="1146" spans="1:7" x14ac:dyDescent="0.25">
      <c r="A1146" t="s">
        <v>136</v>
      </c>
      <c r="B1146" t="s">
        <v>452</v>
      </c>
      <c r="D1146" t="s">
        <v>1100</v>
      </c>
      <c r="E1146">
        <v>-122.307463</v>
      </c>
      <c r="F1146">
        <v>47.600704999999998</v>
      </c>
      <c r="G1146" t="s">
        <v>4505</v>
      </c>
    </row>
    <row r="1147" spans="1:7" x14ac:dyDescent="0.25">
      <c r="A1147" t="s">
        <v>136</v>
      </c>
      <c r="B1147" t="s">
        <v>63</v>
      </c>
      <c r="C1147" t="s">
        <v>4506</v>
      </c>
      <c r="D1147" t="s">
        <v>4507</v>
      </c>
      <c r="E1147">
        <v>-122.290256</v>
      </c>
      <c r="F1147">
        <v>47.599505999999998</v>
      </c>
      <c r="G1147" t="s">
        <v>4508</v>
      </c>
    </row>
    <row r="1148" spans="1:7" x14ac:dyDescent="0.25">
      <c r="A1148" t="s">
        <v>136</v>
      </c>
      <c r="B1148" t="s">
        <v>72</v>
      </c>
      <c r="C1148" t="s">
        <v>4509</v>
      </c>
      <c r="D1148" t="s">
        <v>1251</v>
      </c>
      <c r="E1148">
        <v>-122.25508600000001</v>
      </c>
      <c r="F1148">
        <v>47.680304</v>
      </c>
      <c r="G1148" t="s">
        <v>4510</v>
      </c>
    </row>
    <row r="1149" spans="1:7" x14ac:dyDescent="0.25">
      <c r="A1149" t="s">
        <v>136</v>
      </c>
      <c r="B1149" t="s">
        <v>17</v>
      </c>
      <c r="D1149" t="s">
        <v>1410</v>
      </c>
      <c r="E1149">
        <v>-122.288611</v>
      </c>
      <c r="F1149">
        <v>47.585469000000003</v>
      </c>
      <c r="G1149" t="s">
        <v>4511</v>
      </c>
    </row>
    <row r="1150" spans="1:7" x14ac:dyDescent="0.25">
      <c r="A1150" t="s">
        <v>136</v>
      </c>
      <c r="B1150" t="s">
        <v>342</v>
      </c>
      <c r="D1150" t="s">
        <v>1623</v>
      </c>
      <c r="E1150">
        <v>-122.247429</v>
      </c>
      <c r="F1150">
        <v>47.506033000000002</v>
      </c>
      <c r="G1150" t="s">
        <v>4512</v>
      </c>
    </row>
    <row r="1151" spans="1:7" x14ac:dyDescent="0.25">
      <c r="A1151" t="s">
        <v>136</v>
      </c>
      <c r="B1151" t="s">
        <v>455</v>
      </c>
      <c r="D1151" t="s">
        <v>1443</v>
      </c>
      <c r="E1151">
        <v>-122.26283100000001</v>
      </c>
      <c r="F1151">
        <v>47.528950000000002</v>
      </c>
      <c r="G1151" t="s">
        <v>4513</v>
      </c>
    </row>
    <row r="1152" spans="1:7" x14ac:dyDescent="0.25">
      <c r="A1152" t="s">
        <v>136</v>
      </c>
      <c r="B1152" t="s">
        <v>322</v>
      </c>
      <c r="C1152" t="s">
        <v>4514</v>
      </c>
      <c r="D1152" t="s">
        <v>1149</v>
      </c>
      <c r="E1152">
        <v>-122.286687</v>
      </c>
      <c r="F1152">
        <v>47.539046999999997</v>
      </c>
      <c r="G1152" t="s">
        <v>4515</v>
      </c>
    </row>
    <row r="1153" spans="1:7" x14ac:dyDescent="0.25">
      <c r="A1153" t="s">
        <v>136</v>
      </c>
      <c r="B1153" t="s">
        <v>542</v>
      </c>
      <c r="D1153" t="s">
        <v>1159</v>
      </c>
      <c r="E1153">
        <v>-122.28107300000001</v>
      </c>
      <c r="F1153">
        <v>47.680360999999998</v>
      </c>
      <c r="G1153" t="s">
        <v>1160</v>
      </c>
    </row>
    <row r="1154" spans="1:7" x14ac:dyDescent="0.25">
      <c r="A1154" t="s">
        <v>136</v>
      </c>
      <c r="B1154" t="s">
        <v>204</v>
      </c>
      <c r="C1154" t="s">
        <v>4516</v>
      </c>
      <c r="D1154" t="s">
        <v>4517</v>
      </c>
      <c r="E1154">
        <v>-122.386696</v>
      </c>
      <c r="F1154">
        <v>47.585641000000003</v>
      </c>
      <c r="G1154" t="s">
        <v>4518</v>
      </c>
    </row>
    <row r="1155" spans="1:7" x14ac:dyDescent="0.25">
      <c r="A1155" t="s">
        <v>136</v>
      </c>
      <c r="B1155" t="s">
        <v>31</v>
      </c>
      <c r="D1155" t="s">
        <v>4519</v>
      </c>
      <c r="E1155">
        <v>-122.383222</v>
      </c>
      <c r="F1155">
        <v>47.519199999999998</v>
      </c>
      <c r="G1155" t="s">
        <v>4520</v>
      </c>
    </row>
    <row r="1156" spans="1:7" x14ac:dyDescent="0.25">
      <c r="A1156" t="s">
        <v>136</v>
      </c>
      <c r="B1156" t="s">
        <v>65</v>
      </c>
      <c r="D1156" t="s">
        <v>1254</v>
      </c>
      <c r="E1156">
        <v>-122.396012</v>
      </c>
      <c r="F1156">
        <v>47.531177</v>
      </c>
      <c r="G1156" t="s">
        <v>4521</v>
      </c>
    </row>
    <row r="1157" spans="1:7" x14ac:dyDescent="0.25">
      <c r="A1157" t="s">
        <v>136</v>
      </c>
      <c r="B1157" t="s">
        <v>483</v>
      </c>
      <c r="D1157" t="s">
        <v>1480</v>
      </c>
      <c r="E1157">
        <v>-122.368882</v>
      </c>
      <c r="F1157">
        <v>47.519495999999997</v>
      </c>
      <c r="G1157" t="s">
        <v>4522</v>
      </c>
    </row>
    <row r="1158" spans="1:7" x14ac:dyDescent="0.25">
      <c r="A1158" t="s">
        <v>136</v>
      </c>
      <c r="B1158" t="s">
        <v>210</v>
      </c>
      <c r="D1158" t="s">
        <v>4523</v>
      </c>
      <c r="E1158">
        <v>-122.406373</v>
      </c>
      <c r="F1158">
        <v>47.661011000000002</v>
      </c>
      <c r="G1158" t="s">
        <v>4524</v>
      </c>
    </row>
    <row r="1159" spans="1:7" x14ac:dyDescent="0.25">
      <c r="A1159" t="s">
        <v>136</v>
      </c>
      <c r="B1159" t="s">
        <v>87</v>
      </c>
      <c r="D1159" t="s">
        <v>4525</v>
      </c>
      <c r="E1159">
        <v>-122.32243</v>
      </c>
      <c r="F1159">
        <v>47.653962</v>
      </c>
      <c r="G1159" t="s">
        <v>4526</v>
      </c>
    </row>
    <row r="1160" spans="1:7" x14ac:dyDescent="0.25">
      <c r="A1160" t="s">
        <v>136</v>
      </c>
      <c r="B1160" t="s">
        <v>431</v>
      </c>
      <c r="C1160" t="s">
        <v>4527</v>
      </c>
      <c r="D1160" t="s">
        <v>4528</v>
      </c>
      <c r="E1160">
        <v>-122.38669299999999</v>
      </c>
      <c r="F1160">
        <v>47.629555000000003</v>
      </c>
      <c r="G1160" t="s">
        <v>4529</v>
      </c>
    </row>
    <row r="1161" spans="1:7" x14ac:dyDescent="0.25">
      <c r="A1161" t="s">
        <v>136</v>
      </c>
      <c r="B1161" t="s">
        <v>48</v>
      </c>
      <c r="D1161" t="s">
        <v>4530</v>
      </c>
      <c r="E1161">
        <v>-122.308316</v>
      </c>
      <c r="F1161">
        <v>47.636257000000001</v>
      </c>
      <c r="G1161" t="s">
        <v>4531</v>
      </c>
    </row>
    <row r="1162" spans="1:7" x14ac:dyDescent="0.25">
      <c r="A1162" t="s">
        <v>136</v>
      </c>
      <c r="B1162" t="s">
        <v>118</v>
      </c>
      <c r="D1162" t="s">
        <v>4532</v>
      </c>
      <c r="E1162">
        <v>-122.282003</v>
      </c>
      <c r="F1162">
        <v>47.618749999999999</v>
      </c>
      <c r="G1162" t="s">
        <v>4533</v>
      </c>
    </row>
    <row r="1163" spans="1:7" x14ac:dyDescent="0.25">
      <c r="A1163" t="s">
        <v>136</v>
      </c>
      <c r="B1163" t="s">
        <v>504</v>
      </c>
      <c r="D1163" t="s">
        <v>1559</v>
      </c>
      <c r="E1163">
        <v>-122.304648</v>
      </c>
      <c r="F1163">
        <v>47.603090999999999</v>
      </c>
      <c r="G1163" t="s">
        <v>4534</v>
      </c>
    </row>
    <row r="1164" spans="1:7" x14ac:dyDescent="0.25">
      <c r="A1164" t="s">
        <v>136</v>
      </c>
      <c r="B1164" t="s">
        <v>321</v>
      </c>
      <c r="D1164" t="s">
        <v>1068</v>
      </c>
      <c r="E1164">
        <v>-122.300842</v>
      </c>
      <c r="F1164">
        <v>47.588906999999999</v>
      </c>
      <c r="G1164" t="s">
        <v>4535</v>
      </c>
    </row>
    <row r="1165" spans="1:7" x14ac:dyDescent="0.25">
      <c r="A1165" t="s">
        <v>136</v>
      </c>
      <c r="B1165" t="s">
        <v>291</v>
      </c>
      <c r="D1165" t="s">
        <v>4536</v>
      </c>
      <c r="E1165">
        <v>-122.32164299999999</v>
      </c>
      <c r="F1165">
        <v>47.641091000000003</v>
      </c>
      <c r="G1165" t="s">
        <v>4537</v>
      </c>
    </row>
    <row r="1166" spans="1:7" x14ac:dyDescent="0.25">
      <c r="A1166" t="s">
        <v>136</v>
      </c>
      <c r="B1166" t="s">
        <v>4538</v>
      </c>
      <c r="D1166" t="s">
        <v>4539</v>
      </c>
      <c r="E1166">
        <v>-122.286524</v>
      </c>
      <c r="F1166">
        <v>47.656317999999999</v>
      </c>
      <c r="G1166" t="s">
        <v>4540</v>
      </c>
    </row>
    <row r="1167" spans="1:7" x14ac:dyDescent="0.25">
      <c r="A1167" t="s">
        <v>136</v>
      </c>
      <c r="B1167" t="s">
        <v>329</v>
      </c>
      <c r="D1167" t="s">
        <v>4541</v>
      </c>
      <c r="E1167">
        <v>-122.333769</v>
      </c>
      <c r="F1167">
        <v>47.670304000000002</v>
      </c>
      <c r="G1167" t="s">
        <v>4542</v>
      </c>
    </row>
    <row r="1168" spans="1:7" x14ac:dyDescent="0.25">
      <c r="A1168" t="s">
        <v>136</v>
      </c>
      <c r="B1168" t="s">
        <v>558</v>
      </c>
      <c r="D1168" t="s">
        <v>4543</v>
      </c>
      <c r="E1168">
        <v>-122.29477199999999</v>
      </c>
      <c r="F1168">
        <v>47.688150999999998</v>
      </c>
      <c r="G1168" t="s">
        <v>4544</v>
      </c>
    </row>
    <row r="1169" spans="1:7" x14ac:dyDescent="0.25">
      <c r="A1169" t="s">
        <v>136</v>
      </c>
      <c r="B1169" t="s">
        <v>516</v>
      </c>
      <c r="C1169" t="s">
        <v>4545</v>
      </c>
      <c r="D1169" t="s">
        <v>4546</v>
      </c>
      <c r="E1169">
        <v>-122.357602</v>
      </c>
      <c r="F1169">
        <v>47.666685999999999</v>
      </c>
      <c r="G1169" t="s">
        <v>4547</v>
      </c>
    </row>
    <row r="1170" spans="1:7" x14ac:dyDescent="0.25">
      <c r="A1170" t="s">
        <v>136</v>
      </c>
      <c r="B1170" t="s">
        <v>309</v>
      </c>
      <c r="D1170" t="s">
        <v>4548</v>
      </c>
      <c r="E1170">
        <v>-122.282887</v>
      </c>
      <c r="F1170">
        <v>47.632303999999998</v>
      </c>
      <c r="G1170" t="s">
        <v>4549</v>
      </c>
    </row>
    <row r="1171" spans="1:7" x14ac:dyDescent="0.25">
      <c r="A1171" t="s">
        <v>136</v>
      </c>
      <c r="B1171" t="s">
        <v>190</v>
      </c>
      <c r="D1171" t="s">
        <v>4550</v>
      </c>
      <c r="E1171">
        <v>-122.364152</v>
      </c>
      <c r="F1171">
        <v>47.626809000000002</v>
      </c>
      <c r="G1171" t="s">
        <v>4551</v>
      </c>
    </row>
    <row r="1172" spans="1:7" x14ac:dyDescent="0.25">
      <c r="A1172" t="s">
        <v>136</v>
      </c>
      <c r="B1172" t="s">
        <v>272</v>
      </c>
      <c r="D1172" t="s">
        <v>4552</v>
      </c>
      <c r="E1172">
        <v>-122.325512</v>
      </c>
      <c r="F1172">
        <v>47.611905999999998</v>
      </c>
      <c r="G1172" t="s">
        <v>4553</v>
      </c>
    </row>
    <row r="1173" spans="1:7" x14ac:dyDescent="0.25">
      <c r="A1173" t="s">
        <v>136</v>
      </c>
      <c r="B1173" t="s">
        <v>3</v>
      </c>
      <c r="D1173" t="s">
        <v>4554</v>
      </c>
      <c r="E1173">
        <v>-122.28874500000001</v>
      </c>
      <c r="F1173">
        <v>47.614317999999997</v>
      </c>
      <c r="G1173" t="s">
        <v>4555</v>
      </c>
    </row>
    <row r="1174" spans="1:7" x14ac:dyDescent="0.25">
      <c r="A1174" t="s">
        <v>136</v>
      </c>
      <c r="B1174" t="s">
        <v>418</v>
      </c>
      <c r="C1174" t="s">
        <v>4556</v>
      </c>
      <c r="D1174" t="s">
        <v>4557</v>
      </c>
      <c r="E1174">
        <v>-122.397063</v>
      </c>
      <c r="F1174">
        <v>47.579565000000002</v>
      </c>
      <c r="G1174" t="s">
        <v>4558</v>
      </c>
    </row>
    <row r="1175" spans="1:7" x14ac:dyDescent="0.25">
      <c r="A1175" t="s">
        <v>136</v>
      </c>
      <c r="B1175" t="s">
        <v>4559</v>
      </c>
      <c r="D1175" t="s">
        <v>4560</v>
      </c>
      <c r="E1175">
        <v>-122.31195200000001</v>
      </c>
      <c r="F1175">
        <v>47.578767999999997</v>
      </c>
      <c r="G1175" t="s">
        <v>4561</v>
      </c>
    </row>
    <row r="1176" spans="1:7" x14ac:dyDescent="0.25">
      <c r="A1176" t="s">
        <v>136</v>
      </c>
      <c r="B1176" t="s">
        <v>269</v>
      </c>
      <c r="D1176" t="s">
        <v>4562</v>
      </c>
      <c r="E1176">
        <v>-122.379834</v>
      </c>
      <c r="F1176">
        <v>47.562714999999997</v>
      </c>
      <c r="G1176" t="s">
        <v>4563</v>
      </c>
    </row>
    <row r="1177" spans="1:7" x14ac:dyDescent="0.25">
      <c r="A1177" t="s">
        <v>136</v>
      </c>
      <c r="B1177" t="s">
        <v>4564</v>
      </c>
      <c r="D1177" t="s">
        <v>4565</v>
      </c>
      <c r="E1177">
        <v>-122.297163</v>
      </c>
      <c r="F1177">
        <v>47.582757000000001</v>
      </c>
      <c r="G1177" t="s">
        <v>4566</v>
      </c>
    </row>
    <row r="1178" spans="1:7" x14ac:dyDescent="0.25">
      <c r="A1178" t="s">
        <v>136</v>
      </c>
      <c r="B1178" t="s">
        <v>4567</v>
      </c>
      <c r="D1178" t="s">
        <v>4568</v>
      </c>
      <c r="E1178">
        <v>-122.38779</v>
      </c>
      <c r="F1178">
        <v>47.520876000000001</v>
      </c>
      <c r="G1178" t="s">
        <v>4569</v>
      </c>
    </row>
    <row r="1179" spans="1:7" x14ac:dyDescent="0.25">
      <c r="A1179" t="s">
        <v>136</v>
      </c>
      <c r="B1179" t="s">
        <v>343</v>
      </c>
      <c r="D1179" t="s">
        <v>4570</v>
      </c>
      <c r="E1179">
        <v>-122.246841</v>
      </c>
      <c r="F1179">
        <v>47.510320999999998</v>
      </c>
      <c r="G1179" t="s">
        <v>4571</v>
      </c>
    </row>
    <row r="1180" spans="1:7" x14ac:dyDescent="0.25">
      <c r="A1180" t="s">
        <v>136</v>
      </c>
      <c r="B1180" t="s">
        <v>4572</v>
      </c>
      <c r="C1180" t="s">
        <v>4573</v>
      </c>
      <c r="D1180" t="s">
        <v>4574</v>
      </c>
      <c r="E1180">
        <v>-122.32263399999999</v>
      </c>
      <c r="F1180">
        <v>47.671728000000002</v>
      </c>
      <c r="G1180" t="s">
        <v>4575</v>
      </c>
    </row>
    <row r="1181" spans="1:7" x14ac:dyDescent="0.25">
      <c r="A1181" t="s">
        <v>136</v>
      </c>
      <c r="B1181" t="s">
        <v>255</v>
      </c>
      <c r="D1181" t="s">
        <v>4576</v>
      </c>
      <c r="E1181">
        <v>-122.328918</v>
      </c>
      <c r="F1181">
        <v>47.628410000000002</v>
      </c>
      <c r="G1181" t="s">
        <v>4577</v>
      </c>
    </row>
    <row r="1182" spans="1:7" x14ac:dyDescent="0.25">
      <c r="A1182" t="s">
        <v>136</v>
      </c>
      <c r="B1182" t="s">
        <v>245</v>
      </c>
      <c r="D1182" t="s">
        <v>4578</v>
      </c>
      <c r="E1182">
        <v>-122.28483799999999</v>
      </c>
      <c r="F1182">
        <v>47.61833</v>
      </c>
      <c r="G1182" t="s">
        <v>4579</v>
      </c>
    </row>
    <row r="1183" spans="1:7" x14ac:dyDescent="0.25">
      <c r="A1183" t="s">
        <v>136</v>
      </c>
      <c r="B1183" t="s">
        <v>508</v>
      </c>
      <c r="D1183" t="s">
        <v>4580</v>
      </c>
      <c r="E1183">
        <v>-122.283592</v>
      </c>
      <c r="F1183">
        <v>47.619442999999997</v>
      </c>
      <c r="G1183" t="s">
        <v>4581</v>
      </c>
    </row>
    <row r="1184" spans="1:7" x14ac:dyDescent="0.25">
      <c r="A1184" t="s">
        <v>136</v>
      </c>
      <c r="B1184" t="s">
        <v>23</v>
      </c>
      <c r="D1184" t="s">
        <v>1464</v>
      </c>
      <c r="E1184">
        <v>-122.280548</v>
      </c>
      <c r="F1184">
        <v>47.620109999999997</v>
      </c>
      <c r="G1184" t="s">
        <v>1465</v>
      </c>
    </row>
    <row r="1185" spans="1:7" x14ac:dyDescent="0.25">
      <c r="A1185" t="s">
        <v>136</v>
      </c>
      <c r="B1185" t="s">
        <v>220</v>
      </c>
      <c r="D1185" t="s">
        <v>1636</v>
      </c>
      <c r="E1185">
        <v>-122.36595199999999</v>
      </c>
      <c r="F1185">
        <v>47.640107999999998</v>
      </c>
      <c r="G1185" t="s">
        <v>4582</v>
      </c>
    </row>
    <row r="1186" spans="1:7" x14ac:dyDescent="0.25">
      <c r="A1186" t="s">
        <v>136</v>
      </c>
      <c r="B1186" t="s">
        <v>500</v>
      </c>
      <c r="D1186" t="s">
        <v>1698</v>
      </c>
      <c r="E1186">
        <v>-122.37141</v>
      </c>
      <c r="F1186">
        <v>47.640849000000003</v>
      </c>
      <c r="G1186" t="s">
        <v>4583</v>
      </c>
    </row>
    <row r="1187" spans="1:7" x14ac:dyDescent="0.25">
      <c r="A1187" t="s">
        <v>136</v>
      </c>
      <c r="B1187" t="s">
        <v>458</v>
      </c>
      <c r="C1187" t="s">
        <v>4584</v>
      </c>
      <c r="D1187" t="s">
        <v>4585</v>
      </c>
      <c r="E1187">
        <v>-122.35855599999999</v>
      </c>
      <c r="F1187">
        <v>47.551870000000001</v>
      </c>
      <c r="G1187" t="s">
        <v>4586</v>
      </c>
    </row>
    <row r="1188" spans="1:7" x14ac:dyDescent="0.25">
      <c r="A1188" t="s">
        <v>136</v>
      </c>
      <c r="B1188" t="s">
        <v>200</v>
      </c>
      <c r="D1188" t="s">
        <v>4587</v>
      </c>
      <c r="E1188">
        <v>-122.355836</v>
      </c>
      <c r="F1188">
        <v>47.717936000000002</v>
      </c>
      <c r="G1188" t="s">
        <v>4588</v>
      </c>
    </row>
    <row r="1189" spans="1:7" x14ac:dyDescent="0.25">
      <c r="A1189" t="s">
        <v>136</v>
      </c>
      <c r="B1189" t="s">
        <v>535</v>
      </c>
      <c r="C1189" t="s">
        <v>4589</v>
      </c>
      <c r="D1189" t="s">
        <v>4590</v>
      </c>
      <c r="E1189">
        <v>-122.28006000000001</v>
      </c>
      <c r="F1189">
        <v>47.718936999999997</v>
      </c>
      <c r="G1189" t="s">
        <v>4591</v>
      </c>
    </row>
    <row r="1190" spans="1:7" x14ac:dyDescent="0.25">
      <c r="A1190" t="s">
        <v>136</v>
      </c>
      <c r="B1190" t="s">
        <v>468</v>
      </c>
      <c r="C1190" t="s">
        <v>4592</v>
      </c>
      <c r="D1190" t="s">
        <v>4593</v>
      </c>
      <c r="E1190">
        <v>-122.35943399999999</v>
      </c>
      <c r="F1190">
        <v>47.667566999999998</v>
      </c>
      <c r="G1190" t="s">
        <v>4594</v>
      </c>
    </row>
    <row r="1191" spans="1:7" x14ac:dyDescent="0.25">
      <c r="A1191" t="s">
        <v>136</v>
      </c>
      <c r="B1191" t="s">
        <v>450</v>
      </c>
      <c r="D1191" t="s">
        <v>4595</v>
      </c>
      <c r="E1191">
        <v>-122.329092</v>
      </c>
      <c r="F1191">
        <v>47.614123999999997</v>
      </c>
      <c r="G1191" t="s">
        <v>4275</v>
      </c>
    </row>
    <row r="1192" spans="1:7" x14ac:dyDescent="0.25">
      <c r="A1192" t="s">
        <v>136</v>
      </c>
      <c r="B1192" t="s">
        <v>316</v>
      </c>
      <c r="D1192" t="s">
        <v>4596</v>
      </c>
      <c r="E1192">
        <v>-122.280809</v>
      </c>
      <c r="F1192">
        <v>47.691144999999999</v>
      </c>
      <c r="G1192" t="s">
        <v>4597</v>
      </c>
    </row>
    <row r="1193" spans="1:7" x14ac:dyDescent="0.25">
      <c r="A1193" t="s">
        <v>136</v>
      </c>
      <c r="B1193" t="s">
        <v>372</v>
      </c>
      <c r="D1193" t="s">
        <v>4598</v>
      </c>
      <c r="E1193">
        <v>-122.284261</v>
      </c>
      <c r="F1193">
        <v>47.615231000000001</v>
      </c>
      <c r="G1193" t="s">
        <v>4599</v>
      </c>
    </row>
    <row r="1194" spans="1:7" x14ac:dyDescent="0.25">
      <c r="A1194" t="s">
        <v>136</v>
      </c>
      <c r="B1194" t="s">
        <v>532</v>
      </c>
      <c r="D1194" t="s">
        <v>4600</v>
      </c>
      <c r="E1194">
        <v>-122.33008599999999</v>
      </c>
      <c r="F1194">
        <v>47.599361999999999</v>
      </c>
      <c r="G1194" t="s">
        <v>4601</v>
      </c>
    </row>
    <row r="1195" spans="1:7" x14ac:dyDescent="0.25">
      <c r="A1195" t="s">
        <v>136</v>
      </c>
      <c r="B1195" t="s">
        <v>4602</v>
      </c>
      <c r="D1195" t="s">
        <v>4603</v>
      </c>
      <c r="E1195">
        <v>-122.31303200000001</v>
      </c>
      <c r="F1195">
        <v>47.614232999999999</v>
      </c>
      <c r="G1195" t="s">
        <v>4604</v>
      </c>
    </row>
    <row r="1196" spans="1:7" x14ac:dyDescent="0.25">
      <c r="A1196" t="s">
        <v>136</v>
      </c>
      <c r="B1196" t="s">
        <v>437</v>
      </c>
      <c r="C1196" t="s">
        <v>4605</v>
      </c>
      <c r="D1196" t="s">
        <v>4606</v>
      </c>
      <c r="E1196">
        <v>-122.410083</v>
      </c>
      <c r="F1196">
        <v>47.640141999999997</v>
      </c>
      <c r="G1196" t="s">
        <v>4607</v>
      </c>
    </row>
    <row r="1197" spans="1:7" x14ac:dyDescent="0.25">
      <c r="A1197" t="s">
        <v>136</v>
      </c>
      <c r="B1197" t="s">
        <v>275</v>
      </c>
      <c r="D1197" t="s">
        <v>4608</v>
      </c>
      <c r="E1197">
        <v>-122.35786400000001</v>
      </c>
      <c r="F1197">
        <v>47.651802000000004</v>
      </c>
      <c r="G1197" t="s">
        <v>4609</v>
      </c>
    </row>
    <row r="1198" spans="1:7" x14ac:dyDescent="0.25">
      <c r="A1198" t="s">
        <v>136</v>
      </c>
      <c r="B1198" t="s">
        <v>256</v>
      </c>
      <c r="D1198" t="s">
        <v>4610</v>
      </c>
      <c r="E1198">
        <v>-122.40556599999999</v>
      </c>
      <c r="F1198">
        <v>47.637689999999999</v>
      </c>
      <c r="G1198" t="s">
        <v>4611</v>
      </c>
    </row>
    <row r="1199" spans="1:7" x14ac:dyDescent="0.25">
      <c r="A1199" t="s">
        <v>136</v>
      </c>
      <c r="B1199" t="s">
        <v>521</v>
      </c>
      <c r="D1199" t="s">
        <v>4612</v>
      </c>
      <c r="E1199">
        <v>-122.250038</v>
      </c>
      <c r="F1199">
        <v>47.510612999999999</v>
      </c>
      <c r="G1199" t="s">
        <v>4613</v>
      </c>
    </row>
    <row r="1200" spans="1:7" x14ac:dyDescent="0.25">
      <c r="A1200" t="s">
        <v>136</v>
      </c>
      <c r="B1200" t="s">
        <v>403</v>
      </c>
      <c r="D1200" t="s">
        <v>4614</v>
      </c>
      <c r="E1200">
        <v>-122.305711</v>
      </c>
      <c r="F1200">
        <v>47.620311000000001</v>
      </c>
      <c r="G1200" t="s">
        <v>4615</v>
      </c>
    </row>
    <row r="1201" spans="1:7" x14ac:dyDescent="0.25">
      <c r="A1201" t="s">
        <v>136</v>
      </c>
      <c r="B1201" t="s">
        <v>568</v>
      </c>
      <c r="D1201" t="s">
        <v>4616</v>
      </c>
      <c r="E1201">
        <v>-122.31309400000001</v>
      </c>
      <c r="F1201">
        <v>47.619808999999997</v>
      </c>
      <c r="G1201" t="s">
        <v>4617</v>
      </c>
    </row>
    <row r="1202" spans="1:7" x14ac:dyDescent="0.25">
      <c r="A1202" t="s">
        <v>136</v>
      </c>
      <c r="B1202" t="s">
        <v>228</v>
      </c>
      <c r="C1202" t="s">
        <v>4618</v>
      </c>
      <c r="D1202" t="s">
        <v>4619</v>
      </c>
      <c r="E1202">
        <v>-122.33087399999999</v>
      </c>
      <c r="F1202">
        <v>47.665197999999997</v>
      </c>
      <c r="G1202" t="s">
        <v>4620</v>
      </c>
    </row>
    <row r="1203" spans="1:7" x14ac:dyDescent="0.25">
      <c r="A1203" t="s">
        <v>136</v>
      </c>
      <c r="B1203" t="s">
        <v>233</v>
      </c>
      <c r="D1203" t="s">
        <v>4621</v>
      </c>
      <c r="E1203">
        <v>-122.333029</v>
      </c>
      <c r="F1203">
        <v>47.684317</v>
      </c>
      <c r="G1203" t="s">
        <v>4622</v>
      </c>
    </row>
    <row r="1204" spans="1:7" x14ac:dyDescent="0.25">
      <c r="A1204" t="s">
        <v>136</v>
      </c>
      <c r="B1204" t="s">
        <v>413</v>
      </c>
      <c r="D1204" t="s">
        <v>4623</v>
      </c>
      <c r="E1204">
        <v>-122.28642000000001</v>
      </c>
      <c r="F1204">
        <v>47.580736999999999</v>
      </c>
      <c r="G1204" t="s">
        <v>4624</v>
      </c>
    </row>
    <row r="1205" spans="1:7" x14ac:dyDescent="0.25">
      <c r="A1205" t="s">
        <v>136</v>
      </c>
      <c r="B1205" t="s">
        <v>179</v>
      </c>
      <c r="D1205" t="s">
        <v>4625</v>
      </c>
      <c r="E1205">
        <v>-122.327658</v>
      </c>
      <c r="F1205">
        <v>47.626904000000003</v>
      </c>
      <c r="G1205" t="s">
        <v>4626</v>
      </c>
    </row>
    <row r="1206" spans="1:7" x14ac:dyDescent="0.25">
      <c r="A1206" t="s">
        <v>136</v>
      </c>
      <c r="B1206" t="s">
        <v>348</v>
      </c>
      <c r="D1206" t="s">
        <v>4627</v>
      </c>
      <c r="E1206">
        <v>-122.28372</v>
      </c>
      <c r="F1206">
        <v>47.576058000000003</v>
      </c>
      <c r="G1206" t="s">
        <v>4628</v>
      </c>
    </row>
    <row r="1207" spans="1:7" x14ac:dyDescent="0.25">
      <c r="A1207" t="s">
        <v>136</v>
      </c>
      <c r="B1207" t="s">
        <v>177</v>
      </c>
      <c r="D1207" t="s">
        <v>4629</v>
      </c>
      <c r="E1207">
        <v>-122.312027</v>
      </c>
      <c r="F1207">
        <v>47.671888000000003</v>
      </c>
      <c r="G1207" t="s">
        <v>4630</v>
      </c>
    </row>
    <row r="1208" spans="1:7" x14ac:dyDescent="0.25">
      <c r="A1208" t="s">
        <v>136</v>
      </c>
      <c r="B1208" t="s">
        <v>224</v>
      </c>
      <c r="D1208" t="s">
        <v>4631</v>
      </c>
      <c r="E1208">
        <v>-122.287395</v>
      </c>
      <c r="F1208">
        <v>47.559792000000002</v>
      </c>
      <c r="G1208" t="s">
        <v>4632</v>
      </c>
    </row>
    <row r="1209" spans="1:7" x14ac:dyDescent="0.25">
      <c r="A1209" t="s">
        <v>136</v>
      </c>
      <c r="B1209" t="s">
        <v>466</v>
      </c>
      <c r="C1209" t="s">
        <v>4633</v>
      </c>
      <c r="D1209" t="s">
        <v>4634</v>
      </c>
      <c r="E1209">
        <v>-122.320476</v>
      </c>
      <c r="F1209">
        <v>47.682713</v>
      </c>
      <c r="G1209" t="s">
        <v>4635</v>
      </c>
    </row>
    <row r="1210" spans="1:7" x14ac:dyDescent="0.25">
      <c r="A1210" t="s">
        <v>136</v>
      </c>
      <c r="B1210" t="s">
        <v>501</v>
      </c>
      <c r="D1210" t="s">
        <v>4636</v>
      </c>
      <c r="E1210">
        <v>-122.323649</v>
      </c>
      <c r="F1210">
        <v>47.520795</v>
      </c>
      <c r="G1210" t="s">
        <v>4637</v>
      </c>
    </row>
    <row r="1211" spans="1:7" x14ac:dyDescent="0.25">
      <c r="A1211" t="s">
        <v>136</v>
      </c>
      <c r="B1211" t="s">
        <v>207</v>
      </c>
      <c r="C1211" t="s">
        <v>4638</v>
      </c>
      <c r="D1211" t="s">
        <v>4639</v>
      </c>
      <c r="E1211">
        <v>-122.41593399999999</v>
      </c>
      <c r="F1211">
        <v>47.650027999999999</v>
      </c>
      <c r="G1211" t="s">
        <v>4640</v>
      </c>
    </row>
    <row r="1212" spans="1:7" x14ac:dyDescent="0.25">
      <c r="A1212" t="s">
        <v>136</v>
      </c>
      <c r="B1212" t="s">
        <v>368</v>
      </c>
      <c r="D1212" t="s">
        <v>4641</v>
      </c>
      <c r="E1212">
        <v>-122.32975</v>
      </c>
      <c r="F1212">
        <v>47.639848999999998</v>
      </c>
      <c r="G1212" t="s">
        <v>4642</v>
      </c>
    </row>
    <row r="1213" spans="1:7" x14ac:dyDescent="0.25">
      <c r="A1213" t="s">
        <v>136</v>
      </c>
      <c r="B1213" t="s">
        <v>472</v>
      </c>
      <c r="D1213" t="s">
        <v>4643</v>
      </c>
      <c r="E1213">
        <v>-122.30367</v>
      </c>
      <c r="F1213">
        <v>47.668089000000002</v>
      </c>
      <c r="G1213" t="s">
        <v>4644</v>
      </c>
    </row>
    <row r="1214" spans="1:7" x14ac:dyDescent="0.25">
      <c r="A1214" t="s">
        <v>136</v>
      </c>
      <c r="B1214" t="s">
        <v>205</v>
      </c>
      <c r="C1214" t="s">
        <v>4645</v>
      </c>
      <c r="D1214" t="s">
        <v>1397</v>
      </c>
      <c r="E1214">
        <v>-122.373161</v>
      </c>
      <c r="F1214">
        <v>47.556241999999997</v>
      </c>
      <c r="G1214" t="s">
        <v>4646</v>
      </c>
    </row>
    <row r="1215" spans="1:7" x14ac:dyDescent="0.25">
      <c r="A1215" t="s">
        <v>136</v>
      </c>
      <c r="B1215" t="s">
        <v>529</v>
      </c>
      <c r="D1215" t="s">
        <v>4647</v>
      </c>
      <c r="E1215">
        <v>-122.317764</v>
      </c>
      <c r="F1215">
        <v>47.577955000000003</v>
      </c>
      <c r="G1215" t="s">
        <v>4648</v>
      </c>
    </row>
    <row r="1216" spans="1:7" x14ac:dyDescent="0.25">
      <c r="A1216" t="s">
        <v>136</v>
      </c>
      <c r="B1216" t="s">
        <v>353</v>
      </c>
      <c r="C1216" t="s">
        <v>4649</v>
      </c>
      <c r="D1216" t="s">
        <v>4650</v>
      </c>
      <c r="E1216">
        <v>-122.27748699999999</v>
      </c>
      <c r="F1216">
        <v>47.652695999999999</v>
      </c>
      <c r="G1216" t="s">
        <v>4651</v>
      </c>
    </row>
    <row r="1217" spans="1:7" x14ac:dyDescent="0.25">
      <c r="A1217" t="s">
        <v>136</v>
      </c>
      <c r="B1217" t="s">
        <v>209</v>
      </c>
      <c r="C1217" t="s">
        <v>4652</v>
      </c>
      <c r="D1217" t="s">
        <v>4653</v>
      </c>
      <c r="E1217">
        <v>-122.288042</v>
      </c>
      <c r="F1217">
        <v>47.725808000000001</v>
      </c>
      <c r="G1217" t="s">
        <v>4654</v>
      </c>
    </row>
    <row r="1218" spans="1:7" x14ac:dyDescent="0.25">
      <c r="A1218" t="s">
        <v>136</v>
      </c>
      <c r="B1218" t="s">
        <v>164</v>
      </c>
      <c r="C1218" t="s">
        <v>4655</v>
      </c>
      <c r="D1218" t="s">
        <v>4656</v>
      </c>
      <c r="E1218">
        <v>-122.385487</v>
      </c>
      <c r="F1218">
        <v>47.670549000000001</v>
      </c>
      <c r="G1218" t="s">
        <v>4657</v>
      </c>
    </row>
    <row r="1219" spans="1:7" x14ac:dyDescent="0.25">
      <c r="A1219" t="s">
        <v>136</v>
      </c>
      <c r="B1219" t="s">
        <v>4658</v>
      </c>
      <c r="C1219" t="s">
        <v>4659</v>
      </c>
      <c r="D1219" t="s">
        <v>4660</v>
      </c>
      <c r="E1219">
        <v>-122.294573</v>
      </c>
      <c r="F1219">
        <v>47.608732000000003</v>
      </c>
      <c r="G1219" t="s">
        <v>4661</v>
      </c>
    </row>
    <row r="1220" spans="1:7" x14ac:dyDescent="0.25">
      <c r="A1220" t="s">
        <v>136</v>
      </c>
      <c r="B1220" t="s">
        <v>527</v>
      </c>
      <c r="C1220" t="s">
        <v>4662</v>
      </c>
      <c r="D1220" t="s">
        <v>4663</v>
      </c>
      <c r="E1220">
        <v>-122.395214</v>
      </c>
      <c r="F1220">
        <v>47.670709000000002</v>
      </c>
      <c r="G1220" t="s">
        <v>4664</v>
      </c>
    </row>
    <row r="1221" spans="1:7" x14ac:dyDescent="0.25">
      <c r="A1221" t="s">
        <v>136</v>
      </c>
      <c r="B1221" t="s">
        <v>283</v>
      </c>
      <c r="C1221" t="s">
        <v>4665</v>
      </c>
      <c r="D1221" t="s">
        <v>4666</v>
      </c>
      <c r="E1221">
        <v>-122.350647</v>
      </c>
      <c r="F1221">
        <v>47.693047999999997</v>
      </c>
      <c r="G1221" t="s">
        <v>4667</v>
      </c>
    </row>
    <row r="1222" spans="1:7" x14ac:dyDescent="0.25">
      <c r="A1222" t="s">
        <v>136</v>
      </c>
      <c r="B1222" t="s">
        <v>4668</v>
      </c>
      <c r="D1222" t="s">
        <v>1574</v>
      </c>
      <c r="E1222">
        <v>-122.38221900000001</v>
      </c>
      <c r="F1222">
        <v>47.580238000000001</v>
      </c>
      <c r="G1222" t="s">
        <v>4669</v>
      </c>
    </row>
    <row r="1223" spans="1:7" x14ac:dyDescent="0.25">
      <c r="A1223" t="s">
        <v>136</v>
      </c>
      <c r="B1223" t="s">
        <v>4670</v>
      </c>
      <c r="C1223" t="s">
        <v>4671</v>
      </c>
      <c r="D1223" t="s">
        <v>4672</v>
      </c>
      <c r="E1223">
        <v>-122.34954500000001</v>
      </c>
      <c r="F1223">
        <v>47.561514000000003</v>
      </c>
      <c r="G1223" t="s">
        <v>4673</v>
      </c>
    </row>
    <row r="1224" spans="1:7" x14ac:dyDescent="0.25">
      <c r="A1224" t="s">
        <v>136</v>
      </c>
      <c r="B1224" t="s">
        <v>180</v>
      </c>
      <c r="C1224" t="s">
        <v>4674</v>
      </c>
      <c r="D1224" t="s">
        <v>4675</v>
      </c>
      <c r="E1224">
        <v>-122.350776</v>
      </c>
      <c r="F1224">
        <v>47.613889</v>
      </c>
      <c r="G1224" t="s">
        <v>4676</v>
      </c>
    </row>
    <row r="1225" spans="1:7" x14ac:dyDescent="0.25">
      <c r="A1225" t="s">
        <v>136</v>
      </c>
      <c r="B1225" t="s">
        <v>362</v>
      </c>
      <c r="C1225" t="s">
        <v>4677</v>
      </c>
      <c r="D1225" t="s">
        <v>4678</v>
      </c>
      <c r="E1225">
        <v>-122.34772700000001</v>
      </c>
      <c r="F1225">
        <v>47.678016</v>
      </c>
      <c r="G1225" t="s">
        <v>4679</v>
      </c>
    </row>
    <row r="1226" spans="1:7" x14ac:dyDescent="0.25">
      <c r="A1226" t="s">
        <v>136</v>
      </c>
      <c r="B1226" t="s">
        <v>528</v>
      </c>
      <c r="C1226" t="s">
        <v>4680</v>
      </c>
      <c r="D1226" t="s">
        <v>4681</v>
      </c>
      <c r="E1226">
        <v>-122.347039</v>
      </c>
      <c r="F1226">
        <v>47.635142999999999</v>
      </c>
      <c r="G1226" t="s">
        <v>4682</v>
      </c>
    </row>
    <row r="1227" spans="1:7" x14ac:dyDescent="0.25">
      <c r="A1227" t="s">
        <v>136</v>
      </c>
      <c r="B1227" t="s">
        <v>4683</v>
      </c>
      <c r="C1227" t="s">
        <v>4684</v>
      </c>
      <c r="D1227" t="s">
        <v>4685</v>
      </c>
      <c r="E1227">
        <v>-122.345276</v>
      </c>
      <c r="F1227">
        <v>47.636192000000001</v>
      </c>
      <c r="G1227" t="s">
        <v>4686</v>
      </c>
    </row>
    <row r="1228" spans="1:7" x14ac:dyDescent="0.25">
      <c r="A1228" t="s">
        <v>136</v>
      </c>
      <c r="B1228" t="s">
        <v>299</v>
      </c>
      <c r="C1228" t="s">
        <v>4687</v>
      </c>
      <c r="D1228" t="s">
        <v>4688</v>
      </c>
      <c r="E1228">
        <v>-122.300994</v>
      </c>
      <c r="F1228">
        <v>47.617308999999999</v>
      </c>
      <c r="G1228" t="s">
        <v>4689</v>
      </c>
    </row>
    <row r="1229" spans="1:7" x14ac:dyDescent="0.25">
      <c r="A1229" t="s">
        <v>136</v>
      </c>
      <c r="B1229" t="s">
        <v>4690</v>
      </c>
      <c r="D1229" t="s">
        <v>4691</v>
      </c>
      <c r="E1229">
        <v>-122.287122</v>
      </c>
      <c r="F1229">
        <v>47.657837999999998</v>
      </c>
      <c r="G1229" t="s">
        <v>4692</v>
      </c>
    </row>
    <row r="1230" spans="1:7" x14ac:dyDescent="0.25">
      <c r="A1230" t="s">
        <v>136</v>
      </c>
      <c r="B1230" t="s">
        <v>4693</v>
      </c>
      <c r="C1230" t="s">
        <v>4694</v>
      </c>
      <c r="D1230" t="s">
        <v>4695</v>
      </c>
      <c r="E1230">
        <v>-122.356323</v>
      </c>
      <c r="F1230">
        <v>47.625683000000002</v>
      </c>
      <c r="G1230" t="s">
        <v>4696</v>
      </c>
    </row>
    <row r="1231" spans="1:7" x14ac:dyDescent="0.25">
      <c r="A1231" t="s">
        <v>136</v>
      </c>
      <c r="B1231" t="s">
        <v>339</v>
      </c>
      <c r="D1231" t="s">
        <v>4697</v>
      </c>
      <c r="E1231">
        <v>-122.292012</v>
      </c>
      <c r="F1231">
        <v>47.569133000000001</v>
      </c>
      <c r="G1231" t="s">
        <v>4698</v>
      </c>
    </row>
    <row r="1232" spans="1:7" x14ac:dyDescent="0.25">
      <c r="A1232" t="s">
        <v>136</v>
      </c>
      <c r="B1232" t="s">
        <v>424</v>
      </c>
      <c r="C1232" t="s">
        <v>4699</v>
      </c>
      <c r="D1232" t="s">
        <v>4700</v>
      </c>
      <c r="E1232">
        <v>-122.322424</v>
      </c>
      <c r="F1232">
        <v>47.705193999999999</v>
      </c>
      <c r="G1232" t="s">
        <v>4701</v>
      </c>
    </row>
    <row r="1233" spans="1:7" x14ac:dyDescent="0.25">
      <c r="A1233" t="s">
        <v>136</v>
      </c>
      <c r="B1233" t="s">
        <v>4702</v>
      </c>
      <c r="D1233" t="s">
        <v>4703</v>
      </c>
      <c r="E1233">
        <v>-122.348583</v>
      </c>
      <c r="F1233">
        <v>47.731180999999999</v>
      </c>
      <c r="G1233" t="s">
        <v>4704</v>
      </c>
    </row>
    <row r="1234" spans="1:7" x14ac:dyDescent="0.25">
      <c r="A1234" t="s">
        <v>136</v>
      </c>
      <c r="B1234" t="s">
        <v>425</v>
      </c>
      <c r="D1234" t="s">
        <v>4705</v>
      </c>
      <c r="E1234">
        <v>-122.320826</v>
      </c>
      <c r="F1234">
        <v>47.654364999999999</v>
      </c>
      <c r="G1234" t="s">
        <v>4706</v>
      </c>
    </row>
    <row r="1235" spans="1:7" x14ac:dyDescent="0.25">
      <c r="A1235" t="s">
        <v>136</v>
      </c>
      <c r="B1235" t="s">
        <v>428</v>
      </c>
      <c r="D1235" t="s">
        <v>4707</v>
      </c>
      <c r="E1235">
        <v>-122.35513400000001</v>
      </c>
      <c r="F1235">
        <v>47.631341999999997</v>
      </c>
      <c r="G1235" t="s">
        <v>4708</v>
      </c>
    </row>
    <row r="1236" spans="1:7" x14ac:dyDescent="0.25">
      <c r="A1236" t="s">
        <v>136</v>
      </c>
      <c r="B1236" t="s">
        <v>429</v>
      </c>
      <c r="D1236" t="s">
        <v>4709</v>
      </c>
      <c r="E1236">
        <v>-122.33327199999999</v>
      </c>
      <c r="F1236">
        <v>47.600462999999998</v>
      </c>
      <c r="G1236" t="s">
        <v>4710</v>
      </c>
    </row>
    <row r="1237" spans="1:7" x14ac:dyDescent="0.25">
      <c r="A1237" t="s">
        <v>136</v>
      </c>
      <c r="B1237" t="s">
        <v>447</v>
      </c>
      <c r="D1237" t="s">
        <v>4711</v>
      </c>
      <c r="E1237">
        <v>-122.33388600000001</v>
      </c>
      <c r="F1237">
        <v>47.602075999999997</v>
      </c>
      <c r="G1237" t="s">
        <v>4712</v>
      </c>
    </row>
    <row r="1238" spans="1:7" x14ac:dyDescent="0.25">
      <c r="A1238" t="s">
        <v>136</v>
      </c>
      <c r="B1238" t="s">
        <v>453</v>
      </c>
      <c r="D1238" t="s">
        <v>4713</v>
      </c>
      <c r="E1238">
        <v>-122.330883</v>
      </c>
      <c r="F1238">
        <v>47.601844</v>
      </c>
      <c r="G1238" t="s">
        <v>4714</v>
      </c>
    </row>
    <row r="1239" spans="1:7" x14ac:dyDescent="0.25">
      <c r="A1239" t="s">
        <v>136</v>
      </c>
      <c r="B1239" t="s">
        <v>241</v>
      </c>
      <c r="D1239" t="s">
        <v>4715</v>
      </c>
      <c r="E1239">
        <v>-122.35948500000001</v>
      </c>
      <c r="F1239">
        <v>47.644134999999999</v>
      </c>
      <c r="G1239" t="s">
        <v>4716</v>
      </c>
    </row>
    <row r="1240" spans="1:7" x14ac:dyDescent="0.25">
      <c r="A1240" t="s">
        <v>136</v>
      </c>
      <c r="B1240" t="s">
        <v>126</v>
      </c>
      <c r="D1240" t="s">
        <v>4717</v>
      </c>
      <c r="E1240">
        <v>-122.33723999999999</v>
      </c>
      <c r="F1240">
        <v>47.611099000000003</v>
      </c>
      <c r="G1240" t="s">
        <v>4718</v>
      </c>
    </row>
    <row r="1241" spans="1:7" x14ac:dyDescent="0.25">
      <c r="A1241" t="s">
        <v>136</v>
      </c>
      <c r="B1241" t="s">
        <v>337</v>
      </c>
      <c r="D1241" t="s">
        <v>4719</v>
      </c>
      <c r="E1241">
        <v>-122.295266</v>
      </c>
      <c r="F1241">
        <v>47.718819000000003</v>
      </c>
      <c r="G1241" t="s">
        <v>4720</v>
      </c>
    </row>
    <row r="1242" spans="1:7" x14ac:dyDescent="0.25">
      <c r="A1242" t="s">
        <v>136</v>
      </c>
      <c r="B1242" t="s">
        <v>566</v>
      </c>
      <c r="D1242" t="s">
        <v>4721</v>
      </c>
      <c r="E1242">
        <v>-122.33728499999999</v>
      </c>
      <c r="F1242">
        <v>47.613627000000001</v>
      </c>
      <c r="G1242" t="s">
        <v>4722</v>
      </c>
    </row>
    <row r="1243" spans="1:7" x14ac:dyDescent="0.25">
      <c r="A1243" t="s">
        <v>136</v>
      </c>
      <c r="B1243" t="s">
        <v>477</v>
      </c>
      <c r="D1243" t="s">
        <v>4723</v>
      </c>
      <c r="E1243">
        <v>-122.344775</v>
      </c>
      <c r="F1243">
        <v>47.614331</v>
      </c>
      <c r="G1243" t="s">
        <v>4724</v>
      </c>
    </row>
    <row r="1244" spans="1:7" x14ac:dyDescent="0.25">
      <c r="A1244" t="s">
        <v>136</v>
      </c>
      <c r="B1244" t="s">
        <v>116</v>
      </c>
      <c r="D1244" t="s">
        <v>4725</v>
      </c>
      <c r="E1244">
        <v>-122.34387099999999</v>
      </c>
      <c r="F1244">
        <v>47.610152999999997</v>
      </c>
      <c r="G1244" t="s">
        <v>4726</v>
      </c>
    </row>
    <row r="1245" spans="1:7" x14ac:dyDescent="0.25">
      <c r="A1245" t="s">
        <v>136</v>
      </c>
      <c r="B1245" t="s">
        <v>4727</v>
      </c>
      <c r="D1245" t="s">
        <v>4728</v>
      </c>
      <c r="E1245">
        <v>-122.337587</v>
      </c>
      <c r="F1245">
        <v>47.612990000000003</v>
      </c>
      <c r="G1245" t="s">
        <v>4729</v>
      </c>
    </row>
    <row r="1246" spans="1:7" x14ac:dyDescent="0.25">
      <c r="A1246" t="s">
        <v>136</v>
      </c>
      <c r="B1246" t="s">
        <v>1172</v>
      </c>
      <c r="D1246" t="s">
        <v>1174</v>
      </c>
      <c r="E1246">
        <v>-122.35987299999999</v>
      </c>
      <c r="F1246">
        <v>47.629024000000001</v>
      </c>
      <c r="G1246" t="s">
        <v>4730</v>
      </c>
    </row>
    <row r="1247" spans="1:7" x14ac:dyDescent="0.25">
      <c r="A1247" t="s">
        <v>136</v>
      </c>
      <c r="B1247" t="s">
        <v>525</v>
      </c>
      <c r="D1247" t="s">
        <v>4731</v>
      </c>
      <c r="E1247">
        <v>-122.39016100000001</v>
      </c>
      <c r="F1247">
        <v>47.635098999999997</v>
      </c>
      <c r="G1247" t="s">
        <v>4732</v>
      </c>
    </row>
    <row r="1248" spans="1:7" x14ac:dyDescent="0.25">
      <c r="A1248" t="s">
        <v>136</v>
      </c>
      <c r="B1248" t="s">
        <v>340</v>
      </c>
      <c r="D1248" t="s">
        <v>1308</v>
      </c>
      <c r="E1248">
        <v>-122.33747700000001</v>
      </c>
      <c r="F1248">
        <v>47.627141999999999</v>
      </c>
      <c r="G1248" t="s">
        <v>4733</v>
      </c>
    </row>
    <row r="1249" spans="1:7" x14ac:dyDescent="0.25">
      <c r="A1249" t="s">
        <v>136</v>
      </c>
      <c r="B1249" t="s">
        <v>451</v>
      </c>
      <c r="D1249" t="s">
        <v>1177</v>
      </c>
      <c r="E1249">
        <v>-122.295998</v>
      </c>
      <c r="F1249">
        <v>47.605195999999999</v>
      </c>
      <c r="G1249" t="s">
        <v>4734</v>
      </c>
    </row>
    <row r="1250" spans="1:7" x14ac:dyDescent="0.25">
      <c r="A1250" t="s">
        <v>136</v>
      </c>
      <c r="B1250" t="s">
        <v>181</v>
      </c>
      <c r="D1250" t="s">
        <v>4735</v>
      </c>
      <c r="E1250">
        <v>-122.32440800000001</v>
      </c>
      <c r="F1250">
        <v>47.625726999999998</v>
      </c>
      <c r="G1250" t="s">
        <v>4736</v>
      </c>
    </row>
    <row r="1251" spans="1:7" x14ac:dyDescent="0.25">
      <c r="A1251" t="s">
        <v>136</v>
      </c>
      <c r="B1251" t="s">
        <v>196</v>
      </c>
      <c r="D1251" t="s">
        <v>4737</v>
      </c>
      <c r="E1251">
        <v>-122.32095200000001</v>
      </c>
      <c r="F1251">
        <v>47.604998999999999</v>
      </c>
      <c r="G1251" t="s">
        <v>4738</v>
      </c>
    </row>
    <row r="1252" spans="1:7" x14ac:dyDescent="0.25">
      <c r="A1252" t="s">
        <v>136</v>
      </c>
      <c r="B1252" t="s">
        <v>197</v>
      </c>
      <c r="D1252" t="s">
        <v>4739</v>
      </c>
      <c r="E1252">
        <v>-122.32093999999999</v>
      </c>
      <c r="F1252">
        <v>47.609976000000003</v>
      </c>
      <c r="G1252" t="s">
        <v>4740</v>
      </c>
    </row>
    <row r="1253" spans="1:7" x14ac:dyDescent="0.25">
      <c r="A1253" t="s">
        <v>136</v>
      </c>
      <c r="B1253" t="s">
        <v>271</v>
      </c>
      <c r="D1253" t="s">
        <v>1687</v>
      </c>
      <c r="E1253">
        <v>-122.308558</v>
      </c>
      <c r="F1253">
        <v>47.608448000000003</v>
      </c>
      <c r="G1253" t="s">
        <v>4741</v>
      </c>
    </row>
    <row r="1254" spans="1:7" x14ac:dyDescent="0.25">
      <c r="A1254" t="s">
        <v>136</v>
      </c>
      <c r="B1254" t="s">
        <v>4742</v>
      </c>
      <c r="D1254" t="s">
        <v>4743</v>
      </c>
      <c r="E1254">
        <v>-122.316261</v>
      </c>
      <c r="F1254">
        <v>47.636460999999997</v>
      </c>
      <c r="G1254" t="s">
        <v>1371</v>
      </c>
    </row>
    <row r="1255" spans="1:7" x14ac:dyDescent="0.25">
      <c r="A1255" t="s">
        <v>136</v>
      </c>
      <c r="B1255" t="s">
        <v>290</v>
      </c>
      <c r="D1255" t="s">
        <v>4744</v>
      </c>
      <c r="E1255">
        <v>-122.290339</v>
      </c>
      <c r="F1255">
        <v>47.619711000000002</v>
      </c>
      <c r="G1255" t="s">
        <v>4745</v>
      </c>
    </row>
    <row r="1256" spans="1:7" x14ac:dyDescent="0.25">
      <c r="A1256" t="s">
        <v>136</v>
      </c>
      <c r="B1256" t="s">
        <v>454</v>
      </c>
      <c r="D1256" t="s">
        <v>1183</v>
      </c>
      <c r="E1256">
        <v>-122.301614</v>
      </c>
      <c r="F1256">
        <v>47.622895</v>
      </c>
      <c r="G1256" t="s">
        <v>4746</v>
      </c>
    </row>
    <row r="1257" spans="1:7" x14ac:dyDescent="0.25">
      <c r="A1257" t="s">
        <v>136</v>
      </c>
      <c r="B1257" t="s">
        <v>44</v>
      </c>
      <c r="D1257" t="s">
        <v>4747</v>
      </c>
      <c r="E1257">
        <v>-122.325435</v>
      </c>
      <c r="F1257">
        <v>47.598609000000003</v>
      </c>
      <c r="G1257" t="s">
        <v>4748</v>
      </c>
    </row>
    <row r="1258" spans="1:7" x14ac:dyDescent="0.25">
      <c r="A1258" t="s">
        <v>136</v>
      </c>
      <c r="B1258" t="s">
        <v>303</v>
      </c>
      <c r="D1258" t="s">
        <v>4749</v>
      </c>
      <c r="E1258">
        <v>-122.280314</v>
      </c>
      <c r="F1258">
        <v>47.617519000000001</v>
      </c>
      <c r="G1258" t="s">
        <v>4750</v>
      </c>
    </row>
    <row r="1259" spans="1:7" x14ac:dyDescent="0.25">
      <c r="A1259" t="s">
        <v>136</v>
      </c>
      <c r="B1259" t="s">
        <v>274</v>
      </c>
      <c r="C1259" t="s">
        <v>4751</v>
      </c>
      <c r="D1259" t="s">
        <v>1186</v>
      </c>
      <c r="E1259">
        <v>-122.295868</v>
      </c>
      <c r="F1259">
        <v>47.599556999999997</v>
      </c>
      <c r="G1259" t="s">
        <v>4752</v>
      </c>
    </row>
    <row r="1260" spans="1:7" x14ac:dyDescent="0.25">
      <c r="A1260" t="s">
        <v>136</v>
      </c>
      <c r="B1260" t="s">
        <v>315</v>
      </c>
      <c r="D1260" t="s">
        <v>1541</v>
      </c>
      <c r="E1260">
        <v>-122.323412</v>
      </c>
      <c r="F1260">
        <v>47.596896999999998</v>
      </c>
      <c r="G1260" t="s">
        <v>4753</v>
      </c>
    </row>
    <row r="1261" spans="1:7" x14ac:dyDescent="0.25">
      <c r="A1261" t="s">
        <v>136</v>
      </c>
      <c r="B1261" t="s">
        <v>344</v>
      </c>
      <c r="D1261" t="s">
        <v>4754</v>
      </c>
      <c r="E1261">
        <v>-122.325705</v>
      </c>
      <c r="F1261">
        <v>47.629390000000001</v>
      </c>
      <c r="G1261" t="s">
        <v>4755</v>
      </c>
    </row>
    <row r="1262" spans="1:7" x14ac:dyDescent="0.25">
      <c r="A1262" t="s">
        <v>136</v>
      </c>
      <c r="B1262" t="s">
        <v>63</v>
      </c>
      <c r="C1262" t="s">
        <v>4506</v>
      </c>
      <c r="D1262" t="s">
        <v>1269</v>
      </c>
      <c r="E1262">
        <v>-122.28655000000001</v>
      </c>
      <c r="F1262">
        <v>47.600929999999998</v>
      </c>
      <c r="G1262" t="s">
        <v>4756</v>
      </c>
    </row>
    <row r="1263" spans="1:7" x14ac:dyDescent="0.25">
      <c r="A1263" t="s">
        <v>136</v>
      </c>
      <c r="B1263" t="s">
        <v>70</v>
      </c>
      <c r="D1263" t="s">
        <v>1441</v>
      </c>
      <c r="E1263">
        <v>-122.28268</v>
      </c>
      <c r="F1263">
        <v>47.609298000000003</v>
      </c>
      <c r="G1263" t="s">
        <v>4757</v>
      </c>
    </row>
    <row r="1264" spans="1:7" x14ac:dyDescent="0.25">
      <c r="A1264" t="s">
        <v>136</v>
      </c>
      <c r="B1264" t="s">
        <v>4758</v>
      </c>
      <c r="C1264" t="s">
        <v>4759</v>
      </c>
      <c r="D1264" t="s">
        <v>1283</v>
      </c>
      <c r="E1264">
        <v>-122.300955</v>
      </c>
      <c r="F1264">
        <v>47.644950999999999</v>
      </c>
      <c r="G1264" t="s">
        <v>4760</v>
      </c>
    </row>
    <row r="1265" spans="1:7" x14ac:dyDescent="0.25">
      <c r="A1265" t="s">
        <v>136</v>
      </c>
      <c r="B1265" t="s">
        <v>128</v>
      </c>
      <c r="D1265" t="s">
        <v>4761</v>
      </c>
      <c r="E1265">
        <v>-122.30982</v>
      </c>
      <c r="F1265">
        <v>47.646219000000002</v>
      </c>
      <c r="G1265" t="s">
        <v>4762</v>
      </c>
    </row>
    <row r="1266" spans="1:7" x14ac:dyDescent="0.25">
      <c r="A1266" t="s">
        <v>136</v>
      </c>
      <c r="B1266" t="s">
        <v>101</v>
      </c>
      <c r="D1266" t="s">
        <v>1189</v>
      </c>
      <c r="E1266">
        <v>-122.320185</v>
      </c>
      <c r="F1266">
        <v>47.643723000000001</v>
      </c>
      <c r="G1266" t="s">
        <v>4763</v>
      </c>
    </row>
    <row r="1267" spans="1:7" x14ac:dyDescent="0.25">
      <c r="A1267" t="s">
        <v>136</v>
      </c>
      <c r="B1267" t="s">
        <v>503</v>
      </c>
      <c r="D1267" t="s">
        <v>1676</v>
      </c>
      <c r="E1267">
        <v>-122.3124</v>
      </c>
      <c r="F1267">
        <v>47.611801</v>
      </c>
      <c r="G1267" t="s">
        <v>4764</v>
      </c>
    </row>
    <row r="1268" spans="1:7" x14ac:dyDescent="0.25">
      <c r="A1268" t="s">
        <v>136</v>
      </c>
      <c r="B1268" t="s">
        <v>520</v>
      </c>
      <c r="D1268" t="s">
        <v>4765</v>
      </c>
      <c r="E1268">
        <v>-122.32344399999999</v>
      </c>
      <c r="F1268">
        <v>47.62379</v>
      </c>
      <c r="G1268" t="s">
        <v>4766</v>
      </c>
    </row>
    <row r="1269" spans="1:7" x14ac:dyDescent="0.25">
      <c r="A1269" t="s">
        <v>136</v>
      </c>
      <c r="B1269" t="s">
        <v>524</v>
      </c>
      <c r="D1269" t="s">
        <v>4767</v>
      </c>
      <c r="E1269">
        <v>-122.326216</v>
      </c>
      <c r="F1269">
        <v>47.621035999999997</v>
      </c>
      <c r="G1269" t="s">
        <v>4768</v>
      </c>
    </row>
    <row r="1270" spans="1:7" x14ac:dyDescent="0.25">
      <c r="A1270" t="s">
        <v>136</v>
      </c>
      <c r="B1270" t="s">
        <v>449</v>
      </c>
      <c r="D1270" t="s">
        <v>1691</v>
      </c>
      <c r="E1270">
        <v>-122.299142</v>
      </c>
      <c r="F1270">
        <v>47.617052999999999</v>
      </c>
      <c r="G1270" t="s">
        <v>4769</v>
      </c>
    </row>
    <row r="1271" spans="1:7" x14ac:dyDescent="0.25">
      <c r="A1271" t="s">
        <v>136</v>
      </c>
      <c r="B1271" t="s">
        <v>97</v>
      </c>
      <c r="D1271" t="s">
        <v>1615</v>
      </c>
      <c r="E1271">
        <v>-122.305705</v>
      </c>
      <c r="F1271">
        <v>47.671402</v>
      </c>
      <c r="G1271" t="s">
        <v>4770</v>
      </c>
    </row>
    <row r="1272" spans="1:7" x14ac:dyDescent="0.25">
      <c r="A1272" t="s">
        <v>136</v>
      </c>
      <c r="B1272" t="s">
        <v>4771</v>
      </c>
      <c r="D1272" t="s">
        <v>1225</v>
      </c>
      <c r="E1272">
        <v>-122.294833</v>
      </c>
      <c r="F1272">
        <v>47.636477999999997</v>
      </c>
      <c r="G1272" t="s">
        <v>4772</v>
      </c>
    </row>
    <row r="1273" spans="1:7" x14ac:dyDescent="0.25">
      <c r="A1273" t="s">
        <v>136</v>
      </c>
      <c r="B1273" t="s">
        <v>249</v>
      </c>
      <c r="D1273" t="s">
        <v>4773</v>
      </c>
      <c r="E1273">
        <v>-122.304179</v>
      </c>
      <c r="F1273">
        <v>47.600278000000003</v>
      </c>
      <c r="G1273" t="s">
        <v>4774</v>
      </c>
    </row>
    <row r="1274" spans="1:7" x14ac:dyDescent="0.25">
      <c r="A1274" t="s">
        <v>136</v>
      </c>
      <c r="B1274" t="s">
        <v>1509</v>
      </c>
      <c r="D1274" t="s">
        <v>1511</v>
      </c>
      <c r="E1274">
        <v>-122.30395300000001</v>
      </c>
      <c r="F1274">
        <v>47.592424999999999</v>
      </c>
      <c r="G1274" t="s">
        <v>4775</v>
      </c>
    </row>
    <row r="1275" spans="1:7" x14ac:dyDescent="0.25">
      <c r="A1275" t="s">
        <v>136</v>
      </c>
      <c r="B1275" t="s">
        <v>120</v>
      </c>
      <c r="D1275" t="s">
        <v>1656</v>
      </c>
      <c r="E1275">
        <v>-122.315568</v>
      </c>
      <c r="F1275">
        <v>47.630378</v>
      </c>
      <c r="G1275" t="s">
        <v>4776</v>
      </c>
    </row>
    <row r="1276" spans="1:7" x14ac:dyDescent="0.25">
      <c r="A1276" t="s">
        <v>136</v>
      </c>
      <c r="B1276" t="s">
        <v>198</v>
      </c>
      <c r="D1276" t="s">
        <v>2754</v>
      </c>
      <c r="E1276">
        <v>-122.29542600000001</v>
      </c>
      <c r="F1276">
        <v>47.587418999999997</v>
      </c>
      <c r="G1276" t="s">
        <v>4777</v>
      </c>
    </row>
    <row r="1277" spans="1:7" x14ac:dyDescent="0.25">
      <c r="A1277" t="s">
        <v>136</v>
      </c>
      <c r="B1277" t="s">
        <v>243</v>
      </c>
      <c r="D1277" t="s">
        <v>1578</v>
      </c>
      <c r="E1277">
        <v>-122.29622500000001</v>
      </c>
      <c r="F1277">
        <v>47.553389000000003</v>
      </c>
      <c r="G1277" t="s">
        <v>4778</v>
      </c>
    </row>
    <row r="1278" spans="1:7" x14ac:dyDescent="0.25">
      <c r="A1278" t="s">
        <v>136</v>
      </c>
      <c r="B1278" t="s">
        <v>38</v>
      </c>
      <c r="D1278" t="s">
        <v>1647</v>
      </c>
      <c r="E1278">
        <v>-122.278746</v>
      </c>
      <c r="F1278">
        <v>47.564857000000003</v>
      </c>
      <c r="G1278" t="s">
        <v>4779</v>
      </c>
    </row>
    <row r="1279" spans="1:7" x14ac:dyDescent="0.25">
      <c r="A1279" t="s">
        <v>136</v>
      </c>
      <c r="B1279" t="s">
        <v>526</v>
      </c>
      <c r="C1279" t="s">
        <v>4780</v>
      </c>
      <c r="D1279" t="s">
        <v>4781</v>
      </c>
      <c r="E1279">
        <v>-122.30762900000001</v>
      </c>
      <c r="F1279">
        <v>47.707034</v>
      </c>
      <c r="G1279" t="s">
        <v>4782</v>
      </c>
    </row>
    <row r="1280" spans="1:7" x14ac:dyDescent="0.25">
      <c r="A1280" t="s">
        <v>136</v>
      </c>
      <c r="B1280" t="s">
        <v>412</v>
      </c>
      <c r="D1280" t="s">
        <v>1432</v>
      </c>
      <c r="E1280">
        <v>-122.288481</v>
      </c>
      <c r="F1280">
        <v>47.580956999999998</v>
      </c>
      <c r="G1280" t="s">
        <v>1433</v>
      </c>
    </row>
    <row r="1281" spans="1:7" x14ac:dyDescent="0.25">
      <c r="A1281" t="s">
        <v>136</v>
      </c>
      <c r="B1281" t="s">
        <v>217</v>
      </c>
      <c r="C1281" t="s">
        <v>4783</v>
      </c>
      <c r="D1281" t="s">
        <v>4784</v>
      </c>
      <c r="E1281">
        <v>-122.258376</v>
      </c>
      <c r="F1281">
        <v>47.520135000000003</v>
      </c>
      <c r="G1281" t="s">
        <v>4785</v>
      </c>
    </row>
    <row r="1282" spans="1:7" x14ac:dyDescent="0.25">
      <c r="A1282" t="s">
        <v>136</v>
      </c>
      <c r="B1282" t="s">
        <v>107</v>
      </c>
      <c r="D1282" t="s">
        <v>1336</v>
      </c>
      <c r="E1282">
        <v>-122.252449</v>
      </c>
      <c r="F1282">
        <v>47.554299999999998</v>
      </c>
      <c r="G1282" t="s">
        <v>4786</v>
      </c>
    </row>
    <row r="1283" spans="1:7" x14ac:dyDescent="0.25">
      <c r="A1283" t="s">
        <v>136</v>
      </c>
      <c r="B1283" t="s">
        <v>391</v>
      </c>
      <c r="D1283" t="s">
        <v>1322</v>
      </c>
      <c r="E1283">
        <v>-122.260054</v>
      </c>
      <c r="F1283">
        <v>47.542397999999999</v>
      </c>
      <c r="G1283" t="s">
        <v>4787</v>
      </c>
    </row>
    <row r="1284" spans="1:7" x14ac:dyDescent="0.25">
      <c r="A1284" t="s">
        <v>136</v>
      </c>
      <c r="B1284" t="s">
        <v>99</v>
      </c>
      <c r="D1284" t="s">
        <v>1471</v>
      </c>
      <c r="E1284">
        <v>-122.318451</v>
      </c>
      <c r="F1284">
        <v>47.592680999999999</v>
      </c>
      <c r="G1284" t="s">
        <v>4788</v>
      </c>
    </row>
    <row r="1285" spans="1:7" x14ac:dyDescent="0.25">
      <c r="A1285" t="s">
        <v>136</v>
      </c>
      <c r="B1285" t="s">
        <v>4</v>
      </c>
      <c r="D1285" t="s">
        <v>1315</v>
      </c>
      <c r="E1285">
        <v>-122.263223</v>
      </c>
      <c r="F1285">
        <v>47.524192999999997</v>
      </c>
      <c r="G1285" t="s">
        <v>4789</v>
      </c>
    </row>
    <row r="1286" spans="1:7" x14ac:dyDescent="0.25">
      <c r="A1286" t="s">
        <v>136</v>
      </c>
      <c r="B1286" t="s">
        <v>1</v>
      </c>
      <c r="D1286" t="s">
        <v>1261</v>
      </c>
      <c r="E1286">
        <v>-122.400127</v>
      </c>
      <c r="F1286">
        <v>47.586709999999997</v>
      </c>
      <c r="G1286" t="s">
        <v>4790</v>
      </c>
    </row>
    <row r="1287" spans="1:7" x14ac:dyDescent="0.25">
      <c r="A1287" t="s">
        <v>136</v>
      </c>
      <c r="B1287" t="s">
        <v>182</v>
      </c>
      <c r="D1287" t="s">
        <v>1403</v>
      </c>
      <c r="E1287">
        <v>-122.376895</v>
      </c>
      <c r="F1287">
        <v>47.580672</v>
      </c>
      <c r="G1287" t="s">
        <v>4791</v>
      </c>
    </row>
    <row r="1288" spans="1:7" x14ac:dyDescent="0.25">
      <c r="A1288" t="s">
        <v>136</v>
      </c>
      <c r="B1288" t="s">
        <v>4467</v>
      </c>
      <c r="D1288" t="s">
        <v>4792</v>
      </c>
      <c r="E1288">
        <v>-122.37890899999999</v>
      </c>
      <c r="F1288">
        <v>47.584927999999998</v>
      </c>
      <c r="G1288" t="s">
        <v>4793</v>
      </c>
    </row>
    <row r="1289" spans="1:7" x14ac:dyDescent="0.25">
      <c r="A1289" t="s">
        <v>136</v>
      </c>
      <c r="B1289" t="s">
        <v>492</v>
      </c>
      <c r="D1289" t="s">
        <v>1301</v>
      </c>
      <c r="E1289">
        <v>-122.378676</v>
      </c>
      <c r="F1289">
        <v>47.588951000000002</v>
      </c>
      <c r="G1289" t="s">
        <v>4794</v>
      </c>
    </row>
    <row r="1290" spans="1:7" x14ac:dyDescent="0.25">
      <c r="A1290" t="s">
        <v>136</v>
      </c>
      <c r="B1290" t="s">
        <v>330</v>
      </c>
      <c r="C1290" t="s">
        <v>4795</v>
      </c>
      <c r="D1290" t="s">
        <v>4796</v>
      </c>
      <c r="E1290">
        <v>-122.388277</v>
      </c>
      <c r="F1290">
        <v>47.521329999999999</v>
      </c>
      <c r="G1290" t="s">
        <v>4797</v>
      </c>
    </row>
    <row r="1291" spans="1:7" x14ac:dyDescent="0.25">
      <c r="A1291" t="s">
        <v>136</v>
      </c>
      <c r="B1291" t="s">
        <v>459</v>
      </c>
      <c r="C1291" t="s">
        <v>4798</v>
      </c>
      <c r="D1291" t="s">
        <v>4799</v>
      </c>
      <c r="E1291">
        <v>-122.356922</v>
      </c>
      <c r="F1291">
        <v>47.558472999999999</v>
      </c>
      <c r="G1291" t="s">
        <v>4800</v>
      </c>
    </row>
    <row r="1292" spans="1:7" x14ac:dyDescent="0.25">
      <c r="A1292" t="s">
        <v>136</v>
      </c>
      <c r="B1292" t="s">
        <v>478</v>
      </c>
      <c r="D1292" t="s">
        <v>1115</v>
      </c>
      <c r="E1292">
        <v>-122.348855</v>
      </c>
      <c r="F1292">
        <v>47.539329000000002</v>
      </c>
      <c r="G1292" t="s">
        <v>4801</v>
      </c>
    </row>
    <row r="1293" spans="1:7" x14ac:dyDescent="0.25">
      <c r="A1293" t="s">
        <v>136</v>
      </c>
      <c r="B1293" t="s">
        <v>491</v>
      </c>
      <c r="D1293" t="s">
        <v>4802</v>
      </c>
      <c r="E1293">
        <v>-122.400425</v>
      </c>
      <c r="F1293">
        <v>47.574375000000003</v>
      </c>
      <c r="G1293" t="s">
        <v>4803</v>
      </c>
    </row>
    <row r="1294" spans="1:7" x14ac:dyDescent="0.25">
      <c r="A1294" t="s">
        <v>136</v>
      </c>
      <c r="B1294" t="s">
        <v>493</v>
      </c>
      <c r="D1294" t="s">
        <v>4804</v>
      </c>
      <c r="E1294">
        <v>-122.374332</v>
      </c>
      <c r="F1294">
        <v>47.500388999999998</v>
      </c>
      <c r="G1294" t="s">
        <v>4805</v>
      </c>
    </row>
    <row r="1295" spans="1:7" x14ac:dyDescent="0.25">
      <c r="A1295" t="s">
        <v>136</v>
      </c>
      <c r="B1295" t="s">
        <v>78</v>
      </c>
      <c r="D1295" t="s">
        <v>4806</v>
      </c>
      <c r="E1295">
        <v>-122.404005</v>
      </c>
      <c r="F1295">
        <v>47.563166000000002</v>
      </c>
      <c r="G1295" t="s">
        <v>4807</v>
      </c>
    </row>
    <row r="1296" spans="1:7" x14ac:dyDescent="0.25">
      <c r="A1296" t="s">
        <v>136</v>
      </c>
      <c r="B1296" t="s">
        <v>183</v>
      </c>
      <c r="C1296" t="s">
        <v>4808</v>
      </c>
      <c r="D1296" t="s">
        <v>2611</v>
      </c>
      <c r="E1296">
        <v>-122.283215</v>
      </c>
      <c r="F1296">
        <v>47.655124000000001</v>
      </c>
      <c r="G1296" t="s">
        <v>4809</v>
      </c>
    </row>
    <row r="1297" spans="1:7" x14ac:dyDescent="0.25">
      <c r="A1297" t="s">
        <v>136</v>
      </c>
      <c r="B1297" t="s">
        <v>158</v>
      </c>
      <c r="D1297" t="s">
        <v>4810</v>
      </c>
      <c r="E1297">
        <v>-122.387822</v>
      </c>
      <c r="F1297">
        <v>47.505679000000001</v>
      </c>
      <c r="G1297" t="s">
        <v>4811</v>
      </c>
    </row>
    <row r="1298" spans="1:7" x14ac:dyDescent="0.25">
      <c r="A1298" t="s">
        <v>136</v>
      </c>
      <c r="B1298" t="s">
        <v>476</v>
      </c>
      <c r="D1298" t="s">
        <v>1118</v>
      </c>
      <c r="E1298">
        <v>-122.30493</v>
      </c>
      <c r="F1298">
        <v>47.676879999999997</v>
      </c>
      <c r="G1298" t="s">
        <v>4812</v>
      </c>
    </row>
    <row r="1299" spans="1:7" x14ac:dyDescent="0.25">
      <c r="A1299" t="s">
        <v>136</v>
      </c>
      <c r="B1299" t="s">
        <v>4813</v>
      </c>
      <c r="D1299" t="s">
        <v>4814</v>
      </c>
      <c r="E1299">
        <v>-122.301472</v>
      </c>
      <c r="F1299">
        <v>47.578766999999999</v>
      </c>
      <c r="G1299" t="s">
        <v>4815</v>
      </c>
    </row>
    <row r="1300" spans="1:7" x14ac:dyDescent="0.25">
      <c r="A1300" t="s">
        <v>136</v>
      </c>
      <c r="B1300" t="s">
        <v>239</v>
      </c>
      <c r="D1300" t="s">
        <v>1061</v>
      </c>
      <c r="E1300">
        <v>-122.299308</v>
      </c>
      <c r="F1300">
        <v>47.685265999999999</v>
      </c>
      <c r="G1300" t="s">
        <v>4816</v>
      </c>
    </row>
    <row r="1301" spans="1:7" x14ac:dyDescent="0.25">
      <c r="A1301" t="s">
        <v>136</v>
      </c>
      <c r="B1301" t="s">
        <v>240</v>
      </c>
      <c r="C1301" t="s">
        <v>4817</v>
      </c>
      <c r="D1301" t="s">
        <v>4818</v>
      </c>
      <c r="E1301">
        <v>-122.387164</v>
      </c>
      <c r="F1301">
        <v>47.566844000000003</v>
      </c>
      <c r="G1301" t="s">
        <v>4819</v>
      </c>
    </row>
    <row r="1302" spans="1:7" x14ac:dyDescent="0.25">
      <c r="A1302" t="s">
        <v>136</v>
      </c>
      <c r="B1302" t="s">
        <v>509</v>
      </c>
      <c r="D1302" t="s">
        <v>4820</v>
      </c>
      <c r="E1302">
        <v>-122.31437699999999</v>
      </c>
      <c r="F1302">
        <v>47.594088999999997</v>
      </c>
      <c r="G1302" t="s">
        <v>4821</v>
      </c>
    </row>
    <row r="1303" spans="1:7" x14ac:dyDescent="0.25">
      <c r="A1303" t="s">
        <v>136</v>
      </c>
      <c r="B1303" t="s">
        <v>250</v>
      </c>
      <c r="D1303" t="s">
        <v>1233</v>
      </c>
      <c r="E1303">
        <v>-122.319694</v>
      </c>
      <c r="F1303">
        <v>47.531156000000003</v>
      </c>
      <c r="G1303" t="s">
        <v>4822</v>
      </c>
    </row>
    <row r="1304" spans="1:7" x14ac:dyDescent="0.25">
      <c r="A1304" t="s">
        <v>136</v>
      </c>
      <c r="B1304" t="s">
        <v>157</v>
      </c>
      <c r="C1304" t="s">
        <v>4823</v>
      </c>
      <c r="D1304" t="s">
        <v>4824</v>
      </c>
      <c r="E1304">
        <v>-122.409139</v>
      </c>
      <c r="F1304">
        <v>47.651290000000003</v>
      </c>
      <c r="G1304" t="s">
        <v>4825</v>
      </c>
    </row>
    <row r="1305" spans="1:7" x14ac:dyDescent="0.25">
      <c r="A1305" t="s">
        <v>136</v>
      </c>
      <c r="B1305" t="s">
        <v>386</v>
      </c>
      <c r="D1305" t="s">
        <v>4826</v>
      </c>
      <c r="E1305">
        <v>-122.308342</v>
      </c>
      <c r="F1305">
        <v>47.551071</v>
      </c>
      <c r="G1305" t="s">
        <v>4827</v>
      </c>
    </row>
    <row r="1306" spans="1:7" x14ac:dyDescent="0.25">
      <c r="A1306" t="s">
        <v>136</v>
      </c>
      <c r="B1306" t="s">
        <v>1608</v>
      </c>
      <c r="D1306" t="s">
        <v>1609</v>
      </c>
      <c r="E1306">
        <v>-122.37479399999999</v>
      </c>
      <c r="F1306">
        <v>47.690119000000003</v>
      </c>
      <c r="G1306" t="s">
        <v>4828</v>
      </c>
    </row>
    <row r="1307" spans="1:7" x14ac:dyDescent="0.25">
      <c r="A1307" t="s">
        <v>136</v>
      </c>
      <c r="B1307" t="s">
        <v>156</v>
      </c>
      <c r="D1307" t="s">
        <v>4829</v>
      </c>
      <c r="E1307">
        <v>-122.409993</v>
      </c>
      <c r="F1307">
        <v>47.568517</v>
      </c>
      <c r="G1307" t="s">
        <v>4830</v>
      </c>
    </row>
    <row r="1308" spans="1:7" x14ac:dyDescent="0.25">
      <c r="A1308" t="s">
        <v>136</v>
      </c>
      <c r="B1308" t="s">
        <v>211</v>
      </c>
      <c r="D1308" t="s">
        <v>1277</v>
      </c>
      <c r="E1308">
        <v>-122.41738700000001</v>
      </c>
      <c r="F1308">
        <v>47.573456999999998</v>
      </c>
      <c r="G1308" t="s">
        <v>4831</v>
      </c>
    </row>
    <row r="1309" spans="1:7" x14ac:dyDescent="0.25">
      <c r="A1309" t="s">
        <v>136</v>
      </c>
      <c r="B1309" t="s">
        <v>51</v>
      </c>
      <c r="D1309" t="s">
        <v>1071</v>
      </c>
      <c r="E1309">
        <v>-122.311441</v>
      </c>
      <c r="F1309">
        <v>47.568066999999999</v>
      </c>
      <c r="G1309" t="s">
        <v>4832</v>
      </c>
    </row>
    <row r="1310" spans="1:7" x14ac:dyDescent="0.25">
      <c r="A1310" t="s">
        <v>136</v>
      </c>
      <c r="B1310" t="s">
        <v>439</v>
      </c>
      <c r="D1310" t="s">
        <v>4833</v>
      </c>
      <c r="E1310">
        <v>-122.39309</v>
      </c>
      <c r="F1310">
        <v>47.541491999999998</v>
      </c>
      <c r="G1310" t="s">
        <v>4834</v>
      </c>
    </row>
    <row r="1311" spans="1:7" x14ac:dyDescent="0.25">
      <c r="A1311" t="s">
        <v>136</v>
      </c>
      <c r="B1311" t="s">
        <v>11</v>
      </c>
      <c r="D1311" t="s">
        <v>1265</v>
      </c>
      <c r="E1311">
        <v>-122.37241</v>
      </c>
      <c r="F1311">
        <v>47.710822999999998</v>
      </c>
      <c r="G1311" t="s">
        <v>4835</v>
      </c>
    </row>
    <row r="1312" spans="1:7" x14ac:dyDescent="0.25">
      <c r="A1312" t="s">
        <v>136</v>
      </c>
      <c r="B1312" t="s">
        <v>152</v>
      </c>
      <c r="D1312" t="s">
        <v>4836</v>
      </c>
      <c r="E1312">
        <v>-122.298462</v>
      </c>
      <c r="F1312">
        <v>47.720210000000002</v>
      </c>
      <c r="G1312" t="s">
        <v>4837</v>
      </c>
    </row>
    <row r="1313" spans="1:7" x14ac:dyDescent="0.25">
      <c r="A1313" t="s">
        <v>136</v>
      </c>
      <c r="B1313" t="s">
        <v>284</v>
      </c>
      <c r="D1313" t="s">
        <v>4838</v>
      </c>
      <c r="E1313">
        <v>-122.36103199999999</v>
      </c>
      <c r="F1313">
        <v>47.668902000000003</v>
      </c>
      <c r="G1313" t="s">
        <v>4839</v>
      </c>
    </row>
    <row r="1314" spans="1:7" x14ac:dyDescent="0.25">
      <c r="A1314" t="s">
        <v>136</v>
      </c>
      <c r="B1314" t="s">
        <v>422</v>
      </c>
      <c r="C1314" t="s">
        <v>4840</v>
      </c>
      <c r="D1314" t="s">
        <v>4841</v>
      </c>
      <c r="E1314">
        <v>-122.390258</v>
      </c>
      <c r="F1314">
        <v>47.694710000000001</v>
      </c>
      <c r="G1314" t="s">
        <v>4842</v>
      </c>
    </row>
    <row r="1315" spans="1:7" x14ac:dyDescent="0.25">
      <c r="A1315" t="s">
        <v>136</v>
      </c>
      <c r="B1315" t="s">
        <v>515</v>
      </c>
      <c r="D1315" t="s">
        <v>1449</v>
      </c>
      <c r="E1315">
        <v>-122.400938</v>
      </c>
      <c r="F1315">
        <v>47.684033999999997</v>
      </c>
      <c r="G1315" t="s">
        <v>4843</v>
      </c>
    </row>
    <row r="1316" spans="1:7" x14ac:dyDescent="0.25">
      <c r="A1316" t="s">
        <v>136</v>
      </c>
      <c r="B1316" t="s">
        <v>186</v>
      </c>
      <c r="D1316" t="s">
        <v>4844</v>
      </c>
      <c r="E1316">
        <v>-122.384495</v>
      </c>
      <c r="F1316">
        <v>47.668329999999997</v>
      </c>
      <c r="G1316" t="s">
        <v>4845</v>
      </c>
    </row>
    <row r="1317" spans="1:7" x14ac:dyDescent="0.25">
      <c r="A1317" t="s">
        <v>136</v>
      </c>
      <c r="B1317" t="s">
        <v>4846</v>
      </c>
      <c r="D1317" t="s">
        <v>4847</v>
      </c>
      <c r="E1317">
        <v>-122.267366</v>
      </c>
      <c r="F1317">
        <v>47.511156999999997</v>
      </c>
      <c r="G1317" t="s">
        <v>4848</v>
      </c>
    </row>
    <row r="1318" spans="1:7" x14ac:dyDescent="0.25">
      <c r="A1318" t="s">
        <v>136</v>
      </c>
      <c r="B1318" t="s">
        <v>4849</v>
      </c>
      <c r="D1318" t="s">
        <v>4850</v>
      </c>
      <c r="E1318">
        <v>-122.363435</v>
      </c>
      <c r="F1318">
        <v>47.530166999999999</v>
      </c>
      <c r="G1318" t="s">
        <v>4851</v>
      </c>
    </row>
    <row r="1319" spans="1:7" x14ac:dyDescent="0.25">
      <c r="A1319" t="s">
        <v>136</v>
      </c>
      <c r="B1319" t="s">
        <v>401</v>
      </c>
      <c r="D1319" t="s">
        <v>4852</v>
      </c>
      <c r="E1319">
        <v>-122.403424</v>
      </c>
      <c r="F1319">
        <v>47.563782000000003</v>
      </c>
      <c r="G1319" t="s">
        <v>4853</v>
      </c>
    </row>
    <row r="1320" spans="1:7" x14ac:dyDescent="0.25">
      <c r="A1320" t="s">
        <v>136</v>
      </c>
      <c r="B1320" t="s">
        <v>448</v>
      </c>
      <c r="C1320" t="s">
        <v>4854</v>
      </c>
      <c r="D1320" t="s">
        <v>4855</v>
      </c>
      <c r="E1320">
        <v>-122.364699</v>
      </c>
      <c r="F1320">
        <v>47.714677999999999</v>
      </c>
      <c r="G1320" t="s">
        <v>4856</v>
      </c>
    </row>
    <row r="1321" spans="1:7" x14ac:dyDescent="0.25">
      <c r="A1321" t="s">
        <v>136</v>
      </c>
      <c r="B1321" t="s">
        <v>405</v>
      </c>
      <c r="D1321" t="s">
        <v>4857</v>
      </c>
      <c r="E1321">
        <v>-122.28962</v>
      </c>
      <c r="F1321">
        <v>47.699036999999997</v>
      </c>
      <c r="G1321" t="s">
        <v>4858</v>
      </c>
    </row>
    <row r="1322" spans="1:7" x14ac:dyDescent="0.25">
      <c r="A1322" t="s">
        <v>136</v>
      </c>
      <c r="B1322" t="s">
        <v>423</v>
      </c>
      <c r="D1322" t="s">
        <v>4859</v>
      </c>
      <c r="E1322">
        <v>-122.345011</v>
      </c>
      <c r="F1322">
        <v>47.635866</v>
      </c>
      <c r="G1322" t="s">
        <v>4860</v>
      </c>
    </row>
    <row r="1323" spans="1:7" x14ac:dyDescent="0.25">
      <c r="A1323" t="s">
        <v>136</v>
      </c>
      <c r="B1323" t="s">
        <v>4861</v>
      </c>
      <c r="D1323" t="s">
        <v>4862</v>
      </c>
      <c r="E1323">
        <v>-122.356966</v>
      </c>
      <c r="F1323">
        <v>47.563271</v>
      </c>
      <c r="G1323" t="s">
        <v>4863</v>
      </c>
    </row>
    <row r="1324" spans="1:7" x14ac:dyDescent="0.25">
      <c r="A1324" t="s">
        <v>136</v>
      </c>
      <c r="B1324" t="s">
        <v>361</v>
      </c>
      <c r="D1324" t="s">
        <v>1424</v>
      </c>
      <c r="E1324">
        <v>-122.338736</v>
      </c>
      <c r="F1324">
        <v>47.698540999999999</v>
      </c>
      <c r="G1324" t="s">
        <v>4864</v>
      </c>
    </row>
    <row r="1325" spans="1:7" x14ac:dyDescent="0.25">
      <c r="A1325" t="s">
        <v>136</v>
      </c>
      <c r="B1325" t="s">
        <v>510</v>
      </c>
      <c r="D1325" t="s">
        <v>4865</v>
      </c>
      <c r="E1325">
        <v>-122.26856100000001</v>
      </c>
      <c r="F1325">
        <v>47.517829999999996</v>
      </c>
      <c r="G1325" t="s">
        <v>4866</v>
      </c>
    </row>
    <row r="1326" spans="1:7" x14ac:dyDescent="0.25">
      <c r="A1326" t="s">
        <v>136</v>
      </c>
      <c r="B1326" t="s">
        <v>404</v>
      </c>
      <c r="C1326" t="s">
        <v>4867</v>
      </c>
      <c r="D1326" t="s">
        <v>4868</v>
      </c>
      <c r="E1326">
        <v>-122.336528</v>
      </c>
      <c r="F1326">
        <v>47.705755000000003</v>
      </c>
      <c r="G1326" t="s">
        <v>4869</v>
      </c>
    </row>
    <row r="1327" spans="1:7" x14ac:dyDescent="0.25">
      <c r="A1327" t="s">
        <v>136</v>
      </c>
      <c r="B1327" t="s">
        <v>36</v>
      </c>
      <c r="D1327" t="s">
        <v>1414</v>
      </c>
      <c r="E1327">
        <v>-122.334908</v>
      </c>
      <c r="F1327">
        <v>47.645637999999998</v>
      </c>
      <c r="G1327" t="s">
        <v>4870</v>
      </c>
    </row>
    <row r="1328" spans="1:7" x14ac:dyDescent="0.25">
      <c r="A1328" t="s">
        <v>136</v>
      </c>
      <c r="B1328" t="s">
        <v>229</v>
      </c>
      <c r="D1328" t="s">
        <v>1349</v>
      </c>
      <c r="E1328">
        <v>-122.41208899999999</v>
      </c>
      <c r="F1328">
        <v>47.570984000000003</v>
      </c>
      <c r="G1328" t="s">
        <v>4871</v>
      </c>
    </row>
    <row r="1329" spans="1:7" x14ac:dyDescent="0.25">
      <c r="A1329" t="s">
        <v>136</v>
      </c>
      <c r="B1329" t="s">
        <v>363</v>
      </c>
      <c r="D1329" t="s">
        <v>4872</v>
      </c>
      <c r="E1329">
        <v>-122.294567</v>
      </c>
      <c r="F1329">
        <v>47.731386999999998</v>
      </c>
      <c r="G1329" t="s">
        <v>4873</v>
      </c>
    </row>
    <row r="1330" spans="1:7" x14ac:dyDescent="0.25">
      <c r="A1330" t="s">
        <v>136</v>
      </c>
      <c r="B1330" t="s">
        <v>432</v>
      </c>
      <c r="C1330" t="s">
        <v>4874</v>
      </c>
      <c r="D1330" t="s">
        <v>4875</v>
      </c>
      <c r="E1330">
        <v>-122.380151</v>
      </c>
      <c r="F1330">
        <v>47.538314999999997</v>
      </c>
      <c r="G1330" t="s">
        <v>4876</v>
      </c>
    </row>
    <row r="1331" spans="1:7" x14ac:dyDescent="0.25">
      <c r="A1331" t="s">
        <v>136</v>
      </c>
      <c r="B1331" t="s">
        <v>364</v>
      </c>
      <c r="D1331" t="s">
        <v>4877</v>
      </c>
      <c r="E1331">
        <v>-122.36454500000001</v>
      </c>
      <c r="F1331">
        <v>47.733024</v>
      </c>
      <c r="G1331" t="s">
        <v>4878</v>
      </c>
    </row>
    <row r="1332" spans="1:7" x14ac:dyDescent="0.25">
      <c r="A1332" t="s">
        <v>136</v>
      </c>
      <c r="B1332" t="s">
        <v>206</v>
      </c>
      <c r="D1332" t="s">
        <v>4879</v>
      </c>
      <c r="E1332">
        <v>-122.406385</v>
      </c>
      <c r="F1332">
        <v>47.639414000000002</v>
      </c>
      <c r="G1332" t="s">
        <v>4880</v>
      </c>
    </row>
    <row r="1333" spans="1:7" x14ac:dyDescent="0.25">
      <c r="A1333" t="s">
        <v>136</v>
      </c>
      <c r="B1333" t="s">
        <v>15</v>
      </c>
      <c r="D1333" t="s">
        <v>4881</v>
      </c>
      <c r="E1333">
        <v>-122.329875</v>
      </c>
      <c r="F1333">
        <v>47.602021999999998</v>
      </c>
      <c r="G1333" t="s">
        <v>4882</v>
      </c>
    </row>
    <row r="1334" spans="1:7" x14ac:dyDescent="0.25">
      <c r="A1334" t="s">
        <v>136</v>
      </c>
      <c r="B1334" t="s">
        <v>225</v>
      </c>
      <c r="C1334" t="s">
        <v>4883</v>
      </c>
      <c r="D1334" t="s">
        <v>4884</v>
      </c>
      <c r="E1334">
        <v>-122.40013999999999</v>
      </c>
      <c r="F1334">
        <v>47.665379999999999</v>
      </c>
      <c r="G1334" t="s">
        <v>4885</v>
      </c>
    </row>
    <row r="1335" spans="1:7" x14ac:dyDescent="0.25">
      <c r="A1335" t="s">
        <v>136</v>
      </c>
      <c r="B1335" t="s">
        <v>21</v>
      </c>
      <c r="D1335" t="s">
        <v>1164</v>
      </c>
      <c r="E1335">
        <v>-122.341049</v>
      </c>
      <c r="F1335">
        <v>47.619129999999998</v>
      </c>
      <c r="G1335" t="s">
        <v>1165</v>
      </c>
    </row>
    <row r="1336" spans="1:7" x14ac:dyDescent="0.25">
      <c r="A1336" t="s">
        <v>136</v>
      </c>
      <c r="B1336" t="s">
        <v>83</v>
      </c>
      <c r="D1336" t="s">
        <v>4886</v>
      </c>
      <c r="E1336">
        <v>-122.36087000000001</v>
      </c>
      <c r="F1336">
        <v>47.618766999999998</v>
      </c>
      <c r="G1336" t="s">
        <v>4887</v>
      </c>
    </row>
    <row r="1337" spans="1:7" x14ac:dyDescent="0.25">
      <c r="A1337" t="s">
        <v>136</v>
      </c>
      <c r="B1337" t="s">
        <v>32</v>
      </c>
      <c r="D1337" t="s">
        <v>4888</v>
      </c>
      <c r="E1337">
        <v>-122.330904</v>
      </c>
      <c r="F1337">
        <v>47.609471999999997</v>
      </c>
      <c r="G1337" t="s">
        <v>4889</v>
      </c>
    </row>
    <row r="1338" spans="1:7" x14ac:dyDescent="0.25">
      <c r="A1338" t="s">
        <v>136</v>
      </c>
      <c r="B1338" t="s">
        <v>55</v>
      </c>
      <c r="D1338" t="s">
        <v>1421</v>
      </c>
      <c r="E1338">
        <v>-122.367205</v>
      </c>
      <c r="F1338">
        <v>47.627316</v>
      </c>
      <c r="G1338" t="s">
        <v>4890</v>
      </c>
    </row>
    <row r="1339" spans="1:7" x14ac:dyDescent="0.25">
      <c r="A1339" t="s">
        <v>136</v>
      </c>
      <c r="B1339" t="s">
        <v>4891</v>
      </c>
      <c r="D1339" t="s">
        <v>4892</v>
      </c>
      <c r="E1339">
        <v>-122.356978</v>
      </c>
      <c r="F1339">
        <v>47.626151</v>
      </c>
      <c r="G1339" t="s">
        <v>4893</v>
      </c>
    </row>
    <row r="1340" spans="1:7" x14ac:dyDescent="0.25">
      <c r="A1340" t="s">
        <v>136</v>
      </c>
      <c r="B1340" t="s">
        <v>356</v>
      </c>
      <c r="D1340" t="s">
        <v>1597</v>
      </c>
      <c r="E1340">
        <v>-122.39115700000001</v>
      </c>
      <c r="F1340">
        <v>47.655064000000003</v>
      </c>
      <c r="G1340" t="s">
        <v>4894</v>
      </c>
    </row>
    <row r="1341" spans="1:7" x14ac:dyDescent="0.25">
      <c r="A1341" t="s">
        <v>136</v>
      </c>
      <c r="B1341" t="s">
        <v>379</v>
      </c>
      <c r="D1341" t="s">
        <v>1287</v>
      </c>
      <c r="E1341">
        <v>-122.39734799999999</v>
      </c>
      <c r="F1341">
        <v>47.633426999999998</v>
      </c>
      <c r="G1341" t="s">
        <v>4895</v>
      </c>
    </row>
    <row r="1342" spans="1:7" x14ac:dyDescent="0.25">
      <c r="A1342" t="s">
        <v>136</v>
      </c>
      <c r="B1342" t="s">
        <v>390</v>
      </c>
      <c r="D1342" t="s">
        <v>4896</v>
      </c>
      <c r="E1342">
        <v>-122.366805</v>
      </c>
      <c r="F1342">
        <v>47.629435999999998</v>
      </c>
      <c r="G1342" t="s">
        <v>4897</v>
      </c>
    </row>
    <row r="1343" spans="1:7" x14ac:dyDescent="0.25">
      <c r="A1343" t="s">
        <v>136</v>
      </c>
      <c r="B1343" t="s">
        <v>394</v>
      </c>
      <c r="D1343" t="s">
        <v>1555</v>
      </c>
      <c r="E1343">
        <v>-122.35335600000001</v>
      </c>
      <c r="F1343">
        <v>47.643241000000003</v>
      </c>
      <c r="G1343" t="s">
        <v>4898</v>
      </c>
    </row>
    <row r="1344" spans="1:7" x14ac:dyDescent="0.25">
      <c r="A1344" t="s">
        <v>136</v>
      </c>
      <c r="B1344" t="s">
        <v>161</v>
      </c>
      <c r="C1344" t="s">
        <v>644</v>
      </c>
      <c r="D1344" t="s">
        <v>1074</v>
      </c>
      <c r="E1344">
        <v>-122.349221502422</v>
      </c>
      <c r="F1344">
        <v>47.656030148167901</v>
      </c>
      <c r="G1344" t="s">
        <v>4899</v>
      </c>
    </row>
    <row r="1345" spans="1:7" x14ac:dyDescent="0.25">
      <c r="A1345" t="s">
        <v>136</v>
      </c>
      <c r="B1345" t="s">
        <v>281</v>
      </c>
      <c r="C1345" t="s">
        <v>752</v>
      </c>
      <c r="D1345" t="s">
        <v>1077</v>
      </c>
      <c r="E1345">
        <v>-122.36968403636899</v>
      </c>
      <c r="F1345">
        <v>47.667291671679997</v>
      </c>
      <c r="G1345" t="s">
        <v>4900</v>
      </c>
    </row>
    <row r="1346" spans="1:7" x14ac:dyDescent="0.25">
      <c r="A1346" t="s">
        <v>136</v>
      </c>
      <c r="B1346" t="s">
        <v>481</v>
      </c>
      <c r="C1346" t="s">
        <v>907</v>
      </c>
      <c r="D1346" t="s">
        <v>1084</v>
      </c>
      <c r="E1346">
        <v>-122.361346842948</v>
      </c>
      <c r="F1346">
        <v>47.659717913718197</v>
      </c>
      <c r="G1346" t="s">
        <v>4901</v>
      </c>
    </row>
    <row r="1347" spans="1:7" x14ac:dyDescent="0.25">
      <c r="A1347" t="s">
        <v>136</v>
      </c>
      <c r="B1347" t="s">
        <v>488</v>
      </c>
      <c r="C1347" t="s">
        <v>913</v>
      </c>
      <c r="D1347" t="s">
        <v>1087</v>
      </c>
      <c r="E1347">
        <v>-122.358700739135</v>
      </c>
      <c r="F1347">
        <v>47.695133697707298</v>
      </c>
      <c r="G1347" t="s">
        <v>4902</v>
      </c>
    </row>
    <row r="1348" spans="1:7" x14ac:dyDescent="0.25">
      <c r="A1348" t="s">
        <v>136</v>
      </c>
      <c r="B1348" t="s">
        <v>499</v>
      </c>
      <c r="C1348" t="s">
        <v>921</v>
      </c>
      <c r="D1348" t="s">
        <v>1544</v>
      </c>
      <c r="E1348">
        <v>-122.378878432525</v>
      </c>
      <c r="F1348">
        <v>47.695415751233298</v>
      </c>
      <c r="G1348" t="s">
        <v>4903</v>
      </c>
    </row>
    <row r="1349" spans="1:7" x14ac:dyDescent="0.25">
      <c r="A1349" t="s">
        <v>136</v>
      </c>
      <c r="B1349" t="s">
        <v>276</v>
      </c>
      <c r="C1349" t="s">
        <v>746</v>
      </c>
      <c r="D1349" t="s">
        <v>1704</v>
      </c>
      <c r="E1349">
        <v>-122.313978443867</v>
      </c>
      <c r="F1349">
        <v>47.680538322339103</v>
      </c>
      <c r="G1349" t="s">
        <v>4904</v>
      </c>
    </row>
    <row r="1350" spans="1:7" x14ac:dyDescent="0.25">
      <c r="A1350" t="s">
        <v>136</v>
      </c>
      <c r="B1350" t="s">
        <v>188</v>
      </c>
      <c r="C1350" t="s">
        <v>666</v>
      </c>
      <c r="D1350" t="s">
        <v>1628</v>
      </c>
      <c r="E1350">
        <v>-122.349314334665</v>
      </c>
      <c r="F1350">
        <v>47.724209093646998</v>
      </c>
      <c r="G1350" t="s">
        <v>4905</v>
      </c>
    </row>
    <row r="1351" spans="1:7" x14ac:dyDescent="0.25">
      <c r="A1351" t="s">
        <v>136</v>
      </c>
      <c r="B1351" t="s">
        <v>367</v>
      </c>
      <c r="C1351" t="s">
        <v>819</v>
      </c>
      <c r="D1351" t="s">
        <v>1090</v>
      </c>
      <c r="E1351">
        <v>-122.38324017015999</v>
      </c>
      <c r="F1351">
        <v>47.684105936295197</v>
      </c>
      <c r="G1351" t="s">
        <v>4906</v>
      </c>
    </row>
    <row r="1352" spans="1:7" x14ac:dyDescent="0.25">
      <c r="A1352" t="s">
        <v>136</v>
      </c>
      <c r="B1352" t="s">
        <v>169</v>
      </c>
      <c r="C1352" t="s">
        <v>652</v>
      </c>
      <c r="D1352" t="s">
        <v>1094</v>
      </c>
      <c r="E1352">
        <v>-122.38678612823</v>
      </c>
      <c r="F1352">
        <v>47.643801703571903</v>
      </c>
      <c r="G1352" t="s">
        <v>4907</v>
      </c>
    </row>
    <row r="1353" spans="1:7" x14ac:dyDescent="0.25">
      <c r="A1353" t="s">
        <v>136</v>
      </c>
      <c r="B1353" t="s">
        <v>4908</v>
      </c>
      <c r="D1353" t="s">
        <v>4909</v>
      </c>
      <c r="E1353">
        <v>-122.391059670129</v>
      </c>
      <c r="F1353">
        <v>47.6405844763879</v>
      </c>
      <c r="G1353" t="s">
        <v>4910</v>
      </c>
    </row>
    <row r="1354" spans="1:7" x14ac:dyDescent="0.25">
      <c r="A1354" t="s">
        <v>136</v>
      </c>
      <c r="B1354" t="s">
        <v>380</v>
      </c>
      <c r="C1354" t="s">
        <v>829</v>
      </c>
      <c r="D1354" t="s">
        <v>1531</v>
      </c>
      <c r="E1354">
        <v>-122.399472233563</v>
      </c>
      <c r="F1354">
        <v>47.643745820812903</v>
      </c>
      <c r="G1354" t="s">
        <v>4911</v>
      </c>
    </row>
    <row r="1355" spans="1:7" x14ac:dyDescent="0.25">
      <c r="A1355" t="s">
        <v>136</v>
      </c>
      <c r="B1355" t="s">
        <v>254</v>
      </c>
      <c r="C1355" t="s">
        <v>726</v>
      </c>
      <c r="D1355" t="s">
        <v>1170</v>
      </c>
      <c r="E1355">
        <v>-122.353785822709</v>
      </c>
      <c r="F1355">
        <v>47.636138999432198</v>
      </c>
      <c r="G1355" t="s">
        <v>4912</v>
      </c>
    </row>
    <row r="1356" spans="1:7" x14ac:dyDescent="0.25">
      <c r="A1356" t="s">
        <v>136</v>
      </c>
      <c r="B1356" t="s">
        <v>561</v>
      </c>
      <c r="C1356" t="s">
        <v>975</v>
      </c>
      <c r="D1356" t="s">
        <v>1538</v>
      </c>
      <c r="E1356">
        <v>-122.359503883522</v>
      </c>
      <c r="F1356">
        <v>47.635514081951897</v>
      </c>
      <c r="G1356" t="s">
        <v>4913</v>
      </c>
    </row>
    <row r="1357" spans="1:7" x14ac:dyDescent="0.25">
      <c r="A1357" t="s">
        <v>136</v>
      </c>
      <c r="B1357" t="s">
        <v>352</v>
      </c>
      <c r="C1357" t="s">
        <v>806</v>
      </c>
      <c r="D1357" t="s">
        <v>1487</v>
      </c>
      <c r="E1357">
        <v>-122.278019181289</v>
      </c>
      <c r="F1357">
        <v>47.659889517445201</v>
      </c>
      <c r="G1357" t="s">
        <v>4914</v>
      </c>
    </row>
    <row r="1358" spans="1:7" x14ac:dyDescent="0.25">
      <c r="A1358" t="s">
        <v>136</v>
      </c>
      <c r="B1358" t="s">
        <v>13</v>
      </c>
      <c r="C1358" t="s">
        <v>687</v>
      </c>
      <c r="D1358" t="s">
        <v>1180</v>
      </c>
      <c r="E1358">
        <v>-122.33235480984899</v>
      </c>
      <c r="F1358">
        <v>47.621405224946798</v>
      </c>
      <c r="G1358" t="s">
        <v>4915</v>
      </c>
    </row>
    <row r="1359" spans="1:7" x14ac:dyDescent="0.25">
      <c r="A1359" t="s">
        <v>136</v>
      </c>
      <c r="B1359" t="s">
        <v>400</v>
      </c>
      <c r="C1359" t="s">
        <v>844</v>
      </c>
      <c r="D1359" t="s">
        <v>1701</v>
      </c>
      <c r="E1359">
        <v>-122.293492857914</v>
      </c>
      <c r="F1359">
        <v>47.705771112974503</v>
      </c>
      <c r="G1359" t="s">
        <v>4916</v>
      </c>
    </row>
    <row r="1360" spans="1:7" x14ac:dyDescent="0.25">
      <c r="A1360" t="s">
        <v>136</v>
      </c>
      <c r="B1360" t="s">
        <v>278</v>
      </c>
      <c r="C1360" t="s">
        <v>4917</v>
      </c>
      <c r="D1360" t="s">
        <v>1534</v>
      </c>
      <c r="E1360">
        <v>-122.301411867027</v>
      </c>
      <c r="F1360">
        <v>47.6070978006384</v>
      </c>
      <c r="G1360" t="s">
        <v>4918</v>
      </c>
    </row>
    <row r="1361" spans="1:7" x14ac:dyDescent="0.25">
      <c r="A1361" t="s">
        <v>136</v>
      </c>
      <c r="B1361" t="s">
        <v>373</v>
      </c>
      <c r="C1361" t="s">
        <v>826</v>
      </c>
      <c r="D1361" t="s">
        <v>4919</v>
      </c>
      <c r="E1361">
        <v>-122.289885186905</v>
      </c>
      <c r="F1361">
        <v>47.611021649165302</v>
      </c>
      <c r="G1361" t="s">
        <v>4920</v>
      </c>
    </row>
    <row r="1362" spans="1:7" x14ac:dyDescent="0.25">
      <c r="A1362" t="s">
        <v>136</v>
      </c>
      <c r="B1362" t="s">
        <v>402</v>
      </c>
      <c r="C1362" t="s">
        <v>4921</v>
      </c>
      <c r="D1362" t="s">
        <v>1128</v>
      </c>
      <c r="E1362">
        <v>-122.306261412155</v>
      </c>
      <c r="F1362">
        <v>47.621433323110097</v>
      </c>
      <c r="G1362" t="s">
        <v>4922</v>
      </c>
    </row>
    <row r="1363" spans="1:7" x14ac:dyDescent="0.25">
      <c r="A1363" t="s">
        <v>136</v>
      </c>
      <c r="B1363" t="s">
        <v>81</v>
      </c>
      <c r="C1363" t="s">
        <v>851</v>
      </c>
      <c r="D1363" t="s">
        <v>1526</v>
      </c>
      <c r="E1363">
        <v>-122.310081020631</v>
      </c>
      <c r="F1363">
        <v>47.642406686812102</v>
      </c>
      <c r="G1363" t="s">
        <v>4923</v>
      </c>
    </row>
    <row r="1364" spans="1:7" x14ac:dyDescent="0.25">
      <c r="A1364" t="s">
        <v>136</v>
      </c>
      <c r="B1364" t="s">
        <v>4924</v>
      </c>
      <c r="C1364" t="s">
        <v>876</v>
      </c>
      <c r="D1364" t="s">
        <v>1633</v>
      </c>
      <c r="E1364">
        <v>-122.29060161753</v>
      </c>
      <c r="F1364">
        <v>47.602723466395098</v>
      </c>
      <c r="G1364" t="s">
        <v>4925</v>
      </c>
    </row>
    <row r="1365" spans="1:7" x14ac:dyDescent="0.25">
      <c r="A1365" t="s">
        <v>136</v>
      </c>
      <c r="B1365" t="s">
        <v>480</v>
      </c>
      <c r="C1365" t="s">
        <v>4926</v>
      </c>
      <c r="D1365" t="s">
        <v>1601</v>
      </c>
      <c r="E1365">
        <v>-122.325256868431</v>
      </c>
      <c r="F1365">
        <v>47.642600949244603</v>
      </c>
      <c r="G1365" t="s">
        <v>4927</v>
      </c>
    </row>
    <row r="1366" spans="1:7" x14ac:dyDescent="0.25">
      <c r="A1366" t="s">
        <v>136</v>
      </c>
      <c r="B1366" t="s">
        <v>445</v>
      </c>
      <c r="C1366" t="s">
        <v>1130</v>
      </c>
      <c r="D1366" t="s">
        <v>1131</v>
      </c>
      <c r="E1366">
        <v>-122.31462821115799</v>
      </c>
      <c r="F1366">
        <v>47.716436224039597</v>
      </c>
      <c r="G1366" t="s">
        <v>4928</v>
      </c>
    </row>
    <row r="1367" spans="1:7" x14ac:dyDescent="0.25">
      <c r="A1367" t="s">
        <v>136</v>
      </c>
      <c r="B1367" t="s">
        <v>485</v>
      </c>
      <c r="C1367" t="s">
        <v>910</v>
      </c>
      <c r="D1367" t="s">
        <v>1571</v>
      </c>
      <c r="E1367">
        <v>-122.308131595437</v>
      </c>
      <c r="F1367">
        <v>47.697131873782197</v>
      </c>
      <c r="G1367" t="s">
        <v>4929</v>
      </c>
    </row>
    <row r="1368" spans="1:7" x14ac:dyDescent="0.25">
      <c r="A1368" t="s">
        <v>136</v>
      </c>
      <c r="B1368" t="s">
        <v>172</v>
      </c>
      <c r="C1368" t="s">
        <v>653</v>
      </c>
      <c r="D1368" t="s">
        <v>1134</v>
      </c>
      <c r="E1368">
        <v>-122.315324628371</v>
      </c>
      <c r="F1368">
        <v>47.586226314560101</v>
      </c>
      <c r="G1368" t="s">
        <v>4930</v>
      </c>
    </row>
    <row r="1369" spans="1:7" x14ac:dyDescent="0.25">
      <c r="A1369" t="s">
        <v>136</v>
      </c>
      <c r="B1369" t="s">
        <v>199</v>
      </c>
      <c r="C1369" t="s">
        <v>675</v>
      </c>
      <c r="D1369" t="s">
        <v>1137</v>
      </c>
      <c r="E1369">
        <v>-122.282099579571</v>
      </c>
      <c r="F1369">
        <v>47.548387353424999</v>
      </c>
      <c r="G1369" t="s">
        <v>4931</v>
      </c>
    </row>
    <row r="1370" spans="1:7" x14ac:dyDescent="0.25">
      <c r="A1370" t="s">
        <v>136</v>
      </c>
      <c r="B1370" t="s">
        <v>433</v>
      </c>
      <c r="C1370" t="s">
        <v>871</v>
      </c>
      <c r="D1370" t="s">
        <v>1103</v>
      </c>
      <c r="E1370">
        <v>-122.27810489060801</v>
      </c>
      <c r="F1370">
        <v>47.536214480042197</v>
      </c>
      <c r="G1370" t="s">
        <v>4932</v>
      </c>
    </row>
    <row r="1371" spans="1:7" x14ac:dyDescent="0.25">
      <c r="A1371" t="s">
        <v>136</v>
      </c>
      <c r="B1371" t="s">
        <v>219</v>
      </c>
      <c r="C1371" t="s">
        <v>4933</v>
      </c>
      <c r="D1371" t="s">
        <v>4934</v>
      </c>
      <c r="E1371">
        <v>-122.315542025326</v>
      </c>
      <c r="F1371">
        <v>47.552011548301699</v>
      </c>
      <c r="G1371" t="s">
        <v>4935</v>
      </c>
    </row>
    <row r="1372" spans="1:7" x14ac:dyDescent="0.25">
      <c r="A1372" t="s">
        <v>136</v>
      </c>
      <c r="B1372" t="s">
        <v>223</v>
      </c>
      <c r="C1372" t="s">
        <v>699</v>
      </c>
      <c r="D1372" t="s">
        <v>1140</v>
      </c>
      <c r="E1372">
        <v>-122.30195703552501</v>
      </c>
      <c r="F1372">
        <v>47.587625380775002</v>
      </c>
      <c r="G1372" t="s">
        <v>4936</v>
      </c>
    </row>
    <row r="1373" spans="1:7" x14ac:dyDescent="0.25">
      <c r="A1373" t="s">
        <v>136</v>
      </c>
      <c r="B1373" t="s">
        <v>279</v>
      </c>
      <c r="C1373" t="s">
        <v>750</v>
      </c>
      <c r="D1373" t="s">
        <v>1143</v>
      </c>
      <c r="E1373">
        <v>-122.32139562245401</v>
      </c>
      <c r="F1373">
        <v>47.551619731968501</v>
      </c>
      <c r="G1373" t="s">
        <v>4937</v>
      </c>
    </row>
    <row r="1374" spans="1:7" x14ac:dyDescent="0.25">
      <c r="A1374" t="s">
        <v>136</v>
      </c>
      <c r="B1374" t="s">
        <v>4938</v>
      </c>
      <c r="C1374" t="s">
        <v>803</v>
      </c>
      <c r="D1374" t="s">
        <v>1679</v>
      </c>
      <c r="E1374">
        <v>-122.270059558155</v>
      </c>
      <c r="F1374">
        <v>47.558830804603502</v>
      </c>
      <c r="G1374" t="s">
        <v>4939</v>
      </c>
    </row>
    <row r="1375" spans="1:7" x14ac:dyDescent="0.25">
      <c r="A1375" t="s">
        <v>136</v>
      </c>
      <c r="B1375" t="s">
        <v>4940</v>
      </c>
      <c r="C1375" t="s">
        <v>895</v>
      </c>
      <c r="D1375" t="s">
        <v>1669</v>
      </c>
      <c r="E1375">
        <v>-122.27313576082901</v>
      </c>
      <c r="F1375">
        <v>47.525040954370397</v>
      </c>
      <c r="G1375" t="s">
        <v>4941</v>
      </c>
    </row>
    <row r="1376" spans="1:7" x14ac:dyDescent="0.25">
      <c r="A1376" t="s">
        <v>136</v>
      </c>
      <c r="B1376" t="s">
        <v>469</v>
      </c>
      <c r="C1376" t="s">
        <v>1145</v>
      </c>
      <c r="D1376" t="s">
        <v>1146</v>
      </c>
      <c r="E1376">
        <v>-122.28620007096301</v>
      </c>
      <c r="F1376">
        <v>47.561817326516397</v>
      </c>
      <c r="G1376" t="s">
        <v>4942</v>
      </c>
    </row>
    <row r="1377" spans="1:7" x14ac:dyDescent="0.25">
      <c r="A1377" t="s">
        <v>136</v>
      </c>
      <c r="B1377" t="s">
        <v>539</v>
      </c>
      <c r="C1377" t="s">
        <v>954</v>
      </c>
      <c r="D1377" t="s">
        <v>1152</v>
      </c>
      <c r="E1377">
        <v>-122.294067595442</v>
      </c>
      <c r="F1377">
        <v>47.539446098901699</v>
      </c>
      <c r="G1377" t="s">
        <v>4943</v>
      </c>
    </row>
    <row r="1378" spans="1:7" x14ac:dyDescent="0.25">
      <c r="A1378" t="s">
        <v>136</v>
      </c>
      <c r="B1378" t="s">
        <v>536</v>
      </c>
      <c r="C1378" t="s">
        <v>4944</v>
      </c>
      <c r="D1378" t="s">
        <v>1565</v>
      </c>
      <c r="E1378">
        <v>-122.319312327795</v>
      </c>
      <c r="F1378">
        <v>47.664447405100603</v>
      </c>
      <c r="G1378" t="s">
        <v>4945</v>
      </c>
    </row>
    <row r="1379" spans="1:7" x14ac:dyDescent="0.25">
      <c r="A1379" t="s">
        <v>136</v>
      </c>
      <c r="B1379" t="s">
        <v>184</v>
      </c>
      <c r="C1379" t="s">
        <v>662</v>
      </c>
      <c r="D1379" t="s">
        <v>1109</v>
      </c>
      <c r="E1379">
        <v>-122.28429421637399</v>
      </c>
      <c r="F1379">
        <v>47.518998244000699</v>
      </c>
      <c r="G1379" t="s">
        <v>4946</v>
      </c>
    </row>
    <row r="1380" spans="1:7" x14ac:dyDescent="0.25">
      <c r="A1380" t="s">
        <v>136</v>
      </c>
      <c r="B1380" t="s">
        <v>541</v>
      </c>
      <c r="C1380" t="s">
        <v>957</v>
      </c>
      <c r="D1380" t="s">
        <v>1562</v>
      </c>
      <c r="E1380">
        <v>-122.307833800029</v>
      </c>
      <c r="F1380">
        <v>47.7056715231328</v>
      </c>
      <c r="G1380" t="s">
        <v>4947</v>
      </c>
    </row>
    <row r="1381" spans="1:7" x14ac:dyDescent="0.25">
      <c r="A1381" t="s">
        <v>136</v>
      </c>
      <c r="B1381" t="s">
        <v>308</v>
      </c>
      <c r="C1381" t="s">
        <v>4948</v>
      </c>
      <c r="D1381" t="s">
        <v>1156</v>
      </c>
      <c r="E1381">
        <v>-122.26006214919001</v>
      </c>
      <c r="F1381">
        <v>47.514312079022197</v>
      </c>
      <c r="G1381" t="s">
        <v>4949</v>
      </c>
    </row>
    <row r="1382" spans="1:7" x14ac:dyDescent="0.25">
      <c r="A1382" t="s">
        <v>136</v>
      </c>
      <c r="B1382" t="s">
        <v>154</v>
      </c>
      <c r="C1382" t="s">
        <v>636</v>
      </c>
      <c r="D1382" t="s">
        <v>1112</v>
      </c>
      <c r="E1382">
        <v>-122.40731233767001</v>
      </c>
      <c r="F1382">
        <v>47.578497261779901</v>
      </c>
      <c r="G1382" t="s">
        <v>4950</v>
      </c>
    </row>
    <row r="1383" spans="1:7" x14ac:dyDescent="0.25">
      <c r="A1383" t="s">
        <v>136</v>
      </c>
      <c r="B1383" t="s">
        <v>546</v>
      </c>
      <c r="C1383" t="s">
        <v>963</v>
      </c>
      <c r="D1383" t="s">
        <v>1518</v>
      </c>
      <c r="E1383">
        <v>-122.33744372477</v>
      </c>
      <c r="F1383">
        <v>47.658544434446902</v>
      </c>
      <c r="G1383" t="s">
        <v>4951</v>
      </c>
    </row>
    <row r="1384" spans="1:7" x14ac:dyDescent="0.25">
      <c r="A1384" t="s">
        <v>136</v>
      </c>
      <c r="B1384" t="s">
        <v>244</v>
      </c>
      <c r="C1384" t="s">
        <v>714</v>
      </c>
      <c r="D1384" t="s">
        <v>1161</v>
      </c>
      <c r="E1384">
        <v>-122.364370690361</v>
      </c>
      <c r="F1384">
        <v>47.5628424487087</v>
      </c>
      <c r="G1384" t="s">
        <v>4952</v>
      </c>
    </row>
    <row r="1385" spans="1:7" x14ac:dyDescent="0.25">
      <c r="A1385" t="s">
        <v>136</v>
      </c>
      <c r="B1385" t="s">
        <v>264</v>
      </c>
      <c r="C1385" t="s">
        <v>733</v>
      </c>
      <c r="D1385" t="s">
        <v>4953</v>
      </c>
      <c r="E1385">
        <v>-122.3805488504</v>
      </c>
      <c r="F1385">
        <v>47.554040812202899</v>
      </c>
      <c r="G1385" t="s">
        <v>4954</v>
      </c>
    </row>
    <row r="1386" spans="1:7" x14ac:dyDescent="0.25">
      <c r="A1386" t="s">
        <v>136</v>
      </c>
      <c r="B1386" t="s">
        <v>43</v>
      </c>
      <c r="C1386" t="s">
        <v>4955</v>
      </c>
      <c r="D1386" t="s">
        <v>1417</v>
      </c>
      <c r="E1386">
        <v>-122.38906970311101</v>
      </c>
      <c r="F1386">
        <v>47.590747515049898</v>
      </c>
      <c r="G1386" t="s">
        <v>4956</v>
      </c>
    </row>
    <row r="1387" spans="1:7" x14ac:dyDescent="0.25">
      <c r="A1387" t="s">
        <v>136</v>
      </c>
      <c r="B1387" t="s">
        <v>293</v>
      </c>
      <c r="C1387" t="s">
        <v>762</v>
      </c>
      <c r="D1387" t="s">
        <v>1047</v>
      </c>
      <c r="E1387">
        <v>-122.38496469983799</v>
      </c>
      <c r="F1387">
        <v>47.578272427014497</v>
      </c>
      <c r="G1387" t="s">
        <v>4957</v>
      </c>
    </row>
    <row r="1388" spans="1:7" x14ac:dyDescent="0.25">
      <c r="A1388" t="s">
        <v>136</v>
      </c>
      <c r="B1388" t="s">
        <v>296</v>
      </c>
      <c r="C1388" t="s">
        <v>763</v>
      </c>
      <c r="D1388" t="s">
        <v>1660</v>
      </c>
      <c r="E1388">
        <v>-122.34903402235901</v>
      </c>
      <c r="F1388">
        <v>47.527379719227</v>
      </c>
      <c r="G1388" t="s">
        <v>4958</v>
      </c>
    </row>
    <row r="1389" spans="1:7" x14ac:dyDescent="0.25">
      <c r="A1389" t="s">
        <v>136</v>
      </c>
      <c r="B1389" t="s">
        <v>252</v>
      </c>
      <c r="C1389" t="s">
        <v>723</v>
      </c>
      <c r="D1389" t="s">
        <v>1050</v>
      </c>
      <c r="E1389">
        <v>-122.369545228851</v>
      </c>
      <c r="F1389">
        <v>47.532804908245502</v>
      </c>
      <c r="G1389" t="s">
        <v>4959</v>
      </c>
    </row>
    <row r="1390" spans="1:7" x14ac:dyDescent="0.25">
      <c r="A1390" t="s">
        <v>136</v>
      </c>
      <c r="B1390" t="s">
        <v>4960</v>
      </c>
      <c r="C1390" t="s">
        <v>924</v>
      </c>
      <c r="D1390" t="s">
        <v>1663</v>
      </c>
      <c r="E1390">
        <v>-122.32415877346401</v>
      </c>
      <c r="F1390">
        <v>47.528015978169101</v>
      </c>
      <c r="G1390" t="s">
        <v>4961</v>
      </c>
    </row>
    <row r="1391" spans="1:7" x14ac:dyDescent="0.25">
      <c r="A1391" t="s">
        <v>136</v>
      </c>
      <c r="B1391" t="s">
        <v>563</v>
      </c>
      <c r="C1391" t="s">
        <v>977</v>
      </c>
      <c r="D1391" t="s">
        <v>4962</v>
      </c>
      <c r="E1391">
        <v>-122.374348206809</v>
      </c>
      <c r="F1391">
        <v>47.5628255450167</v>
      </c>
      <c r="G1391" t="s">
        <v>4963</v>
      </c>
    </row>
    <row r="1392" spans="1:7" x14ac:dyDescent="0.25">
      <c r="A1392" t="s">
        <v>136</v>
      </c>
      <c r="B1392" t="s">
        <v>201</v>
      </c>
      <c r="C1392" t="s">
        <v>4964</v>
      </c>
      <c r="D1392" t="s">
        <v>1053</v>
      </c>
      <c r="E1392">
        <v>-122.28364414416799</v>
      </c>
      <c r="F1392">
        <v>47.675299203373797</v>
      </c>
      <c r="G1392" t="s">
        <v>4965</v>
      </c>
    </row>
    <row r="1393" spans="1:7" x14ac:dyDescent="0.25">
      <c r="A1393" t="s">
        <v>136</v>
      </c>
      <c r="B1393" t="s">
        <v>4966</v>
      </c>
      <c r="C1393" t="s">
        <v>678</v>
      </c>
      <c r="D1393" t="s">
        <v>1058</v>
      </c>
      <c r="E1393">
        <v>-122.28262300159101</v>
      </c>
      <c r="F1393">
        <v>47.666633860289899</v>
      </c>
      <c r="G1393" t="s">
        <v>4967</v>
      </c>
    </row>
    <row r="1394" spans="1:7" x14ac:dyDescent="0.25">
      <c r="A1394" t="s">
        <v>136</v>
      </c>
      <c r="B1394" t="s">
        <v>166</v>
      </c>
      <c r="C1394" t="s">
        <v>649</v>
      </c>
      <c r="D1394" t="s">
        <v>1694</v>
      </c>
      <c r="E1394">
        <v>-122.391549848962</v>
      </c>
      <c r="F1394">
        <v>47.672785865018099</v>
      </c>
      <c r="G1394" t="s">
        <v>4968</v>
      </c>
    </row>
    <row r="1395" spans="1:7" x14ac:dyDescent="0.25">
      <c r="A1395" t="s">
        <v>136</v>
      </c>
      <c r="B1395" t="s">
        <v>79</v>
      </c>
      <c r="C1395" t="s">
        <v>846</v>
      </c>
      <c r="D1395" t="s">
        <v>1064</v>
      </c>
      <c r="E1395">
        <v>-122.332556754953</v>
      </c>
      <c r="F1395">
        <v>47.6641586884286</v>
      </c>
      <c r="G1395" t="s">
        <v>4969</v>
      </c>
    </row>
    <row r="1396" spans="1:7" x14ac:dyDescent="0.25">
      <c r="A1396" t="s">
        <v>136</v>
      </c>
      <c r="B1396" t="s">
        <v>168</v>
      </c>
      <c r="C1396" t="s">
        <v>651</v>
      </c>
      <c r="D1396" t="s">
        <v>4970</v>
      </c>
      <c r="E1396">
        <v>-122.41605435216501</v>
      </c>
      <c r="F1396">
        <v>47.575195122336602</v>
      </c>
      <c r="G1396" t="s">
        <v>4971</v>
      </c>
    </row>
    <row r="1397" spans="1:7" x14ac:dyDescent="0.25">
      <c r="A1397" t="s">
        <v>136</v>
      </c>
      <c r="B1397" t="s">
        <v>1651</v>
      </c>
      <c r="C1397" t="s">
        <v>831</v>
      </c>
      <c r="D1397" t="s">
        <v>1653</v>
      </c>
      <c r="E1397">
        <v>-122.31561290485099</v>
      </c>
      <c r="F1397">
        <v>47.689014502970203</v>
      </c>
      <c r="G1397" t="s">
        <v>4972</v>
      </c>
    </row>
    <row r="1398" spans="1:7" x14ac:dyDescent="0.25">
      <c r="A1398" t="s">
        <v>136</v>
      </c>
      <c r="B1398" t="s">
        <v>311</v>
      </c>
      <c r="C1398" t="s">
        <v>4973</v>
      </c>
      <c r="D1398" t="s">
        <v>4974</v>
      </c>
      <c r="E1398">
        <v>-122.37919127521501</v>
      </c>
      <c r="F1398">
        <v>47.6472393920114</v>
      </c>
      <c r="G1398" t="s">
        <v>4975</v>
      </c>
    </row>
    <row r="1399" spans="1:7" x14ac:dyDescent="0.25">
      <c r="A1399" t="s">
        <v>136</v>
      </c>
      <c r="B1399" t="s">
        <v>519</v>
      </c>
      <c r="C1399" t="s">
        <v>4976</v>
      </c>
      <c r="D1399" t="s">
        <v>1491</v>
      </c>
      <c r="E1399">
        <v>-122.310543098826</v>
      </c>
      <c r="F1399">
        <v>47.613110717006101</v>
      </c>
      <c r="G1399" t="s">
        <v>4977</v>
      </c>
    </row>
    <row r="1400" spans="1:7" x14ac:dyDescent="0.25">
      <c r="A1400" t="s">
        <v>136</v>
      </c>
      <c r="B1400" t="s">
        <v>259</v>
      </c>
      <c r="C1400" t="s">
        <v>1460</v>
      </c>
      <c r="D1400" t="s">
        <v>1461</v>
      </c>
      <c r="E1400">
        <v>-122.40712042032</v>
      </c>
      <c r="F1400">
        <v>47.562897569674298</v>
      </c>
      <c r="G1400" t="s">
        <v>4978</v>
      </c>
    </row>
    <row r="1401" spans="1:7" x14ac:dyDescent="0.25">
      <c r="A1401" t="s">
        <v>136</v>
      </c>
      <c r="B1401" t="s">
        <v>575</v>
      </c>
      <c r="C1401" t="s">
        <v>989</v>
      </c>
      <c r="D1401" t="s">
        <v>4979</v>
      </c>
      <c r="E1401">
        <v>-122.29071342709</v>
      </c>
      <c r="F1401">
        <v>47.5726945845554</v>
      </c>
      <c r="G1401" t="s">
        <v>4980</v>
      </c>
    </row>
    <row r="1402" spans="1:7" x14ac:dyDescent="0.25">
      <c r="A1402" t="s">
        <v>136</v>
      </c>
      <c r="B1402" t="s">
        <v>1617</v>
      </c>
      <c r="C1402" t="s">
        <v>964</v>
      </c>
      <c r="D1402" t="s">
        <v>1619</v>
      </c>
      <c r="E1402">
        <v>-122.373414932477</v>
      </c>
      <c r="F1402">
        <v>47.540169740876699</v>
      </c>
      <c r="G1402" t="s">
        <v>4981</v>
      </c>
    </row>
    <row r="1403" spans="1:7" x14ac:dyDescent="0.25">
      <c r="A1403" t="s">
        <v>136</v>
      </c>
      <c r="B1403" t="s">
        <v>464</v>
      </c>
      <c r="C1403" t="s">
        <v>893</v>
      </c>
      <c r="D1403" t="s">
        <v>4982</v>
      </c>
      <c r="E1403">
        <v>-122.359710617651</v>
      </c>
      <c r="F1403">
        <v>47.645599226897701</v>
      </c>
      <c r="G1403" t="s">
        <v>4983</v>
      </c>
    </row>
    <row r="1404" spans="1:7" x14ac:dyDescent="0.25">
      <c r="A1404" t="s">
        <v>136</v>
      </c>
      <c r="B1404" t="s">
        <v>1505</v>
      </c>
      <c r="C1404" t="s">
        <v>960</v>
      </c>
      <c r="D1404" t="s">
        <v>1507</v>
      </c>
      <c r="E1404">
        <v>-122.29937359149299</v>
      </c>
      <c r="F1404">
        <v>47.717955015316598</v>
      </c>
      <c r="G1404" t="s">
        <v>4984</v>
      </c>
    </row>
    <row r="1405" spans="1:7" x14ac:dyDescent="0.25">
      <c r="A1405" t="s">
        <v>136</v>
      </c>
      <c r="B1405" t="s">
        <v>162</v>
      </c>
      <c r="C1405" t="s">
        <v>645</v>
      </c>
      <c r="D1405" t="s">
        <v>4985</v>
      </c>
      <c r="E1405">
        <v>-122.31834688743101</v>
      </c>
      <c r="F1405">
        <v>47.643014839068499</v>
      </c>
      <c r="G1405" t="s">
        <v>4986</v>
      </c>
    </row>
    <row r="1406" spans="1:7" x14ac:dyDescent="0.25">
      <c r="A1406" t="s">
        <v>136</v>
      </c>
      <c r="B1406" t="s">
        <v>419</v>
      </c>
      <c r="C1406" t="s">
        <v>857</v>
      </c>
      <c r="D1406" t="s">
        <v>1124</v>
      </c>
      <c r="E1406">
        <v>-122.292028169283</v>
      </c>
      <c r="F1406">
        <v>47.707714729092302</v>
      </c>
      <c r="G1406" t="s">
        <v>4987</v>
      </c>
    </row>
    <row r="1407" spans="1:7" x14ac:dyDescent="0.25">
      <c r="A1407" t="s">
        <v>136</v>
      </c>
      <c r="B1407" t="s">
        <v>246</v>
      </c>
      <c r="D1407" t="s">
        <v>4988</v>
      </c>
      <c r="E1407">
        <v>-122.339143311923</v>
      </c>
      <c r="F1407">
        <v>47.619138451410002</v>
      </c>
      <c r="G1407" t="s">
        <v>4989</v>
      </c>
    </row>
    <row r="1408" spans="1:7" x14ac:dyDescent="0.25">
      <c r="A1408" t="s">
        <v>136</v>
      </c>
      <c r="B1408" t="s">
        <v>460</v>
      </c>
      <c r="C1408" t="s">
        <v>4990</v>
      </c>
      <c r="D1408" t="s">
        <v>4991</v>
      </c>
      <c r="E1408">
        <v>-122.359946978632</v>
      </c>
      <c r="F1408">
        <v>47.547368332722797</v>
      </c>
      <c r="G1408" t="s">
        <v>4992</v>
      </c>
    </row>
    <row r="1409" spans="1:7" x14ac:dyDescent="0.25">
      <c r="A1409" t="s">
        <v>136</v>
      </c>
      <c r="B1409" t="s">
        <v>253</v>
      </c>
      <c r="C1409" t="s">
        <v>725</v>
      </c>
      <c r="D1409" t="s">
        <v>4993</v>
      </c>
      <c r="E1409">
        <v>-122.287892664034</v>
      </c>
      <c r="F1409">
        <v>47.590221799060501</v>
      </c>
      <c r="G1409" t="s">
        <v>4994</v>
      </c>
    </row>
    <row r="1410" spans="1:7" x14ac:dyDescent="0.25">
      <c r="A1410" t="s">
        <v>136</v>
      </c>
      <c r="B1410" t="s">
        <v>4995</v>
      </c>
      <c r="C1410" t="s">
        <v>4996</v>
      </c>
      <c r="D1410" t="s">
        <v>4997</v>
      </c>
      <c r="E1410">
        <v>-122.30696247051701</v>
      </c>
      <c r="F1410">
        <v>47.5916324990486</v>
      </c>
      <c r="G1410" t="s">
        <v>4998</v>
      </c>
    </row>
    <row r="1411" spans="1:7" x14ac:dyDescent="0.25">
      <c r="A1411" t="s">
        <v>136</v>
      </c>
      <c r="B1411" t="s">
        <v>185</v>
      </c>
      <c r="C1411" t="s">
        <v>663</v>
      </c>
      <c r="D1411" t="s">
        <v>4999</v>
      </c>
      <c r="E1411">
        <v>-122.303028784202</v>
      </c>
      <c r="F1411">
        <v>47.589840775464999</v>
      </c>
      <c r="G1411" t="s">
        <v>5000</v>
      </c>
    </row>
    <row r="1412" spans="1:7" x14ac:dyDescent="0.25">
      <c r="A1412" t="s">
        <v>136</v>
      </c>
      <c r="B1412" t="s">
        <v>573</v>
      </c>
      <c r="C1412" t="s">
        <v>1775</v>
      </c>
      <c r="D1412" t="s">
        <v>5001</v>
      </c>
      <c r="E1412">
        <v>-122.320082556586</v>
      </c>
      <c r="F1412">
        <v>47.601261682324001</v>
      </c>
      <c r="G1412" t="s">
        <v>5002</v>
      </c>
    </row>
    <row r="1413" spans="1:7" x14ac:dyDescent="0.25">
      <c r="A1413" t="s">
        <v>136</v>
      </c>
      <c r="B1413" t="s">
        <v>414</v>
      </c>
      <c r="C1413" t="s">
        <v>854</v>
      </c>
      <c r="D1413" t="s">
        <v>5003</v>
      </c>
      <c r="E1413">
        <v>-122.292616071577</v>
      </c>
      <c r="F1413">
        <v>47.589983069111</v>
      </c>
      <c r="G1413" t="s">
        <v>5004</v>
      </c>
    </row>
    <row r="1414" spans="1:7" x14ac:dyDescent="0.25">
      <c r="A1414" t="s">
        <v>136</v>
      </c>
      <c r="B1414" t="s">
        <v>5005</v>
      </c>
      <c r="C1414" t="s">
        <v>5006</v>
      </c>
      <c r="D1414" t="s">
        <v>5007</v>
      </c>
      <c r="E1414">
        <v>-122.40323680474199</v>
      </c>
      <c r="F1414">
        <v>47.660250516759596</v>
      </c>
      <c r="G1414" t="s">
        <v>5008</v>
      </c>
    </row>
    <row r="1415" spans="1:7" x14ac:dyDescent="0.25">
      <c r="A1415" t="s">
        <v>136</v>
      </c>
      <c r="B1415" t="s">
        <v>537</v>
      </c>
      <c r="C1415" t="s">
        <v>5009</v>
      </c>
      <c r="D1415" t="s">
        <v>5010</v>
      </c>
      <c r="E1415">
        <v>-122.39023205505499</v>
      </c>
      <c r="F1415">
        <v>47.632048830218103</v>
      </c>
      <c r="G1415" t="s">
        <v>5011</v>
      </c>
    </row>
    <row r="1416" spans="1:7" x14ac:dyDescent="0.25">
      <c r="A1416" t="s">
        <v>136</v>
      </c>
      <c r="B1416" t="s">
        <v>482</v>
      </c>
      <c r="C1416" t="s">
        <v>5012</v>
      </c>
      <c r="D1416" t="s">
        <v>5013</v>
      </c>
      <c r="E1416">
        <v>-122.375859155464</v>
      </c>
      <c r="F1416">
        <v>47.560222049505199</v>
      </c>
      <c r="G1416" t="s">
        <v>5014</v>
      </c>
    </row>
    <row r="1417" spans="1:7" x14ac:dyDescent="0.25">
      <c r="A1417" t="s">
        <v>5015</v>
      </c>
      <c r="B1417" t="s">
        <v>5016</v>
      </c>
      <c r="C1417" t="s">
        <v>5017</v>
      </c>
      <c r="D1417" t="s">
        <v>5018</v>
      </c>
      <c r="E1417">
        <v>-122.312366</v>
      </c>
      <c r="F1417">
        <v>47.686515</v>
      </c>
      <c r="G1417" t="s">
        <v>5019</v>
      </c>
    </row>
    <row r="1418" spans="1:7" x14ac:dyDescent="0.25">
      <c r="A1418" t="s">
        <v>5015</v>
      </c>
      <c r="B1418" t="s">
        <v>5020</v>
      </c>
      <c r="C1418" t="s">
        <v>5021</v>
      </c>
      <c r="D1418" t="s">
        <v>5022</v>
      </c>
      <c r="E1418">
        <v>-122.313191</v>
      </c>
      <c r="F1418">
        <v>47.718912000000003</v>
      </c>
      <c r="G1418" t="s">
        <v>5023</v>
      </c>
    </row>
    <row r="1419" spans="1:7" x14ac:dyDescent="0.25">
      <c r="A1419" t="s">
        <v>5015</v>
      </c>
      <c r="B1419" t="s">
        <v>5024</v>
      </c>
      <c r="C1419" t="s">
        <v>5025</v>
      </c>
      <c r="D1419" t="s">
        <v>5026</v>
      </c>
      <c r="E1419">
        <v>-122.371021</v>
      </c>
      <c r="F1419">
        <v>47.569380000000002</v>
      </c>
      <c r="G1419" t="s">
        <v>5027</v>
      </c>
    </row>
    <row r="1420" spans="1:7" x14ac:dyDescent="0.25">
      <c r="A1420" t="s">
        <v>5015</v>
      </c>
      <c r="B1420" t="s">
        <v>5028</v>
      </c>
      <c r="C1420" t="s">
        <v>5029</v>
      </c>
      <c r="D1420" t="s">
        <v>5026</v>
      </c>
      <c r="E1420">
        <v>-122.269138</v>
      </c>
      <c r="F1420">
        <v>47.520125999999998</v>
      </c>
      <c r="G1420" t="s">
        <v>5030</v>
      </c>
    </row>
    <row r="1421" spans="1:7" x14ac:dyDescent="0.25">
      <c r="A1421" t="s">
        <v>5015</v>
      </c>
      <c r="B1421" t="s">
        <v>5031</v>
      </c>
      <c r="C1421" t="s">
        <v>5032</v>
      </c>
      <c r="D1421" t="s">
        <v>5033</v>
      </c>
      <c r="E1421">
        <v>-122.37411299999999</v>
      </c>
      <c r="F1421">
        <v>47.630343000000003</v>
      </c>
      <c r="G1421" t="s">
        <v>5034</v>
      </c>
    </row>
    <row r="1422" spans="1:7" x14ac:dyDescent="0.25">
      <c r="A1422" t="s">
        <v>5015</v>
      </c>
      <c r="B1422" t="s">
        <v>5035</v>
      </c>
      <c r="C1422" t="s">
        <v>5036</v>
      </c>
      <c r="D1422" t="s">
        <v>5037</v>
      </c>
      <c r="E1422">
        <v>-122.38495399999999</v>
      </c>
      <c r="F1422">
        <v>47.560243999999997</v>
      </c>
      <c r="G1422" t="s">
        <v>5038</v>
      </c>
    </row>
    <row r="1423" spans="1:7" x14ac:dyDescent="0.25">
      <c r="A1423" t="s">
        <v>5015</v>
      </c>
      <c r="B1423" t="s">
        <v>5039</v>
      </c>
      <c r="C1423" t="s">
        <v>5040</v>
      </c>
      <c r="D1423" t="s">
        <v>5041</v>
      </c>
      <c r="E1423">
        <v>-122.30877</v>
      </c>
      <c r="F1423">
        <v>47.689660000000003</v>
      </c>
      <c r="G1423" t="s">
        <v>5042</v>
      </c>
    </row>
    <row r="1424" spans="1:7" x14ac:dyDescent="0.25">
      <c r="A1424" t="s">
        <v>5015</v>
      </c>
      <c r="B1424" t="s">
        <v>5043</v>
      </c>
      <c r="C1424" t="s">
        <v>5044</v>
      </c>
      <c r="D1424" t="s">
        <v>5045</v>
      </c>
      <c r="E1424">
        <v>-122.37654000000001</v>
      </c>
      <c r="F1424">
        <v>47.638370000000002</v>
      </c>
      <c r="G1424" t="s">
        <v>5046</v>
      </c>
    </row>
    <row r="1425" spans="1:7" x14ac:dyDescent="0.25">
      <c r="A1425" t="s">
        <v>5015</v>
      </c>
      <c r="B1425" t="s">
        <v>5047</v>
      </c>
      <c r="C1425" t="s">
        <v>5048</v>
      </c>
      <c r="D1425" t="s">
        <v>5049</v>
      </c>
      <c r="E1425">
        <v>-122.40141</v>
      </c>
      <c r="F1425">
        <v>47.639380000000003</v>
      </c>
      <c r="G1425" t="s">
        <v>5050</v>
      </c>
    </row>
    <row r="1426" spans="1:7" x14ac:dyDescent="0.25">
      <c r="A1426" t="s">
        <v>5015</v>
      </c>
      <c r="B1426" t="s">
        <v>5051</v>
      </c>
      <c r="C1426" t="s">
        <v>5052</v>
      </c>
      <c r="D1426" t="s">
        <v>5026</v>
      </c>
      <c r="E1426">
        <v>-122.35558</v>
      </c>
      <c r="F1426">
        <v>47.688659999999999</v>
      </c>
      <c r="G1426" t="s">
        <v>5053</v>
      </c>
    </row>
    <row r="1427" spans="1:7" x14ac:dyDescent="0.25">
      <c r="A1427" t="s">
        <v>5015</v>
      </c>
      <c r="B1427" t="s">
        <v>5054</v>
      </c>
      <c r="C1427" t="s">
        <v>5055</v>
      </c>
      <c r="D1427" t="s">
        <v>5056</v>
      </c>
      <c r="E1427">
        <v>-122.387878</v>
      </c>
      <c r="F1427">
        <v>47.668396999999999</v>
      </c>
      <c r="G1427" t="s">
        <v>5057</v>
      </c>
    </row>
    <row r="1428" spans="1:7" x14ac:dyDescent="0.25">
      <c r="A1428" t="s">
        <v>5015</v>
      </c>
      <c r="B1428" t="s">
        <v>5058</v>
      </c>
      <c r="C1428" t="s">
        <v>5059</v>
      </c>
      <c r="D1428" t="s">
        <v>5060</v>
      </c>
      <c r="E1428">
        <v>-122.35551700000001</v>
      </c>
      <c r="F1428">
        <v>47.690722999999998</v>
      </c>
      <c r="G1428" t="s">
        <v>5061</v>
      </c>
    </row>
    <row r="1429" spans="1:7" x14ac:dyDescent="0.25">
      <c r="A1429" t="s">
        <v>5015</v>
      </c>
      <c r="B1429" t="s">
        <v>5062</v>
      </c>
      <c r="C1429" t="s">
        <v>5063</v>
      </c>
      <c r="D1429" t="s">
        <v>5026</v>
      </c>
      <c r="E1429">
        <v>-122.329875</v>
      </c>
      <c r="F1429">
        <v>47.604993999999998</v>
      </c>
      <c r="G1429" t="s">
        <v>5064</v>
      </c>
    </row>
    <row r="1430" spans="1:7" x14ac:dyDescent="0.25">
      <c r="A1430" t="s">
        <v>5015</v>
      </c>
      <c r="B1430" t="s">
        <v>5065</v>
      </c>
      <c r="C1430" t="s">
        <v>5066</v>
      </c>
      <c r="D1430" t="s">
        <v>5067</v>
      </c>
      <c r="E1430">
        <v>-122.365663</v>
      </c>
      <c r="F1430">
        <v>47.660611000000003</v>
      </c>
      <c r="G1430" t="s">
        <v>5068</v>
      </c>
    </row>
    <row r="1431" spans="1:7" x14ac:dyDescent="0.25">
      <c r="A1431" t="s">
        <v>5015</v>
      </c>
      <c r="B1431" t="s">
        <v>5069</v>
      </c>
      <c r="C1431" t="s">
        <v>5070</v>
      </c>
      <c r="D1431" t="s">
        <v>5071</v>
      </c>
      <c r="E1431">
        <v>-122.34373100000001</v>
      </c>
      <c r="F1431">
        <v>47.723367000000003</v>
      </c>
      <c r="G1431" t="s">
        <v>5072</v>
      </c>
    </row>
    <row r="1432" spans="1:7" x14ac:dyDescent="0.25">
      <c r="A1432" t="s">
        <v>5015</v>
      </c>
      <c r="B1432" t="s">
        <v>5073</v>
      </c>
      <c r="C1432" t="s">
        <v>5074</v>
      </c>
      <c r="D1432" t="s">
        <v>5075</v>
      </c>
      <c r="E1432">
        <v>-122.36367199999999</v>
      </c>
      <c r="F1432">
        <v>47.700657999999997</v>
      </c>
      <c r="G1432" t="s">
        <v>5076</v>
      </c>
    </row>
    <row r="1433" spans="1:7" x14ac:dyDescent="0.25">
      <c r="A1433" t="s">
        <v>5015</v>
      </c>
      <c r="B1433" t="s">
        <v>5077</v>
      </c>
      <c r="C1433" t="s">
        <v>5078</v>
      </c>
      <c r="D1433" t="s">
        <v>5079</v>
      </c>
      <c r="E1433">
        <v>-122.283956</v>
      </c>
      <c r="F1433">
        <v>47.668860000000002</v>
      </c>
      <c r="G1433" t="s">
        <v>5080</v>
      </c>
    </row>
    <row r="1434" spans="1:7" x14ac:dyDescent="0.25">
      <c r="A1434" t="s">
        <v>5015</v>
      </c>
      <c r="B1434" t="s">
        <v>5081</v>
      </c>
      <c r="C1434" t="s">
        <v>5082</v>
      </c>
      <c r="D1434" t="s">
        <v>5083</v>
      </c>
      <c r="E1434">
        <v>-122.379296</v>
      </c>
      <c r="F1434">
        <v>47.561216999999999</v>
      </c>
      <c r="G1434" t="s">
        <v>5084</v>
      </c>
    </row>
    <row r="1435" spans="1:7" x14ac:dyDescent="0.25">
      <c r="A1435" t="s">
        <v>5085</v>
      </c>
      <c r="B1435" t="s">
        <v>36</v>
      </c>
      <c r="C1435" t="s">
        <v>748</v>
      </c>
      <c r="D1435" t="s">
        <v>5086</v>
      </c>
      <c r="E1435">
        <v>-122.334906</v>
      </c>
      <c r="F1435">
        <v>47.645639000000003</v>
      </c>
      <c r="G1435" t="s">
        <v>1415</v>
      </c>
    </row>
    <row r="1436" spans="1:7" x14ac:dyDescent="0.25">
      <c r="A1436" t="s">
        <v>5085</v>
      </c>
      <c r="B1436" t="s">
        <v>38</v>
      </c>
      <c r="C1436" t="s">
        <v>6295</v>
      </c>
      <c r="D1436" t="s">
        <v>5087</v>
      </c>
      <c r="E1436">
        <v>-122.278744</v>
      </c>
      <c r="F1436">
        <v>47.564855999999999</v>
      </c>
      <c r="G1436" t="s">
        <v>5088</v>
      </c>
    </row>
    <row r="1437" spans="1:7" x14ac:dyDescent="0.25">
      <c r="A1437" t="s">
        <v>5085</v>
      </c>
      <c r="B1437" t="s">
        <v>1079</v>
      </c>
      <c r="C1437" t="s">
        <v>1080</v>
      </c>
      <c r="D1437" t="s">
        <v>5089</v>
      </c>
      <c r="E1437">
        <v>-122.40327000000001</v>
      </c>
      <c r="F1437">
        <v>47.692104999999998</v>
      </c>
      <c r="G1437" t="s">
        <v>1416</v>
      </c>
    </row>
    <row r="1438" spans="1:7" x14ac:dyDescent="0.25">
      <c r="A1438" t="s">
        <v>5085</v>
      </c>
      <c r="B1438" t="s">
        <v>99</v>
      </c>
      <c r="C1438" t="s">
        <v>1470</v>
      </c>
      <c r="D1438" t="s">
        <v>5090</v>
      </c>
      <c r="E1438">
        <v>-122.31845199999999</v>
      </c>
      <c r="F1438">
        <v>47.592680999999999</v>
      </c>
      <c r="G1438" t="s">
        <v>5091</v>
      </c>
    </row>
    <row r="1439" spans="1:7" x14ac:dyDescent="0.25">
      <c r="A1439" t="s">
        <v>5085</v>
      </c>
      <c r="B1439" t="s">
        <v>1509</v>
      </c>
      <c r="C1439" t="s">
        <v>1510</v>
      </c>
      <c r="D1439" t="s">
        <v>5092</v>
      </c>
      <c r="E1439">
        <v>-122.303951</v>
      </c>
      <c r="F1439">
        <v>47.592424999999999</v>
      </c>
      <c r="G1439" t="s">
        <v>5093</v>
      </c>
    </row>
    <row r="1440" spans="1:7" x14ac:dyDescent="0.25">
      <c r="A1440" t="s">
        <v>5085</v>
      </c>
      <c r="B1440" t="s">
        <v>70</v>
      </c>
      <c r="C1440" t="s">
        <v>1215</v>
      </c>
      <c r="D1440" t="s">
        <v>5094</v>
      </c>
      <c r="E1440">
        <v>-122.282679</v>
      </c>
      <c r="F1440">
        <v>47.609299</v>
      </c>
      <c r="G1440" t="s">
        <v>1442</v>
      </c>
    </row>
    <row r="1441" spans="1:7" x14ac:dyDescent="0.25">
      <c r="A1441" t="s">
        <v>5085</v>
      </c>
      <c r="B1441" t="s">
        <v>379</v>
      </c>
      <c r="C1441" t="s">
        <v>1430</v>
      </c>
      <c r="D1441" t="s">
        <v>5095</v>
      </c>
      <c r="E1441">
        <v>-122.39734900000001</v>
      </c>
      <c r="F1441">
        <v>47.633426</v>
      </c>
      <c r="G1441" t="s">
        <v>1431</v>
      </c>
    </row>
    <row r="1442" spans="1:7" x14ac:dyDescent="0.25">
      <c r="A1442" t="s">
        <v>5085</v>
      </c>
      <c r="B1442" t="s">
        <v>78</v>
      </c>
      <c r="C1442" t="s">
        <v>1460</v>
      </c>
      <c r="D1442" t="s">
        <v>5096</v>
      </c>
      <c r="E1442">
        <v>-122.404006</v>
      </c>
      <c r="F1442">
        <v>47.563167</v>
      </c>
      <c r="G1442" t="s">
        <v>5097</v>
      </c>
    </row>
    <row r="1443" spans="1:7" x14ac:dyDescent="0.25">
      <c r="A1443" t="s">
        <v>5085</v>
      </c>
      <c r="B1443" t="s">
        <v>74</v>
      </c>
      <c r="C1443" t="s">
        <v>1199</v>
      </c>
      <c r="D1443" t="s">
        <v>5098</v>
      </c>
      <c r="E1443">
        <v>-122.27270300000001</v>
      </c>
      <c r="F1443">
        <v>47.695923000000001</v>
      </c>
      <c r="G1443" t="s">
        <v>5099</v>
      </c>
    </row>
    <row r="1444" spans="1:7" x14ac:dyDescent="0.25">
      <c r="A1444" t="s">
        <v>5085</v>
      </c>
      <c r="B1444" t="s">
        <v>5100</v>
      </c>
      <c r="C1444" t="s">
        <v>5101</v>
      </c>
      <c r="D1444" t="s">
        <v>5102</v>
      </c>
      <c r="E1444">
        <v>-122.2633</v>
      </c>
      <c r="F1444">
        <v>47.558280000000003</v>
      </c>
      <c r="G1444" t="s">
        <v>5103</v>
      </c>
    </row>
    <row r="1445" spans="1:7" x14ac:dyDescent="0.25">
      <c r="A1445" t="s">
        <v>5085</v>
      </c>
      <c r="B1445" t="s">
        <v>65</v>
      </c>
      <c r="C1445" t="s">
        <v>5104</v>
      </c>
      <c r="D1445" t="s">
        <v>5105</v>
      </c>
      <c r="E1445">
        <v>-122.396012</v>
      </c>
      <c r="F1445">
        <v>47.531176000000002</v>
      </c>
      <c r="G1445" t="s">
        <v>5106</v>
      </c>
    </row>
    <row r="1446" spans="1:7" x14ac:dyDescent="0.25">
      <c r="A1446" t="s">
        <v>5085</v>
      </c>
      <c r="B1446" t="s">
        <v>4</v>
      </c>
      <c r="C1446" t="s">
        <v>1314</v>
      </c>
      <c r="D1446" t="s">
        <v>5107</v>
      </c>
      <c r="E1446">
        <v>-122.263223</v>
      </c>
      <c r="F1446">
        <v>47.524191000000002</v>
      </c>
      <c r="G1446" t="s">
        <v>5108</v>
      </c>
    </row>
    <row r="1447" spans="1:7" x14ac:dyDescent="0.25">
      <c r="A1447" t="s">
        <v>5085</v>
      </c>
      <c r="B1447" t="s">
        <v>2451</v>
      </c>
      <c r="C1447" t="s">
        <v>1260</v>
      </c>
      <c r="D1447" t="s">
        <v>5109</v>
      </c>
      <c r="E1447">
        <v>-122.400127</v>
      </c>
      <c r="F1447">
        <v>47.586708999999999</v>
      </c>
      <c r="G1447" t="s">
        <v>2452</v>
      </c>
    </row>
    <row r="1448" spans="1:7" x14ac:dyDescent="0.25">
      <c r="A1448" t="s">
        <v>5085</v>
      </c>
      <c r="B1448" t="s">
        <v>130</v>
      </c>
      <c r="C1448" t="s">
        <v>1445</v>
      </c>
      <c r="D1448" t="s">
        <v>5110</v>
      </c>
      <c r="E1448">
        <v>-122.344218</v>
      </c>
      <c r="F1448">
        <v>47.668906</v>
      </c>
      <c r="G1448" t="s">
        <v>1447</v>
      </c>
    </row>
    <row r="1449" spans="1:7" x14ac:dyDescent="0.25">
      <c r="A1449" t="s">
        <v>5085</v>
      </c>
      <c r="B1449" t="s">
        <v>564</v>
      </c>
      <c r="C1449" t="s">
        <v>5111</v>
      </c>
      <c r="D1449" t="s">
        <v>5112</v>
      </c>
      <c r="E1449">
        <v>-122.33989200000001</v>
      </c>
      <c r="F1449">
        <v>47.524763</v>
      </c>
      <c r="G1449" t="s">
        <v>5113</v>
      </c>
    </row>
    <row r="1450" spans="1:7" x14ac:dyDescent="0.25">
      <c r="A1450" t="s">
        <v>5085</v>
      </c>
      <c r="B1450" t="s">
        <v>72</v>
      </c>
      <c r="C1450" t="s">
        <v>1203</v>
      </c>
      <c r="D1450" t="s">
        <v>5114</v>
      </c>
      <c r="E1450">
        <v>-122.255084</v>
      </c>
      <c r="F1450">
        <v>47.680304</v>
      </c>
      <c r="G1450" t="s">
        <v>5115</v>
      </c>
    </row>
    <row r="1451" spans="1:7" x14ac:dyDescent="0.25">
      <c r="A1451" t="s">
        <v>5085</v>
      </c>
      <c r="B1451" t="s">
        <v>107</v>
      </c>
      <c r="C1451" t="s">
        <v>1192</v>
      </c>
      <c r="D1451" t="s">
        <v>5116</v>
      </c>
      <c r="E1451">
        <v>-122.25245</v>
      </c>
      <c r="F1451">
        <v>47.554299999999998</v>
      </c>
      <c r="G1451" t="s">
        <v>1429</v>
      </c>
    </row>
    <row r="1452" spans="1:7" x14ac:dyDescent="0.25">
      <c r="A1452" t="s">
        <v>5085</v>
      </c>
      <c r="B1452" t="s">
        <v>483</v>
      </c>
      <c r="C1452" t="s">
        <v>1479</v>
      </c>
      <c r="D1452" t="s">
        <v>5117</v>
      </c>
      <c r="E1452">
        <v>-122.368881</v>
      </c>
      <c r="F1452">
        <v>47.519495999999997</v>
      </c>
      <c r="G1452" t="s">
        <v>5118</v>
      </c>
    </row>
    <row r="1453" spans="1:7" x14ac:dyDescent="0.25">
      <c r="A1453" t="s">
        <v>5085</v>
      </c>
      <c r="B1453" t="s">
        <v>97</v>
      </c>
      <c r="C1453" t="s">
        <v>1614</v>
      </c>
      <c r="D1453" t="s">
        <v>5119</v>
      </c>
      <c r="E1453">
        <v>-122.305705</v>
      </c>
      <c r="F1453">
        <v>47.671404000000003</v>
      </c>
      <c r="G1453" t="s">
        <v>5120</v>
      </c>
    </row>
    <row r="1454" spans="1:7" x14ac:dyDescent="0.25">
      <c r="A1454" t="s">
        <v>5085</v>
      </c>
      <c r="B1454" t="s">
        <v>452</v>
      </c>
      <c r="C1454" t="s">
        <v>1099</v>
      </c>
      <c r="D1454" t="s">
        <v>5121</v>
      </c>
      <c r="E1454">
        <v>-122.307464</v>
      </c>
      <c r="F1454">
        <v>47.600704</v>
      </c>
      <c r="G1454" t="s">
        <v>5122</v>
      </c>
    </row>
    <row r="1455" spans="1:7" x14ac:dyDescent="0.25">
      <c r="A1455" t="s">
        <v>5085</v>
      </c>
      <c r="B1455" t="s">
        <v>433</v>
      </c>
      <c r="C1455" t="s">
        <v>1102</v>
      </c>
      <c r="D1455" t="s">
        <v>5123</v>
      </c>
      <c r="E1455">
        <v>-122.27810599999999</v>
      </c>
      <c r="F1455">
        <v>47.536214000000001</v>
      </c>
      <c r="G1455" t="s">
        <v>5124</v>
      </c>
    </row>
    <row r="1456" spans="1:7" x14ac:dyDescent="0.25">
      <c r="A1456" t="s">
        <v>5085</v>
      </c>
      <c r="B1456" t="s">
        <v>85</v>
      </c>
      <c r="C1456" t="s">
        <v>1467</v>
      </c>
      <c r="D1456" t="s">
        <v>5125</v>
      </c>
      <c r="E1456">
        <v>-122.326992</v>
      </c>
      <c r="F1456">
        <v>47.721558999999999</v>
      </c>
      <c r="G1456" t="s">
        <v>5126</v>
      </c>
    </row>
    <row r="1457" spans="1:7" x14ac:dyDescent="0.25">
      <c r="A1457" t="s">
        <v>5085</v>
      </c>
      <c r="B1457" t="s">
        <v>79</v>
      </c>
      <c r="C1457" t="s">
        <v>1063</v>
      </c>
      <c r="D1457" t="s">
        <v>5127</v>
      </c>
      <c r="E1457">
        <v>-122.33255699999999</v>
      </c>
      <c r="F1457">
        <v>47.664157000000003</v>
      </c>
      <c r="G1457" t="s">
        <v>1065</v>
      </c>
    </row>
    <row r="1458" spans="1:7" x14ac:dyDescent="0.25">
      <c r="A1458" t="s">
        <v>5085</v>
      </c>
      <c r="B1458" t="s">
        <v>184</v>
      </c>
      <c r="C1458" t="s">
        <v>662</v>
      </c>
      <c r="D1458" t="s">
        <v>5128</v>
      </c>
      <c r="E1458">
        <v>-122.284294</v>
      </c>
      <c r="F1458">
        <v>47.518998000000003</v>
      </c>
      <c r="G1458" t="s">
        <v>5129</v>
      </c>
    </row>
    <row r="1459" spans="1:7" x14ac:dyDescent="0.25">
      <c r="A1459" t="s">
        <v>5085</v>
      </c>
      <c r="B1459" t="s">
        <v>11</v>
      </c>
      <c r="C1459" t="s">
        <v>1264</v>
      </c>
      <c r="D1459" t="s">
        <v>5130</v>
      </c>
      <c r="E1459">
        <v>-122.372409</v>
      </c>
      <c r="F1459">
        <v>47.710822</v>
      </c>
      <c r="G1459" t="s">
        <v>1408</v>
      </c>
    </row>
    <row r="1460" spans="1:7" x14ac:dyDescent="0.25">
      <c r="A1460" t="s">
        <v>5085</v>
      </c>
      <c r="B1460" t="s">
        <v>248</v>
      </c>
      <c r="C1460" t="s">
        <v>1344</v>
      </c>
      <c r="D1460" t="s">
        <v>5131</v>
      </c>
      <c r="E1460">
        <v>-122.38244</v>
      </c>
      <c r="F1460">
        <v>47.592910000000003</v>
      </c>
      <c r="G1460" t="s">
        <v>1413</v>
      </c>
    </row>
    <row r="1461" spans="1:7" x14ac:dyDescent="0.25">
      <c r="A1461" t="s">
        <v>5132</v>
      </c>
      <c r="B1461" t="s">
        <v>478</v>
      </c>
      <c r="C1461" t="s">
        <v>1114</v>
      </c>
      <c r="D1461" t="s">
        <v>1115</v>
      </c>
      <c r="E1461">
        <v>-122.348855</v>
      </c>
      <c r="F1461">
        <v>47.539327999999998</v>
      </c>
      <c r="G1461" t="s">
        <v>1452</v>
      </c>
    </row>
    <row r="1462" spans="1:7" x14ac:dyDescent="0.25">
      <c r="A1462" t="s">
        <v>5132</v>
      </c>
      <c r="B1462" t="s">
        <v>5133</v>
      </c>
      <c r="C1462" t="s">
        <v>1775</v>
      </c>
      <c r="D1462" t="s">
        <v>5001</v>
      </c>
      <c r="E1462">
        <v>-122.320082</v>
      </c>
      <c r="F1462">
        <v>47.601263000000003</v>
      </c>
      <c r="G1462" t="s">
        <v>5134</v>
      </c>
    </row>
    <row r="1463" spans="1:7" x14ac:dyDescent="0.25">
      <c r="A1463" t="s">
        <v>5132</v>
      </c>
      <c r="B1463" t="s">
        <v>464</v>
      </c>
      <c r="C1463" t="s">
        <v>5135</v>
      </c>
      <c r="D1463" t="s">
        <v>4982</v>
      </c>
      <c r="E1463">
        <v>-122.359709</v>
      </c>
      <c r="F1463">
        <v>47.645598999999997</v>
      </c>
      <c r="G1463" t="s">
        <v>5136</v>
      </c>
    </row>
    <row r="1464" spans="1:7" x14ac:dyDescent="0.25">
      <c r="A1464" t="s">
        <v>5132</v>
      </c>
      <c r="B1464" t="s">
        <v>343</v>
      </c>
      <c r="C1464" t="s">
        <v>5137</v>
      </c>
      <c r="D1464" t="s">
        <v>4570</v>
      </c>
      <c r="E1464">
        <v>-122.246841</v>
      </c>
      <c r="F1464">
        <v>47.510319000000003</v>
      </c>
      <c r="G1464" t="s">
        <v>5138</v>
      </c>
    </row>
    <row r="1465" spans="1:7" x14ac:dyDescent="0.25">
      <c r="A1465" t="s">
        <v>5132</v>
      </c>
      <c r="B1465" t="s">
        <v>5139</v>
      </c>
      <c r="C1465" t="s">
        <v>5140</v>
      </c>
      <c r="D1465" t="s">
        <v>4974</v>
      </c>
      <c r="E1465">
        <v>-122.37918999999999</v>
      </c>
      <c r="F1465">
        <v>47.647238999999999</v>
      </c>
      <c r="G1465" t="s">
        <v>5141</v>
      </c>
    </row>
    <row r="1466" spans="1:7" x14ac:dyDescent="0.25">
      <c r="A1466" t="s">
        <v>5132</v>
      </c>
      <c r="B1466" t="s">
        <v>1651</v>
      </c>
      <c r="C1466" t="s">
        <v>1652</v>
      </c>
      <c r="D1466" t="s">
        <v>1653</v>
      </c>
      <c r="E1466">
        <v>-122.315614</v>
      </c>
      <c r="F1466">
        <v>47.689014</v>
      </c>
      <c r="G1466" t="s">
        <v>5142</v>
      </c>
    </row>
    <row r="1467" spans="1:7" x14ac:dyDescent="0.25">
      <c r="A1467" t="s">
        <v>5132</v>
      </c>
      <c r="B1467" t="s">
        <v>239</v>
      </c>
      <c r="C1467" t="s">
        <v>1060</v>
      </c>
      <c r="D1467" t="s">
        <v>1061</v>
      </c>
      <c r="E1467">
        <v>-122.29930899999999</v>
      </c>
      <c r="F1467">
        <v>47.685267000000003</v>
      </c>
      <c r="G1467" t="s">
        <v>1062</v>
      </c>
    </row>
    <row r="1468" spans="1:7" x14ac:dyDescent="0.25">
      <c r="A1468" t="s">
        <v>5132</v>
      </c>
      <c r="B1468" t="s">
        <v>166</v>
      </c>
      <c r="C1468" t="s">
        <v>1693</v>
      </c>
      <c r="D1468" t="s">
        <v>1694</v>
      </c>
      <c r="E1468">
        <v>-122.39155</v>
      </c>
      <c r="F1468">
        <v>47.672786000000002</v>
      </c>
      <c r="G1468" t="s">
        <v>5143</v>
      </c>
    </row>
    <row r="1469" spans="1:7" x14ac:dyDescent="0.25">
      <c r="A1469" t="s">
        <v>5132</v>
      </c>
      <c r="B1469" t="s">
        <v>563</v>
      </c>
      <c r="C1469" t="s">
        <v>1399</v>
      </c>
      <c r="D1469" t="s">
        <v>4962</v>
      </c>
      <c r="E1469">
        <v>-122.37435000000001</v>
      </c>
      <c r="F1469">
        <v>47.562824999999997</v>
      </c>
      <c r="G1469" t="s">
        <v>5144</v>
      </c>
    </row>
    <row r="1470" spans="1:7" x14ac:dyDescent="0.25">
      <c r="A1470" t="s">
        <v>5132</v>
      </c>
      <c r="B1470" t="s">
        <v>502</v>
      </c>
      <c r="C1470" t="s">
        <v>1662</v>
      </c>
      <c r="D1470" t="s">
        <v>1663</v>
      </c>
      <c r="E1470">
        <v>-122.32416000000001</v>
      </c>
      <c r="F1470">
        <v>47.528016999999998</v>
      </c>
      <c r="G1470" t="s">
        <v>5145</v>
      </c>
    </row>
    <row r="1471" spans="1:7" x14ac:dyDescent="0.25">
      <c r="A1471" t="s">
        <v>5132</v>
      </c>
      <c r="B1471" t="s">
        <v>154</v>
      </c>
      <c r="C1471" t="s">
        <v>1522</v>
      </c>
      <c r="D1471" t="s">
        <v>1112</v>
      </c>
      <c r="E1471">
        <v>-122.407313</v>
      </c>
      <c r="F1471">
        <v>47.578496999999999</v>
      </c>
      <c r="G1471" t="s">
        <v>1113</v>
      </c>
    </row>
    <row r="1472" spans="1:7" x14ac:dyDescent="0.25">
      <c r="A1472" t="s">
        <v>5132</v>
      </c>
      <c r="B1472" t="s">
        <v>546</v>
      </c>
      <c r="C1472" t="s">
        <v>1517</v>
      </c>
      <c r="D1472" t="s">
        <v>1518</v>
      </c>
      <c r="E1472">
        <v>-122.337434</v>
      </c>
      <c r="F1472">
        <v>47.658554000000002</v>
      </c>
      <c r="G1472" t="s">
        <v>5146</v>
      </c>
    </row>
    <row r="1473" spans="1:7" x14ac:dyDescent="0.25">
      <c r="A1473" t="s">
        <v>5132</v>
      </c>
      <c r="B1473" t="s">
        <v>264</v>
      </c>
      <c r="C1473" t="s">
        <v>733</v>
      </c>
      <c r="D1473" t="s">
        <v>4953</v>
      </c>
      <c r="E1473">
        <v>-122.38055</v>
      </c>
      <c r="F1473">
        <v>47.554040999999998</v>
      </c>
      <c r="G1473" t="s">
        <v>5147</v>
      </c>
    </row>
    <row r="1474" spans="1:7" x14ac:dyDescent="0.25">
      <c r="A1474" t="s">
        <v>5132</v>
      </c>
      <c r="B1474" t="s">
        <v>293</v>
      </c>
      <c r="C1474" t="s">
        <v>1046</v>
      </c>
      <c r="D1474" t="s">
        <v>1047</v>
      </c>
      <c r="E1474">
        <v>-122.38496499999999</v>
      </c>
      <c r="F1474">
        <v>47.578273000000003</v>
      </c>
      <c r="G1474" t="s">
        <v>5148</v>
      </c>
    </row>
    <row r="1475" spans="1:7" x14ac:dyDescent="0.25">
      <c r="A1475" t="s">
        <v>5132</v>
      </c>
      <c r="B1475" t="s">
        <v>252</v>
      </c>
      <c r="C1475" t="s">
        <v>1049</v>
      </c>
      <c r="D1475" t="s">
        <v>1050</v>
      </c>
      <c r="E1475">
        <v>-122.369544</v>
      </c>
      <c r="F1475">
        <v>47.532805000000003</v>
      </c>
      <c r="G1475" t="s">
        <v>5149</v>
      </c>
    </row>
    <row r="1476" spans="1:7" x14ac:dyDescent="0.25">
      <c r="A1476" t="s">
        <v>5132</v>
      </c>
      <c r="B1476" t="s">
        <v>65</v>
      </c>
      <c r="C1476" t="s">
        <v>813</v>
      </c>
      <c r="D1476" t="s">
        <v>1254</v>
      </c>
      <c r="E1476">
        <v>-122.396012</v>
      </c>
      <c r="F1476">
        <v>47.531176000000002</v>
      </c>
      <c r="G1476" t="s">
        <v>5106</v>
      </c>
    </row>
    <row r="1477" spans="1:7" x14ac:dyDescent="0.25">
      <c r="A1477" t="s">
        <v>5132</v>
      </c>
      <c r="B1477" t="s">
        <v>172</v>
      </c>
      <c r="C1477" t="s">
        <v>1133</v>
      </c>
      <c r="D1477" t="s">
        <v>1134</v>
      </c>
      <c r="E1477">
        <v>-122.315325</v>
      </c>
      <c r="F1477">
        <v>47.586227999999998</v>
      </c>
      <c r="G1477" t="s">
        <v>1135</v>
      </c>
    </row>
    <row r="1478" spans="1:7" x14ac:dyDescent="0.25">
      <c r="A1478" t="s">
        <v>5132</v>
      </c>
      <c r="B1478" t="s">
        <v>51</v>
      </c>
      <c r="C1478" t="s">
        <v>5150</v>
      </c>
      <c r="D1478" t="s">
        <v>1071</v>
      </c>
      <c r="E1478">
        <v>-122.310923</v>
      </c>
      <c r="F1478">
        <v>47.568959999999997</v>
      </c>
      <c r="G1478" t="s">
        <v>1459</v>
      </c>
    </row>
    <row r="1479" spans="1:7" x14ac:dyDescent="0.25">
      <c r="A1479" t="s">
        <v>5132</v>
      </c>
      <c r="B1479" t="s">
        <v>481</v>
      </c>
      <c r="C1479" t="s">
        <v>1083</v>
      </c>
      <c r="D1479" t="s">
        <v>1084</v>
      </c>
      <c r="E1479">
        <v>-122.36134699999999</v>
      </c>
      <c r="F1479">
        <v>47.659719000000003</v>
      </c>
      <c r="G1479" t="s">
        <v>5151</v>
      </c>
    </row>
    <row r="1480" spans="1:7" x14ac:dyDescent="0.25">
      <c r="A1480" t="s">
        <v>5132</v>
      </c>
      <c r="B1480" t="s">
        <v>367</v>
      </c>
      <c r="C1480" t="s">
        <v>1089</v>
      </c>
      <c r="D1480" t="s">
        <v>1090</v>
      </c>
      <c r="E1480">
        <v>-122.383241</v>
      </c>
      <c r="F1480">
        <v>47.684105000000002</v>
      </c>
      <c r="G1480" t="s">
        <v>1091</v>
      </c>
    </row>
    <row r="1481" spans="1:7" x14ac:dyDescent="0.25">
      <c r="A1481" t="s">
        <v>5132</v>
      </c>
      <c r="B1481" t="s">
        <v>21</v>
      </c>
      <c r="C1481" t="s">
        <v>1163</v>
      </c>
      <c r="D1481" t="s">
        <v>1164</v>
      </c>
      <c r="E1481">
        <v>-122.341049</v>
      </c>
      <c r="F1481">
        <v>47.619129999999998</v>
      </c>
      <c r="G1481" t="s">
        <v>1165</v>
      </c>
    </row>
    <row r="1482" spans="1:7" x14ac:dyDescent="0.25">
      <c r="A1482" t="s">
        <v>5132</v>
      </c>
      <c r="B1482" t="s">
        <v>258</v>
      </c>
      <c r="C1482" t="s">
        <v>5152</v>
      </c>
      <c r="D1482" t="s">
        <v>4909</v>
      </c>
      <c r="E1482">
        <v>-122.391058</v>
      </c>
      <c r="F1482">
        <v>47.640585000000002</v>
      </c>
      <c r="G1482" t="s">
        <v>5153</v>
      </c>
    </row>
    <row r="1483" spans="1:7" x14ac:dyDescent="0.25">
      <c r="A1483" t="s">
        <v>5132</v>
      </c>
      <c r="B1483" t="s">
        <v>561</v>
      </c>
      <c r="C1483" t="s">
        <v>1537</v>
      </c>
      <c r="D1483" t="s">
        <v>1538</v>
      </c>
      <c r="E1483">
        <v>-122.359503</v>
      </c>
      <c r="F1483">
        <v>47.635513000000003</v>
      </c>
      <c r="G1483" t="s">
        <v>5154</v>
      </c>
    </row>
    <row r="1484" spans="1:7" x14ac:dyDescent="0.25">
      <c r="A1484" t="s">
        <v>5132</v>
      </c>
      <c r="B1484" t="s">
        <v>278</v>
      </c>
      <c r="C1484" t="s">
        <v>1533</v>
      </c>
      <c r="D1484" t="s">
        <v>1534</v>
      </c>
      <c r="E1484">
        <v>-122.30138599999999</v>
      </c>
      <c r="F1484">
        <v>47.607025</v>
      </c>
      <c r="G1484" t="s">
        <v>5155</v>
      </c>
    </row>
    <row r="1485" spans="1:7" x14ac:dyDescent="0.25">
      <c r="A1485" t="s">
        <v>5132</v>
      </c>
      <c r="B1485" t="s">
        <v>81</v>
      </c>
      <c r="C1485" t="s">
        <v>1525</v>
      </c>
      <c r="D1485" t="s">
        <v>1526</v>
      </c>
      <c r="E1485">
        <v>-122.31008300000001</v>
      </c>
      <c r="F1485">
        <v>47.642406999999999</v>
      </c>
      <c r="G1485" t="s">
        <v>5156</v>
      </c>
    </row>
    <row r="1486" spans="1:7" x14ac:dyDescent="0.25">
      <c r="A1486" t="s">
        <v>5132</v>
      </c>
      <c r="B1486" t="s">
        <v>97</v>
      </c>
      <c r="C1486" t="s">
        <v>1614</v>
      </c>
      <c r="D1486" t="s">
        <v>1615</v>
      </c>
      <c r="E1486">
        <v>-122.305705</v>
      </c>
      <c r="F1486">
        <v>47.671404000000003</v>
      </c>
      <c r="G1486" t="s">
        <v>5120</v>
      </c>
    </row>
    <row r="1487" spans="1:7" x14ac:dyDescent="0.25">
      <c r="A1487" t="s">
        <v>5132</v>
      </c>
      <c r="B1487" t="s">
        <v>72</v>
      </c>
      <c r="C1487" t="s">
        <v>1203</v>
      </c>
      <c r="D1487" t="s">
        <v>1251</v>
      </c>
      <c r="E1487">
        <v>-122.255084</v>
      </c>
      <c r="F1487">
        <v>47.680304</v>
      </c>
      <c r="G1487" t="s">
        <v>5115</v>
      </c>
    </row>
    <row r="1488" spans="1:7" x14ac:dyDescent="0.25">
      <c r="A1488" t="s">
        <v>5132</v>
      </c>
      <c r="B1488" t="s">
        <v>219</v>
      </c>
      <c r="C1488" t="s">
        <v>5157</v>
      </c>
      <c r="D1488" t="s">
        <v>4934</v>
      </c>
      <c r="E1488">
        <v>-122.315544</v>
      </c>
      <c r="F1488">
        <v>47.552011999999998</v>
      </c>
      <c r="G1488" t="s">
        <v>5158</v>
      </c>
    </row>
    <row r="1489" spans="1:7" x14ac:dyDescent="0.25">
      <c r="A1489" t="s">
        <v>5132</v>
      </c>
      <c r="B1489" t="s">
        <v>347</v>
      </c>
      <c r="C1489" t="s">
        <v>1678</v>
      </c>
      <c r="D1489" t="s">
        <v>1679</v>
      </c>
      <c r="E1489">
        <v>-122.270061</v>
      </c>
      <c r="F1489">
        <v>47.55883</v>
      </c>
      <c r="G1489" t="s">
        <v>5159</v>
      </c>
    </row>
    <row r="1490" spans="1:7" x14ac:dyDescent="0.25">
      <c r="A1490" t="s">
        <v>5132</v>
      </c>
      <c r="B1490" t="s">
        <v>469</v>
      </c>
      <c r="C1490" t="s">
        <v>1145</v>
      </c>
      <c r="D1490" t="s">
        <v>1146</v>
      </c>
      <c r="E1490">
        <v>-122.286199</v>
      </c>
      <c r="F1490">
        <v>47.561819</v>
      </c>
      <c r="G1490" t="s">
        <v>1147</v>
      </c>
    </row>
    <row r="1491" spans="1:7" x14ac:dyDescent="0.25">
      <c r="A1491" t="s">
        <v>5132</v>
      </c>
      <c r="B1491" t="s">
        <v>542</v>
      </c>
      <c r="C1491" t="s">
        <v>1158</v>
      </c>
      <c r="D1491" t="s">
        <v>1159</v>
      </c>
      <c r="E1491">
        <v>-122.28107300000001</v>
      </c>
      <c r="F1491">
        <v>47.680360999999998</v>
      </c>
      <c r="G1491" t="s">
        <v>1160</v>
      </c>
    </row>
    <row r="1492" spans="1:7" x14ac:dyDescent="0.25">
      <c r="A1492" t="s">
        <v>5132</v>
      </c>
      <c r="B1492" t="s">
        <v>244</v>
      </c>
      <c r="C1492" t="s">
        <v>714</v>
      </c>
      <c r="D1492" t="s">
        <v>1161</v>
      </c>
      <c r="E1492">
        <v>-122.364369</v>
      </c>
      <c r="F1492">
        <v>47.562840999999999</v>
      </c>
      <c r="G1492" t="s">
        <v>1162</v>
      </c>
    </row>
    <row r="1493" spans="1:7" x14ac:dyDescent="0.25">
      <c r="A1493" t="s">
        <v>5132</v>
      </c>
      <c r="B1493" t="s">
        <v>296</v>
      </c>
      <c r="C1493" t="s">
        <v>5160</v>
      </c>
      <c r="D1493" t="s">
        <v>1660</v>
      </c>
      <c r="E1493">
        <v>-122.34903199999999</v>
      </c>
      <c r="F1493">
        <v>47.527379000000003</v>
      </c>
      <c r="G1493" t="s">
        <v>5161</v>
      </c>
    </row>
    <row r="1494" spans="1:7" x14ac:dyDescent="0.25">
      <c r="A1494" t="s">
        <v>5132</v>
      </c>
      <c r="B1494" t="s">
        <v>483</v>
      </c>
      <c r="C1494" t="s">
        <v>1479</v>
      </c>
      <c r="D1494" t="s">
        <v>1480</v>
      </c>
      <c r="E1494">
        <v>-122.368881</v>
      </c>
      <c r="F1494">
        <v>47.519495999999997</v>
      </c>
      <c r="G1494" t="s">
        <v>5118</v>
      </c>
    </row>
    <row r="1495" spans="1:7" x14ac:dyDescent="0.25">
      <c r="A1495" t="s">
        <v>5132</v>
      </c>
      <c r="B1495" t="s">
        <v>19</v>
      </c>
      <c r="C1495" t="s">
        <v>1055</v>
      </c>
      <c r="D1495" t="s">
        <v>1056</v>
      </c>
      <c r="E1495">
        <v>-122.31307200000001</v>
      </c>
      <c r="F1495">
        <v>47.672595999999999</v>
      </c>
      <c r="G1495" t="s">
        <v>1057</v>
      </c>
    </row>
    <row r="1496" spans="1:7" x14ac:dyDescent="0.25">
      <c r="A1496" t="s">
        <v>5132</v>
      </c>
      <c r="B1496" t="s">
        <v>168</v>
      </c>
      <c r="C1496" t="s">
        <v>651</v>
      </c>
      <c r="D1496" t="s">
        <v>4970</v>
      </c>
      <c r="E1496">
        <v>-122.416056</v>
      </c>
      <c r="F1496">
        <v>47.575195999999998</v>
      </c>
      <c r="G1496" t="s">
        <v>5162</v>
      </c>
    </row>
    <row r="1497" spans="1:7" x14ac:dyDescent="0.25">
      <c r="A1497" t="s">
        <v>5132</v>
      </c>
      <c r="B1497" t="s">
        <v>1617</v>
      </c>
      <c r="C1497" t="s">
        <v>1618</v>
      </c>
      <c r="D1497" t="s">
        <v>1619</v>
      </c>
      <c r="E1497">
        <v>-122.373414</v>
      </c>
      <c r="F1497">
        <v>47.540171000000001</v>
      </c>
      <c r="G1497" t="s">
        <v>5163</v>
      </c>
    </row>
    <row r="1498" spans="1:7" x14ac:dyDescent="0.25">
      <c r="A1498" t="s">
        <v>5132</v>
      </c>
      <c r="B1498" t="s">
        <v>199</v>
      </c>
      <c r="C1498" t="s">
        <v>1136</v>
      </c>
      <c r="D1498" t="s">
        <v>1137</v>
      </c>
      <c r="E1498">
        <v>-122.282098</v>
      </c>
      <c r="F1498">
        <v>47.548389</v>
      </c>
      <c r="G1498" t="s">
        <v>1138</v>
      </c>
    </row>
    <row r="1499" spans="1:7" x14ac:dyDescent="0.25">
      <c r="A1499" t="s">
        <v>5132</v>
      </c>
      <c r="B1499" t="s">
        <v>223</v>
      </c>
      <c r="C1499" t="s">
        <v>1139</v>
      </c>
      <c r="D1499" t="s">
        <v>1140</v>
      </c>
      <c r="E1499">
        <v>-122.301959</v>
      </c>
      <c r="F1499">
        <v>47.587625000000003</v>
      </c>
      <c r="G1499" t="s">
        <v>1141</v>
      </c>
    </row>
    <row r="1500" spans="1:7" x14ac:dyDescent="0.25">
      <c r="A1500" t="s">
        <v>5132</v>
      </c>
      <c r="B1500" t="s">
        <v>38</v>
      </c>
      <c r="C1500" t="s">
        <v>6295</v>
      </c>
      <c r="D1500" t="s">
        <v>1647</v>
      </c>
      <c r="E1500">
        <v>-122.278744</v>
      </c>
      <c r="F1500">
        <v>47.564855999999999</v>
      </c>
      <c r="G1500" t="s">
        <v>5088</v>
      </c>
    </row>
    <row r="1501" spans="1:7" x14ac:dyDescent="0.25">
      <c r="A1501" t="s">
        <v>5132</v>
      </c>
      <c r="B1501" t="s">
        <v>279</v>
      </c>
      <c r="C1501" t="s">
        <v>1142</v>
      </c>
      <c r="D1501" t="s">
        <v>1143</v>
      </c>
      <c r="E1501">
        <v>-122.321395</v>
      </c>
      <c r="F1501">
        <v>47.551619000000002</v>
      </c>
      <c r="G1501" t="s">
        <v>5164</v>
      </c>
    </row>
    <row r="1502" spans="1:7" x14ac:dyDescent="0.25">
      <c r="A1502" t="s">
        <v>5132</v>
      </c>
      <c r="B1502" t="s">
        <v>387</v>
      </c>
      <c r="C1502" t="s">
        <v>1105</v>
      </c>
      <c r="D1502" t="s">
        <v>1106</v>
      </c>
      <c r="E1502">
        <v>-122.318844</v>
      </c>
      <c r="F1502">
        <v>47.560040000000001</v>
      </c>
      <c r="G1502" t="s">
        <v>5165</v>
      </c>
    </row>
    <row r="1503" spans="1:7" x14ac:dyDescent="0.25">
      <c r="A1503" t="s">
        <v>5132</v>
      </c>
      <c r="B1503" t="s">
        <v>467</v>
      </c>
      <c r="C1503" t="s">
        <v>1668</v>
      </c>
      <c r="D1503" t="s">
        <v>1669</v>
      </c>
      <c r="E1503">
        <v>-122.273135</v>
      </c>
      <c r="F1503">
        <v>47.525039999999997</v>
      </c>
      <c r="G1503" t="s">
        <v>5166</v>
      </c>
    </row>
    <row r="1504" spans="1:7" x14ac:dyDescent="0.25">
      <c r="A1504" t="s">
        <v>5132</v>
      </c>
      <c r="B1504" t="s">
        <v>539</v>
      </c>
      <c r="C1504" t="s">
        <v>1151</v>
      </c>
      <c r="D1504" t="s">
        <v>1152</v>
      </c>
      <c r="E1504">
        <v>-122.294066</v>
      </c>
      <c r="F1504">
        <v>47.539447000000003</v>
      </c>
      <c r="G1504" t="s">
        <v>1153</v>
      </c>
    </row>
    <row r="1505" spans="1:7" x14ac:dyDescent="0.25">
      <c r="A1505" t="s">
        <v>5132</v>
      </c>
      <c r="B1505" t="s">
        <v>536</v>
      </c>
      <c r="C1505" t="s">
        <v>1564</v>
      </c>
      <c r="D1505" t="s">
        <v>1565</v>
      </c>
      <c r="E1505">
        <v>-122.319311</v>
      </c>
      <c r="F1505">
        <v>47.664447000000003</v>
      </c>
      <c r="G1505" t="s">
        <v>5167</v>
      </c>
    </row>
    <row r="1506" spans="1:7" x14ac:dyDescent="0.25">
      <c r="A1506" t="s">
        <v>5132</v>
      </c>
      <c r="B1506" t="s">
        <v>1154</v>
      </c>
      <c r="C1506" t="s">
        <v>1155</v>
      </c>
      <c r="D1506" t="s">
        <v>1156</v>
      </c>
      <c r="E1506">
        <v>-122.26006099999999</v>
      </c>
      <c r="F1506">
        <v>47.514310999999999</v>
      </c>
      <c r="G1506" t="s">
        <v>1157</v>
      </c>
    </row>
    <row r="1507" spans="1:7" x14ac:dyDescent="0.25">
      <c r="A1507" t="s">
        <v>5132</v>
      </c>
      <c r="B1507" t="s">
        <v>1509</v>
      </c>
      <c r="C1507" t="s">
        <v>1510</v>
      </c>
      <c r="D1507" t="s">
        <v>1511</v>
      </c>
      <c r="E1507">
        <v>-122.303951</v>
      </c>
      <c r="F1507">
        <v>47.592424999999999</v>
      </c>
      <c r="G1507" t="s">
        <v>5093</v>
      </c>
    </row>
    <row r="1508" spans="1:7" x14ac:dyDescent="0.25">
      <c r="A1508" t="s">
        <v>5132</v>
      </c>
      <c r="B1508" t="s">
        <v>1438</v>
      </c>
      <c r="C1508" t="s">
        <v>1224</v>
      </c>
      <c r="D1508" t="s">
        <v>1225</v>
      </c>
      <c r="E1508">
        <v>-122.29483500000001</v>
      </c>
      <c r="F1508">
        <v>47.636476999999999</v>
      </c>
      <c r="G1508" t="s">
        <v>1440</v>
      </c>
    </row>
    <row r="1509" spans="1:7" x14ac:dyDescent="0.25">
      <c r="A1509" t="s">
        <v>5132</v>
      </c>
      <c r="B1509" t="s">
        <v>445</v>
      </c>
      <c r="C1509" t="s">
        <v>1130</v>
      </c>
      <c r="D1509" t="s">
        <v>1131</v>
      </c>
      <c r="E1509">
        <v>-122.314626</v>
      </c>
      <c r="F1509">
        <v>47.716436999999999</v>
      </c>
      <c r="G1509" t="s">
        <v>1132</v>
      </c>
    </row>
    <row r="1510" spans="1:7" x14ac:dyDescent="0.25">
      <c r="A1510" t="s">
        <v>5132</v>
      </c>
      <c r="B1510" t="s">
        <v>480</v>
      </c>
      <c r="C1510" t="s">
        <v>1600</v>
      </c>
      <c r="D1510" t="s">
        <v>1601</v>
      </c>
      <c r="E1510">
        <v>-122.32525800000001</v>
      </c>
      <c r="F1510">
        <v>47.642600000000002</v>
      </c>
      <c r="G1510" t="s">
        <v>5168</v>
      </c>
    </row>
    <row r="1511" spans="1:7" x14ac:dyDescent="0.25">
      <c r="A1511" t="s">
        <v>5132</v>
      </c>
      <c r="B1511" t="s">
        <v>1126</v>
      </c>
      <c r="C1511" t="s">
        <v>1127</v>
      </c>
      <c r="D1511" t="s">
        <v>1128</v>
      </c>
      <c r="E1511">
        <v>-122.30626100000001</v>
      </c>
      <c r="F1511">
        <v>47.621431999999999</v>
      </c>
      <c r="G1511" t="s">
        <v>5169</v>
      </c>
    </row>
    <row r="1512" spans="1:7" x14ac:dyDescent="0.25">
      <c r="A1512" t="s">
        <v>5132</v>
      </c>
      <c r="B1512" t="s">
        <v>373</v>
      </c>
      <c r="C1512" t="s">
        <v>5170</v>
      </c>
      <c r="D1512" t="s">
        <v>4919</v>
      </c>
      <c r="E1512">
        <v>-122.28988699999999</v>
      </c>
      <c r="F1512">
        <v>47.611021999999998</v>
      </c>
      <c r="G1512" t="s">
        <v>5171</v>
      </c>
    </row>
    <row r="1513" spans="1:7" x14ac:dyDescent="0.25">
      <c r="A1513" t="s">
        <v>5132</v>
      </c>
      <c r="B1513" t="s">
        <v>85</v>
      </c>
      <c r="C1513" t="s">
        <v>1467</v>
      </c>
      <c r="D1513" t="s">
        <v>1468</v>
      </c>
      <c r="E1513">
        <v>-122.326992</v>
      </c>
      <c r="F1513">
        <v>47.721558999999999</v>
      </c>
      <c r="G1513" t="s">
        <v>5126</v>
      </c>
    </row>
    <row r="1514" spans="1:7" x14ac:dyDescent="0.25">
      <c r="A1514" t="s">
        <v>5132</v>
      </c>
      <c r="B1514" t="s">
        <v>400</v>
      </c>
      <c r="C1514" t="s">
        <v>1700</v>
      </c>
      <c r="D1514" t="s">
        <v>1701</v>
      </c>
      <c r="E1514">
        <v>-122.29349499999999</v>
      </c>
      <c r="F1514">
        <v>47.705784000000001</v>
      </c>
      <c r="G1514" t="s">
        <v>5172</v>
      </c>
    </row>
    <row r="1515" spans="1:7" x14ac:dyDescent="0.25">
      <c r="A1515" t="s">
        <v>5132</v>
      </c>
      <c r="B1515" t="s">
        <v>352</v>
      </c>
      <c r="C1515" t="s">
        <v>1486</v>
      </c>
      <c r="D1515" t="s">
        <v>1487</v>
      </c>
      <c r="E1515">
        <v>-122.278019</v>
      </c>
      <c r="F1515">
        <v>47.659889</v>
      </c>
      <c r="G1515" t="s">
        <v>5173</v>
      </c>
    </row>
    <row r="1516" spans="1:7" x14ac:dyDescent="0.25">
      <c r="A1516" t="s">
        <v>5132</v>
      </c>
      <c r="B1516" t="s">
        <v>254</v>
      </c>
      <c r="C1516" t="s">
        <v>1169</v>
      </c>
      <c r="D1516" t="s">
        <v>1170</v>
      </c>
      <c r="E1516">
        <v>-122.35378799999999</v>
      </c>
      <c r="F1516">
        <v>47.636139</v>
      </c>
      <c r="G1516" t="s">
        <v>1171</v>
      </c>
    </row>
    <row r="1517" spans="1:7" x14ac:dyDescent="0.25">
      <c r="A1517" t="s">
        <v>5132</v>
      </c>
      <c r="B1517" t="s">
        <v>5174</v>
      </c>
      <c r="C1517" t="s">
        <v>1530</v>
      </c>
      <c r="D1517" t="s">
        <v>1531</v>
      </c>
      <c r="E1517">
        <v>-122.399506</v>
      </c>
      <c r="F1517">
        <v>47.643389999999997</v>
      </c>
      <c r="G1517" t="s">
        <v>5175</v>
      </c>
    </row>
    <row r="1518" spans="1:7" x14ac:dyDescent="0.25">
      <c r="A1518" t="s">
        <v>5132</v>
      </c>
      <c r="B1518" t="s">
        <v>356</v>
      </c>
      <c r="C1518" t="s">
        <v>1596</v>
      </c>
      <c r="D1518" t="s">
        <v>1597</v>
      </c>
      <c r="E1518">
        <v>-122.391158</v>
      </c>
      <c r="F1518">
        <v>47.655065</v>
      </c>
      <c r="G1518" t="s">
        <v>5176</v>
      </c>
    </row>
    <row r="1519" spans="1:7" x14ac:dyDescent="0.25">
      <c r="A1519" t="s">
        <v>5132</v>
      </c>
      <c r="B1519" t="s">
        <v>41</v>
      </c>
      <c r="C1519" t="s">
        <v>1096</v>
      </c>
      <c r="D1519" t="s">
        <v>1097</v>
      </c>
      <c r="E1519">
        <v>-122.331029</v>
      </c>
      <c r="F1519">
        <v>47.681711</v>
      </c>
      <c r="G1519" t="s">
        <v>2597</v>
      </c>
    </row>
    <row r="1520" spans="1:7" x14ac:dyDescent="0.25">
      <c r="A1520" t="s">
        <v>5132</v>
      </c>
      <c r="B1520" t="s">
        <v>1092</v>
      </c>
      <c r="C1520" t="s">
        <v>1093</v>
      </c>
      <c r="D1520" t="s">
        <v>1094</v>
      </c>
      <c r="E1520">
        <v>-122.386787</v>
      </c>
      <c r="F1520">
        <v>47.643801000000003</v>
      </c>
      <c r="G1520" t="s">
        <v>1095</v>
      </c>
    </row>
    <row r="1521" spans="1:7" x14ac:dyDescent="0.25">
      <c r="A1521" t="s">
        <v>5132</v>
      </c>
      <c r="B1521" t="s">
        <v>130</v>
      </c>
      <c r="C1521" t="s">
        <v>1445</v>
      </c>
      <c r="D1521" t="s">
        <v>1446</v>
      </c>
      <c r="E1521">
        <v>-122.344218</v>
      </c>
      <c r="F1521">
        <v>47.668906</v>
      </c>
      <c r="G1521" t="s">
        <v>1447</v>
      </c>
    </row>
    <row r="1522" spans="1:7" x14ac:dyDescent="0.25">
      <c r="A1522" t="s">
        <v>5132</v>
      </c>
      <c r="B1522" t="s">
        <v>188</v>
      </c>
      <c r="C1522" t="s">
        <v>1627</v>
      </c>
      <c r="D1522" t="s">
        <v>1628</v>
      </c>
      <c r="E1522">
        <v>-122.34931400000001</v>
      </c>
      <c r="F1522">
        <v>47.724209000000002</v>
      </c>
      <c r="G1522" t="s">
        <v>5177</v>
      </c>
    </row>
    <row r="1523" spans="1:7" x14ac:dyDescent="0.25">
      <c r="A1523" t="s">
        <v>5132</v>
      </c>
      <c r="B1523" t="s">
        <v>499</v>
      </c>
      <c r="C1523" t="s">
        <v>1543</v>
      </c>
      <c r="D1523" t="s">
        <v>1544</v>
      </c>
      <c r="E1523">
        <v>-122.378878</v>
      </c>
      <c r="F1523">
        <v>47.695416999999999</v>
      </c>
      <c r="G1523" t="s">
        <v>5178</v>
      </c>
    </row>
    <row r="1524" spans="1:7" x14ac:dyDescent="0.25">
      <c r="A1524" t="s">
        <v>5132</v>
      </c>
      <c r="B1524" t="s">
        <v>281</v>
      </c>
      <c r="C1524" t="s">
        <v>1076</v>
      </c>
      <c r="D1524" t="s">
        <v>1077</v>
      </c>
      <c r="E1524">
        <v>-122.36968400000001</v>
      </c>
      <c r="F1524">
        <v>47.667293000000001</v>
      </c>
      <c r="G1524" t="s">
        <v>1078</v>
      </c>
    </row>
    <row r="1525" spans="1:7" x14ac:dyDescent="0.25">
      <c r="A1525" t="s">
        <v>5132</v>
      </c>
      <c r="B1525" t="s">
        <v>161</v>
      </c>
      <c r="C1525" t="s">
        <v>1073</v>
      </c>
      <c r="D1525" t="s">
        <v>1074</v>
      </c>
      <c r="E1525">
        <v>-122.34922299999999</v>
      </c>
      <c r="F1525">
        <v>47.656030999999999</v>
      </c>
      <c r="G1525" t="s">
        <v>5179</v>
      </c>
    </row>
    <row r="1526" spans="1:7" x14ac:dyDescent="0.25">
      <c r="A1526" t="s">
        <v>5180</v>
      </c>
      <c r="B1526" t="s">
        <v>5181</v>
      </c>
      <c r="C1526" t="s">
        <v>5182</v>
      </c>
      <c r="D1526" t="s">
        <v>5183</v>
      </c>
      <c r="E1526">
        <v>-122.33470699999999</v>
      </c>
      <c r="F1526">
        <v>47.702928999999997</v>
      </c>
      <c r="G1526" t="s">
        <v>5184</v>
      </c>
    </row>
    <row r="1527" spans="1:7" x14ac:dyDescent="0.25">
      <c r="A1527" t="s">
        <v>5180</v>
      </c>
      <c r="B1527" t="s">
        <v>5185</v>
      </c>
      <c r="C1527" t="s">
        <v>5186</v>
      </c>
      <c r="D1527" t="s">
        <v>5187</v>
      </c>
      <c r="E1527">
        <v>-122.336591</v>
      </c>
      <c r="F1527">
        <v>47.615921</v>
      </c>
      <c r="G1527" t="s">
        <v>5188</v>
      </c>
    </row>
    <row r="1528" spans="1:7" x14ac:dyDescent="0.25">
      <c r="A1528" t="s">
        <v>5180</v>
      </c>
      <c r="B1528" t="s">
        <v>4057</v>
      </c>
      <c r="C1528" t="s">
        <v>5189</v>
      </c>
      <c r="D1528" t="s">
        <v>5190</v>
      </c>
      <c r="E1528">
        <v>-122.362016</v>
      </c>
      <c r="F1528">
        <v>47.535894999999996</v>
      </c>
      <c r="G1528" t="s">
        <v>5191</v>
      </c>
    </row>
    <row r="1529" spans="1:7" x14ac:dyDescent="0.25">
      <c r="A1529" t="s">
        <v>5180</v>
      </c>
      <c r="B1529" t="s">
        <v>5192</v>
      </c>
      <c r="C1529" t="s">
        <v>5193</v>
      </c>
      <c r="D1529" t="s">
        <v>5194</v>
      </c>
      <c r="E1529">
        <v>-122.293356</v>
      </c>
      <c r="F1529">
        <v>47.538573999999997</v>
      </c>
      <c r="G1529" t="s">
        <v>5195</v>
      </c>
    </row>
    <row r="1530" spans="1:7" x14ac:dyDescent="0.25">
      <c r="A1530" t="s">
        <v>5180</v>
      </c>
      <c r="B1530" t="s">
        <v>587</v>
      </c>
      <c r="C1530" t="s">
        <v>5196</v>
      </c>
      <c r="D1530" t="s">
        <v>5197</v>
      </c>
      <c r="E1530">
        <v>-122.31711900000001</v>
      </c>
      <c r="F1530">
        <v>47.614944999999999</v>
      </c>
      <c r="G1530" t="s">
        <v>5198</v>
      </c>
    </row>
    <row r="1531" spans="1:7" x14ac:dyDescent="0.25">
      <c r="A1531" t="s">
        <v>5199</v>
      </c>
      <c r="B1531" t="s">
        <v>5200</v>
      </c>
      <c r="C1531" t="s">
        <v>5201</v>
      </c>
      <c r="D1531" t="s">
        <v>5202</v>
      </c>
      <c r="E1531">
        <v>-122.37616199999999</v>
      </c>
      <c r="F1531">
        <v>47.67754</v>
      </c>
      <c r="G1531" t="s">
        <v>5203</v>
      </c>
    </row>
    <row r="1532" spans="1:7" x14ac:dyDescent="0.25">
      <c r="A1532" t="s">
        <v>5199</v>
      </c>
      <c r="B1532" t="s">
        <v>5204</v>
      </c>
      <c r="C1532" t="s">
        <v>5205</v>
      </c>
      <c r="D1532" t="s">
        <v>5206</v>
      </c>
      <c r="E1532">
        <v>-122.334656</v>
      </c>
      <c r="F1532">
        <v>47.725800999999997</v>
      </c>
      <c r="G1532" t="s">
        <v>5207</v>
      </c>
    </row>
    <row r="1533" spans="1:7" x14ac:dyDescent="0.25">
      <c r="A1533" t="s">
        <v>5199</v>
      </c>
      <c r="B1533" t="s">
        <v>5208</v>
      </c>
      <c r="C1533" t="s">
        <v>5209</v>
      </c>
      <c r="D1533" t="s">
        <v>5210</v>
      </c>
      <c r="E1533">
        <v>-122.39887</v>
      </c>
      <c r="F1533">
        <v>47.642899999999997</v>
      </c>
      <c r="G1533" t="s">
        <v>5211</v>
      </c>
    </row>
    <row r="1534" spans="1:7" x14ac:dyDescent="0.25">
      <c r="A1534" t="s">
        <v>5199</v>
      </c>
      <c r="B1534" t="s">
        <v>5212</v>
      </c>
      <c r="C1534" t="s">
        <v>1786</v>
      </c>
      <c r="D1534" t="s">
        <v>5213</v>
      </c>
      <c r="E1534">
        <v>-122.369162</v>
      </c>
      <c r="F1534">
        <v>47.528001000000003</v>
      </c>
      <c r="G1534" t="s">
        <v>5214</v>
      </c>
    </row>
    <row r="1535" spans="1:7" x14ac:dyDescent="0.25">
      <c r="A1535" t="s">
        <v>5199</v>
      </c>
      <c r="B1535" t="s">
        <v>5215</v>
      </c>
      <c r="C1535" t="s">
        <v>5216</v>
      </c>
      <c r="D1535" t="s">
        <v>5217</v>
      </c>
      <c r="E1535">
        <v>-122.40097900000001</v>
      </c>
      <c r="F1535">
        <v>47.530453000000001</v>
      </c>
      <c r="G1535" t="s">
        <v>5218</v>
      </c>
    </row>
    <row r="1536" spans="1:7" x14ac:dyDescent="0.25">
      <c r="A1536" t="s">
        <v>5199</v>
      </c>
      <c r="B1536" t="s">
        <v>5219</v>
      </c>
      <c r="C1536" t="s">
        <v>1096</v>
      </c>
      <c r="D1536" t="s">
        <v>5220</v>
      </c>
      <c r="E1536">
        <v>-122.32843800000001</v>
      </c>
      <c r="F1536">
        <v>47.680183</v>
      </c>
      <c r="G1536" t="s">
        <v>5221</v>
      </c>
    </row>
    <row r="1537" spans="1:7" x14ac:dyDescent="0.25">
      <c r="A1537" t="s">
        <v>5199</v>
      </c>
      <c r="B1537" t="s">
        <v>5222</v>
      </c>
      <c r="C1537" t="s">
        <v>5223</v>
      </c>
      <c r="D1537" t="s">
        <v>5224</v>
      </c>
      <c r="E1537">
        <v>-122.291624</v>
      </c>
      <c r="F1537">
        <v>47.705342000000002</v>
      </c>
      <c r="G1537" t="s">
        <v>5225</v>
      </c>
    </row>
    <row r="1538" spans="1:7" x14ac:dyDescent="0.25">
      <c r="A1538" t="s">
        <v>5199</v>
      </c>
      <c r="B1538" t="s">
        <v>5226</v>
      </c>
      <c r="C1538" t="s">
        <v>5227</v>
      </c>
      <c r="D1538" t="s">
        <v>5228</v>
      </c>
      <c r="E1538">
        <v>-122.302402</v>
      </c>
      <c r="F1538">
        <v>47.606887999999998</v>
      </c>
      <c r="G1538" t="s">
        <v>5229</v>
      </c>
    </row>
    <row r="1539" spans="1:7" x14ac:dyDescent="0.25">
      <c r="A1539" t="s">
        <v>5199</v>
      </c>
      <c r="B1539" t="s">
        <v>5230</v>
      </c>
      <c r="C1539" t="s">
        <v>1537</v>
      </c>
      <c r="D1539" t="s">
        <v>5231</v>
      </c>
      <c r="E1539">
        <v>-122.35795</v>
      </c>
      <c r="F1539">
        <v>47.636263</v>
      </c>
      <c r="G1539" t="s">
        <v>5232</v>
      </c>
    </row>
    <row r="1540" spans="1:7" x14ac:dyDescent="0.25">
      <c r="A1540" t="s">
        <v>5199</v>
      </c>
      <c r="B1540" t="s">
        <v>5233</v>
      </c>
      <c r="C1540" t="s">
        <v>1723</v>
      </c>
      <c r="D1540" t="s">
        <v>5234</v>
      </c>
      <c r="E1540">
        <v>-122.270338</v>
      </c>
      <c r="F1540">
        <v>47.524766</v>
      </c>
      <c r="G1540" t="s">
        <v>5235</v>
      </c>
    </row>
    <row r="1541" spans="1:7" x14ac:dyDescent="0.25">
      <c r="A1541" t="s">
        <v>5236</v>
      </c>
      <c r="B1541" t="s">
        <v>5237</v>
      </c>
      <c r="C1541" t="s">
        <v>5238</v>
      </c>
      <c r="D1541" t="s">
        <v>5239</v>
      </c>
      <c r="E1541">
        <v>-122.360435</v>
      </c>
      <c r="F1541">
        <v>47.672398000000001</v>
      </c>
      <c r="G1541" t="s">
        <v>5240</v>
      </c>
    </row>
    <row r="1542" spans="1:7" x14ac:dyDescent="0.25">
      <c r="A1542" t="s">
        <v>5236</v>
      </c>
      <c r="B1542" t="s">
        <v>2437</v>
      </c>
      <c r="C1542" t="s">
        <v>5241</v>
      </c>
      <c r="D1542" t="s">
        <v>5242</v>
      </c>
      <c r="E1542">
        <v>-122.38931599999999</v>
      </c>
      <c r="F1542">
        <v>47.691532000000002</v>
      </c>
      <c r="G1542" t="s">
        <v>5243</v>
      </c>
    </row>
    <row r="1543" spans="1:7" x14ac:dyDescent="0.25">
      <c r="A1543" t="s">
        <v>5236</v>
      </c>
      <c r="B1543" t="s">
        <v>5244</v>
      </c>
      <c r="C1543" t="s">
        <v>5245</v>
      </c>
      <c r="D1543" t="s">
        <v>5246</v>
      </c>
      <c r="E1543">
        <v>-122.274221</v>
      </c>
      <c r="F1543">
        <v>47.553207999999998</v>
      </c>
      <c r="G1543" t="s">
        <v>5247</v>
      </c>
    </row>
    <row r="1544" spans="1:7" x14ac:dyDescent="0.25">
      <c r="A1544" t="s">
        <v>5236</v>
      </c>
      <c r="B1544" t="s">
        <v>17</v>
      </c>
      <c r="C1544" t="s">
        <v>5248</v>
      </c>
      <c r="D1544" t="s">
        <v>5249</v>
      </c>
      <c r="E1544">
        <v>-122.29162700000001</v>
      </c>
      <c r="F1544">
        <v>47.586820000000003</v>
      </c>
      <c r="G1544" t="s">
        <v>5250</v>
      </c>
    </row>
    <row r="1545" spans="1:7" x14ac:dyDescent="0.25">
      <c r="A1545" t="s">
        <v>5236</v>
      </c>
      <c r="B1545" t="s">
        <v>5251</v>
      </c>
      <c r="C1545" t="s">
        <v>5252</v>
      </c>
      <c r="D1545" t="s">
        <v>5253</v>
      </c>
      <c r="E1545">
        <v>-122.291516</v>
      </c>
      <c r="F1545">
        <v>47.572481000000003</v>
      </c>
      <c r="G1545" t="s">
        <v>5254</v>
      </c>
    </row>
    <row r="1546" spans="1:7" x14ac:dyDescent="0.25">
      <c r="A1546" t="s">
        <v>5236</v>
      </c>
      <c r="B1546" t="s">
        <v>588</v>
      </c>
      <c r="C1546" t="s">
        <v>5255</v>
      </c>
      <c r="D1546" t="s">
        <v>5256</v>
      </c>
      <c r="E1546">
        <v>-122.345114</v>
      </c>
      <c r="F1546">
        <v>47.655141999999998</v>
      </c>
      <c r="G1546" t="s">
        <v>5257</v>
      </c>
    </row>
    <row r="1547" spans="1:7" x14ac:dyDescent="0.25">
      <c r="A1547" t="s">
        <v>5236</v>
      </c>
      <c r="B1547" t="s">
        <v>5258</v>
      </c>
      <c r="C1547" t="s">
        <v>5259</v>
      </c>
      <c r="D1547" t="s">
        <v>5260</v>
      </c>
      <c r="E1547">
        <v>-122.329272</v>
      </c>
      <c r="F1547">
        <v>47.724065000000003</v>
      </c>
      <c r="G1547" t="s">
        <v>5261</v>
      </c>
    </row>
    <row r="1548" spans="1:7" x14ac:dyDescent="0.25">
      <c r="A1548" t="s">
        <v>5236</v>
      </c>
      <c r="B1548" t="s">
        <v>5262</v>
      </c>
      <c r="C1548" t="s">
        <v>5263</v>
      </c>
      <c r="D1548" t="s">
        <v>5264</v>
      </c>
      <c r="E1548">
        <v>-122.274952</v>
      </c>
      <c r="F1548">
        <v>47.552435000000003</v>
      </c>
      <c r="G1548" t="s">
        <v>5265</v>
      </c>
    </row>
    <row r="1549" spans="1:7" x14ac:dyDescent="0.25">
      <c r="A1549" t="s">
        <v>5236</v>
      </c>
      <c r="B1549" t="s">
        <v>5266</v>
      </c>
      <c r="C1549" t="s">
        <v>5267</v>
      </c>
      <c r="D1549" t="s">
        <v>5268</v>
      </c>
      <c r="E1549">
        <v>-122.37700599999999</v>
      </c>
      <c r="F1549">
        <v>47.641264</v>
      </c>
      <c r="G1549" t="s">
        <v>5269</v>
      </c>
    </row>
    <row r="1550" spans="1:7" x14ac:dyDescent="0.25">
      <c r="A1550" t="s">
        <v>5236</v>
      </c>
      <c r="B1550" t="s">
        <v>5270</v>
      </c>
      <c r="C1550" t="s">
        <v>5271</v>
      </c>
      <c r="D1550" t="s">
        <v>5272</v>
      </c>
      <c r="E1550">
        <v>-122.347881</v>
      </c>
      <c r="F1550">
        <v>47.678068000000003</v>
      </c>
      <c r="G1550" t="s">
        <v>5273</v>
      </c>
    </row>
    <row r="1551" spans="1:7" x14ac:dyDescent="0.25">
      <c r="A1551" t="s">
        <v>5236</v>
      </c>
      <c r="B1551" t="s">
        <v>626</v>
      </c>
      <c r="C1551" t="s">
        <v>5274</v>
      </c>
      <c r="D1551" t="s">
        <v>5275</v>
      </c>
      <c r="E1551">
        <v>-122.25831599999999</v>
      </c>
      <c r="F1551">
        <v>47.68336</v>
      </c>
      <c r="G1551" t="s">
        <v>5276</v>
      </c>
    </row>
    <row r="1552" spans="1:7" x14ac:dyDescent="0.25">
      <c r="A1552" t="s">
        <v>5236</v>
      </c>
      <c r="B1552" t="s">
        <v>5277</v>
      </c>
      <c r="C1552" t="s">
        <v>5278</v>
      </c>
      <c r="D1552" t="s">
        <v>5279</v>
      </c>
      <c r="E1552">
        <v>-122.30663699999999</v>
      </c>
      <c r="F1552">
        <v>47.624822000000002</v>
      </c>
      <c r="G1552" t="s">
        <v>5280</v>
      </c>
    </row>
    <row r="1553" spans="1:7" x14ac:dyDescent="0.25">
      <c r="A1553" t="s">
        <v>5236</v>
      </c>
      <c r="B1553" t="s">
        <v>617</v>
      </c>
      <c r="C1553" t="s">
        <v>5281</v>
      </c>
      <c r="D1553" t="s">
        <v>5282</v>
      </c>
      <c r="E1553">
        <v>-122.352324</v>
      </c>
      <c r="F1553">
        <v>47.638821999999998</v>
      </c>
      <c r="G1553" t="s">
        <v>5283</v>
      </c>
    </row>
    <row r="1554" spans="1:7" x14ac:dyDescent="0.25">
      <c r="A1554" t="s">
        <v>5236</v>
      </c>
      <c r="B1554" t="s">
        <v>5284</v>
      </c>
      <c r="C1554" t="s">
        <v>5285</v>
      </c>
      <c r="D1554" t="s">
        <v>5286</v>
      </c>
      <c r="E1554">
        <v>-122.30632</v>
      </c>
      <c r="F1554">
        <v>47.623350000000002</v>
      </c>
      <c r="G1554" t="s">
        <v>5287</v>
      </c>
    </row>
    <row r="1555" spans="1:7" x14ac:dyDescent="0.25">
      <c r="A1555" t="s">
        <v>5236</v>
      </c>
      <c r="B1555" t="s">
        <v>5288</v>
      </c>
      <c r="C1555" t="s">
        <v>5289</v>
      </c>
      <c r="D1555" t="s">
        <v>5290</v>
      </c>
      <c r="E1555">
        <v>-122.313957</v>
      </c>
      <c r="F1555">
        <v>47.602896999999999</v>
      </c>
      <c r="G1555" t="s">
        <v>5291</v>
      </c>
    </row>
    <row r="1556" spans="1:7" x14ac:dyDescent="0.25">
      <c r="A1556" t="s">
        <v>5236</v>
      </c>
      <c r="B1556" t="s">
        <v>4251</v>
      </c>
      <c r="C1556" t="s">
        <v>5292</v>
      </c>
      <c r="D1556" t="s">
        <v>5293</v>
      </c>
      <c r="E1556">
        <v>-122.32014700000001</v>
      </c>
      <c r="F1556">
        <v>47.656432000000002</v>
      </c>
      <c r="G1556" t="s">
        <v>5294</v>
      </c>
    </row>
    <row r="1557" spans="1:7" x14ac:dyDescent="0.25">
      <c r="A1557" t="s">
        <v>5236</v>
      </c>
      <c r="B1557" t="s">
        <v>5295</v>
      </c>
      <c r="C1557" t="s">
        <v>5296</v>
      </c>
      <c r="D1557" t="s">
        <v>5297</v>
      </c>
      <c r="E1557">
        <v>-122.30013</v>
      </c>
      <c r="F1557">
        <v>47.61157</v>
      </c>
      <c r="G1557" t="s">
        <v>5298</v>
      </c>
    </row>
    <row r="1558" spans="1:7" x14ac:dyDescent="0.25">
      <c r="A1558" t="s">
        <v>5236</v>
      </c>
      <c r="B1558" t="s">
        <v>5299</v>
      </c>
      <c r="C1558" t="s">
        <v>5300</v>
      </c>
      <c r="D1558" t="s">
        <v>5301</v>
      </c>
      <c r="E1558">
        <v>-122.3596</v>
      </c>
      <c r="F1558">
        <v>47.657769999999999</v>
      </c>
      <c r="G1558" t="s">
        <v>5302</v>
      </c>
    </row>
    <row r="1559" spans="1:7" x14ac:dyDescent="0.25">
      <c r="A1559" t="s">
        <v>5236</v>
      </c>
      <c r="B1559" t="s">
        <v>5303</v>
      </c>
      <c r="C1559" t="s">
        <v>5304</v>
      </c>
      <c r="D1559" t="s">
        <v>5305</v>
      </c>
      <c r="E1559">
        <v>-122.296423</v>
      </c>
      <c r="F1559">
        <v>47.60671</v>
      </c>
      <c r="G1559" t="s">
        <v>5306</v>
      </c>
    </row>
    <row r="1560" spans="1:7" x14ac:dyDescent="0.25">
      <c r="A1560" t="s">
        <v>5236</v>
      </c>
      <c r="B1560" t="s">
        <v>5307</v>
      </c>
      <c r="C1560" t="s">
        <v>5308</v>
      </c>
      <c r="D1560" t="s">
        <v>5309</v>
      </c>
      <c r="E1560">
        <v>-122.31021800000001</v>
      </c>
      <c r="F1560">
        <v>47.595874000000002</v>
      </c>
      <c r="G1560" t="s">
        <v>5310</v>
      </c>
    </row>
    <row r="1561" spans="1:7" x14ac:dyDescent="0.25">
      <c r="A1561" t="s">
        <v>5236</v>
      </c>
      <c r="B1561" t="s">
        <v>5311</v>
      </c>
      <c r="C1561" t="s">
        <v>2600</v>
      </c>
      <c r="D1561" t="s">
        <v>5312</v>
      </c>
      <c r="E1561">
        <v>-122.29165999999999</v>
      </c>
      <c r="F1561">
        <v>47.625701999999997</v>
      </c>
      <c r="G1561" t="s">
        <v>5313</v>
      </c>
    </row>
    <row r="1562" spans="1:7" x14ac:dyDescent="0.25">
      <c r="A1562" t="s">
        <v>5236</v>
      </c>
      <c r="B1562" t="s">
        <v>5314</v>
      </c>
      <c r="C1562" t="s">
        <v>5315</v>
      </c>
      <c r="D1562" t="s">
        <v>5316</v>
      </c>
      <c r="E1562">
        <v>-122.308638</v>
      </c>
      <c r="F1562">
        <v>47.609374000000003</v>
      </c>
      <c r="G1562" t="s">
        <v>5317</v>
      </c>
    </row>
    <row r="1563" spans="1:7" x14ac:dyDescent="0.25">
      <c r="A1563" t="s">
        <v>5236</v>
      </c>
      <c r="B1563" t="s">
        <v>50</v>
      </c>
      <c r="C1563" t="s">
        <v>5318</v>
      </c>
      <c r="D1563" t="s">
        <v>5319</v>
      </c>
      <c r="E1563">
        <v>-122.318422</v>
      </c>
      <c r="F1563">
        <v>47.724564999999998</v>
      </c>
      <c r="G1563" t="s">
        <v>5320</v>
      </c>
    </row>
    <row r="1564" spans="1:7" x14ac:dyDescent="0.25">
      <c r="A1564" t="s">
        <v>5236</v>
      </c>
      <c r="B1564" t="s">
        <v>5321</v>
      </c>
      <c r="C1564" t="s">
        <v>5322</v>
      </c>
      <c r="D1564" t="s">
        <v>5323</v>
      </c>
      <c r="E1564">
        <v>-122.301661</v>
      </c>
      <c r="F1564">
        <v>47.592725999999999</v>
      </c>
      <c r="G1564" t="s">
        <v>5324</v>
      </c>
    </row>
    <row r="1565" spans="1:7" x14ac:dyDescent="0.25">
      <c r="A1565" t="s">
        <v>5236</v>
      </c>
      <c r="B1565" t="s">
        <v>65</v>
      </c>
      <c r="C1565" t="s">
        <v>5325</v>
      </c>
      <c r="D1565" t="s">
        <v>5326</v>
      </c>
      <c r="E1565">
        <v>-122.391114</v>
      </c>
      <c r="F1565">
        <v>47.536141000000001</v>
      </c>
      <c r="G1565" t="s">
        <v>5327</v>
      </c>
    </row>
    <row r="1566" spans="1:7" x14ac:dyDescent="0.25">
      <c r="A1566" t="s">
        <v>5236</v>
      </c>
      <c r="B1566" t="s">
        <v>5328</v>
      </c>
      <c r="C1566" t="s">
        <v>5329</v>
      </c>
      <c r="D1566" t="s">
        <v>5330</v>
      </c>
      <c r="E1566">
        <v>-122.36422399999999</v>
      </c>
      <c r="F1566">
        <v>47.528649000000001</v>
      </c>
      <c r="G1566" t="s">
        <v>5331</v>
      </c>
    </row>
    <row r="1567" spans="1:7" x14ac:dyDescent="0.25">
      <c r="A1567" t="s">
        <v>5236</v>
      </c>
      <c r="B1567" t="s">
        <v>5332</v>
      </c>
      <c r="C1567" t="s">
        <v>5333</v>
      </c>
      <c r="D1567" t="s">
        <v>5334</v>
      </c>
      <c r="E1567">
        <v>-122.292901</v>
      </c>
      <c r="F1567">
        <v>47.624983999999998</v>
      </c>
      <c r="G1567" t="s">
        <v>5335</v>
      </c>
    </row>
    <row r="1568" spans="1:7" x14ac:dyDescent="0.25">
      <c r="A1568" t="s">
        <v>5236</v>
      </c>
      <c r="B1568" t="s">
        <v>5336</v>
      </c>
      <c r="C1568" t="s">
        <v>5337</v>
      </c>
      <c r="D1568" t="s">
        <v>5338</v>
      </c>
      <c r="E1568">
        <v>-122.323148</v>
      </c>
      <c r="F1568">
        <v>47.703139999999998</v>
      </c>
      <c r="G1568" t="s">
        <v>5339</v>
      </c>
    </row>
    <row r="1569" spans="1:7" x14ac:dyDescent="0.25">
      <c r="A1569" t="s">
        <v>5236</v>
      </c>
      <c r="B1569" t="s">
        <v>5340</v>
      </c>
      <c r="C1569" t="s">
        <v>5341</v>
      </c>
      <c r="D1569" t="s">
        <v>5342</v>
      </c>
      <c r="E1569">
        <v>-122.327838</v>
      </c>
      <c r="F1569">
        <v>47.521420999999997</v>
      </c>
      <c r="G1569" t="s">
        <v>5343</v>
      </c>
    </row>
    <row r="1570" spans="1:7" x14ac:dyDescent="0.25">
      <c r="A1570" t="s">
        <v>5236</v>
      </c>
      <c r="B1570" t="s">
        <v>93</v>
      </c>
      <c r="C1570" t="s">
        <v>5344</v>
      </c>
      <c r="D1570" t="s">
        <v>5345</v>
      </c>
      <c r="E1570">
        <v>-122.321275</v>
      </c>
      <c r="F1570">
        <v>47.544994000000003</v>
      </c>
      <c r="G1570" t="s">
        <v>5346</v>
      </c>
    </row>
    <row r="1571" spans="1:7" x14ac:dyDescent="0.25">
      <c r="A1571" t="s">
        <v>5236</v>
      </c>
      <c r="B1571" t="s">
        <v>5347</v>
      </c>
      <c r="C1571" t="s">
        <v>5348</v>
      </c>
      <c r="D1571" t="s">
        <v>5349</v>
      </c>
      <c r="E1571">
        <v>-122.30064400000001</v>
      </c>
      <c r="F1571">
        <v>47.687660999999999</v>
      </c>
      <c r="G1571" t="s">
        <v>5350</v>
      </c>
    </row>
    <row r="1572" spans="1:7" x14ac:dyDescent="0.25">
      <c r="A1572" t="s">
        <v>5236</v>
      </c>
      <c r="B1572" t="s">
        <v>5351</v>
      </c>
      <c r="C1572" t="s">
        <v>5352</v>
      </c>
      <c r="D1572" t="s">
        <v>5353</v>
      </c>
      <c r="E1572">
        <v>-122.315495</v>
      </c>
      <c r="F1572">
        <v>47.712876000000001</v>
      </c>
      <c r="G1572" t="s">
        <v>5354</v>
      </c>
    </row>
    <row r="1573" spans="1:7" x14ac:dyDescent="0.25">
      <c r="A1573" t="s">
        <v>5236</v>
      </c>
      <c r="B1573" t="s">
        <v>5355</v>
      </c>
      <c r="C1573" t="s">
        <v>5356</v>
      </c>
      <c r="D1573" t="s">
        <v>5357</v>
      </c>
      <c r="E1573">
        <v>-122.347003</v>
      </c>
      <c r="F1573">
        <v>47.635193000000001</v>
      </c>
      <c r="G1573" t="s">
        <v>5358</v>
      </c>
    </row>
    <row r="1574" spans="1:7" x14ac:dyDescent="0.25">
      <c r="A1574" t="s">
        <v>5236</v>
      </c>
      <c r="B1574" t="s">
        <v>606</v>
      </c>
      <c r="C1574" t="s">
        <v>5359</v>
      </c>
      <c r="D1574" t="s">
        <v>5360</v>
      </c>
      <c r="E1574">
        <v>-122.303754</v>
      </c>
      <c r="F1574">
        <v>47.666437999999999</v>
      </c>
      <c r="G1574" t="s">
        <v>5361</v>
      </c>
    </row>
    <row r="1575" spans="1:7" x14ac:dyDescent="0.25">
      <c r="A1575" t="s">
        <v>5236</v>
      </c>
      <c r="B1575" t="s">
        <v>3097</v>
      </c>
      <c r="C1575" t="s">
        <v>5362</v>
      </c>
      <c r="D1575" t="s">
        <v>5363</v>
      </c>
      <c r="E1575">
        <v>-122.315315</v>
      </c>
      <c r="F1575">
        <v>47.679912000000002</v>
      </c>
      <c r="G1575" t="s">
        <v>5364</v>
      </c>
    </row>
    <row r="1576" spans="1:7" x14ac:dyDescent="0.25">
      <c r="A1576" t="s">
        <v>5236</v>
      </c>
      <c r="B1576" t="s">
        <v>5365</v>
      </c>
      <c r="C1576" t="s">
        <v>5366</v>
      </c>
      <c r="D1576" t="s">
        <v>5367</v>
      </c>
      <c r="E1576">
        <v>-122.316487</v>
      </c>
      <c r="F1576">
        <v>47.561960999999997</v>
      </c>
      <c r="G1576" t="s">
        <v>5368</v>
      </c>
    </row>
    <row r="1577" spans="1:7" x14ac:dyDescent="0.25">
      <c r="A1577" t="s">
        <v>5236</v>
      </c>
      <c r="B1577" t="s">
        <v>5369</v>
      </c>
      <c r="C1577" t="s">
        <v>5370</v>
      </c>
      <c r="D1577" t="s">
        <v>5371</v>
      </c>
      <c r="E1577">
        <v>-122.280193</v>
      </c>
      <c r="F1577">
        <v>47.526581</v>
      </c>
      <c r="G1577" t="s">
        <v>5372</v>
      </c>
    </row>
    <row r="1578" spans="1:7" x14ac:dyDescent="0.25">
      <c r="A1578" t="s">
        <v>5236</v>
      </c>
      <c r="B1578" t="s">
        <v>5373</v>
      </c>
      <c r="C1578" t="s">
        <v>5374</v>
      </c>
      <c r="D1578" t="s">
        <v>5375</v>
      </c>
      <c r="E1578">
        <v>-122.31936</v>
      </c>
      <c r="F1578">
        <v>47.621251000000001</v>
      </c>
      <c r="G1578" t="s">
        <v>5376</v>
      </c>
    </row>
    <row r="1579" spans="1:7" x14ac:dyDescent="0.25">
      <c r="A1579" t="s">
        <v>5236</v>
      </c>
      <c r="B1579" t="s">
        <v>5377</v>
      </c>
      <c r="C1579" t="s">
        <v>4662</v>
      </c>
      <c r="D1579" t="s">
        <v>5378</v>
      </c>
      <c r="E1579">
        <v>-122.395211</v>
      </c>
      <c r="F1579">
        <v>47.670686000000003</v>
      </c>
      <c r="G1579" t="s">
        <v>5379</v>
      </c>
    </row>
    <row r="1580" spans="1:7" x14ac:dyDescent="0.25">
      <c r="A1580" t="s">
        <v>5236</v>
      </c>
      <c r="B1580" t="s">
        <v>5380</v>
      </c>
      <c r="C1580" t="s">
        <v>5381</v>
      </c>
      <c r="D1580" t="s">
        <v>5382</v>
      </c>
      <c r="E1580">
        <v>-122.313305</v>
      </c>
      <c r="F1580">
        <v>47.665647999999997</v>
      </c>
      <c r="G1580" t="s">
        <v>5383</v>
      </c>
    </row>
    <row r="1581" spans="1:7" x14ac:dyDescent="0.25">
      <c r="A1581" t="s">
        <v>5236</v>
      </c>
      <c r="B1581" t="s">
        <v>5384</v>
      </c>
      <c r="C1581" t="s">
        <v>5385</v>
      </c>
      <c r="D1581" t="s">
        <v>5386</v>
      </c>
      <c r="E1581">
        <v>-122.281012</v>
      </c>
      <c r="F1581">
        <v>47.544212000000002</v>
      </c>
      <c r="G1581" t="s">
        <v>5387</v>
      </c>
    </row>
    <row r="1582" spans="1:7" x14ac:dyDescent="0.25">
      <c r="A1582" t="s">
        <v>5236</v>
      </c>
      <c r="B1582" t="s">
        <v>5388</v>
      </c>
      <c r="C1582" t="s">
        <v>5389</v>
      </c>
      <c r="D1582" t="s">
        <v>5390</v>
      </c>
      <c r="E1582">
        <v>-122.31412</v>
      </c>
      <c r="F1582">
        <v>47.588470999999998</v>
      </c>
      <c r="G1582" t="s">
        <v>5391</v>
      </c>
    </row>
    <row r="1583" spans="1:7" x14ac:dyDescent="0.25">
      <c r="A1583" t="s">
        <v>5236</v>
      </c>
      <c r="B1583" t="s">
        <v>628</v>
      </c>
      <c r="C1583" t="s">
        <v>5392</v>
      </c>
      <c r="D1583" t="s">
        <v>5393</v>
      </c>
      <c r="E1583">
        <v>-122.35095800000001</v>
      </c>
      <c r="F1583">
        <v>47.614004999999999</v>
      </c>
      <c r="G1583" t="s">
        <v>5394</v>
      </c>
    </row>
    <row r="1584" spans="1:7" x14ac:dyDescent="0.25">
      <c r="A1584" t="s">
        <v>5236</v>
      </c>
      <c r="B1584" t="s">
        <v>2752</v>
      </c>
      <c r="C1584" t="s">
        <v>5395</v>
      </c>
      <c r="D1584" t="s">
        <v>5396</v>
      </c>
      <c r="E1584">
        <v>-122.295444</v>
      </c>
      <c r="F1584">
        <v>47.587068000000002</v>
      </c>
      <c r="G1584" t="s">
        <v>5397</v>
      </c>
    </row>
    <row r="1585" spans="1:7" x14ac:dyDescent="0.25">
      <c r="A1585" t="s">
        <v>5236</v>
      </c>
      <c r="B1585" t="s">
        <v>5398</v>
      </c>
      <c r="C1585" t="s">
        <v>5399</v>
      </c>
      <c r="D1585" t="s">
        <v>5400</v>
      </c>
      <c r="E1585">
        <v>-122.28075800000001</v>
      </c>
      <c r="F1585">
        <v>47.668033999999999</v>
      </c>
      <c r="G1585" t="s">
        <v>5401</v>
      </c>
    </row>
    <row r="1586" spans="1:7" x14ac:dyDescent="0.25">
      <c r="A1586" t="s">
        <v>5236</v>
      </c>
      <c r="B1586" t="s">
        <v>586</v>
      </c>
      <c r="C1586" t="s">
        <v>5402</v>
      </c>
      <c r="D1586" t="s">
        <v>5403</v>
      </c>
      <c r="E1586">
        <v>-122.33261</v>
      </c>
      <c r="F1586">
        <v>47.620972000000002</v>
      </c>
      <c r="G1586" t="s">
        <v>5404</v>
      </c>
    </row>
    <row r="1587" spans="1:7" x14ac:dyDescent="0.25">
      <c r="A1587" t="s">
        <v>5236</v>
      </c>
      <c r="B1587" t="s">
        <v>5405</v>
      </c>
      <c r="C1587" t="s">
        <v>5406</v>
      </c>
      <c r="D1587" t="s">
        <v>5407</v>
      </c>
      <c r="E1587">
        <v>-122.28855299999999</v>
      </c>
      <c r="F1587">
        <v>47.571573999999998</v>
      </c>
      <c r="G1587" t="s">
        <v>5408</v>
      </c>
    </row>
    <row r="1588" spans="1:7" x14ac:dyDescent="0.25">
      <c r="A1588" t="s">
        <v>5236</v>
      </c>
      <c r="B1588" t="s">
        <v>4023</v>
      </c>
      <c r="C1588" t="s">
        <v>5409</v>
      </c>
      <c r="D1588" t="s">
        <v>5410</v>
      </c>
      <c r="E1588">
        <v>-122.363958</v>
      </c>
      <c r="F1588">
        <v>47.555140999999999</v>
      </c>
      <c r="G1588" t="s">
        <v>5411</v>
      </c>
    </row>
    <row r="1589" spans="1:7" x14ac:dyDescent="0.25">
      <c r="A1589" t="s">
        <v>5236</v>
      </c>
      <c r="B1589" t="s">
        <v>5412</v>
      </c>
      <c r="C1589" t="s">
        <v>5413</v>
      </c>
      <c r="D1589" t="s">
        <v>5414</v>
      </c>
      <c r="E1589">
        <v>-122.325371</v>
      </c>
      <c r="F1589">
        <v>47.647480999999999</v>
      </c>
      <c r="G1589" t="s">
        <v>5415</v>
      </c>
    </row>
    <row r="1590" spans="1:7" x14ac:dyDescent="0.25">
      <c r="A1590" t="s">
        <v>5236</v>
      </c>
      <c r="B1590" t="s">
        <v>5416</v>
      </c>
      <c r="C1590" t="s">
        <v>5417</v>
      </c>
      <c r="D1590" t="s">
        <v>5418</v>
      </c>
      <c r="E1590">
        <v>-122.35072599999999</v>
      </c>
      <c r="F1590">
        <v>47.702559000000001</v>
      </c>
      <c r="G1590" t="s">
        <v>5419</v>
      </c>
    </row>
    <row r="1591" spans="1:7" x14ac:dyDescent="0.25">
      <c r="A1591" t="s">
        <v>5236</v>
      </c>
      <c r="B1591" t="s">
        <v>5420</v>
      </c>
      <c r="C1591" t="s">
        <v>5421</v>
      </c>
      <c r="D1591" t="s">
        <v>5422</v>
      </c>
      <c r="E1591">
        <v>-122.30588299999999</v>
      </c>
      <c r="F1591">
        <v>47.557433000000003</v>
      </c>
      <c r="G1591" t="s">
        <v>5423</v>
      </c>
    </row>
    <row r="1592" spans="1:7" x14ac:dyDescent="0.25">
      <c r="A1592" t="s">
        <v>5236</v>
      </c>
      <c r="B1592" t="s">
        <v>5424</v>
      </c>
      <c r="C1592" t="s">
        <v>5425</v>
      </c>
      <c r="D1592" t="s">
        <v>5426</v>
      </c>
      <c r="E1592">
        <v>-122.33225</v>
      </c>
      <c r="F1592">
        <v>47.663356</v>
      </c>
      <c r="G1592" t="s">
        <v>5427</v>
      </c>
    </row>
    <row r="1593" spans="1:7" x14ac:dyDescent="0.25">
      <c r="A1593" t="s">
        <v>5236</v>
      </c>
      <c r="B1593" t="s">
        <v>2212</v>
      </c>
      <c r="C1593" t="s">
        <v>5428</v>
      </c>
      <c r="D1593" t="s">
        <v>5429</v>
      </c>
      <c r="E1593">
        <v>-122.362103</v>
      </c>
      <c r="F1593">
        <v>47.692546999999998</v>
      </c>
      <c r="G1593" t="s">
        <v>5430</v>
      </c>
    </row>
    <row r="1594" spans="1:7" x14ac:dyDescent="0.25">
      <c r="A1594" t="s">
        <v>5236</v>
      </c>
      <c r="B1594" t="s">
        <v>5431</v>
      </c>
      <c r="C1594" t="s">
        <v>5432</v>
      </c>
      <c r="D1594" t="s">
        <v>5433</v>
      </c>
      <c r="E1594">
        <v>-122.373876</v>
      </c>
      <c r="F1594">
        <v>47.667706000000003</v>
      </c>
      <c r="G1594" t="s">
        <v>5434</v>
      </c>
    </row>
    <row r="1595" spans="1:7" x14ac:dyDescent="0.25">
      <c r="A1595" t="s">
        <v>5435</v>
      </c>
      <c r="B1595" t="s">
        <v>5436</v>
      </c>
      <c r="C1595" t="s">
        <v>5436</v>
      </c>
      <c r="D1595" t="s">
        <v>5437</v>
      </c>
      <c r="E1595">
        <v>-122.34975</v>
      </c>
      <c r="F1595">
        <v>47.649590000000003</v>
      </c>
      <c r="G1595" t="s">
        <v>5438</v>
      </c>
    </row>
    <row r="1596" spans="1:7" x14ac:dyDescent="0.25">
      <c r="A1596" t="s">
        <v>5435</v>
      </c>
      <c r="B1596" t="s">
        <v>1793</v>
      </c>
      <c r="C1596" t="s">
        <v>666</v>
      </c>
      <c r="D1596" t="s">
        <v>5439</v>
      </c>
      <c r="E1596">
        <v>-122.34863</v>
      </c>
      <c r="F1596">
        <v>47.724060000000001</v>
      </c>
      <c r="G1596" t="s">
        <v>5440</v>
      </c>
    </row>
    <row r="1597" spans="1:7" x14ac:dyDescent="0.25">
      <c r="A1597" t="s">
        <v>5435</v>
      </c>
      <c r="B1597" t="s">
        <v>1793</v>
      </c>
      <c r="C1597" t="s">
        <v>666</v>
      </c>
      <c r="D1597" t="s">
        <v>5441</v>
      </c>
      <c r="E1597">
        <v>-122.34863</v>
      </c>
      <c r="F1597">
        <v>47.724060000000001</v>
      </c>
      <c r="G1597" t="s">
        <v>5440</v>
      </c>
    </row>
    <row r="1598" spans="1:7" x14ac:dyDescent="0.25">
      <c r="A1598" t="s">
        <v>5435</v>
      </c>
      <c r="B1598" t="s">
        <v>1793</v>
      </c>
      <c r="C1598" t="s">
        <v>666</v>
      </c>
      <c r="D1598" t="s">
        <v>5442</v>
      </c>
      <c r="E1598">
        <v>-122.34863</v>
      </c>
      <c r="F1598">
        <v>47.724060000000001</v>
      </c>
      <c r="G1598" t="s">
        <v>5440</v>
      </c>
    </row>
    <row r="1599" spans="1:7" x14ac:dyDescent="0.25">
      <c r="A1599" t="s">
        <v>5435</v>
      </c>
      <c r="B1599" t="s">
        <v>5443</v>
      </c>
      <c r="C1599" t="s">
        <v>6298</v>
      </c>
      <c r="D1599" t="s">
        <v>5444</v>
      </c>
      <c r="E1599">
        <v>-122.36546</v>
      </c>
      <c r="F1599">
        <v>47.564729999999997</v>
      </c>
      <c r="G1599" t="s">
        <v>5445</v>
      </c>
    </row>
    <row r="1600" spans="1:7" x14ac:dyDescent="0.25">
      <c r="A1600" t="s">
        <v>5435</v>
      </c>
      <c r="B1600" t="s">
        <v>5446</v>
      </c>
      <c r="C1600" t="s">
        <v>5447</v>
      </c>
      <c r="D1600" t="s">
        <v>5448</v>
      </c>
      <c r="E1600">
        <v>-122.37581</v>
      </c>
      <c r="F1600">
        <v>47.54804</v>
      </c>
      <c r="G1600" t="s">
        <v>1823</v>
      </c>
    </row>
    <row r="1601" spans="1:7" x14ac:dyDescent="0.25">
      <c r="A1601" t="s">
        <v>5435</v>
      </c>
      <c r="B1601" t="s">
        <v>1758</v>
      </c>
      <c r="C1601" t="s">
        <v>1759</v>
      </c>
      <c r="D1601" t="s">
        <v>5449</v>
      </c>
      <c r="E1601">
        <v>-122.30225</v>
      </c>
      <c r="F1601">
        <v>47.607750000000003</v>
      </c>
      <c r="G1601" t="s">
        <v>2044</v>
      </c>
    </row>
    <row r="1602" spans="1:7" x14ac:dyDescent="0.25">
      <c r="A1602" t="s">
        <v>5435</v>
      </c>
      <c r="B1602" t="s">
        <v>1758</v>
      </c>
      <c r="C1602" t="s">
        <v>1759</v>
      </c>
      <c r="D1602" t="s">
        <v>5450</v>
      </c>
      <c r="E1602">
        <v>-122.30225</v>
      </c>
      <c r="F1602">
        <v>47.607750000000003</v>
      </c>
      <c r="G1602" t="s">
        <v>2044</v>
      </c>
    </row>
    <row r="1603" spans="1:7" x14ac:dyDescent="0.25">
      <c r="A1603" t="s">
        <v>5435</v>
      </c>
      <c r="B1603" t="s">
        <v>1732</v>
      </c>
      <c r="C1603" t="s">
        <v>1733</v>
      </c>
      <c r="D1603" t="s">
        <v>5451</v>
      </c>
      <c r="E1603">
        <v>-122.29179999999999</v>
      </c>
      <c r="F1603">
        <v>47.705440000000003</v>
      </c>
      <c r="G1603" t="s">
        <v>5452</v>
      </c>
    </row>
    <row r="1604" spans="1:7" x14ac:dyDescent="0.25">
      <c r="A1604" t="s">
        <v>5435</v>
      </c>
      <c r="B1604" t="s">
        <v>132</v>
      </c>
      <c r="C1604" t="s">
        <v>5453</v>
      </c>
      <c r="D1604" t="s">
        <v>5454</v>
      </c>
      <c r="E1604">
        <v>-122.353686</v>
      </c>
      <c r="F1604">
        <v>47.668531999999999</v>
      </c>
      <c r="G1604" t="s">
        <v>5455</v>
      </c>
    </row>
    <row r="1605" spans="1:7" x14ac:dyDescent="0.25">
      <c r="A1605" t="s">
        <v>5435</v>
      </c>
      <c r="B1605" t="s">
        <v>89</v>
      </c>
      <c r="C1605" t="s">
        <v>5456</v>
      </c>
      <c r="D1605" t="s">
        <v>5457</v>
      </c>
      <c r="E1605">
        <v>-122.333128</v>
      </c>
      <c r="F1605">
        <v>47.600268</v>
      </c>
      <c r="G1605" t="s">
        <v>5458</v>
      </c>
    </row>
    <row r="1606" spans="1:7" x14ac:dyDescent="0.25">
      <c r="A1606" t="s">
        <v>5435</v>
      </c>
      <c r="B1606" t="s">
        <v>404</v>
      </c>
      <c r="C1606" t="s">
        <v>849</v>
      </c>
      <c r="D1606" t="s">
        <v>5459</v>
      </c>
      <c r="E1606">
        <v>-122.337812</v>
      </c>
      <c r="F1606">
        <v>47.705210999999998</v>
      </c>
      <c r="G1606" t="s">
        <v>5460</v>
      </c>
    </row>
    <row r="1607" spans="1:7" x14ac:dyDescent="0.25">
      <c r="A1607" t="s">
        <v>5435</v>
      </c>
      <c r="B1607" t="s">
        <v>509</v>
      </c>
      <c r="C1607" t="s">
        <v>932</v>
      </c>
      <c r="D1607" t="s">
        <v>5461</v>
      </c>
      <c r="E1607">
        <v>-122.314212</v>
      </c>
      <c r="F1607">
        <v>47.594141</v>
      </c>
      <c r="G1607" t="s">
        <v>5462</v>
      </c>
    </row>
    <row r="1608" spans="1:7" x14ac:dyDescent="0.25">
      <c r="A1608" t="s">
        <v>5435</v>
      </c>
      <c r="B1608" t="s">
        <v>5463</v>
      </c>
      <c r="C1608" t="s">
        <v>664</v>
      </c>
      <c r="D1608" t="s">
        <v>5464</v>
      </c>
      <c r="E1608">
        <v>-122.38443599999999</v>
      </c>
      <c r="F1608">
        <v>47.668407999999999</v>
      </c>
      <c r="G1608" t="s">
        <v>5465</v>
      </c>
    </row>
    <row r="1609" spans="1:7" x14ac:dyDescent="0.25">
      <c r="A1609" t="s">
        <v>5435</v>
      </c>
      <c r="B1609" t="s">
        <v>5466</v>
      </c>
      <c r="C1609" t="s">
        <v>5467</v>
      </c>
      <c r="D1609" t="s">
        <v>5468</v>
      </c>
      <c r="E1609">
        <v>-122.331945</v>
      </c>
      <c r="F1609">
        <v>47.608578000000001</v>
      </c>
      <c r="G1609" t="s">
        <v>5469</v>
      </c>
    </row>
    <row r="1610" spans="1:7" x14ac:dyDescent="0.25">
      <c r="A1610" t="s">
        <v>5435</v>
      </c>
      <c r="B1610" t="s">
        <v>2789</v>
      </c>
      <c r="C1610" t="s">
        <v>2790</v>
      </c>
      <c r="D1610" t="s">
        <v>5470</v>
      </c>
      <c r="E1610">
        <v>-122.33717300000001</v>
      </c>
      <c r="F1610">
        <v>47.607939000000002</v>
      </c>
      <c r="G1610" t="s">
        <v>2792</v>
      </c>
    </row>
    <row r="1611" spans="1:7" x14ac:dyDescent="0.25">
      <c r="A1611" t="s">
        <v>5435</v>
      </c>
      <c r="B1611" t="s">
        <v>4206</v>
      </c>
      <c r="C1611" t="s">
        <v>5471</v>
      </c>
      <c r="D1611" t="s">
        <v>5472</v>
      </c>
      <c r="E1611">
        <v>-122.33777000000001</v>
      </c>
      <c r="F1611">
        <v>47.607402</v>
      </c>
      <c r="G1611" t="s">
        <v>4209</v>
      </c>
    </row>
    <row r="1612" spans="1:7" x14ac:dyDescent="0.25">
      <c r="A1612" t="s">
        <v>5435</v>
      </c>
      <c r="B1612" t="s">
        <v>5473</v>
      </c>
      <c r="C1612" t="s">
        <v>5474</v>
      </c>
      <c r="D1612" t="s">
        <v>5475</v>
      </c>
      <c r="E1612">
        <v>-122.302393</v>
      </c>
      <c r="F1612">
        <v>47.640565000000002</v>
      </c>
      <c r="G1612" t="s">
        <v>5476</v>
      </c>
    </row>
    <row r="1613" spans="1:7" x14ac:dyDescent="0.25">
      <c r="A1613" t="s">
        <v>5435</v>
      </c>
      <c r="B1613" t="s">
        <v>1781</v>
      </c>
      <c r="C1613" t="s">
        <v>1782</v>
      </c>
      <c r="D1613" t="s">
        <v>5477</v>
      </c>
      <c r="E1613">
        <v>-122.29536</v>
      </c>
      <c r="F1613">
        <v>47.539389999999997</v>
      </c>
      <c r="G1613" t="s">
        <v>5478</v>
      </c>
    </row>
    <row r="1614" spans="1:7" x14ac:dyDescent="0.25">
      <c r="A1614" t="s">
        <v>5435</v>
      </c>
      <c r="B1614" t="s">
        <v>1789</v>
      </c>
      <c r="C1614" t="s">
        <v>1790</v>
      </c>
      <c r="D1614" t="s">
        <v>5479</v>
      </c>
      <c r="E1614">
        <v>-122.32431</v>
      </c>
      <c r="F1614">
        <v>47.528320000000001</v>
      </c>
      <c r="G1614" t="s">
        <v>2023</v>
      </c>
    </row>
    <row r="1615" spans="1:7" x14ac:dyDescent="0.25">
      <c r="A1615" t="s">
        <v>5435</v>
      </c>
      <c r="B1615" t="s">
        <v>5480</v>
      </c>
      <c r="C1615" t="s">
        <v>864</v>
      </c>
      <c r="D1615" t="s">
        <v>5481</v>
      </c>
      <c r="E1615">
        <v>-122.32265</v>
      </c>
      <c r="F1615">
        <v>47.705329999999996</v>
      </c>
      <c r="G1615" t="s">
        <v>5482</v>
      </c>
    </row>
    <row r="1616" spans="1:7" x14ac:dyDescent="0.25">
      <c r="A1616" t="s">
        <v>5435</v>
      </c>
      <c r="B1616" t="s">
        <v>1729</v>
      </c>
      <c r="C1616" t="s">
        <v>847</v>
      </c>
      <c r="D1616" t="s">
        <v>5483</v>
      </c>
      <c r="E1616">
        <v>-122.30689</v>
      </c>
      <c r="F1616">
        <v>47.621760000000002</v>
      </c>
      <c r="G1616" t="s">
        <v>2139</v>
      </c>
    </row>
    <row r="1617" spans="1:7" x14ac:dyDescent="0.25">
      <c r="A1617" t="s">
        <v>5435</v>
      </c>
      <c r="B1617" t="s">
        <v>1729</v>
      </c>
      <c r="C1617" t="s">
        <v>847</v>
      </c>
      <c r="D1617" t="s">
        <v>5484</v>
      </c>
      <c r="E1617">
        <v>-122.30689</v>
      </c>
      <c r="F1617">
        <v>47.621760000000002</v>
      </c>
      <c r="G1617" t="s">
        <v>2139</v>
      </c>
    </row>
    <row r="1618" spans="1:7" x14ac:dyDescent="0.25">
      <c r="A1618" t="s">
        <v>5435</v>
      </c>
      <c r="B1618" t="s">
        <v>1729</v>
      </c>
      <c r="C1618" t="s">
        <v>847</v>
      </c>
      <c r="D1618" t="s">
        <v>5485</v>
      </c>
      <c r="E1618">
        <v>-122.30689</v>
      </c>
      <c r="F1618">
        <v>47.621760000000002</v>
      </c>
      <c r="G1618" t="s">
        <v>2139</v>
      </c>
    </row>
    <row r="1619" spans="1:7" x14ac:dyDescent="0.25">
      <c r="A1619" t="s">
        <v>5435</v>
      </c>
      <c r="B1619" t="s">
        <v>1732</v>
      </c>
      <c r="C1619" t="s">
        <v>1733</v>
      </c>
      <c r="D1619" t="s">
        <v>5486</v>
      </c>
      <c r="E1619">
        <v>-122.29179999999999</v>
      </c>
      <c r="F1619">
        <v>47.705440000000003</v>
      </c>
      <c r="G1619" t="s">
        <v>5452</v>
      </c>
    </row>
    <row r="1620" spans="1:7" x14ac:dyDescent="0.25">
      <c r="A1620" t="s">
        <v>5435</v>
      </c>
      <c r="B1620" t="s">
        <v>1732</v>
      </c>
      <c r="C1620" t="s">
        <v>1733</v>
      </c>
      <c r="D1620" t="s">
        <v>5487</v>
      </c>
      <c r="E1620">
        <v>-122.29179999999999</v>
      </c>
      <c r="F1620">
        <v>47.705440000000003</v>
      </c>
      <c r="G1620" t="s">
        <v>5452</v>
      </c>
    </row>
    <row r="1621" spans="1:7" x14ac:dyDescent="0.25">
      <c r="A1621" t="s">
        <v>5435</v>
      </c>
      <c r="B1621" t="s">
        <v>5488</v>
      </c>
      <c r="C1621" t="s">
        <v>1817</v>
      </c>
      <c r="D1621" t="s">
        <v>5489</v>
      </c>
      <c r="E1621">
        <v>-122.322834</v>
      </c>
      <c r="F1621">
        <v>47.596249</v>
      </c>
      <c r="G1621" t="s">
        <v>4029</v>
      </c>
    </row>
    <row r="1622" spans="1:7" x14ac:dyDescent="0.25">
      <c r="A1622" t="s">
        <v>5435</v>
      </c>
      <c r="B1622" t="s">
        <v>120</v>
      </c>
      <c r="C1622" t="s">
        <v>962</v>
      </c>
      <c r="D1622" t="s">
        <v>5490</v>
      </c>
      <c r="E1622">
        <v>-122.31574000000001</v>
      </c>
      <c r="F1622">
        <v>47.632280999999999</v>
      </c>
      <c r="G1622" t="s">
        <v>2896</v>
      </c>
    </row>
    <row r="1623" spans="1:7" x14ac:dyDescent="0.25">
      <c r="A1623" t="s">
        <v>5435</v>
      </c>
      <c r="B1623" t="s">
        <v>5491</v>
      </c>
      <c r="C1623" t="s">
        <v>5492</v>
      </c>
      <c r="D1623" t="s">
        <v>5493</v>
      </c>
      <c r="E1623">
        <v>-122.392431</v>
      </c>
      <c r="F1623">
        <v>47.522441000000001</v>
      </c>
      <c r="G1623" t="s">
        <v>5494</v>
      </c>
    </row>
    <row r="1624" spans="1:7" x14ac:dyDescent="0.25">
      <c r="A1624" t="s">
        <v>5435</v>
      </c>
      <c r="B1624" t="s">
        <v>5495</v>
      </c>
      <c r="C1624" t="s">
        <v>5496</v>
      </c>
      <c r="D1624" t="s">
        <v>5497</v>
      </c>
      <c r="E1624">
        <v>-122.362049</v>
      </c>
      <c r="F1624">
        <v>47.535780000000003</v>
      </c>
      <c r="G1624" t="s">
        <v>5498</v>
      </c>
    </row>
    <row r="1625" spans="1:7" x14ac:dyDescent="0.25">
      <c r="A1625" t="s">
        <v>5435</v>
      </c>
      <c r="B1625" t="s">
        <v>5495</v>
      </c>
      <c r="C1625" t="s">
        <v>5496</v>
      </c>
      <c r="D1625" t="s">
        <v>5499</v>
      </c>
      <c r="E1625">
        <v>-122.362049</v>
      </c>
      <c r="F1625">
        <v>47.535780000000003</v>
      </c>
      <c r="G1625" t="s">
        <v>5498</v>
      </c>
    </row>
    <row r="1626" spans="1:7" x14ac:dyDescent="0.25">
      <c r="A1626" t="s">
        <v>5435</v>
      </c>
      <c r="B1626" t="s">
        <v>5500</v>
      </c>
      <c r="C1626" t="s">
        <v>5501</v>
      </c>
      <c r="D1626" t="s">
        <v>5502</v>
      </c>
      <c r="E1626">
        <v>-122.329706</v>
      </c>
      <c r="F1626">
        <v>47.603772999999997</v>
      </c>
      <c r="G1626" t="s">
        <v>5503</v>
      </c>
    </row>
    <row r="1627" spans="1:7" x14ac:dyDescent="0.25">
      <c r="A1627" t="s">
        <v>5435</v>
      </c>
      <c r="B1627" t="s">
        <v>5500</v>
      </c>
      <c r="C1627" t="s">
        <v>5501</v>
      </c>
      <c r="D1627" t="s">
        <v>5504</v>
      </c>
      <c r="E1627">
        <v>-122.329706</v>
      </c>
      <c r="F1627">
        <v>47.603772999999997</v>
      </c>
      <c r="G1627" t="s">
        <v>5503</v>
      </c>
    </row>
    <row r="1628" spans="1:7" x14ac:dyDescent="0.25">
      <c r="A1628" t="s">
        <v>5435</v>
      </c>
      <c r="B1628" t="s">
        <v>5505</v>
      </c>
      <c r="C1628" t="s">
        <v>5506</v>
      </c>
      <c r="D1628" t="s">
        <v>5507</v>
      </c>
      <c r="E1628">
        <v>-122.329188</v>
      </c>
      <c r="F1628">
        <v>47.604205</v>
      </c>
      <c r="G1628" t="s">
        <v>5508</v>
      </c>
    </row>
    <row r="1629" spans="1:7" x14ac:dyDescent="0.25">
      <c r="A1629" t="s">
        <v>5435</v>
      </c>
      <c r="B1629" t="s">
        <v>5505</v>
      </c>
      <c r="C1629" t="s">
        <v>5506</v>
      </c>
      <c r="D1629" t="s">
        <v>5509</v>
      </c>
      <c r="E1629">
        <v>-122.329188</v>
      </c>
      <c r="F1629">
        <v>47.604205</v>
      </c>
      <c r="G1629" t="s">
        <v>5508</v>
      </c>
    </row>
    <row r="1630" spans="1:7" x14ac:dyDescent="0.25">
      <c r="A1630" t="s">
        <v>5435</v>
      </c>
      <c r="B1630" t="s">
        <v>1762</v>
      </c>
      <c r="C1630" t="s">
        <v>1763</v>
      </c>
      <c r="D1630" t="s">
        <v>5510</v>
      </c>
      <c r="E1630">
        <v>-122.36411099999999</v>
      </c>
      <c r="F1630">
        <v>47.563090000000003</v>
      </c>
      <c r="G1630" t="s">
        <v>5511</v>
      </c>
    </row>
    <row r="1631" spans="1:7" x14ac:dyDescent="0.25">
      <c r="A1631" t="s">
        <v>5435</v>
      </c>
      <c r="B1631" t="s">
        <v>1762</v>
      </c>
      <c r="C1631" t="s">
        <v>1763</v>
      </c>
      <c r="D1631" t="s">
        <v>5512</v>
      </c>
      <c r="E1631">
        <v>-122.36411099999999</v>
      </c>
      <c r="F1631">
        <v>47.563090000000003</v>
      </c>
      <c r="G1631" t="s">
        <v>5511</v>
      </c>
    </row>
    <row r="1632" spans="1:7" x14ac:dyDescent="0.25">
      <c r="A1632" t="s">
        <v>5435</v>
      </c>
      <c r="B1632" t="s">
        <v>5513</v>
      </c>
      <c r="C1632" t="s">
        <v>5514</v>
      </c>
      <c r="D1632" t="s">
        <v>5515</v>
      </c>
      <c r="E1632">
        <v>-122.332967</v>
      </c>
      <c r="F1632">
        <v>47.606485999999997</v>
      </c>
      <c r="G1632" t="s">
        <v>5516</v>
      </c>
    </row>
    <row r="1633" spans="1:7" x14ac:dyDescent="0.25">
      <c r="A1633" t="s">
        <v>5435</v>
      </c>
      <c r="B1633" t="s">
        <v>83</v>
      </c>
      <c r="C1633" t="s">
        <v>855</v>
      </c>
      <c r="D1633" t="s">
        <v>5517</v>
      </c>
      <c r="E1633">
        <v>-122.35726699999999</v>
      </c>
      <c r="F1633">
        <v>47.617336999999999</v>
      </c>
      <c r="G1633" t="s">
        <v>5518</v>
      </c>
    </row>
    <row r="1634" spans="1:7" x14ac:dyDescent="0.25">
      <c r="A1634" t="s">
        <v>5435</v>
      </c>
      <c r="B1634" t="s">
        <v>5519</v>
      </c>
      <c r="C1634" t="s">
        <v>5520</v>
      </c>
      <c r="D1634" t="s">
        <v>5521</v>
      </c>
      <c r="E1634">
        <v>-122.32299999999999</v>
      </c>
      <c r="F1634">
        <v>47.636000000000003</v>
      </c>
      <c r="G1634" t="s">
        <v>5522</v>
      </c>
    </row>
    <row r="1635" spans="1:7" x14ac:dyDescent="0.25">
      <c r="A1635" t="s">
        <v>5435</v>
      </c>
      <c r="B1635" t="s">
        <v>5523</v>
      </c>
      <c r="C1635" t="s">
        <v>1957</v>
      </c>
      <c r="D1635" t="s">
        <v>5524</v>
      </c>
      <c r="E1635">
        <v>-122.31141</v>
      </c>
      <c r="F1635">
        <v>47.578049999999998</v>
      </c>
      <c r="G1635" t="s">
        <v>1960</v>
      </c>
    </row>
    <row r="1636" spans="1:7" x14ac:dyDescent="0.25">
      <c r="A1636" t="s">
        <v>5435</v>
      </c>
      <c r="B1636" t="s">
        <v>5525</v>
      </c>
      <c r="C1636" t="s">
        <v>5526</v>
      </c>
      <c r="D1636" t="s">
        <v>5527</v>
      </c>
      <c r="E1636">
        <v>-122.32266</v>
      </c>
      <c r="F1636">
        <v>47.706200000000003</v>
      </c>
      <c r="G1636" t="s">
        <v>2135</v>
      </c>
    </row>
    <row r="1637" spans="1:7" x14ac:dyDescent="0.25">
      <c r="A1637" t="s">
        <v>5435</v>
      </c>
      <c r="B1637" t="s">
        <v>5528</v>
      </c>
      <c r="C1637" t="s">
        <v>700</v>
      </c>
      <c r="D1637" t="s">
        <v>5529</v>
      </c>
      <c r="E1637">
        <v>-122.28688</v>
      </c>
      <c r="F1637">
        <v>47.559950000000001</v>
      </c>
      <c r="G1637" t="s">
        <v>1993</v>
      </c>
    </row>
    <row r="1638" spans="1:7" x14ac:dyDescent="0.25">
      <c r="A1638" t="s">
        <v>5435</v>
      </c>
      <c r="B1638" t="s">
        <v>2537</v>
      </c>
      <c r="C1638" t="s">
        <v>5530</v>
      </c>
      <c r="D1638" t="s">
        <v>5531</v>
      </c>
      <c r="E1638">
        <v>-122.32872999999999</v>
      </c>
      <c r="F1638">
        <v>47.601019999999998</v>
      </c>
      <c r="G1638" t="s">
        <v>5532</v>
      </c>
    </row>
    <row r="1639" spans="1:7" x14ac:dyDescent="0.25">
      <c r="A1639" t="s">
        <v>5435</v>
      </c>
      <c r="B1639" t="s">
        <v>105</v>
      </c>
      <c r="C1639" t="s">
        <v>2765</v>
      </c>
      <c r="D1639" t="s">
        <v>5533</v>
      </c>
      <c r="E1639">
        <v>-122.35398000000001</v>
      </c>
      <c r="F1639">
        <v>47.622079999999997</v>
      </c>
      <c r="G1639" t="s">
        <v>5534</v>
      </c>
    </row>
    <row r="1640" spans="1:7" x14ac:dyDescent="0.25">
      <c r="A1640" t="s">
        <v>5435</v>
      </c>
      <c r="B1640" t="s">
        <v>1758</v>
      </c>
      <c r="C1640" t="s">
        <v>1759</v>
      </c>
      <c r="D1640" t="s">
        <v>5535</v>
      </c>
      <c r="E1640">
        <v>-122.30225</v>
      </c>
      <c r="F1640">
        <v>47.607750000000003</v>
      </c>
      <c r="G1640" t="s">
        <v>2044</v>
      </c>
    </row>
    <row r="1641" spans="1:7" x14ac:dyDescent="0.25">
      <c r="A1641" t="s">
        <v>5435</v>
      </c>
      <c r="B1641" t="s">
        <v>1793</v>
      </c>
      <c r="C1641" t="s">
        <v>666</v>
      </c>
      <c r="D1641" t="s">
        <v>5536</v>
      </c>
      <c r="E1641">
        <v>-122.34863</v>
      </c>
      <c r="F1641">
        <v>47.724060000000001</v>
      </c>
      <c r="G1641" t="s">
        <v>5440</v>
      </c>
    </row>
    <row r="1642" spans="1:7" x14ac:dyDescent="0.25">
      <c r="A1642" t="s">
        <v>5435</v>
      </c>
      <c r="B1642" t="s">
        <v>5537</v>
      </c>
      <c r="C1642" t="s">
        <v>5538</v>
      </c>
      <c r="D1642" t="s">
        <v>5539</v>
      </c>
      <c r="E1642">
        <v>-122.37597</v>
      </c>
      <c r="F1642">
        <v>47.507289999999998</v>
      </c>
      <c r="G1642" t="s">
        <v>5540</v>
      </c>
    </row>
    <row r="1643" spans="1:7" x14ac:dyDescent="0.25">
      <c r="A1643" t="s">
        <v>5435</v>
      </c>
      <c r="B1643" t="s">
        <v>5513</v>
      </c>
      <c r="C1643" t="s">
        <v>5514</v>
      </c>
      <c r="D1643" t="s">
        <v>5541</v>
      </c>
      <c r="E1643">
        <v>-122.332967</v>
      </c>
      <c r="F1643">
        <v>47.606485999999997</v>
      </c>
      <c r="G1643" t="s">
        <v>5516</v>
      </c>
    </row>
    <row r="1644" spans="1:7" x14ac:dyDescent="0.25">
      <c r="A1644" t="s">
        <v>5435</v>
      </c>
      <c r="B1644" t="s">
        <v>5513</v>
      </c>
      <c r="C1644" t="s">
        <v>5514</v>
      </c>
      <c r="D1644" t="s">
        <v>5542</v>
      </c>
      <c r="E1644">
        <v>-122.332967</v>
      </c>
      <c r="F1644">
        <v>47.606485999999997</v>
      </c>
      <c r="G1644" t="s">
        <v>5516</v>
      </c>
    </row>
    <row r="1645" spans="1:7" x14ac:dyDescent="0.25">
      <c r="A1645" t="s">
        <v>5435</v>
      </c>
      <c r="B1645" t="s">
        <v>5513</v>
      </c>
      <c r="C1645" t="s">
        <v>5514</v>
      </c>
      <c r="D1645" t="s">
        <v>5543</v>
      </c>
      <c r="E1645">
        <v>-122.332967</v>
      </c>
      <c r="F1645">
        <v>47.606485999999997</v>
      </c>
      <c r="G1645" t="s">
        <v>5516</v>
      </c>
    </row>
    <row r="1646" spans="1:7" x14ac:dyDescent="0.25">
      <c r="A1646" t="s">
        <v>5435</v>
      </c>
      <c r="B1646" t="s">
        <v>5513</v>
      </c>
      <c r="C1646" t="s">
        <v>5514</v>
      </c>
      <c r="D1646" t="s">
        <v>5544</v>
      </c>
      <c r="E1646">
        <v>-122.332967</v>
      </c>
      <c r="F1646">
        <v>47.606485999999997</v>
      </c>
      <c r="G1646" t="s">
        <v>5516</v>
      </c>
    </row>
    <row r="1647" spans="1:7" x14ac:dyDescent="0.25">
      <c r="A1647" t="s">
        <v>5435</v>
      </c>
      <c r="B1647" t="s">
        <v>5513</v>
      </c>
      <c r="C1647" t="s">
        <v>5514</v>
      </c>
      <c r="D1647" t="s">
        <v>5545</v>
      </c>
      <c r="E1647">
        <v>-122.332967</v>
      </c>
      <c r="F1647">
        <v>47.606485999999997</v>
      </c>
      <c r="G1647" t="s">
        <v>5516</v>
      </c>
    </row>
    <row r="1648" spans="1:7" x14ac:dyDescent="0.25">
      <c r="A1648" t="s">
        <v>5435</v>
      </c>
      <c r="B1648" t="s">
        <v>1752</v>
      </c>
      <c r="C1648" t="s">
        <v>964</v>
      </c>
      <c r="D1648" t="s">
        <v>5546</v>
      </c>
      <c r="E1648">
        <v>-122.374414</v>
      </c>
      <c r="F1648">
        <v>47.540669000000001</v>
      </c>
      <c r="G1648" t="s">
        <v>5547</v>
      </c>
    </row>
    <row r="1649" spans="1:7" x14ac:dyDescent="0.25">
      <c r="A1649" t="s">
        <v>5435</v>
      </c>
      <c r="B1649" t="s">
        <v>1762</v>
      </c>
      <c r="C1649" t="s">
        <v>1763</v>
      </c>
      <c r="D1649" t="s">
        <v>5548</v>
      </c>
      <c r="E1649">
        <v>-122.36411099999999</v>
      </c>
      <c r="F1649">
        <v>47.563090000000003</v>
      </c>
      <c r="G1649" t="s">
        <v>5511</v>
      </c>
    </row>
    <row r="1650" spans="1:7" x14ac:dyDescent="0.25">
      <c r="A1650" t="s">
        <v>5435</v>
      </c>
      <c r="B1650" t="s">
        <v>1762</v>
      </c>
      <c r="C1650" t="s">
        <v>1763</v>
      </c>
      <c r="D1650" t="s">
        <v>5549</v>
      </c>
      <c r="E1650">
        <v>-122.36411099999999</v>
      </c>
      <c r="F1650">
        <v>47.563090000000003</v>
      </c>
      <c r="G1650" t="s">
        <v>5511</v>
      </c>
    </row>
    <row r="1651" spans="1:7" x14ac:dyDescent="0.25">
      <c r="A1651" t="s">
        <v>5435</v>
      </c>
      <c r="B1651" t="s">
        <v>1762</v>
      </c>
      <c r="C1651" t="s">
        <v>1763</v>
      </c>
      <c r="D1651" t="s">
        <v>5550</v>
      </c>
      <c r="E1651">
        <v>-122.36411099999999</v>
      </c>
      <c r="F1651">
        <v>47.563090000000003</v>
      </c>
      <c r="G1651" t="s">
        <v>5511</v>
      </c>
    </row>
    <row r="1652" spans="1:7" x14ac:dyDescent="0.25">
      <c r="A1652" t="s">
        <v>5435</v>
      </c>
      <c r="B1652" t="s">
        <v>5505</v>
      </c>
      <c r="C1652" t="s">
        <v>5506</v>
      </c>
      <c r="D1652" t="s">
        <v>5551</v>
      </c>
      <c r="E1652">
        <v>-122.329188</v>
      </c>
      <c r="F1652">
        <v>47.604205</v>
      </c>
      <c r="G1652" t="s">
        <v>5508</v>
      </c>
    </row>
    <row r="1653" spans="1:7" x14ac:dyDescent="0.25">
      <c r="A1653" t="s">
        <v>5435</v>
      </c>
      <c r="B1653" t="s">
        <v>5505</v>
      </c>
      <c r="C1653" t="s">
        <v>5506</v>
      </c>
      <c r="D1653" t="s">
        <v>5552</v>
      </c>
      <c r="E1653">
        <v>-122.329188</v>
      </c>
      <c r="F1653">
        <v>47.604205</v>
      </c>
      <c r="G1653" t="s">
        <v>5508</v>
      </c>
    </row>
    <row r="1654" spans="1:7" x14ac:dyDescent="0.25">
      <c r="A1654" t="s">
        <v>5435</v>
      </c>
      <c r="B1654" t="s">
        <v>5505</v>
      </c>
      <c r="C1654" t="s">
        <v>5553</v>
      </c>
      <c r="D1654" t="s">
        <v>5554</v>
      </c>
      <c r="E1654">
        <v>-122.329188</v>
      </c>
      <c r="F1654">
        <v>47.604205</v>
      </c>
      <c r="G1654" t="s">
        <v>5508</v>
      </c>
    </row>
    <row r="1655" spans="1:7" x14ac:dyDescent="0.25">
      <c r="A1655" t="s">
        <v>5435</v>
      </c>
      <c r="B1655" t="s">
        <v>5505</v>
      </c>
      <c r="C1655" t="s">
        <v>5506</v>
      </c>
      <c r="D1655" t="s">
        <v>5555</v>
      </c>
      <c r="E1655">
        <v>-122.329188</v>
      </c>
      <c r="F1655">
        <v>47.604205</v>
      </c>
      <c r="G1655" t="s">
        <v>5508</v>
      </c>
    </row>
    <row r="1656" spans="1:7" x14ac:dyDescent="0.25">
      <c r="A1656" t="s">
        <v>5435</v>
      </c>
      <c r="B1656" t="s">
        <v>5505</v>
      </c>
      <c r="C1656" t="s">
        <v>5506</v>
      </c>
      <c r="D1656" t="s">
        <v>5556</v>
      </c>
      <c r="E1656">
        <v>-122.329188</v>
      </c>
      <c r="F1656">
        <v>47.604205</v>
      </c>
      <c r="G1656" t="s">
        <v>5508</v>
      </c>
    </row>
    <row r="1657" spans="1:7" x14ac:dyDescent="0.25">
      <c r="A1657" t="s">
        <v>5435</v>
      </c>
      <c r="B1657" t="s">
        <v>5505</v>
      </c>
      <c r="C1657" t="s">
        <v>5506</v>
      </c>
      <c r="D1657" t="s">
        <v>5557</v>
      </c>
      <c r="E1657">
        <v>-122.329188</v>
      </c>
      <c r="F1657">
        <v>47.604205</v>
      </c>
      <c r="G1657" t="s">
        <v>5508</v>
      </c>
    </row>
    <row r="1658" spans="1:7" x14ac:dyDescent="0.25">
      <c r="A1658" t="s">
        <v>5435</v>
      </c>
      <c r="B1658" t="s">
        <v>5505</v>
      </c>
      <c r="C1658" t="s">
        <v>5506</v>
      </c>
      <c r="D1658" t="s">
        <v>5558</v>
      </c>
      <c r="E1658">
        <v>-122.329188</v>
      </c>
      <c r="F1658">
        <v>47.604205</v>
      </c>
      <c r="G1658" t="s">
        <v>5508</v>
      </c>
    </row>
    <row r="1659" spans="1:7" x14ac:dyDescent="0.25">
      <c r="A1659" t="s">
        <v>5435</v>
      </c>
      <c r="B1659" t="s">
        <v>5505</v>
      </c>
      <c r="C1659" t="s">
        <v>5506</v>
      </c>
      <c r="D1659" t="s">
        <v>5559</v>
      </c>
      <c r="E1659">
        <v>-122.329188</v>
      </c>
      <c r="F1659">
        <v>47.604205</v>
      </c>
      <c r="G1659" t="s">
        <v>5508</v>
      </c>
    </row>
    <row r="1660" spans="1:7" x14ac:dyDescent="0.25">
      <c r="A1660" t="s">
        <v>5435</v>
      </c>
      <c r="B1660" t="s">
        <v>5500</v>
      </c>
      <c r="C1660" t="s">
        <v>5501</v>
      </c>
      <c r="D1660" t="s">
        <v>5560</v>
      </c>
      <c r="E1660">
        <v>-122.329706</v>
      </c>
      <c r="F1660">
        <v>47.603772999999997</v>
      </c>
      <c r="G1660" t="s">
        <v>5503</v>
      </c>
    </row>
    <row r="1661" spans="1:7" x14ac:dyDescent="0.25">
      <c r="A1661" t="s">
        <v>5435</v>
      </c>
      <c r="B1661" t="s">
        <v>5500</v>
      </c>
      <c r="C1661" t="s">
        <v>5501</v>
      </c>
      <c r="D1661" t="s">
        <v>5561</v>
      </c>
      <c r="E1661">
        <v>-122.329706</v>
      </c>
      <c r="F1661">
        <v>47.603772999999997</v>
      </c>
      <c r="G1661" t="s">
        <v>5503</v>
      </c>
    </row>
    <row r="1662" spans="1:7" x14ac:dyDescent="0.25">
      <c r="A1662" t="s">
        <v>5435</v>
      </c>
      <c r="B1662" t="s">
        <v>5500</v>
      </c>
      <c r="C1662" t="s">
        <v>5501</v>
      </c>
      <c r="D1662" t="s">
        <v>5562</v>
      </c>
      <c r="E1662">
        <v>-122.329706</v>
      </c>
      <c r="F1662">
        <v>47.603772999999997</v>
      </c>
      <c r="G1662" t="s">
        <v>5503</v>
      </c>
    </row>
    <row r="1663" spans="1:7" x14ac:dyDescent="0.25">
      <c r="A1663" t="s">
        <v>5435</v>
      </c>
      <c r="B1663" t="s">
        <v>5500</v>
      </c>
      <c r="C1663" t="s">
        <v>5501</v>
      </c>
      <c r="D1663" t="s">
        <v>5563</v>
      </c>
      <c r="E1663">
        <v>-122.329706</v>
      </c>
      <c r="F1663">
        <v>47.603772999999997</v>
      </c>
      <c r="G1663" t="s">
        <v>5503</v>
      </c>
    </row>
    <row r="1664" spans="1:7" x14ac:dyDescent="0.25">
      <c r="A1664" t="s">
        <v>5435</v>
      </c>
      <c r="B1664" t="s">
        <v>5564</v>
      </c>
      <c r="C1664" t="s">
        <v>2083</v>
      </c>
      <c r="D1664" t="s">
        <v>5565</v>
      </c>
      <c r="E1664">
        <v>-122.301833</v>
      </c>
      <c r="F1664">
        <v>47.601905000000002</v>
      </c>
      <c r="G1664" t="s">
        <v>5566</v>
      </c>
    </row>
    <row r="1665" spans="1:7" x14ac:dyDescent="0.25">
      <c r="A1665" t="s">
        <v>5435</v>
      </c>
      <c r="B1665" t="s">
        <v>452</v>
      </c>
      <c r="C1665" t="s">
        <v>886</v>
      </c>
      <c r="D1665" t="s">
        <v>5567</v>
      </c>
      <c r="E1665">
        <v>-122.307197</v>
      </c>
      <c r="F1665">
        <v>47.600924999999997</v>
      </c>
      <c r="G1665" t="s">
        <v>5568</v>
      </c>
    </row>
    <row r="1666" spans="1:7" x14ac:dyDescent="0.25">
      <c r="A1666" t="s">
        <v>5435</v>
      </c>
      <c r="B1666" t="s">
        <v>5495</v>
      </c>
      <c r="C1666" t="s">
        <v>5496</v>
      </c>
      <c r="D1666" t="s">
        <v>5569</v>
      </c>
      <c r="E1666">
        <v>-122.362049</v>
      </c>
      <c r="F1666">
        <v>47.535780000000003</v>
      </c>
      <c r="G1666" t="s">
        <v>5498</v>
      </c>
    </row>
    <row r="1667" spans="1:7" x14ac:dyDescent="0.25">
      <c r="A1667" t="s">
        <v>5435</v>
      </c>
      <c r="B1667" t="s">
        <v>5495</v>
      </c>
      <c r="C1667" t="s">
        <v>5496</v>
      </c>
      <c r="D1667" t="s">
        <v>5570</v>
      </c>
      <c r="E1667">
        <v>-122.362049</v>
      </c>
      <c r="F1667">
        <v>47.535780000000003</v>
      </c>
      <c r="G1667" t="s">
        <v>5498</v>
      </c>
    </row>
    <row r="1668" spans="1:7" x14ac:dyDescent="0.25">
      <c r="A1668" t="s">
        <v>5435</v>
      </c>
      <c r="B1668" t="s">
        <v>9</v>
      </c>
      <c r="C1668" t="s">
        <v>5571</v>
      </c>
      <c r="D1668" t="s">
        <v>5572</v>
      </c>
      <c r="E1668">
        <v>-122.31836699999999</v>
      </c>
      <c r="F1668">
        <v>47.615448999999998</v>
      </c>
      <c r="G1668" t="s">
        <v>5573</v>
      </c>
    </row>
    <row r="1669" spans="1:7" x14ac:dyDescent="0.25">
      <c r="A1669" t="s">
        <v>5435</v>
      </c>
      <c r="B1669" t="s">
        <v>5574</v>
      </c>
      <c r="C1669" t="s">
        <v>5575</v>
      </c>
      <c r="D1669" t="s">
        <v>5576</v>
      </c>
      <c r="E1669">
        <v>-122.341607</v>
      </c>
      <c r="F1669">
        <v>47.699781000000002</v>
      </c>
      <c r="G1669" t="s">
        <v>5577</v>
      </c>
    </row>
    <row r="1670" spans="1:7" x14ac:dyDescent="0.25">
      <c r="A1670" t="s">
        <v>5435</v>
      </c>
      <c r="B1670" t="s">
        <v>5578</v>
      </c>
      <c r="C1670" t="s">
        <v>5579</v>
      </c>
      <c r="D1670" t="s">
        <v>5580</v>
      </c>
      <c r="E1670">
        <v>-122.35024300000001</v>
      </c>
      <c r="F1670">
        <v>47.614548999999997</v>
      </c>
      <c r="G1670" t="s">
        <v>5581</v>
      </c>
    </row>
    <row r="1671" spans="1:7" x14ac:dyDescent="0.25">
      <c r="A1671" t="s">
        <v>5435</v>
      </c>
      <c r="B1671" t="s">
        <v>5582</v>
      </c>
      <c r="C1671" t="s">
        <v>5583</v>
      </c>
      <c r="D1671" t="s">
        <v>5584</v>
      </c>
      <c r="E1671">
        <v>-122.320745</v>
      </c>
      <c r="F1671">
        <v>47.579185000000003</v>
      </c>
      <c r="G1671" t="s">
        <v>5585</v>
      </c>
    </row>
    <row r="1672" spans="1:7" x14ac:dyDescent="0.25">
      <c r="A1672" t="s">
        <v>5435</v>
      </c>
      <c r="B1672" t="s">
        <v>5586</v>
      </c>
      <c r="C1672" t="s">
        <v>5587</v>
      </c>
      <c r="D1672" t="s">
        <v>5588</v>
      </c>
      <c r="E1672">
        <v>-122.336574</v>
      </c>
      <c r="F1672">
        <v>47.626365</v>
      </c>
      <c r="G1672" t="s">
        <v>5589</v>
      </c>
    </row>
    <row r="1673" spans="1:7" x14ac:dyDescent="0.25">
      <c r="A1673" t="s">
        <v>5435</v>
      </c>
      <c r="B1673" t="s">
        <v>5590</v>
      </c>
      <c r="C1673" t="s">
        <v>5591</v>
      </c>
      <c r="D1673" t="s">
        <v>5592</v>
      </c>
      <c r="E1673">
        <v>-122.34688800000001</v>
      </c>
      <c r="F1673">
        <v>47.614905999999998</v>
      </c>
      <c r="G1673" t="s">
        <v>5593</v>
      </c>
    </row>
    <row r="1674" spans="1:7" x14ac:dyDescent="0.25">
      <c r="A1674" t="s">
        <v>5435</v>
      </c>
      <c r="B1674" t="s">
        <v>5594</v>
      </c>
      <c r="C1674" t="s">
        <v>5595</v>
      </c>
      <c r="D1674" t="s">
        <v>5596</v>
      </c>
      <c r="E1674">
        <v>-122.3386</v>
      </c>
      <c r="F1674">
        <v>47.558867999999997</v>
      </c>
      <c r="G1674" t="s">
        <v>5597</v>
      </c>
    </row>
    <row r="1675" spans="1:7" x14ac:dyDescent="0.25">
      <c r="A1675" t="s">
        <v>5435</v>
      </c>
      <c r="B1675" t="s">
        <v>1</v>
      </c>
      <c r="C1675" t="s">
        <v>5598</v>
      </c>
      <c r="D1675" t="s">
        <v>5599</v>
      </c>
      <c r="E1675">
        <v>-122.39584499999999</v>
      </c>
      <c r="F1675">
        <v>47.588250000000002</v>
      </c>
      <c r="G1675" t="s">
        <v>5600</v>
      </c>
    </row>
    <row r="1676" spans="1:7" x14ac:dyDescent="0.25">
      <c r="A1676" t="s">
        <v>5435</v>
      </c>
      <c r="B1676" t="s">
        <v>105</v>
      </c>
      <c r="C1676" t="s">
        <v>5601</v>
      </c>
      <c r="D1676" t="s">
        <v>5602</v>
      </c>
      <c r="E1676">
        <v>-122.351434</v>
      </c>
      <c r="F1676">
        <v>47.623945999999997</v>
      </c>
      <c r="G1676" t="s">
        <v>5603</v>
      </c>
    </row>
    <row r="1677" spans="1:7" x14ac:dyDescent="0.25">
      <c r="A1677" t="s">
        <v>5435</v>
      </c>
      <c r="B1677" t="s">
        <v>105</v>
      </c>
      <c r="C1677" t="s">
        <v>5604</v>
      </c>
      <c r="D1677" t="s">
        <v>5605</v>
      </c>
      <c r="E1677">
        <v>-122.35110400000001</v>
      </c>
      <c r="F1677">
        <v>47.619739000000003</v>
      </c>
      <c r="G1677" t="s">
        <v>4205</v>
      </c>
    </row>
    <row r="1678" spans="1:7" x14ac:dyDescent="0.25">
      <c r="A1678" t="s">
        <v>5435</v>
      </c>
      <c r="B1678" t="s">
        <v>105</v>
      </c>
      <c r="C1678" t="s">
        <v>5606</v>
      </c>
      <c r="D1678" t="s">
        <v>5607</v>
      </c>
      <c r="E1678">
        <v>-122.349301</v>
      </c>
      <c r="F1678">
        <v>47.620493000000003</v>
      </c>
      <c r="G1678" t="s">
        <v>5608</v>
      </c>
    </row>
    <row r="1679" spans="1:7" x14ac:dyDescent="0.25">
      <c r="A1679" t="s">
        <v>5435</v>
      </c>
      <c r="B1679" t="s">
        <v>132</v>
      </c>
      <c r="C1679" t="s">
        <v>5453</v>
      </c>
      <c r="D1679" t="s">
        <v>5609</v>
      </c>
      <c r="E1679">
        <v>-122.353686</v>
      </c>
      <c r="F1679">
        <v>47.668531999999999</v>
      </c>
      <c r="G1679" t="s">
        <v>5455</v>
      </c>
    </row>
    <row r="1680" spans="1:7" x14ac:dyDescent="0.25">
      <c r="A1680" t="s">
        <v>5435</v>
      </c>
      <c r="B1680" t="s">
        <v>132</v>
      </c>
      <c r="C1680" t="s">
        <v>5453</v>
      </c>
      <c r="D1680" t="s">
        <v>5610</v>
      </c>
      <c r="E1680">
        <v>-122.353686</v>
      </c>
      <c r="F1680">
        <v>47.668531999999999</v>
      </c>
      <c r="G1680" t="s">
        <v>5455</v>
      </c>
    </row>
    <row r="1681" spans="1:7" x14ac:dyDescent="0.25">
      <c r="A1681" t="s">
        <v>5435</v>
      </c>
      <c r="B1681" t="s">
        <v>5513</v>
      </c>
      <c r="C1681" t="s">
        <v>5514</v>
      </c>
      <c r="D1681" t="s">
        <v>5611</v>
      </c>
      <c r="E1681">
        <v>-122.332967</v>
      </c>
      <c r="F1681">
        <v>47.606485999999997</v>
      </c>
      <c r="G1681" t="s">
        <v>5516</v>
      </c>
    </row>
    <row r="1682" spans="1:7" x14ac:dyDescent="0.25">
      <c r="A1682" t="s">
        <v>5435</v>
      </c>
      <c r="B1682" t="s">
        <v>5612</v>
      </c>
      <c r="C1682" t="s">
        <v>4018</v>
      </c>
      <c r="D1682" t="s">
        <v>5613</v>
      </c>
      <c r="E1682">
        <v>-122.32259500000001</v>
      </c>
      <c r="F1682">
        <v>47.526265000000002</v>
      </c>
      <c r="G1682" t="s">
        <v>5614</v>
      </c>
    </row>
    <row r="1683" spans="1:7" x14ac:dyDescent="0.25">
      <c r="A1683" t="s">
        <v>5435</v>
      </c>
      <c r="B1683" t="s">
        <v>1805</v>
      </c>
      <c r="C1683" t="s">
        <v>5615</v>
      </c>
      <c r="D1683" t="s">
        <v>5616</v>
      </c>
      <c r="E1683">
        <v>-122.326117</v>
      </c>
      <c r="F1683">
        <v>47.68036</v>
      </c>
      <c r="G1683" t="s">
        <v>5617</v>
      </c>
    </row>
    <row r="1684" spans="1:7" x14ac:dyDescent="0.25">
      <c r="A1684" t="s">
        <v>5435</v>
      </c>
      <c r="B1684" t="s">
        <v>1774</v>
      </c>
      <c r="C1684" t="s">
        <v>5618</v>
      </c>
      <c r="D1684" t="s">
        <v>5619</v>
      </c>
      <c r="E1684">
        <v>-122.31986000000001</v>
      </c>
      <c r="F1684">
        <v>47.601529999999997</v>
      </c>
      <c r="G1684" t="s">
        <v>5620</v>
      </c>
    </row>
    <row r="1685" spans="1:7" x14ac:dyDescent="0.25">
      <c r="A1685" t="s">
        <v>5435</v>
      </c>
      <c r="B1685" t="s">
        <v>1493</v>
      </c>
      <c r="C1685" t="s">
        <v>1726</v>
      </c>
      <c r="D1685" t="s">
        <v>5621</v>
      </c>
      <c r="E1685">
        <v>-122.28435</v>
      </c>
      <c r="F1685">
        <v>47.561540000000001</v>
      </c>
      <c r="G1685" t="s">
        <v>2123</v>
      </c>
    </row>
    <row r="1686" spans="1:7" x14ac:dyDescent="0.25">
      <c r="A1686" t="s">
        <v>5435</v>
      </c>
      <c r="B1686" t="s">
        <v>1493</v>
      </c>
      <c r="C1686" t="s">
        <v>1726</v>
      </c>
      <c r="D1686" t="s">
        <v>5622</v>
      </c>
      <c r="E1686">
        <v>-122.28435</v>
      </c>
      <c r="F1686">
        <v>47.561540000000001</v>
      </c>
      <c r="G1686" t="s">
        <v>2123</v>
      </c>
    </row>
    <row r="1687" spans="1:7" x14ac:dyDescent="0.25">
      <c r="A1687" t="s">
        <v>5435</v>
      </c>
      <c r="B1687" t="s">
        <v>1493</v>
      </c>
      <c r="C1687" t="s">
        <v>1726</v>
      </c>
      <c r="D1687" t="s">
        <v>5623</v>
      </c>
      <c r="E1687">
        <v>-122.28435</v>
      </c>
      <c r="F1687">
        <v>47.561540000000001</v>
      </c>
      <c r="G1687" t="s">
        <v>2123</v>
      </c>
    </row>
    <row r="1688" spans="1:7" x14ac:dyDescent="0.25">
      <c r="A1688" t="s">
        <v>5435</v>
      </c>
      <c r="B1688" t="s">
        <v>5624</v>
      </c>
      <c r="C1688" t="s">
        <v>5601</v>
      </c>
      <c r="D1688" t="s">
        <v>5533</v>
      </c>
      <c r="E1688">
        <v>-122.35142999999999</v>
      </c>
      <c r="F1688">
        <v>47.623950000000001</v>
      </c>
      <c r="G1688" t="s">
        <v>5625</v>
      </c>
    </row>
    <row r="1689" spans="1:7" x14ac:dyDescent="0.25">
      <c r="A1689" t="s">
        <v>5435</v>
      </c>
      <c r="B1689" t="s">
        <v>2406</v>
      </c>
      <c r="C1689" t="s">
        <v>5626</v>
      </c>
      <c r="D1689" t="s">
        <v>5627</v>
      </c>
      <c r="E1689">
        <v>-122.29621</v>
      </c>
      <c r="F1689">
        <v>47.718060000000001</v>
      </c>
      <c r="G1689" t="s">
        <v>5628</v>
      </c>
    </row>
    <row r="1690" spans="1:7" x14ac:dyDescent="0.25">
      <c r="A1690" t="s">
        <v>5435</v>
      </c>
      <c r="B1690" t="s">
        <v>5629</v>
      </c>
      <c r="C1690" t="s">
        <v>5630</v>
      </c>
      <c r="D1690" t="s">
        <v>5631</v>
      </c>
      <c r="E1690">
        <v>-122.32283</v>
      </c>
      <c r="F1690">
        <v>47.596249999999998</v>
      </c>
      <c r="G1690" t="s">
        <v>1816</v>
      </c>
    </row>
    <row r="1691" spans="1:7" x14ac:dyDescent="0.25">
      <c r="A1691" t="s">
        <v>5435</v>
      </c>
      <c r="B1691" t="s">
        <v>2882</v>
      </c>
      <c r="C1691" t="s">
        <v>2822</v>
      </c>
      <c r="D1691" t="s">
        <v>5632</v>
      </c>
      <c r="E1691">
        <v>-122.28572</v>
      </c>
      <c r="F1691">
        <v>47.563639999999999</v>
      </c>
      <c r="G1691" t="s">
        <v>5633</v>
      </c>
    </row>
    <row r="1692" spans="1:7" x14ac:dyDescent="0.25">
      <c r="A1692" t="s">
        <v>5435</v>
      </c>
      <c r="B1692" t="s">
        <v>2537</v>
      </c>
      <c r="C1692" t="s">
        <v>5530</v>
      </c>
      <c r="D1692" t="s">
        <v>5634</v>
      </c>
      <c r="E1692">
        <v>-122.32872999999999</v>
      </c>
      <c r="F1692">
        <v>47.601019999999998</v>
      </c>
      <c r="G1692" t="s">
        <v>5532</v>
      </c>
    </row>
    <row r="1693" spans="1:7" x14ac:dyDescent="0.25">
      <c r="A1693" t="s">
        <v>5435</v>
      </c>
      <c r="B1693" t="s">
        <v>2537</v>
      </c>
      <c r="C1693" t="s">
        <v>5530</v>
      </c>
      <c r="D1693" t="s">
        <v>5635</v>
      </c>
      <c r="E1693">
        <v>-122.32872999999999</v>
      </c>
      <c r="F1693">
        <v>47.601019999999998</v>
      </c>
      <c r="G1693" t="s">
        <v>5532</v>
      </c>
    </row>
    <row r="1694" spans="1:7" x14ac:dyDescent="0.25">
      <c r="A1694" t="s">
        <v>5435</v>
      </c>
      <c r="B1694" t="s">
        <v>1719</v>
      </c>
      <c r="C1694" t="s">
        <v>851</v>
      </c>
      <c r="D1694" t="s">
        <v>5636</v>
      </c>
      <c r="E1694">
        <v>-122.30995</v>
      </c>
      <c r="F1694">
        <v>47.6417</v>
      </c>
      <c r="G1694" t="s">
        <v>5637</v>
      </c>
    </row>
    <row r="1695" spans="1:7" x14ac:dyDescent="0.25">
      <c r="A1695" t="s">
        <v>5435</v>
      </c>
      <c r="B1695" t="s">
        <v>1785</v>
      </c>
      <c r="C1695" t="s">
        <v>1786</v>
      </c>
      <c r="D1695" t="s">
        <v>5638</v>
      </c>
      <c r="E1695">
        <v>-122.36918</v>
      </c>
      <c r="F1695">
        <v>47.528010000000002</v>
      </c>
      <c r="G1695" t="s">
        <v>2137</v>
      </c>
    </row>
    <row r="1696" spans="1:7" x14ac:dyDescent="0.25">
      <c r="A1696" t="s">
        <v>5435</v>
      </c>
      <c r="B1696" t="s">
        <v>1740</v>
      </c>
      <c r="C1696" t="s">
        <v>1741</v>
      </c>
      <c r="D1696" t="s">
        <v>5639</v>
      </c>
      <c r="E1696">
        <v>-122.27793</v>
      </c>
      <c r="F1696">
        <v>47.659149999999997</v>
      </c>
      <c r="G1696" t="s">
        <v>5640</v>
      </c>
    </row>
    <row r="1697" spans="1:7" x14ac:dyDescent="0.25">
      <c r="A1697" t="s">
        <v>5435</v>
      </c>
      <c r="B1697" t="s">
        <v>5641</v>
      </c>
      <c r="C1697" t="s">
        <v>5642</v>
      </c>
      <c r="D1697" t="s">
        <v>5643</v>
      </c>
      <c r="E1697">
        <v>-122.29809</v>
      </c>
      <c r="F1697">
        <v>47.719859999999997</v>
      </c>
      <c r="G1697" t="s">
        <v>2070</v>
      </c>
    </row>
    <row r="1698" spans="1:7" x14ac:dyDescent="0.25">
      <c r="A1698" t="s">
        <v>5435</v>
      </c>
      <c r="B1698" t="s">
        <v>5644</v>
      </c>
      <c r="C1698" t="s">
        <v>5645</v>
      </c>
      <c r="D1698" t="s">
        <v>5646</v>
      </c>
      <c r="E1698">
        <v>-122.35496000000001</v>
      </c>
      <c r="F1698">
        <v>47.6875</v>
      </c>
      <c r="G1698" t="s">
        <v>1985</v>
      </c>
    </row>
    <row r="1699" spans="1:7" x14ac:dyDescent="0.25">
      <c r="A1699" t="s">
        <v>5435</v>
      </c>
      <c r="B1699" t="s">
        <v>5647</v>
      </c>
      <c r="C1699" t="s">
        <v>5648</v>
      </c>
      <c r="D1699" t="s">
        <v>5649</v>
      </c>
      <c r="E1699">
        <v>-122.32245</v>
      </c>
      <c r="F1699">
        <v>47.622909999999997</v>
      </c>
      <c r="G1699" t="s">
        <v>1952</v>
      </c>
    </row>
    <row r="1700" spans="1:7" x14ac:dyDescent="0.25">
      <c r="A1700" t="s">
        <v>5435</v>
      </c>
      <c r="B1700" t="s">
        <v>5650</v>
      </c>
      <c r="C1700" t="s">
        <v>5651</v>
      </c>
      <c r="D1700" t="s">
        <v>5652</v>
      </c>
      <c r="E1700">
        <v>-122.38420000000001</v>
      </c>
      <c r="F1700">
        <v>47.669840000000001</v>
      </c>
      <c r="G1700" t="s">
        <v>2001</v>
      </c>
    </row>
    <row r="1701" spans="1:7" x14ac:dyDescent="0.25">
      <c r="A1701" t="s">
        <v>5435</v>
      </c>
      <c r="B1701" t="s">
        <v>5650</v>
      </c>
      <c r="C1701" t="s">
        <v>5651</v>
      </c>
      <c r="D1701" t="s">
        <v>5524</v>
      </c>
      <c r="E1701">
        <v>-122.38420000000001</v>
      </c>
      <c r="F1701">
        <v>47.669840000000001</v>
      </c>
      <c r="G1701" t="s">
        <v>2001</v>
      </c>
    </row>
    <row r="1702" spans="1:7" x14ac:dyDescent="0.25">
      <c r="A1702" t="s">
        <v>5435</v>
      </c>
      <c r="B1702" t="s">
        <v>5523</v>
      </c>
      <c r="C1702" t="s">
        <v>1957</v>
      </c>
      <c r="D1702" t="s">
        <v>5653</v>
      </c>
      <c r="E1702">
        <v>-122.31141</v>
      </c>
      <c r="F1702">
        <v>47.578049999999998</v>
      </c>
      <c r="G1702" t="s">
        <v>1960</v>
      </c>
    </row>
    <row r="1703" spans="1:7" x14ac:dyDescent="0.25">
      <c r="A1703" t="s">
        <v>5435</v>
      </c>
      <c r="B1703" t="s">
        <v>5654</v>
      </c>
      <c r="C1703" t="s">
        <v>5655</v>
      </c>
      <c r="D1703" t="s">
        <v>5656</v>
      </c>
      <c r="E1703">
        <v>-122.35603</v>
      </c>
      <c r="F1703">
        <v>47.722999999999999</v>
      </c>
      <c r="G1703" t="s">
        <v>1997</v>
      </c>
    </row>
    <row r="1704" spans="1:7" x14ac:dyDescent="0.25">
      <c r="A1704" t="s">
        <v>5435</v>
      </c>
      <c r="B1704" t="s">
        <v>5654</v>
      </c>
      <c r="C1704" t="s">
        <v>5655</v>
      </c>
      <c r="D1704" t="s">
        <v>5657</v>
      </c>
      <c r="E1704">
        <v>-122.35603</v>
      </c>
      <c r="F1704">
        <v>47.722999999999999</v>
      </c>
      <c r="G1704" t="s">
        <v>1997</v>
      </c>
    </row>
    <row r="1705" spans="1:7" x14ac:dyDescent="0.25">
      <c r="A1705" t="s">
        <v>5435</v>
      </c>
      <c r="B1705" t="s">
        <v>72</v>
      </c>
      <c r="C1705" t="s">
        <v>4509</v>
      </c>
      <c r="D1705" t="s">
        <v>5658</v>
      </c>
      <c r="E1705">
        <v>-122.26355</v>
      </c>
      <c r="F1705">
        <v>47.676200000000001</v>
      </c>
      <c r="G1705" t="s">
        <v>5659</v>
      </c>
    </row>
    <row r="1706" spans="1:7" x14ac:dyDescent="0.25">
      <c r="A1706" t="s">
        <v>5435</v>
      </c>
      <c r="B1706" t="s">
        <v>487</v>
      </c>
      <c r="C1706" t="s">
        <v>5660</v>
      </c>
      <c r="D1706" t="s">
        <v>5661</v>
      </c>
      <c r="E1706">
        <v>-122.29671999999999</v>
      </c>
      <c r="F1706">
        <v>47.590580000000003</v>
      </c>
      <c r="G1706" t="s">
        <v>5662</v>
      </c>
    </row>
    <row r="1707" spans="1:7" x14ac:dyDescent="0.25">
      <c r="A1707" t="s">
        <v>5663</v>
      </c>
      <c r="B1707" t="s">
        <v>4206</v>
      </c>
      <c r="C1707" t="s">
        <v>5664</v>
      </c>
      <c r="D1707" t="s">
        <v>5665</v>
      </c>
      <c r="E1707">
        <v>-122.33777000000001</v>
      </c>
      <c r="F1707">
        <v>47.607399999999998</v>
      </c>
      <c r="G1707" t="s">
        <v>5666</v>
      </c>
    </row>
    <row r="1708" spans="1:7" x14ac:dyDescent="0.25">
      <c r="A1708" t="s">
        <v>5663</v>
      </c>
      <c r="B1708" t="s">
        <v>5667</v>
      </c>
      <c r="C1708" t="s">
        <v>5668</v>
      </c>
      <c r="D1708" t="s">
        <v>5665</v>
      </c>
      <c r="E1708">
        <v>-122.33533</v>
      </c>
      <c r="F1708">
        <v>47.606549999999999</v>
      </c>
      <c r="G1708" t="s">
        <v>5669</v>
      </c>
    </row>
    <row r="1709" spans="1:7" x14ac:dyDescent="0.25">
      <c r="A1709" t="s">
        <v>5663</v>
      </c>
      <c r="B1709" t="s">
        <v>2789</v>
      </c>
      <c r="C1709" t="s">
        <v>2790</v>
      </c>
      <c r="D1709" t="s">
        <v>5665</v>
      </c>
      <c r="E1709">
        <v>-122.33717</v>
      </c>
      <c r="F1709">
        <v>47.607939999999999</v>
      </c>
      <c r="G1709" t="s">
        <v>5670</v>
      </c>
    </row>
    <row r="1710" spans="1:7" x14ac:dyDescent="0.25">
      <c r="A1710" t="s">
        <v>5663</v>
      </c>
      <c r="B1710" t="s">
        <v>5671</v>
      </c>
      <c r="C1710" t="s">
        <v>5672</v>
      </c>
      <c r="D1710" t="s">
        <v>5665</v>
      </c>
      <c r="E1710">
        <v>-122.33427</v>
      </c>
      <c r="F1710">
        <v>47.605049999999999</v>
      </c>
      <c r="G1710" t="s">
        <v>5673</v>
      </c>
    </row>
    <row r="1711" spans="1:7" x14ac:dyDescent="0.25">
      <c r="A1711" t="s">
        <v>5663</v>
      </c>
      <c r="B1711" t="s">
        <v>5674</v>
      </c>
      <c r="C1711" t="s">
        <v>5675</v>
      </c>
      <c r="D1711" t="s">
        <v>5665</v>
      </c>
      <c r="E1711">
        <v>-122.33908</v>
      </c>
      <c r="F1711">
        <v>47.618110000000001</v>
      </c>
      <c r="G1711" t="s">
        <v>5676</v>
      </c>
    </row>
    <row r="1712" spans="1:7" x14ac:dyDescent="0.25">
      <c r="A1712" t="s">
        <v>5663</v>
      </c>
      <c r="B1712" t="s">
        <v>5677</v>
      </c>
      <c r="C1712" t="s">
        <v>5678</v>
      </c>
      <c r="D1712" t="s">
        <v>5665</v>
      </c>
      <c r="E1712">
        <v>-122.33072</v>
      </c>
      <c r="F1712">
        <v>47.60454</v>
      </c>
      <c r="G1712" t="s">
        <v>5679</v>
      </c>
    </row>
    <row r="1713" spans="1:7" x14ac:dyDescent="0.25">
      <c r="A1713" t="s">
        <v>5663</v>
      </c>
      <c r="B1713" t="s">
        <v>5680</v>
      </c>
      <c r="C1713" t="s">
        <v>5681</v>
      </c>
      <c r="D1713" t="s">
        <v>5665</v>
      </c>
      <c r="E1713">
        <v>-122.33338999999999</v>
      </c>
      <c r="F1713">
        <v>47.610869999999998</v>
      </c>
      <c r="G1713" t="s">
        <v>5682</v>
      </c>
    </row>
    <row r="1714" spans="1:7" x14ac:dyDescent="0.25">
      <c r="A1714" t="s">
        <v>5663</v>
      </c>
      <c r="B1714" t="s">
        <v>5683</v>
      </c>
      <c r="C1714" t="s">
        <v>5684</v>
      </c>
      <c r="D1714" t="s">
        <v>5665</v>
      </c>
      <c r="E1714">
        <v>-122.33725</v>
      </c>
      <c r="F1714">
        <v>47.613909999999997</v>
      </c>
      <c r="G1714" t="s">
        <v>5685</v>
      </c>
    </row>
    <row r="1715" spans="1:7" x14ac:dyDescent="0.25">
      <c r="A1715" t="s">
        <v>5663</v>
      </c>
      <c r="B1715" t="s">
        <v>5686</v>
      </c>
      <c r="C1715" t="s">
        <v>5687</v>
      </c>
      <c r="D1715" t="s">
        <v>5665</v>
      </c>
      <c r="E1715">
        <v>-122.33202</v>
      </c>
      <c r="F1715">
        <v>47.609090000000002</v>
      </c>
      <c r="G1715" t="s">
        <v>5688</v>
      </c>
    </row>
    <row r="1716" spans="1:7" x14ac:dyDescent="0.25">
      <c r="A1716" t="s">
        <v>5663</v>
      </c>
      <c r="B1716" t="s">
        <v>5689</v>
      </c>
      <c r="C1716" t="s">
        <v>5689</v>
      </c>
      <c r="D1716" t="s">
        <v>5665</v>
      </c>
      <c r="E1716">
        <v>-122.33485</v>
      </c>
      <c r="F1716">
        <v>47.614179999999998</v>
      </c>
      <c r="G1716" t="s">
        <v>5690</v>
      </c>
    </row>
    <row r="1717" spans="1:7" x14ac:dyDescent="0.25">
      <c r="A1717" t="s">
        <v>5663</v>
      </c>
      <c r="B1717" t="s">
        <v>5691</v>
      </c>
      <c r="C1717" t="s">
        <v>5692</v>
      </c>
      <c r="D1717" t="s">
        <v>5665</v>
      </c>
      <c r="E1717">
        <v>-122.33934000000001</v>
      </c>
      <c r="F1717">
        <v>47.607729999999997</v>
      </c>
      <c r="G1717" t="s">
        <v>5693</v>
      </c>
    </row>
    <row r="1718" spans="1:7" x14ac:dyDescent="0.25">
      <c r="A1718" t="s">
        <v>5663</v>
      </c>
      <c r="B1718" t="s">
        <v>5694</v>
      </c>
      <c r="C1718" t="s">
        <v>5695</v>
      </c>
      <c r="D1718" t="s">
        <v>5665</v>
      </c>
      <c r="E1718">
        <v>-122.33167</v>
      </c>
      <c r="F1718">
        <v>47.61195</v>
      </c>
      <c r="G1718" t="s">
        <v>5696</v>
      </c>
    </row>
    <row r="1719" spans="1:7" x14ac:dyDescent="0.25">
      <c r="A1719" t="s">
        <v>5663</v>
      </c>
      <c r="B1719" t="s">
        <v>5697</v>
      </c>
      <c r="C1719" t="s">
        <v>5698</v>
      </c>
      <c r="D1719" t="s">
        <v>5665</v>
      </c>
      <c r="E1719">
        <v>-122.33466</v>
      </c>
      <c r="F1719">
        <v>47.61054</v>
      </c>
      <c r="G1719" t="s">
        <v>5699</v>
      </c>
    </row>
    <row r="1720" spans="1:7" x14ac:dyDescent="0.25">
      <c r="A1720" t="s">
        <v>5663</v>
      </c>
      <c r="B1720" t="s">
        <v>5700</v>
      </c>
      <c r="C1720" t="s">
        <v>5701</v>
      </c>
      <c r="D1720" t="s">
        <v>5665</v>
      </c>
      <c r="E1720">
        <v>-122.33745</v>
      </c>
      <c r="F1720">
        <v>47.610219999999998</v>
      </c>
      <c r="G1720" t="s">
        <v>5702</v>
      </c>
    </row>
    <row r="1721" spans="1:7" x14ac:dyDescent="0.25">
      <c r="A1721" t="s">
        <v>5663</v>
      </c>
      <c r="B1721" t="s">
        <v>5703</v>
      </c>
      <c r="C1721" t="s">
        <v>5704</v>
      </c>
      <c r="D1721" t="s">
        <v>5665</v>
      </c>
      <c r="E1721">
        <v>-122.33206</v>
      </c>
      <c r="F1721">
        <v>47.610430000000001</v>
      </c>
      <c r="G1721" t="s">
        <v>5705</v>
      </c>
    </row>
    <row r="1722" spans="1:7" x14ac:dyDescent="0.25">
      <c r="A1722" t="s">
        <v>5663</v>
      </c>
      <c r="B1722" t="s">
        <v>5706</v>
      </c>
      <c r="C1722" t="s">
        <v>5707</v>
      </c>
      <c r="D1722" t="s">
        <v>5665</v>
      </c>
      <c r="E1722">
        <v>-122.33028</v>
      </c>
      <c r="F1722">
        <v>47.605730000000001</v>
      </c>
      <c r="G1722" t="s">
        <v>5708</v>
      </c>
    </row>
    <row r="1723" spans="1:7" x14ac:dyDescent="0.25">
      <c r="A1723" t="s">
        <v>5663</v>
      </c>
      <c r="B1723" t="s">
        <v>5709</v>
      </c>
      <c r="C1723" t="s">
        <v>5710</v>
      </c>
      <c r="D1723" t="s">
        <v>5665</v>
      </c>
      <c r="E1723">
        <v>-122.3343</v>
      </c>
      <c r="F1723">
        <v>47.613160000000001</v>
      </c>
      <c r="G1723" t="s">
        <v>5711</v>
      </c>
    </row>
    <row r="1724" spans="1:7" x14ac:dyDescent="0.25">
      <c r="A1724" t="s">
        <v>5663</v>
      </c>
      <c r="B1724" t="s">
        <v>5712</v>
      </c>
      <c r="C1724" t="s">
        <v>5713</v>
      </c>
      <c r="D1724" t="s">
        <v>5665</v>
      </c>
      <c r="E1724">
        <v>-122.32932</v>
      </c>
      <c r="F1724">
        <v>47.610880000000002</v>
      </c>
      <c r="G1724" t="s">
        <v>5714</v>
      </c>
    </row>
    <row r="1725" spans="1:7" x14ac:dyDescent="0.25">
      <c r="A1725" t="s">
        <v>5663</v>
      </c>
      <c r="B1725" t="s">
        <v>5062</v>
      </c>
      <c r="C1725" t="s">
        <v>5715</v>
      </c>
      <c r="D1725" t="s">
        <v>5665</v>
      </c>
      <c r="E1725">
        <v>-122.32988</v>
      </c>
      <c r="F1725">
        <v>47.60501</v>
      </c>
      <c r="G1725" t="s">
        <v>5716</v>
      </c>
    </row>
    <row r="1726" spans="1:7" x14ac:dyDescent="0.25">
      <c r="A1726" t="s">
        <v>5663</v>
      </c>
      <c r="B1726" t="s">
        <v>5717</v>
      </c>
      <c r="C1726" t="s">
        <v>5718</v>
      </c>
      <c r="D1726" t="s">
        <v>5665</v>
      </c>
      <c r="E1726">
        <v>-122.33969</v>
      </c>
      <c r="F1726">
        <v>47.614809999999999</v>
      </c>
      <c r="G1726" t="s">
        <v>5719</v>
      </c>
    </row>
    <row r="1727" spans="1:7" x14ac:dyDescent="0.25">
      <c r="A1727" t="s">
        <v>5663</v>
      </c>
      <c r="B1727" t="s">
        <v>5720</v>
      </c>
      <c r="C1727" t="s">
        <v>5721</v>
      </c>
      <c r="D1727" t="s">
        <v>5665</v>
      </c>
      <c r="E1727">
        <v>-122.33387999999999</v>
      </c>
      <c r="F1727">
        <v>47.60615</v>
      </c>
      <c r="G1727" t="s">
        <v>5722</v>
      </c>
    </row>
    <row r="1728" spans="1:7" x14ac:dyDescent="0.25">
      <c r="A1728" t="s">
        <v>5663</v>
      </c>
      <c r="B1728" t="s">
        <v>5723</v>
      </c>
      <c r="C1728" t="s">
        <v>5724</v>
      </c>
      <c r="D1728" t="s">
        <v>5665</v>
      </c>
      <c r="E1728">
        <v>-122.33212</v>
      </c>
      <c r="F1728">
        <v>47.608089999999997</v>
      </c>
      <c r="G1728" t="s">
        <v>5725</v>
      </c>
    </row>
    <row r="1729" spans="1:7" x14ac:dyDescent="0.25">
      <c r="A1729" t="s">
        <v>5663</v>
      </c>
      <c r="B1729" t="s">
        <v>5726</v>
      </c>
      <c r="C1729" t="s">
        <v>5727</v>
      </c>
      <c r="D1729" t="s">
        <v>5665</v>
      </c>
      <c r="E1729">
        <v>-122.33611000000001</v>
      </c>
      <c r="F1729">
        <v>47.607230000000001</v>
      </c>
      <c r="G1729" t="s">
        <v>5728</v>
      </c>
    </row>
    <row r="1730" spans="1:7" x14ac:dyDescent="0.25">
      <c r="A1730" t="s">
        <v>5663</v>
      </c>
      <c r="B1730" t="s">
        <v>5729</v>
      </c>
      <c r="C1730" t="s">
        <v>2146</v>
      </c>
      <c r="D1730" t="s">
        <v>5665</v>
      </c>
      <c r="E1730">
        <v>-122.33511</v>
      </c>
      <c r="F1730">
        <v>47.605670000000003</v>
      </c>
      <c r="G1730" t="s">
        <v>2148</v>
      </c>
    </row>
    <row r="1731" spans="1:7" x14ac:dyDescent="0.25">
      <c r="A1731" t="s">
        <v>5663</v>
      </c>
      <c r="B1731" t="s">
        <v>5730</v>
      </c>
      <c r="C1731" t="s">
        <v>5731</v>
      </c>
      <c r="D1731" t="s">
        <v>5665</v>
      </c>
      <c r="E1731">
        <v>-122.33871000000001</v>
      </c>
      <c r="F1731">
        <v>47.614379999999997</v>
      </c>
      <c r="G1731" t="s">
        <v>5732</v>
      </c>
    </row>
    <row r="1732" spans="1:7" x14ac:dyDescent="0.25">
      <c r="A1732" t="s">
        <v>5663</v>
      </c>
      <c r="B1732" t="s">
        <v>5733</v>
      </c>
      <c r="C1732" t="s">
        <v>5734</v>
      </c>
      <c r="D1732" t="s">
        <v>5665</v>
      </c>
      <c r="E1732">
        <v>-122.33319</v>
      </c>
      <c r="F1732">
        <v>47.605490000000003</v>
      </c>
      <c r="G1732" t="s">
        <v>5735</v>
      </c>
    </row>
    <row r="1733" spans="1:7" x14ac:dyDescent="0.25">
      <c r="A1733" t="s">
        <v>5736</v>
      </c>
      <c r="B1733" t="s">
        <v>2437</v>
      </c>
      <c r="C1733" t="s">
        <v>5737</v>
      </c>
      <c r="E1733">
        <v>-122.38334999999999</v>
      </c>
      <c r="F1733">
        <v>47.66845</v>
      </c>
      <c r="G1733" t="s">
        <v>5738</v>
      </c>
    </row>
    <row r="1734" spans="1:7" x14ac:dyDescent="0.25">
      <c r="A1734" t="s">
        <v>5736</v>
      </c>
      <c r="B1734" t="s">
        <v>5739</v>
      </c>
      <c r="C1734" t="s">
        <v>5740</v>
      </c>
      <c r="E1734">
        <v>-122.31368500000001</v>
      </c>
      <c r="F1734">
        <v>47.665678</v>
      </c>
      <c r="G1734" t="s">
        <v>3017</v>
      </c>
    </row>
    <row r="1735" spans="1:7" x14ac:dyDescent="0.25">
      <c r="A1735" t="s">
        <v>5736</v>
      </c>
      <c r="B1735" t="s">
        <v>577</v>
      </c>
      <c r="C1735" t="s">
        <v>5741</v>
      </c>
      <c r="E1735">
        <v>-122.387136</v>
      </c>
      <c r="F1735">
        <v>47.561264000000001</v>
      </c>
      <c r="G1735" t="s">
        <v>5742</v>
      </c>
    </row>
    <row r="1736" spans="1:7" x14ac:dyDescent="0.25">
      <c r="A1736" t="s">
        <v>5736</v>
      </c>
      <c r="B1736" t="s">
        <v>617</v>
      </c>
      <c r="C1736" t="s">
        <v>5743</v>
      </c>
      <c r="E1736">
        <v>-122.35335499999999</v>
      </c>
      <c r="F1736">
        <v>47.621118000000003</v>
      </c>
      <c r="G1736" t="s">
        <v>5744</v>
      </c>
    </row>
    <row r="1737" spans="1:7" x14ac:dyDescent="0.25">
      <c r="A1737" t="s">
        <v>5736</v>
      </c>
      <c r="B1737" t="s">
        <v>2406</v>
      </c>
      <c r="C1737" t="s">
        <v>5745</v>
      </c>
      <c r="E1737">
        <v>-122.294774</v>
      </c>
      <c r="F1737">
        <v>47.719410000000003</v>
      </c>
      <c r="G1737" t="s">
        <v>5746</v>
      </c>
    </row>
    <row r="1738" spans="1:7" x14ac:dyDescent="0.25">
      <c r="A1738" t="s">
        <v>105</v>
      </c>
      <c r="B1738" t="s">
        <v>5747</v>
      </c>
      <c r="C1738" t="s">
        <v>5748</v>
      </c>
      <c r="D1738" t="s">
        <v>5749</v>
      </c>
      <c r="E1738">
        <v>-122.353982</v>
      </c>
      <c r="F1738">
        <v>47.622118</v>
      </c>
      <c r="G1738" t="s">
        <v>5750</v>
      </c>
    </row>
    <row r="1739" spans="1:7" x14ac:dyDescent="0.25">
      <c r="A1739" t="s">
        <v>105</v>
      </c>
      <c r="B1739" t="s">
        <v>5751</v>
      </c>
      <c r="C1739" t="s">
        <v>5752</v>
      </c>
      <c r="D1739" t="s">
        <v>5753</v>
      </c>
      <c r="E1739">
        <v>-122.35228600000001</v>
      </c>
      <c r="F1739">
        <v>47.620502000000002</v>
      </c>
      <c r="G1739" t="s">
        <v>5754</v>
      </c>
    </row>
    <row r="1740" spans="1:7" x14ac:dyDescent="0.25">
      <c r="A1740" t="s">
        <v>105</v>
      </c>
      <c r="B1740" t="s">
        <v>4202</v>
      </c>
      <c r="C1740" t="s">
        <v>5604</v>
      </c>
      <c r="D1740" t="s">
        <v>4204</v>
      </c>
      <c r="E1740">
        <v>-122.35166599999999</v>
      </c>
      <c r="F1740">
        <v>47.619540999999998</v>
      </c>
      <c r="G1740" t="s">
        <v>5755</v>
      </c>
    </row>
    <row r="1741" spans="1:7" x14ac:dyDescent="0.25">
      <c r="A1741" t="s">
        <v>105</v>
      </c>
      <c r="B1741" t="s">
        <v>5756</v>
      </c>
      <c r="C1741" t="s">
        <v>5757</v>
      </c>
      <c r="D1741" t="s">
        <v>5758</v>
      </c>
      <c r="E1741">
        <v>-122.352169</v>
      </c>
      <c r="F1741">
        <v>47.621138000000002</v>
      </c>
      <c r="G1741" t="s">
        <v>5759</v>
      </c>
    </row>
    <row r="1742" spans="1:7" x14ac:dyDescent="0.25">
      <c r="A1742" t="s">
        <v>105</v>
      </c>
      <c r="B1742" t="s">
        <v>5760</v>
      </c>
      <c r="C1742" t="s">
        <v>4183</v>
      </c>
      <c r="D1742" t="s">
        <v>4184</v>
      </c>
      <c r="E1742">
        <v>-122.34821599999999</v>
      </c>
      <c r="F1742">
        <v>47.621485</v>
      </c>
      <c r="G1742" t="s">
        <v>5761</v>
      </c>
    </row>
    <row r="1743" spans="1:7" x14ac:dyDescent="0.25">
      <c r="A1743" t="s">
        <v>105</v>
      </c>
      <c r="B1743" t="s">
        <v>5762</v>
      </c>
      <c r="C1743" t="s">
        <v>2765</v>
      </c>
      <c r="D1743" t="s">
        <v>5763</v>
      </c>
      <c r="E1743">
        <v>-122.350841</v>
      </c>
      <c r="F1743">
        <v>47.62144</v>
      </c>
      <c r="G1743" t="s">
        <v>5764</v>
      </c>
    </row>
    <row r="1744" spans="1:7" x14ac:dyDescent="0.25">
      <c r="A1744" t="s">
        <v>105</v>
      </c>
      <c r="B1744" t="s">
        <v>5765</v>
      </c>
      <c r="C1744" t="s">
        <v>5766</v>
      </c>
      <c r="D1744" t="s">
        <v>5767</v>
      </c>
      <c r="E1744">
        <v>-122.352414</v>
      </c>
      <c r="F1744">
        <v>47.623947000000001</v>
      </c>
      <c r="G1744" t="s">
        <v>5768</v>
      </c>
    </row>
    <row r="1745" spans="1:7" x14ac:dyDescent="0.25">
      <c r="A1745" t="s">
        <v>105</v>
      </c>
      <c r="B1745" t="s">
        <v>5769</v>
      </c>
      <c r="C1745" t="s">
        <v>5770</v>
      </c>
      <c r="D1745" t="s">
        <v>5771</v>
      </c>
      <c r="E1745">
        <v>-122.35149</v>
      </c>
      <c r="F1745">
        <v>47.623970999999997</v>
      </c>
      <c r="G1745" t="s">
        <v>5772</v>
      </c>
    </row>
    <row r="1746" spans="1:7" x14ac:dyDescent="0.25">
      <c r="A1746" t="s">
        <v>105</v>
      </c>
      <c r="B1746" t="s">
        <v>5773</v>
      </c>
      <c r="C1746" t="s">
        <v>5774</v>
      </c>
      <c r="D1746" t="s">
        <v>5775</v>
      </c>
      <c r="E1746">
        <v>-122.348314</v>
      </c>
      <c r="F1746">
        <v>47.623919999999998</v>
      </c>
      <c r="G1746" t="s">
        <v>5776</v>
      </c>
    </row>
    <row r="1747" spans="1:7" x14ac:dyDescent="0.25">
      <c r="A1747" t="s">
        <v>105</v>
      </c>
      <c r="B1747" t="s">
        <v>5777</v>
      </c>
      <c r="C1747" t="s">
        <v>2765</v>
      </c>
      <c r="D1747" t="s">
        <v>5778</v>
      </c>
      <c r="E1747">
        <v>-122.35201000000001</v>
      </c>
      <c r="F1747">
        <v>47.622517000000002</v>
      </c>
      <c r="G1747" t="s">
        <v>5779</v>
      </c>
    </row>
    <row r="1748" spans="1:7" x14ac:dyDescent="0.25">
      <c r="A1748" t="s">
        <v>105</v>
      </c>
      <c r="B1748" t="s">
        <v>5780</v>
      </c>
      <c r="C1748" t="s">
        <v>5781</v>
      </c>
      <c r="D1748" t="s">
        <v>4168</v>
      </c>
      <c r="E1748">
        <v>-122.349722</v>
      </c>
      <c r="F1748">
        <v>47.621240999999998</v>
      </c>
      <c r="G1748" t="s">
        <v>5782</v>
      </c>
    </row>
    <row r="1749" spans="1:7" x14ac:dyDescent="0.25">
      <c r="A1749" t="s">
        <v>105</v>
      </c>
      <c r="B1749" t="s">
        <v>5783</v>
      </c>
      <c r="C1749" t="s">
        <v>5784</v>
      </c>
      <c r="D1749" t="s">
        <v>5758</v>
      </c>
      <c r="E1749">
        <v>-122.355099</v>
      </c>
      <c r="F1749">
        <v>47.621588000000003</v>
      </c>
      <c r="G1749" t="s">
        <v>5785</v>
      </c>
    </row>
    <row r="1750" spans="1:7" x14ac:dyDescent="0.25">
      <c r="A1750" t="s">
        <v>105</v>
      </c>
      <c r="B1750" t="s">
        <v>5786</v>
      </c>
      <c r="C1750" t="s">
        <v>5787</v>
      </c>
      <c r="D1750" t="s">
        <v>5758</v>
      </c>
      <c r="E1750">
        <v>-122.35323200000001</v>
      </c>
      <c r="F1750">
        <v>47.621121000000002</v>
      </c>
      <c r="G1750" t="s">
        <v>5788</v>
      </c>
    </row>
    <row r="1751" spans="1:7" x14ac:dyDescent="0.25">
      <c r="A1751" t="s">
        <v>105</v>
      </c>
      <c r="B1751" t="s">
        <v>5789</v>
      </c>
      <c r="C1751" t="s">
        <v>5790</v>
      </c>
      <c r="D1751" t="s">
        <v>5791</v>
      </c>
      <c r="E1751">
        <v>-122.353617</v>
      </c>
      <c r="F1751">
        <v>47.623902999999999</v>
      </c>
      <c r="G1751" t="s">
        <v>5792</v>
      </c>
    </row>
    <row r="1752" spans="1:7" x14ac:dyDescent="0.25">
      <c r="A1752" t="s">
        <v>105</v>
      </c>
      <c r="B1752" t="s">
        <v>5793</v>
      </c>
      <c r="C1752" t="s">
        <v>5794</v>
      </c>
      <c r="D1752" t="s">
        <v>5758</v>
      </c>
      <c r="E1752">
        <v>-122.354</v>
      </c>
      <c r="F1752">
        <v>47.623083999999999</v>
      </c>
      <c r="G1752" t="s">
        <v>5795</v>
      </c>
    </row>
    <row r="1753" spans="1:7" x14ac:dyDescent="0.25">
      <c r="A1753" t="s">
        <v>105</v>
      </c>
      <c r="B1753" t="s">
        <v>5796</v>
      </c>
      <c r="C1753" t="s">
        <v>5797</v>
      </c>
      <c r="D1753" t="s">
        <v>5798</v>
      </c>
      <c r="E1753">
        <v>-122.34989400000001</v>
      </c>
      <c r="F1753">
        <v>47.622807000000002</v>
      </c>
      <c r="G1753" t="s">
        <v>5799</v>
      </c>
    </row>
    <row r="1754" spans="1:7" x14ac:dyDescent="0.25">
      <c r="A1754" t="s">
        <v>105</v>
      </c>
      <c r="B1754" t="s">
        <v>5800</v>
      </c>
      <c r="C1754" t="s">
        <v>5601</v>
      </c>
      <c r="D1754" t="s">
        <v>5801</v>
      </c>
      <c r="E1754">
        <v>-122.350543</v>
      </c>
      <c r="F1754">
        <v>47.623956</v>
      </c>
      <c r="G1754" t="s">
        <v>5802</v>
      </c>
    </row>
    <row r="1755" spans="1:7" x14ac:dyDescent="0.25">
      <c r="A1755" t="s">
        <v>105</v>
      </c>
      <c r="B1755" t="s">
        <v>3432</v>
      </c>
      <c r="C1755" t="s">
        <v>5606</v>
      </c>
      <c r="D1755" t="s">
        <v>5803</v>
      </c>
      <c r="E1755">
        <v>-122.349282</v>
      </c>
      <c r="F1755">
        <v>47.620503999999997</v>
      </c>
      <c r="G1755" t="s">
        <v>5804</v>
      </c>
    </row>
    <row r="1756" spans="1:7" x14ac:dyDescent="0.25">
      <c r="A1756" t="s">
        <v>5805</v>
      </c>
      <c r="B1756" t="s">
        <v>5806</v>
      </c>
      <c r="C1756" t="s">
        <v>5807</v>
      </c>
      <c r="D1756" t="s">
        <v>5808</v>
      </c>
      <c r="E1756">
        <v>-122.33847</v>
      </c>
      <c r="F1756">
        <v>47.618049999999997</v>
      </c>
      <c r="G1756" t="s">
        <v>5809</v>
      </c>
    </row>
    <row r="1757" spans="1:7" x14ac:dyDescent="0.25">
      <c r="A1757" t="s">
        <v>5805</v>
      </c>
      <c r="B1757" t="s">
        <v>5810</v>
      </c>
      <c r="C1757" t="s">
        <v>5811</v>
      </c>
      <c r="D1757" t="s">
        <v>5808</v>
      </c>
      <c r="E1757">
        <v>-122.338549</v>
      </c>
      <c r="F1757">
        <v>47.624639000000002</v>
      </c>
      <c r="G1757" t="s">
        <v>5812</v>
      </c>
    </row>
    <row r="1758" spans="1:7" x14ac:dyDescent="0.25">
      <c r="A1758" t="s">
        <v>5805</v>
      </c>
      <c r="B1758" t="s">
        <v>5813</v>
      </c>
      <c r="C1758" t="s">
        <v>797</v>
      </c>
      <c r="D1758" t="s">
        <v>5808</v>
      </c>
      <c r="E1758">
        <v>-122.337031</v>
      </c>
      <c r="F1758">
        <v>47.625720000000001</v>
      </c>
      <c r="G1758" t="s">
        <v>5814</v>
      </c>
    </row>
    <row r="1759" spans="1:7" x14ac:dyDescent="0.25">
      <c r="A1759" t="s">
        <v>5805</v>
      </c>
      <c r="B1759" t="s">
        <v>5815</v>
      </c>
      <c r="C1759" t="s">
        <v>5816</v>
      </c>
      <c r="D1759" t="s">
        <v>5808</v>
      </c>
      <c r="E1759">
        <v>-122.338347</v>
      </c>
      <c r="F1759">
        <v>47.618623999999997</v>
      </c>
      <c r="G1759" t="s">
        <v>5817</v>
      </c>
    </row>
    <row r="1760" spans="1:7" x14ac:dyDescent="0.25">
      <c r="A1760" t="s">
        <v>5805</v>
      </c>
      <c r="B1760" t="s">
        <v>5818</v>
      </c>
      <c r="C1760" t="s">
        <v>5819</v>
      </c>
      <c r="D1760" t="s">
        <v>5808</v>
      </c>
      <c r="E1760">
        <v>-122.338582</v>
      </c>
      <c r="F1760">
        <v>47.620933999999998</v>
      </c>
      <c r="G1760" t="s">
        <v>5820</v>
      </c>
    </row>
    <row r="1761" spans="1:7" x14ac:dyDescent="0.25">
      <c r="A1761" t="s">
        <v>5805</v>
      </c>
      <c r="B1761" t="s">
        <v>5821</v>
      </c>
      <c r="C1761" t="s">
        <v>5822</v>
      </c>
      <c r="D1761" t="s">
        <v>5808</v>
      </c>
      <c r="E1761">
        <v>-122.337074</v>
      </c>
      <c r="F1761">
        <v>47.620899999999999</v>
      </c>
      <c r="G1761" t="s">
        <v>5823</v>
      </c>
    </row>
    <row r="1762" spans="1:7" x14ac:dyDescent="0.25">
      <c r="A1762" t="s">
        <v>5805</v>
      </c>
      <c r="B1762" t="s">
        <v>5824</v>
      </c>
      <c r="C1762" t="s">
        <v>5825</v>
      </c>
      <c r="D1762" t="s">
        <v>5808</v>
      </c>
      <c r="E1762">
        <v>-122.337042</v>
      </c>
      <c r="F1762">
        <v>47.623296000000003</v>
      </c>
      <c r="G1762" t="s">
        <v>5826</v>
      </c>
    </row>
    <row r="1763" spans="1:7" x14ac:dyDescent="0.25">
      <c r="A1763" t="s">
        <v>5805</v>
      </c>
      <c r="B1763" t="s">
        <v>5827</v>
      </c>
      <c r="C1763" t="s">
        <v>5828</v>
      </c>
      <c r="D1763" t="s">
        <v>5808</v>
      </c>
      <c r="E1763">
        <v>-122.33217399999999</v>
      </c>
      <c r="F1763">
        <v>47.627715000000002</v>
      </c>
      <c r="G1763" t="s">
        <v>5829</v>
      </c>
    </row>
    <row r="1764" spans="1:7" x14ac:dyDescent="0.25">
      <c r="A1764" t="s">
        <v>5805</v>
      </c>
      <c r="B1764" t="s">
        <v>5830</v>
      </c>
      <c r="C1764" t="s">
        <v>5831</v>
      </c>
      <c r="D1764" t="s">
        <v>5808</v>
      </c>
      <c r="E1764">
        <v>-122.33734800000001</v>
      </c>
      <c r="F1764">
        <v>47.612937000000002</v>
      </c>
      <c r="G1764" t="s">
        <v>5832</v>
      </c>
    </row>
    <row r="1765" spans="1:7" x14ac:dyDescent="0.25">
      <c r="A1765" t="s">
        <v>5805</v>
      </c>
      <c r="B1765" t="s">
        <v>5833</v>
      </c>
      <c r="C1765" t="s">
        <v>5834</v>
      </c>
      <c r="D1765" t="s">
        <v>5808</v>
      </c>
      <c r="E1765">
        <v>-122.33784199999999</v>
      </c>
      <c r="F1765">
        <v>47.615279999999998</v>
      </c>
      <c r="G1765" t="s">
        <v>5835</v>
      </c>
    </row>
    <row r="1766" spans="1:7" x14ac:dyDescent="0.25">
      <c r="A1766" t="s">
        <v>5836</v>
      </c>
      <c r="B1766" t="s">
        <v>97</v>
      </c>
      <c r="C1766" t="s">
        <v>1614</v>
      </c>
      <c r="D1766" t="s">
        <v>1615</v>
      </c>
      <c r="E1766">
        <v>-122.305705</v>
      </c>
      <c r="F1766">
        <v>47.671404000000003</v>
      </c>
      <c r="G1766" t="s">
        <v>5120</v>
      </c>
    </row>
    <row r="1767" spans="1:7" x14ac:dyDescent="0.25">
      <c r="A1767" t="s">
        <v>5836</v>
      </c>
      <c r="B1767" t="s">
        <v>72</v>
      </c>
      <c r="C1767" t="s">
        <v>1203</v>
      </c>
      <c r="D1767" t="s">
        <v>1251</v>
      </c>
      <c r="E1767">
        <v>-122.255084</v>
      </c>
      <c r="F1767">
        <v>47.680304</v>
      </c>
      <c r="G1767" t="s">
        <v>5115</v>
      </c>
    </row>
    <row r="1768" spans="1:7" x14ac:dyDescent="0.25">
      <c r="A1768" t="s">
        <v>5836</v>
      </c>
      <c r="B1768" t="s">
        <v>120</v>
      </c>
      <c r="C1768" t="s">
        <v>1655</v>
      </c>
      <c r="D1768" t="s">
        <v>1656</v>
      </c>
      <c r="E1768">
        <v>-122.315568</v>
      </c>
      <c r="F1768">
        <v>47.630378</v>
      </c>
      <c r="G1768" t="s">
        <v>4776</v>
      </c>
    </row>
    <row r="1769" spans="1:7" x14ac:dyDescent="0.25">
      <c r="A1769" t="s">
        <v>5836</v>
      </c>
      <c r="B1769" t="s">
        <v>199</v>
      </c>
      <c r="C1769" t="s">
        <v>1136</v>
      </c>
      <c r="D1769" t="s">
        <v>1137</v>
      </c>
      <c r="E1769">
        <v>-122.282098</v>
      </c>
      <c r="F1769">
        <v>47.548389</v>
      </c>
      <c r="G1769" t="s">
        <v>1138</v>
      </c>
    </row>
    <row r="1770" spans="1:7" x14ac:dyDescent="0.25">
      <c r="A1770" t="s">
        <v>5836</v>
      </c>
      <c r="B1770" t="s">
        <v>219</v>
      </c>
      <c r="C1770" t="s">
        <v>5157</v>
      </c>
      <c r="D1770" t="s">
        <v>4934</v>
      </c>
      <c r="E1770">
        <v>-122.315544</v>
      </c>
      <c r="F1770">
        <v>47.552011999999998</v>
      </c>
      <c r="G1770" t="s">
        <v>5158</v>
      </c>
    </row>
    <row r="1771" spans="1:7" x14ac:dyDescent="0.25">
      <c r="A1771" t="s">
        <v>5836</v>
      </c>
      <c r="B1771" t="s">
        <v>279</v>
      </c>
      <c r="C1771" t="s">
        <v>1142</v>
      </c>
      <c r="D1771" t="s">
        <v>1143</v>
      </c>
      <c r="E1771">
        <v>-122.321395</v>
      </c>
      <c r="F1771">
        <v>47.551619000000002</v>
      </c>
      <c r="G1771" t="s">
        <v>5164</v>
      </c>
    </row>
    <row r="1772" spans="1:7" x14ac:dyDescent="0.25">
      <c r="A1772" t="s">
        <v>5836</v>
      </c>
      <c r="B1772" t="s">
        <v>412</v>
      </c>
      <c r="C1772" t="s">
        <v>1219</v>
      </c>
      <c r="D1772" t="s">
        <v>1432</v>
      </c>
      <c r="E1772">
        <v>-122.288481</v>
      </c>
      <c r="F1772">
        <v>47.580956999999998</v>
      </c>
      <c r="G1772" t="s">
        <v>1433</v>
      </c>
    </row>
    <row r="1773" spans="1:7" x14ac:dyDescent="0.25">
      <c r="A1773" t="s">
        <v>5836</v>
      </c>
      <c r="B1773" t="s">
        <v>467</v>
      </c>
      <c r="C1773" t="s">
        <v>1668</v>
      </c>
      <c r="D1773" t="s">
        <v>1669</v>
      </c>
      <c r="E1773">
        <v>-122.273135</v>
      </c>
      <c r="F1773">
        <v>47.525039999999997</v>
      </c>
      <c r="G1773" t="s">
        <v>5166</v>
      </c>
    </row>
    <row r="1774" spans="1:7" x14ac:dyDescent="0.25">
      <c r="A1774" t="s">
        <v>5836</v>
      </c>
      <c r="B1774" t="s">
        <v>469</v>
      </c>
      <c r="C1774" t="s">
        <v>1145</v>
      </c>
      <c r="D1774" t="s">
        <v>1146</v>
      </c>
      <c r="E1774">
        <v>-122.286199</v>
      </c>
      <c r="F1774">
        <v>47.561819</v>
      </c>
      <c r="G1774" t="s">
        <v>1147</v>
      </c>
    </row>
    <row r="1775" spans="1:7" x14ac:dyDescent="0.25">
      <c r="A1775" t="s">
        <v>5836</v>
      </c>
      <c r="B1775" t="s">
        <v>155</v>
      </c>
      <c r="C1775" t="s">
        <v>5837</v>
      </c>
      <c r="D1775" t="s">
        <v>5838</v>
      </c>
      <c r="E1775">
        <v>-122.29742</v>
      </c>
      <c r="F1775">
        <v>47.584876000000001</v>
      </c>
      <c r="G1775" t="s">
        <v>5839</v>
      </c>
    </row>
    <row r="1776" spans="1:7" x14ac:dyDescent="0.25">
      <c r="A1776" t="s">
        <v>5836</v>
      </c>
      <c r="B1776" t="s">
        <v>107</v>
      </c>
      <c r="C1776" t="s">
        <v>1192</v>
      </c>
      <c r="D1776" t="s">
        <v>1336</v>
      </c>
      <c r="E1776">
        <v>-122.25245</v>
      </c>
      <c r="F1776">
        <v>47.554299999999998</v>
      </c>
      <c r="G1776" t="s">
        <v>1429</v>
      </c>
    </row>
    <row r="1777" spans="1:7" x14ac:dyDescent="0.25">
      <c r="A1777" t="s">
        <v>5836</v>
      </c>
      <c r="B1777" t="s">
        <v>536</v>
      </c>
      <c r="C1777" t="s">
        <v>1564</v>
      </c>
      <c r="D1777" t="s">
        <v>1565</v>
      </c>
      <c r="E1777">
        <v>-122.319311</v>
      </c>
      <c r="F1777">
        <v>47.664447000000003</v>
      </c>
      <c r="G1777" t="s">
        <v>5167</v>
      </c>
    </row>
    <row r="1778" spans="1:7" x14ac:dyDescent="0.25">
      <c r="A1778" t="s">
        <v>5836</v>
      </c>
      <c r="B1778" t="s">
        <v>541</v>
      </c>
      <c r="C1778" t="s">
        <v>1561</v>
      </c>
      <c r="D1778" t="s">
        <v>1562</v>
      </c>
      <c r="E1778">
        <v>-122.30783599999999</v>
      </c>
      <c r="F1778">
        <v>47.705672</v>
      </c>
      <c r="G1778" t="s">
        <v>5840</v>
      </c>
    </row>
    <row r="1779" spans="1:7" x14ac:dyDescent="0.25">
      <c r="A1779" t="s">
        <v>5836</v>
      </c>
      <c r="B1779" t="s">
        <v>1154</v>
      </c>
      <c r="C1779" t="s">
        <v>1155</v>
      </c>
      <c r="D1779" t="s">
        <v>1156</v>
      </c>
      <c r="E1779">
        <v>-122.26006099999999</v>
      </c>
      <c r="F1779">
        <v>47.514310999999999</v>
      </c>
      <c r="G1779" t="s">
        <v>1157</v>
      </c>
    </row>
    <row r="1780" spans="1:7" x14ac:dyDescent="0.25">
      <c r="A1780" t="s">
        <v>5836</v>
      </c>
      <c r="B1780" t="s">
        <v>4</v>
      </c>
      <c r="C1780" t="s">
        <v>1314</v>
      </c>
      <c r="D1780" t="s">
        <v>1315</v>
      </c>
      <c r="E1780">
        <v>-122.263223</v>
      </c>
      <c r="F1780">
        <v>47.524191000000002</v>
      </c>
      <c r="G1780" t="s">
        <v>5108</v>
      </c>
    </row>
    <row r="1781" spans="1:7" x14ac:dyDescent="0.25">
      <c r="A1781" t="s">
        <v>5836</v>
      </c>
      <c r="B1781" t="s">
        <v>154</v>
      </c>
      <c r="C1781" t="s">
        <v>1522</v>
      </c>
      <c r="D1781" t="s">
        <v>1112</v>
      </c>
      <c r="E1781">
        <v>-122.407313</v>
      </c>
      <c r="F1781">
        <v>47.578496999999999</v>
      </c>
      <c r="G1781" t="s">
        <v>1113</v>
      </c>
    </row>
    <row r="1782" spans="1:7" x14ac:dyDescent="0.25">
      <c r="A1782" t="s">
        <v>5836</v>
      </c>
      <c r="B1782" t="s">
        <v>546</v>
      </c>
      <c r="C1782" t="s">
        <v>1517</v>
      </c>
      <c r="D1782" t="s">
        <v>1518</v>
      </c>
      <c r="E1782">
        <v>-122.337434</v>
      </c>
      <c r="F1782">
        <v>47.658554000000002</v>
      </c>
      <c r="G1782" t="s">
        <v>5146</v>
      </c>
    </row>
    <row r="1783" spans="1:7" x14ac:dyDescent="0.25">
      <c r="A1783" t="s">
        <v>5836</v>
      </c>
      <c r="B1783" t="s">
        <v>244</v>
      </c>
      <c r="C1783" t="s">
        <v>714</v>
      </c>
      <c r="D1783" t="s">
        <v>1161</v>
      </c>
      <c r="E1783">
        <v>-122.364369</v>
      </c>
      <c r="F1783">
        <v>47.562840999999999</v>
      </c>
      <c r="G1783" t="s">
        <v>1162</v>
      </c>
    </row>
    <row r="1784" spans="1:7" x14ac:dyDescent="0.25">
      <c r="A1784" t="s">
        <v>5836</v>
      </c>
      <c r="B1784" t="s">
        <v>172</v>
      </c>
      <c r="C1784" t="s">
        <v>1133</v>
      </c>
      <c r="D1784" t="s">
        <v>1134</v>
      </c>
      <c r="E1784">
        <v>-122.315325</v>
      </c>
      <c r="F1784">
        <v>47.586227999999998</v>
      </c>
      <c r="G1784" t="s">
        <v>1135</v>
      </c>
    </row>
    <row r="1785" spans="1:7" x14ac:dyDescent="0.25">
      <c r="A1785" t="s">
        <v>5836</v>
      </c>
      <c r="B1785" t="s">
        <v>166</v>
      </c>
      <c r="C1785" t="s">
        <v>1693</v>
      </c>
      <c r="D1785" t="s">
        <v>1694</v>
      </c>
      <c r="E1785">
        <v>-122.39155</v>
      </c>
      <c r="F1785">
        <v>47.672786000000002</v>
      </c>
      <c r="G1785" t="s">
        <v>5143</v>
      </c>
    </row>
    <row r="1786" spans="1:7" x14ac:dyDescent="0.25">
      <c r="A1786" t="s">
        <v>5836</v>
      </c>
      <c r="B1786" t="s">
        <v>51</v>
      </c>
      <c r="C1786" t="s">
        <v>1070</v>
      </c>
      <c r="D1786" t="s">
        <v>1071</v>
      </c>
      <c r="E1786">
        <v>-122.310923</v>
      </c>
      <c r="F1786">
        <v>47.568959999999997</v>
      </c>
      <c r="G1786" t="s">
        <v>1459</v>
      </c>
    </row>
    <row r="1787" spans="1:7" x14ac:dyDescent="0.25">
      <c r="A1787" t="s">
        <v>5836</v>
      </c>
      <c r="B1787" t="s">
        <v>276</v>
      </c>
      <c r="C1787" t="s">
        <v>1703</v>
      </c>
      <c r="D1787" t="s">
        <v>1704</v>
      </c>
      <c r="E1787">
        <v>-122.31397699999999</v>
      </c>
      <c r="F1787">
        <v>47.680537999999999</v>
      </c>
      <c r="G1787" t="s">
        <v>5841</v>
      </c>
    </row>
    <row r="1788" spans="1:7" x14ac:dyDescent="0.25">
      <c r="A1788" t="s">
        <v>5836</v>
      </c>
      <c r="B1788" t="s">
        <v>41</v>
      </c>
      <c r="C1788" t="s">
        <v>1096</v>
      </c>
      <c r="D1788" t="s">
        <v>1097</v>
      </c>
      <c r="E1788">
        <v>-122.331029</v>
      </c>
      <c r="F1788">
        <v>47.681711</v>
      </c>
      <c r="G1788" t="s">
        <v>2597</v>
      </c>
    </row>
    <row r="1789" spans="1:7" x14ac:dyDescent="0.25">
      <c r="A1789" t="s">
        <v>5836</v>
      </c>
      <c r="B1789" t="s">
        <v>379</v>
      </c>
      <c r="C1789" t="s">
        <v>1430</v>
      </c>
      <c r="D1789" t="s">
        <v>1287</v>
      </c>
      <c r="E1789">
        <v>-122.39734900000001</v>
      </c>
      <c r="F1789">
        <v>47.633426</v>
      </c>
      <c r="G1789" t="s">
        <v>1431</v>
      </c>
    </row>
    <row r="1790" spans="1:7" x14ac:dyDescent="0.25">
      <c r="A1790" t="s">
        <v>5836</v>
      </c>
      <c r="B1790" t="s">
        <v>366</v>
      </c>
      <c r="C1790" t="s">
        <v>1228</v>
      </c>
      <c r="D1790" t="s">
        <v>1229</v>
      </c>
      <c r="E1790">
        <v>-122.397762</v>
      </c>
      <c r="F1790">
        <v>47.540163</v>
      </c>
      <c r="G1790" t="s">
        <v>5842</v>
      </c>
    </row>
    <row r="1791" spans="1:7" x14ac:dyDescent="0.25">
      <c r="A1791" t="s">
        <v>5836</v>
      </c>
      <c r="B1791" t="s">
        <v>6</v>
      </c>
      <c r="C1791" t="s">
        <v>1052</v>
      </c>
      <c r="D1791" t="s">
        <v>1053</v>
      </c>
      <c r="E1791">
        <v>-122.283644</v>
      </c>
      <c r="F1791">
        <v>47.675299000000003</v>
      </c>
      <c r="G1791" t="s">
        <v>5843</v>
      </c>
    </row>
    <row r="1792" spans="1:7" x14ac:dyDescent="0.25">
      <c r="A1792" t="s">
        <v>5836</v>
      </c>
      <c r="B1792" t="s">
        <v>293</v>
      </c>
      <c r="C1792" t="s">
        <v>1046</v>
      </c>
      <c r="D1792" t="s">
        <v>1047</v>
      </c>
      <c r="E1792">
        <v>-122.38496499999999</v>
      </c>
      <c r="F1792">
        <v>47.578273000000003</v>
      </c>
      <c r="G1792" t="s">
        <v>5148</v>
      </c>
    </row>
    <row r="1793" spans="1:7" x14ac:dyDescent="0.25">
      <c r="A1793" t="s">
        <v>5836</v>
      </c>
      <c r="B1793" t="s">
        <v>296</v>
      </c>
      <c r="C1793" t="s">
        <v>5160</v>
      </c>
      <c r="D1793" t="s">
        <v>1660</v>
      </c>
      <c r="E1793">
        <v>-122.34903199999999</v>
      </c>
      <c r="F1793">
        <v>47.527379000000003</v>
      </c>
      <c r="G1793" t="s">
        <v>5161</v>
      </c>
    </row>
    <row r="1794" spans="1:7" x14ac:dyDescent="0.25">
      <c r="A1794" t="s">
        <v>5836</v>
      </c>
      <c r="B1794" t="s">
        <v>478</v>
      </c>
      <c r="C1794" t="s">
        <v>1114</v>
      </c>
      <c r="D1794" t="s">
        <v>1115</v>
      </c>
      <c r="E1794">
        <v>-122.348855</v>
      </c>
      <c r="F1794">
        <v>47.539327999999998</v>
      </c>
      <c r="G1794" t="s">
        <v>1452</v>
      </c>
    </row>
    <row r="1795" spans="1:7" x14ac:dyDescent="0.25">
      <c r="A1795" t="s">
        <v>5836</v>
      </c>
      <c r="B1795" t="s">
        <v>502</v>
      </c>
      <c r="C1795" t="s">
        <v>1662</v>
      </c>
      <c r="D1795" t="s">
        <v>1663</v>
      </c>
      <c r="E1795">
        <v>-122.32416000000001</v>
      </c>
      <c r="F1795">
        <v>47.528016999999998</v>
      </c>
      <c r="G1795" t="s">
        <v>5145</v>
      </c>
    </row>
    <row r="1796" spans="1:7" x14ac:dyDescent="0.25">
      <c r="A1796" t="s">
        <v>5836</v>
      </c>
      <c r="B1796" t="s">
        <v>19</v>
      </c>
      <c r="C1796" t="s">
        <v>1055</v>
      </c>
      <c r="D1796" t="s">
        <v>1056</v>
      </c>
      <c r="E1796">
        <v>-122.31307200000001</v>
      </c>
      <c r="F1796">
        <v>47.672595999999999</v>
      </c>
      <c r="G1796" t="s">
        <v>1057</v>
      </c>
    </row>
    <row r="1797" spans="1:7" x14ac:dyDescent="0.25">
      <c r="A1797" t="s">
        <v>5836</v>
      </c>
      <c r="B1797" t="s">
        <v>476</v>
      </c>
      <c r="C1797" t="s">
        <v>1117</v>
      </c>
      <c r="D1797" t="s">
        <v>1118</v>
      </c>
      <c r="E1797">
        <v>-122.304931</v>
      </c>
      <c r="F1797">
        <v>47.676879</v>
      </c>
      <c r="G1797" t="s">
        <v>5844</v>
      </c>
    </row>
    <row r="1798" spans="1:7" x14ac:dyDescent="0.25">
      <c r="A1798" t="s">
        <v>5836</v>
      </c>
      <c r="B1798" t="s">
        <v>1617</v>
      </c>
      <c r="C1798" t="s">
        <v>1618</v>
      </c>
      <c r="D1798" t="s">
        <v>1619</v>
      </c>
      <c r="E1798">
        <v>-122.373414</v>
      </c>
      <c r="F1798">
        <v>47.540171000000001</v>
      </c>
      <c r="G1798" t="s">
        <v>5163</v>
      </c>
    </row>
    <row r="1799" spans="1:7" x14ac:dyDescent="0.25">
      <c r="A1799" t="s">
        <v>5836</v>
      </c>
      <c r="B1799" t="s">
        <v>487</v>
      </c>
      <c r="C1799" t="s">
        <v>1567</v>
      </c>
      <c r="D1799" t="s">
        <v>1568</v>
      </c>
      <c r="E1799">
        <v>-122.297814</v>
      </c>
      <c r="F1799">
        <v>47.589981999999999</v>
      </c>
      <c r="G1799" t="s">
        <v>5845</v>
      </c>
    </row>
    <row r="1800" spans="1:7" x14ac:dyDescent="0.25">
      <c r="A1800" t="s">
        <v>5836</v>
      </c>
      <c r="B1800" t="s">
        <v>498</v>
      </c>
      <c r="C1800" t="s">
        <v>920</v>
      </c>
      <c r="D1800" t="s">
        <v>4453</v>
      </c>
      <c r="E1800">
        <v>-122.39034700000001</v>
      </c>
      <c r="F1800">
        <v>47.536414000000001</v>
      </c>
      <c r="G1800" t="s">
        <v>5846</v>
      </c>
    </row>
    <row r="1801" spans="1:7" x14ac:dyDescent="0.25">
      <c r="A1801" t="s">
        <v>5836</v>
      </c>
      <c r="B1801" t="s">
        <v>281</v>
      </c>
      <c r="C1801" t="s">
        <v>1076</v>
      </c>
      <c r="D1801" t="s">
        <v>1077</v>
      </c>
      <c r="E1801">
        <v>-122.36968400000001</v>
      </c>
      <c r="F1801">
        <v>47.667293000000001</v>
      </c>
      <c r="G1801" t="s">
        <v>1078</v>
      </c>
    </row>
    <row r="1802" spans="1:7" x14ac:dyDescent="0.25">
      <c r="A1802" t="s">
        <v>5836</v>
      </c>
      <c r="B1802" t="s">
        <v>499</v>
      </c>
      <c r="C1802" t="s">
        <v>1543</v>
      </c>
      <c r="D1802" t="s">
        <v>1544</v>
      </c>
      <c r="E1802">
        <v>-122.378878</v>
      </c>
      <c r="F1802">
        <v>47.695416999999999</v>
      </c>
      <c r="G1802" t="s">
        <v>5178</v>
      </c>
    </row>
    <row r="1803" spans="1:7" x14ac:dyDescent="0.25">
      <c r="A1803" t="s">
        <v>5836</v>
      </c>
      <c r="B1803" t="s">
        <v>188</v>
      </c>
      <c r="C1803" t="s">
        <v>1627</v>
      </c>
      <c r="D1803" t="s">
        <v>1628</v>
      </c>
      <c r="E1803">
        <v>-122.34931400000001</v>
      </c>
      <c r="F1803">
        <v>47.724209000000002</v>
      </c>
      <c r="G1803" t="s">
        <v>5177</v>
      </c>
    </row>
    <row r="1804" spans="1:7" x14ac:dyDescent="0.25">
      <c r="A1804" t="s">
        <v>5836</v>
      </c>
      <c r="B1804" t="s">
        <v>130</v>
      </c>
      <c r="C1804" t="s">
        <v>1445</v>
      </c>
      <c r="D1804" t="s">
        <v>1446</v>
      </c>
      <c r="E1804">
        <v>-122.344218</v>
      </c>
      <c r="F1804">
        <v>47.668906</v>
      </c>
      <c r="G1804" t="s">
        <v>1447</v>
      </c>
    </row>
    <row r="1805" spans="1:7" x14ac:dyDescent="0.25">
      <c r="A1805" t="s">
        <v>5836</v>
      </c>
      <c r="B1805" t="s">
        <v>25</v>
      </c>
      <c r="C1805" t="s">
        <v>1166</v>
      </c>
      <c r="D1805" t="s">
        <v>1167</v>
      </c>
      <c r="E1805">
        <v>-122.415282</v>
      </c>
      <c r="F1805">
        <v>47.660829999999997</v>
      </c>
      <c r="G1805" t="s">
        <v>1412</v>
      </c>
    </row>
    <row r="1806" spans="1:7" x14ac:dyDescent="0.25">
      <c r="A1806" t="s">
        <v>5836</v>
      </c>
      <c r="B1806" t="s">
        <v>55</v>
      </c>
      <c r="C1806" t="s">
        <v>1420</v>
      </c>
      <c r="D1806" t="s">
        <v>1421</v>
      </c>
      <c r="E1806">
        <v>-122.36720699999999</v>
      </c>
      <c r="F1806">
        <v>47.627316999999998</v>
      </c>
      <c r="G1806" t="s">
        <v>1422</v>
      </c>
    </row>
    <row r="1807" spans="1:7" x14ac:dyDescent="0.25">
      <c r="A1807" t="s">
        <v>5836</v>
      </c>
      <c r="B1807" t="s">
        <v>5174</v>
      </c>
      <c r="C1807" t="s">
        <v>1530</v>
      </c>
      <c r="D1807" t="s">
        <v>1531</v>
      </c>
      <c r="E1807">
        <v>-122.399506</v>
      </c>
      <c r="F1807">
        <v>47.643389999999997</v>
      </c>
      <c r="G1807" t="s">
        <v>5175</v>
      </c>
    </row>
    <row r="1808" spans="1:7" x14ac:dyDescent="0.25">
      <c r="A1808" t="s">
        <v>5836</v>
      </c>
      <c r="B1808" t="s">
        <v>241</v>
      </c>
      <c r="C1808" t="s">
        <v>5847</v>
      </c>
      <c r="D1808" t="s">
        <v>4715</v>
      </c>
      <c r="E1808">
        <v>-122.35948399999999</v>
      </c>
      <c r="F1808">
        <v>47.644134999999999</v>
      </c>
      <c r="G1808" t="s">
        <v>5848</v>
      </c>
    </row>
    <row r="1809" spans="1:7" x14ac:dyDescent="0.25">
      <c r="A1809" t="s">
        <v>5836</v>
      </c>
      <c r="B1809" t="s">
        <v>352</v>
      </c>
      <c r="C1809" t="s">
        <v>1486</v>
      </c>
      <c r="D1809" t="s">
        <v>1487</v>
      </c>
      <c r="E1809">
        <v>-122.278019</v>
      </c>
      <c r="F1809">
        <v>47.659889</v>
      </c>
      <c r="G1809" t="s">
        <v>5173</v>
      </c>
    </row>
    <row r="1810" spans="1:7" x14ac:dyDescent="0.25">
      <c r="A1810" t="s">
        <v>5836</v>
      </c>
      <c r="B1810" t="s">
        <v>400</v>
      </c>
      <c r="C1810" t="s">
        <v>1700</v>
      </c>
      <c r="D1810" t="s">
        <v>1701</v>
      </c>
      <c r="E1810">
        <v>-122.29349499999999</v>
      </c>
      <c r="F1810">
        <v>47.705784000000001</v>
      </c>
      <c r="G1810" t="s">
        <v>5172</v>
      </c>
    </row>
    <row r="1811" spans="1:7" x14ac:dyDescent="0.25">
      <c r="A1811" t="s">
        <v>5836</v>
      </c>
      <c r="B1811" t="s">
        <v>278</v>
      </c>
      <c r="C1811" t="s">
        <v>1533</v>
      </c>
      <c r="D1811" t="s">
        <v>1534</v>
      </c>
      <c r="E1811">
        <v>-122.30138599999999</v>
      </c>
      <c r="F1811">
        <v>47.607025</v>
      </c>
      <c r="G1811" t="s">
        <v>5155</v>
      </c>
    </row>
    <row r="1812" spans="1:7" x14ac:dyDescent="0.25">
      <c r="A1812" t="s">
        <v>5836</v>
      </c>
      <c r="B1812" t="s">
        <v>63</v>
      </c>
      <c r="C1812" t="s">
        <v>1268</v>
      </c>
      <c r="D1812" t="s">
        <v>1269</v>
      </c>
      <c r="E1812">
        <v>-122.286548</v>
      </c>
      <c r="F1812">
        <v>47.600931000000003</v>
      </c>
      <c r="G1812" t="s">
        <v>5849</v>
      </c>
    </row>
    <row r="1813" spans="1:7" x14ac:dyDescent="0.25">
      <c r="A1813" t="s">
        <v>5836</v>
      </c>
      <c r="B1813" t="s">
        <v>68</v>
      </c>
      <c r="C1813" t="s">
        <v>1206</v>
      </c>
      <c r="D1813" t="s">
        <v>1453</v>
      </c>
      <c r="E1813">
        <v>-122.276602</v>
      </c>
      <c r="F1813">
        <v>47.635778999999999</v>
      </c>
      <c r="G1813" t="s">
        <v>1454</v>
      </c>
    </row>
    <row r="1814" spans="1:7" x14ac:dyDescent="0.25">
      <c r="A1814" t="s">
        <v>5836</v>
      </c>
      <c r="B1814" t="s">
        <v>373</v>
      </c>
      <c r="C1814" t="s">
        <v>5170</v>
      </c>
      <c r="D1814" t="s">
        <v>4919</v>
      </c>
      <c r="E1814">
        <v>-122.28988699999999</v>
      </c>
      <c r="F1814">
        <v>47.611021999999998</v>
      </c>
      <c r="G1814" t="s">
        <v>5171</v>
      </c>
    </row>
    <row r="1815" spans="1:7" x14ac:dyDescent="0.25">
      <c r="A1815" t="s">
        <v>5836</v>
      </c>
      <c r="B1815" t="s">
        <v>1126</v>
      </c>
      <c r="C1815" t="s">
        <v>1127</v>
      </c>
      <c r="D1815" t="s">
        <v>1128</v>
      </c>
      <c r="E1815">
        <v>-122.30626100000001</v>
      </c>
      <c r="F1815">
        <v>47.621431999999999</v>
      </c>
      <c r="G1815" t="s">
        <v>5169</v>
      </c>
    </row>
    <row r="1816" spans="1:7" x14ac:dyDescent="0.25">
      <c r="A1816" t="s">
        <v>5836</v>
      </c>
      <c r="B1816" t="s">
        <v>81</v>
      </c>
      <c r="C1816" t="s">
        <v>1525</v>
      </c>
      <c r="D1816" t="s">
        <v>1526</v>
      </c>
      <c r="E1816">
        <v>-122.31008300000001</v>
      </c>
      <c r="F1816">
        <v>47.642406999999999</v>
      </c>
      <c r="G1816" t="s">
        <v>5156</v>
      </c>
    </row>
    <row r="1817" spans="1:7" x14ac:dyDescent="0.25">
      <c r="A1817" t="s">
        <v>5850</v>
      </c>
      <c r="C1817" t="s">
        <v>5851</v>
      </c>
      <c r="D1817" t="s">
        <v>5852</v>
      </c>
      <c r="E1817">
        <v>-122.376192</v>
      </c>
      <c r="F1817">
        <v>47.565038000000001</v>
      </c>
      <c r="G1817" t="s">
        <v>5853</v>
      </c>
    </row>
    <row r="1818" spans="1:7" x14ac:dyDescent="0.25">
      <c r="A1818" t="s">
        <v>5850</v>
      </c>
      <c r="C1818" t="s">
        <v>5854</v>
      </c>
      <c r="D1818" t="s">
        <v>5855</v>
      </c>
      <c r="E1818">
        <v>-122.360011</v>
      </c>
      <c r="F1818">
        <v>47.572094999999997</v>
      </c>
      <c r="G1818" t="s">
        <v>5856</v>
      </c>
    </row>
    <row r="1819" spans="1:7" x14ac:dyDescent="0.25">
      <c r="A1819" t="s">
        <v>5850</v>
      </c>
      <c r="C1819" t="s">
        <v>5857</v>
      </c>
      <c r="D1819" t="s">
        <v>5858</v>
      </c>
      <c r="E1819">
        <v>-122.32999</v>
      </c>
      <c r="F1819">
        <v>47.579807000000002</v>
      </c>
      <c r="G1819" t="s">
        <v>5859</v>
      </c>
    </row>
    <row r="1820" spans="1:7" x14ac:dyDescent="0.25">
      <c r="A1820" t="s">
        <v>5850</v>
      </c>
      <c r="C1820" t="s">
        <v>5860</v>
      </c>
      <c r="D1820" t="s">
        <v>5861</v>
      </c>
      <c r="E1820">
        <v>-122.325985</v>
      </c>
      <c r="F1820">
        <v>47.571713000000003</v>
      </c>
      <c r="G1820" t="s">
        <v>5862</v>
      </c>
    </row>
    <row r="1821" spans="1:7" x14ac:dyDescent="0.25">
      <c r="A1821" t="s">
        <v>5850</v>
      </c>
      <c r="C1821" t="s">
        <v>5863</v>
      </c>
      <c r="D1821" t="s">
        <v>5864</v>
      </c>
      <c r="E1821">
        <v>-122.328841</v>
      </c>
      <c r="F1821">
        <v>47.590302000000001</v>
      </c>
      <c r="G1821" t="s">
        <v>5865</v>
      </c>
    </row>
    <row r="1822" spans="1:7" x14ac:dyDescent="0.25">
      <c r="A1822" t="s">
        <v>5850</v>
      </c>
      <c r="C1822" t="s">
        <v>5866</v>
      </c>
      <c r="D1822" t="s">
        <v>5867</v>
      </c>
      <c r="E1822">
        <v>-122.329052</v>
      </c>
      <c r="F1822">
        <v>47.594285999999997</v>
      </c>
      <c r="G1822" t="s">
        <v>5868</v>
      </c>
    </row>
    <row r="1823" spans="1:7" x14ac:dyDescent="0.25">
      <c r="A1823" t="s">
        <v>5850</v>
      </c>
      <c r="C1823" t="s">
        <v>5869</v>
      </c>
      <c r="D1823" t="s">
        <v>5870</v>
      </c>
      <c r="E1823">
        <v>-122.33429099999999</v>
      </c>
      <c r="F1823">
        <v>47.624538999999999</v>
      </c>
      <c r="G1823" t="s">
        <v>5871</v>
      </c>
    </row>
    <row r="1824" spans="1:7" x14ac:dyDescent="0.25">
      <c r="A1824" t="s">
        <v>5850</v>
      </c>
      <c r="C1824" t="s">
        <v>5872</v>
      </c>
      <c r="D1824" t="s">
        <v>5873</v>
      </c>
      <c r="E1824">
        <v>-122.343659</v>
      </c>
      <c r="F1824">
        <v>47.624499999999998</v>
      </c>
      <c r="G1824" t="s">
        <v>5874</v>
      </c>
    </row>
    <row r="1825" spans="1:7" x14ac:dyDescent="0.25">
      <c r="A1825" t="s">
        <v>5850</v>
      </c>
      <c r="C1825" t="s">
        <v>5875</v>
      </c>
      <c r="D1825" t="s">
        <v>5876</v>
      </c>
      <c r="E1825">
        <v>-122.32307400000001</v>
      </c>
      <c r="F1825">
        <v>47.708596999999997</v>
      </c>
      <c r="G1825" t="s">
        <v>5877</v>
      </c>
    </row>
    <row r="1826" spans="1:7" x14ac:dyDescent="0.25">
      <c r="A1826" t="s">
        <v>5850</v>
      </c>
      <c r="C1826" t="s">
        <v>5875</v>
      </c>
      <c r="D1826" t="s">
        <v>5876</v>
      </c>
      <c r="E1826">
        <v>-122.323277</v>
      </c>
      <c r="F1826">
        <v>47.708593999999998</v>
      </c>
      <c r="G1826" t="s">
        <v>5878</v>
      </c>
    </row>
    <row r="1827" spans="1:7" x14ac:dyDescent="0.25">
      <c r="A1827" t="s">
        <v>5850</v>
      </c>
      <c r="C1827" t="s">
        <v>5879</v>
      </c>
      <c r="D1827" t="s">
        <v>5880</v>
      </c>
      <c r="E1827">
        <v>-122.329823</v>
      </c>
      <c r="F1827">
        <v>47.614455</v>
      </c>
      <c r="G1827" t="s">
        <v>5881</v>
      </c>
    </row>
    <row r="1828" spans="1:7" x14ac:dyDescent="0.25">
      <c r="A1828" t="s">
        <v>5850</v>
      </c>
      <c r="C1828" t="s">
        <v>5882</v>
      </c>
      <c r="D1828" t="s">
        <v>5883</v>
      </c>
      <c r="E1828">
        <v>-122.30417</v>
      </c>
      <c r="F1828">
        <v>47.644416</v>
      </c>
      <c r="G1828" t="s">
        <v>5884</v>
      </c>
    </row>
    <row r="1829" spans="1:7" x14ac:dyDescent="0.25">
      <c r="A1829" t="s">
        <v>5850</v>
      </c>
      <c r="C1829" t="s">
        <v>5885</v>
      </c>
      <c r="D1829" t="s">
        <v>5886</v>
      </c>
      <c r="E1829">
        <v>-122.320986</v>
      </c>
      <c r="F1829">
        <v>47.681384999999999</v>
      </c>
      <c r="G1829" t="s">
        <v>5887</v>
      </c>
    </row>
    <row r="1830" spans="1:7" x14ac:dyDescent="0.25">
      <c r="A1830" t="s">
        <v>5850</v>
      </c>
      <c r="C1830" t="s">
        <v>5888</v>
      </c>
      <c r="D1830" t="s">
        <v>5889</v>
      </c>
      <c r="E1830">
        <v>-122.325597</v>
      </c>
      <c r="F1830">
        <v>47.734067000000003</v>
      </c>
      <c r="G1830" t="s">
        <v>5890</v>
      </c>
    </row>
    <row r="1831" spans="1:7" x14ac:dyDescent="0.25">
      <c r="A1831" t="s">
        <v>5850</v>
      </c>
      <c r="C1831" t="s">
        <v>5891</v>
      </c>
      <c r="D1831" t="s">
        <v>5892</v>
      </c>
      <c r="E1831">
        <v>-122.29503099999999</v>
      </c>
      <c r="F1831">
        <v>47.719279999999998</v>
      </c>
      <c r="G1831" t="s">
        <v>5893</v>
      </c>
    </row>
    <row r="1832" spans="1:7" x14ac:dyDescent="0.25">
      <c r="A1832" t="s">
        <v>5850</v>
      </c>
      <c r="C1832" t="s">
        <v>5894</v>
      </c>
      <c r="D1832" t="s">
        <v>5895</v>
      </c>
      <c r="E1832">
        <v>-122.292435</v>
      </c>
      <c r="F1832">
        <v>47.733753</v>
      </c>
      <c r="G1832" t="s">
        <v>5896</v>
      </c>
    </row>
    <row r="1833" spans="1:7" x14ac:dyDescent="0.25">
      <c r="A1833" t="s">
        <v>5850</v>
      </c>
      <c r="C1833" t="s">
        <v>5897</v>
      </c>
      <c r="D1833" t="s">
        <v>5898</v>
      </c>
      <c r="E1833">
        <v>-122.339113</v>
      </c>
      <c r="F1833">
        <v>47.557411000000002</v>
      </c>
      <c r="G1833" t="s">
        <v>5899</v>
      </c>
    </row>
    <row r="1834" spans="1:7" x14ac:dyDescent="0.25">
      <c r="A1834" t="s">
        <v>5850</v>
      </c>
      <c r="C1834" t="s">
        <v>5900</v>
      </c>
      <c r="D1834" t="s">
        <v>5901</v>
      </c>
      <c r="E1834">
        <v>-122.363502</v>
      </c>
      <c r="F1834">
        <v>47.571480999999999</v>
      </c>
      <c r="G1834" t="s">
        <v>5902</v>
      </c>
    </row>
    <row r="1835" spans="1:7" x14ac:dyDescent="0.25">
      <c r="A1835" t="s">
        <v>5850</v>
      </c>
      <c r="C1835" t="s">
        <v>5903</v>
      </c>
      <c r="D1835" t="s">
        <v>5904</v>
      </c>
      <c r="E1835">
        <v>-122.33512399999999</v>
      </c>
      <c r="F1835">
        <v>47.586103999999999</v>
      </c>
      <c r="G1835" t="s">
        <v>5905</v>
      </c>
    </row>
    <row r="1836" spans="1:7" x14ac:dyDescent="0.25">
      <c r="A1836" t="s">
        <v>5850</v>
      </c>
      <c r="C1836" t="s">
        <v>5906</v>
      </c>
      <c r="D1836" t="s">
        <v>5907</v>
      </c>
      <c r="E1836">
        <v>-122.33326599999999</v>
      </c>
      <c r="F1836">
        <v>47.592393999999999</v>
      </c>
      <c r="G1836" t="s">
        <v>5908</v>
      </c>
    </row>
    <row r="1837" spans="1:7" x14ac:dyDescent="0.25">
      <c r="A1837" t="s">
        <v>5850</v>
      </c>
      <c r="C1837" t="s">
        <v>5909</v>
      </c>
      <c r="D1837" t="s">
        <v>5910</v>
      </c>
      <c r="E1837">
        <v>-122.334542</v>
      </c>
      <c r="F1837">
        <v>47.625957999999997</v>
      </c>
      <c r="G1837" t="s">
        <v>5911</v>
      </c>
    </row>
    <row r="1838" spans="1:7" x14ac:dyDescent="0.25">
      <c r="A1838" t="s">
        <v>5850</v>
      </c>
      <c r="C1838" t="s">
        <v>5912</v>
      </c>
      <c r="D1838" t="s">
        <v>5913</v>
      </c>
      <c r="E1838">
        <v>-122.328636</v>
      </c>
      <c r="F1838">
        <v>47.708627999999997</v>
      </c>
      <c r="G1838" t="s">
        <v>5914</v>
      </c>
    </row>
    <row r="1839" spans="1:7" x14ac:dyDescent="0.25">
      <c r="A1839" t="s">
        <v>5850</v>
      </c>
      <c r="C1839" t="s">
        <v>5915</v>
      </c>
      <c r="D1839" t="s">
        <v>5916</v>
      </c>
      <c r="E1839">
        <v>-122.30465</v>
      </c>
      <c r="F1839">
        <v>47.651072999999997</v>
      </c>
      <c r="G1839" t="s">
        <v>5917</v>
      </c>
    </row>
    <row r="1840" spans="1:7" x14ac:dyDescent="0.25">
      <c r="A1840" t="s">
        <v>5850</v>
      </c>
      <c r="C1840" t="s">
        <v>5918</v>
      </c>
      <c r="D1840" t="s">
        <v>5919</v>
      </c>
      <c r="E1840">
        <v>-122.34454100000001</v>
      </c>
      <c r="F1840">
        <v>47.692010000000003</v>
      </c>
      <c r="G1840" t="s">
        <v>5920</v>
      </c>
    </row>
    <row r="1841" spans="1:7" x14ac:dyDescent="0.25">
      <c r="A1841" t="s">
        <v>5850</v>
      </c>
      <c r="C1841" t="s">
        <v>5921</v>
      </c>
      <c r="D1841" t="s">
        <v>5922</v>
      </c>
      <c r="E1841">
        <v>-122.344697</v>
      </c>
      <c r="F1841">
        <v>47.705049000000002</v>
      </c>
      <c r="G1841" t="s">
        <v>5923</v>
      </c>
    </row>
    <row r="1842" spans="1:7" x14ac:dyDescent="0.25">
      <c r="A1842" t="s">
        <v>5850</v>
      </c>
      <c r="C1842" t="s">
        <v>5924</v>
      </c>
      <c r="D1842" t="s">
        <v>5925</v>
      </c>
      <c r="E1842">
        <v>-122.34509300000001</v>
      </c>
      <c r="F1842">
        <v>47.733879000000002</v>
      </c>
      <c r="G1842" t="s">
        <v>5926</v>
      </c>
    </row>
    <row r="1843" spans="1:7" x14ac:dyDescent="0.25">
      <c r="A1843" t="s">
        <v>5850</v>
      </c>
      <c r="C1843" t="s">
        <v>5927</v>
      </c>
      <c r="D1843" t="s">
        <v>5928</v>
      </c>
      <c r="E1843">
        <v>-122.30415000000001</v>
      </c>
      <c r="F1843">
        <v>47.644010999999999</v>
      </c>
      <c r="G1843" t="s">
        <v>5929</v>
      </c>
    </row>
    <row r="1844" spans="1:7" x14ac:dyDescent="0.25">
      <c r="A1844" t="s">
        <v>5850</v>
      </c>
      <c r="C1844" t="s">
        <v>5930</v>
      </c>
      <c r="D1844" t="s">
        <v>5931</v>
      </c>
      <c r="E1844">
        <v>-122.30114</v>
      </c>
      <c r="F1844">
        <v>47.65898</v>
      </c>
      <c r="G1844" t="s">
        <v>5932</v>
      </c>
    </row>
    <row r="1845" spans="1:7" x14ac:dyDescent="0.25">
      <c r="A1845" t="s">
        <v>5850</v>
      </c>
      <c r="C1845" t="s">
        <v>5933</v>
      </c>
      <c r="D1845" t="s">
        <v>5934</v>
      </c>
      <c r="E1845">
        <v>-122.34639199999999</v>
      </c>
      <c r="F1845">
        <v>47.681801999999998</v>
      </c>
      <c r="G1845" t="s">
        <v>5935</v>
      </c>
    </row>
    <row r="1846" spans="1:7" x14ac:dyDescent="0.25">
      <c r="A1846" t="s">
        <v>5850</v>
      </c>
      <c r="C1846" t="s">
        <v>5936</v>
      </c>
      <c r="D1846" t="s">
        <v>5937</v>
      </c>
      <c r="E1846">
        <v>-122.34451799999999</v>
      </c>
      <c r="F1846">
        <v>47.690649999999998</v>
      </c>
      <c r="G1846" t="s">
        <v>5938</v>
      </c>
    </row>
    <row r="1847" spans="1:7" x14ac:dyDescent="0.25">
      <c r="A1847" t="s">
        <v>5850</v>
      </c>
      <c r="C1847" t="s">
        <v>5939</v>
      </c>
      <c r="D1847" t="s">
        <v>5940</v>
      </c>
      <c r="E1847">
        <v>-122.344679</v>
      </c>
      <c r="F1847">
        <v>47.703600999999999</v>
      </c>
      <c r="G1847" t="s">
        <v>5941</v>
      </c>
    </row>
    <row r="1848" spans="1:7" x14ac:dyDescent="0.25">
      <c r="A1848" t="s">
        <v>5850</v>
      </c>
      <c r="C1848" t="s">
        <v>5942</v>
      </c>
      <c r="D1848" t="s">
        <v>5943</v>
      </c>
      <c r="E1848">
        <v>-122.34476600000001</v>
      </c>
      <c r="F1848">
        <v>47.722915</v>
      </c>
      <c r="G1848" t="s">
        <v>5944</v>
      </c>
    </row>
    <row r="1849" spans="1:7" x14ac:dyDescent="0.25">
      <c r="A1849" t="s">
        <v>5850</v>
      </c>
      <c r="C1849" t="s">
        <v>5942</v>
      </c>
      <c r="D1849" t="s">
        <v>5945</v>
      </c>
      <c r="E1849">
        <v>-122.344981</v>
      </c>
      <c r="F1849">
        <v>47.723323000000001</v>
      </c>
      <c r="G1849" t="s">
        <v>5946</v>
      </c>
    </row>
    <row r="1850" spans="1:7" x14ac:dyDescent="0.25">
      <c r="A1850" t="s">
        <v>5850</v>
      </c>
      <c r="C1850" t="s">
        <v>5924</v>
      </c>
      <c r="D1850" t="s">
        <v>5947</v>
      </c>
      <c r="E1850">
        <v>-122.345105</v>
      </c>
      <c r="F1850">
        <v>47.734290000000001</v>
      </c>
      <c r="G1850" t="s">
        <v>5948</v>
      </c>
    </row>
    <row r="1851" spans="1:7" x14ac:dyDescent="0.25">
      <c r="A1851" t="s">
        <v>5850</v>
      </c>
      <c r="C1851" t="s">
        <v>5949</v>
      </c>
      <c r="D1851" t="s">
        <v>5950</v>
      </c>
      <c r="E1851">
        <v>-122.343553</v>
      </c>
      <c r="F1851">
        <v>47.627141999999999</v>
      </c>
      <c r="G1851" t="s">
        <v>5951</v>
      </c>
    </row>
    <row r="1852" spans="1:7" x14ac:dyDescent="0.25">
      <c r="A1852" t="s">
        <v>5850</v>
      </c>
      <c r="C1852" t="s">
        <v>5952</v>
      </c>
      <c r="D1852" t="s">
        <v>5953</v>
      </c>
      <c r="E1852">
        <v>-122.33598000000001</v>
      </c>
      <c r="F1852">
        <v>47.600875000000002</v>
      </c>
      <c r="G1852" t="s">
        <v>5954</v>
      </c>
    </row>
    <row r="1853" spans="1:7" x14ac:dyDescent="0.25">
      <c r="A1853" t="s">
        <v>5850</v>
      </c>
      <c r="C1853" t="s">
        <v>5955</v>
      </c>
      <c r="D1853" t="s">
        <v>5956</v>
      </c>
      <c r="E1853">
        <v>-122.292855</v>
      </c>
      <c r="F1853">
        <v>47.661239000000002</v>
      </c>
      <c r="G1853" t="s">
        <v>5957</v>
      </c>
    </row>
    <row r="1854" spans="1:7" x14ac:dyDescent="0.25">
      <c r="A1854" t="s">
        <v>5850</v>
      </c>
      <c r="C1854" t="s">
        <v>5958</v>
      </c>
      <c r="D1854" t="s">
        <v>5959</v>
      </c>
      <c r="E1854">
        <v>-122.334664</v>
      </c>
      <c r="F1854">
        <v>47.538958000000001</v>
      </c>
      <c r="G1854" t="s">
        <v>5960</v>
      </c>
    </row>
    <row r="1855" spans="1:7" x14ac:dyDescent="0.25">
      <c r="A1855" t="s">
        <v>5850</v>
      </c>
      <c r="C1855" t="s">
        <v>5961</v>
      </c>
      <c r="D1855" t="s">
        <v>5962</v>
      </c>
      <c r="E1855">
        <v>-122.333347</v>
      </c>
      <c r="F1855">
        <v>47.545540000000003</v>
      </c>
      <c r="G1855" t="s">
        <v>5963</v>
      </c>
    </row>
    <row r="1856" spans="1:7" x14ac:dyDescent="0.25">
      <c r="A1856" t="s">
        <v>5850</v>
      </c>
      <c r="C1856" t="s">
        <v>5964</v>
      </c>
      <c r="D1856" t="s">
        <v>5965</v>
      </c>
      <c r="E1856">
        <v>-122.291273</v>
      </c>
      <c r="F1856">
        <v>47.522939999999998</v>
      </c>
      <c r="G1856" t="s">
        <v>5966</v>
      </c>
    </row>
    <row r="1857" spans="1:7" x14ac:dyDescent="0.25">
      <c r="A1857" t="s">
        <v>5850</v>
      </c>
      <c r="C1857" t="s">
        <v>5967</v>
      </c>
      <c r="D1857" t="s">
        <v>5968</v>
      </c>
      <c r="E1857">
        <v>-122.31198500000001</v>
      </c>
      <c r="F1857">
        <v>47.548715000000001</v>
      </c>
      <c r="G1857" t="s">
        <v>5969</v>
      </c>
    </row>
    <row r="1858" spans="1:7" x14ac:dyDescent="0.25">
      <c r="A1858" t="s">
        <v>5850</v>
      </c>
      <c r="C1858" t="s">
        <v>5970</v>
      </c>
      <c r="D1858" t="s">
        <v>5971</v>
      </c>
      <c r="E1858">
        <v>-122.32075500000001</v>
      </c>
      <c r="F1858">
        <v>47.571452999999998</v>
      </c>
      <c r="G1858" t="s">
        <v>5972</v>
      </c>
    </row>
    <row r="1859" spans="1:7" x14ac:dyDescent="0.25">
      <c r="A1859" t="s">
        <v>5850</v>
      </c>
      <c r="C1859" t="s">
        <v>5973</v>
      </c>
      <c r="D1859" t="s">
        <v>5974</v>
      </c>
      <c r="E1859">
        <v>-122.268192</v>
      </c>
      <c r="F1859">
        <v>47.590147999999999</v>
      </c>
      <c r="G1859" t="s">
        <v>5975</v>
      </c>
    </row>
    <row r="1860" spans="1:7" x14ac:dyDescent="0.25">
      <c r="A1860" t="s">
        <v>5850</v>
      </c>
      <c r="C1860" t="s">
        <v>5976</v>
      </c>
      <c r="D1860" t="s">
        <v>5977</v>
      </c>
      <c r="E1860">
        <v>-122.309477</v>
      </c>
      <c r="F1860">
        <v>47.589393000000001</v>
      </c>
      <c r="G1860" t="s">
        <v>5978</v>
      </c>
    </row>
    <row r="1861" spans="1:7" x14ac:dyDescent="0.25">
      <c r="A1861" t="s">
        <v>5850</v>
      </c>
      <c r="C1861" t="s">
        <v>5979</v>
      </c>
      <c r="D1861" t="s">
        <v>5980</v>
      </c>
      <c r="E1861">
        <v>-122.32071999999999</v>
      </c>
      <c r="F1861">
        <v>47.586385999999997</v>
      </c>
      <c r="G1861" t="s">
        <v>5981</v>
      </c>
    </row>
    <row r="1862" spans="1:7" x14ac:dyDescent="0.25">
      <c r="A1862" t="s">
        <v>5850</v>
      </c>
      <c r="C1862" t="s">
        <v>5982</v>
      </c>
      <c r="D1862" t="s">
        <v>5983</v>
      </c>
      <c r="E1862">
        <v>-122.322192</v>
      </c>
      <c r="F1862">
        <v>47.593364999999999</v>
      </c>
      <c r="G1862" t="s">
        <v>5984</v>
      </c>
    </row>
    <row r="1863" spans="1:7" x14ac:dyDescent="0.25">
      <c r="A1863" t="s">
        <v>5850</v>
      </c>
      <c r="C1863" t="s">
        <v>5985</v>
      </c>
      <c r="D1863" t="s">
        <v>5986</v>
      </c>
      <c r="E1863">
        <v>-122.324898</v>
      </c>
      <c r="F1863">
        <v>47.601667999999997</v>
      </c>
      <c r="G1863" t="s">
        <v>5987</v>
      </c>
    </row>
    <row r="1864" spans="1:7" x14ac:dyDescent="0.25">
      <c r="A1864" t="s">
        <v>5850</v>
      </c>
      <c r="C1864" t="s">
        <v>5988</v>
      </c>
      <c r="D1864" t="s">
        <v>5989</v>
      </c>
      <c r="E1864">
        <v>-122.349782</v>
      </c>
      <c r="F1864">
        <v>47.571733000000002</v>
      </c>
      <c r="G1864" t="s">
        <v>5990</v>
      </c>
    </row>
    <row r="1865" spans="1:7" x14ac:dyDescent="0.25">
      <c r="A1865" t="s">
        <v>5850</v>
      </c>
      <c r="C1865" t="s">
        <v>5991</v>
      </c>
      <c r="D1865" t="s">
        <v>5992</v>
      </c>
      <c r="E1865">
        <v>-122.335154</v>
      </c>
      <c r="F1865">
        <v>47.594304999999999</v>
      </c>
      <c r="G1865" t="s">
        <v>5993</v>
      </c>
    </row>
    <row r="1866" spans="1:7" x14ac:dyDescent="0.25">
      <c r="A1866" t="s">
        <v>5850</v>
      </c>
      <c r="C1866" t="s">
        <v>5994</v>
      </c>
      <c r="D1866" t="s">
        <v>5995</v>
      </c>
      <c r="E1866">
        <v>-122.336546</v>
      </c>
      <c r="F1866">
        <v>47.592393999999999</v>
      </c>
      <c r="G1866" t="s">
        <v>5996</v>
      </c>
    </row>
    <row r="1867" spans="1:7" x14ac:dyDescent="0.25">
      <c r="A1867" t="s">
        <v>5850</v>
      </c>
      <c r="C1867" t="s">
        <v>5997</v>
      </c>
      <c r="D1867" t="s">
        <v>5998</v>
      </c>
      <c r="E1867">
        <v>-122.328323</v>
      </c>
      <c r="F1867">
        <v>47.624222000000003</v>
      </c>
      <c r="G1867" t="s">
        <v>5999</v>
      </c>
    </row>
    <row r="1868" spans="1:7" x14ac:dyDescent="0.25">
      <c r="A1868" t="s">
        <v>5850</v>
      </c>
      <c r="C1868" t="s">
        <v>6000</v>
      </c>
      <c r="D1868" t="s">
        <v>5971</v>
      </c>
      <c r="E1868">
        <v>-122.323198</v>
      </c>
      <c r="F1868">
        <v>47.643234</v>
      </c>
      <c r="G1868" t="s">
        <v>6001</v>
      </c>
    </row>
    <row r="1869" spans="1:7" x14ac:dyDescent="0.25">
      <c r="A1869" t="s">
        <v>5850</v>
      </c>
      <c r="C1869" t="s">
        <v>6002</v>
      </c>
      <c r="D1869" t="s">
        <v>6003</v>
      </c>
      <c r="E1869">
        <v>-122.28445499999999</v>
      </c>
      <c r="F1869">
        <v>47.644568</v>
      </c>
      <c r="G1869" t="s">
        <v>6004</v>
      </c>
    </row>
    <row r="1870" spans="1:7" x14ac:dyDescent="0.25">
      <c r="A1870" t="s">
        <v>5850</v>
      </c>
      <c r="C1870" t="s">
        <v>6005</v>
      </c>
      <c r="D1870" t="s">
        <v>6006</v>
      </c>
      <c r="E1870">
        <v>-122.304372</v>
      </c>
      <c r="F1870">
        <v>47.644413999999998</v>
      </c>
      <c r="G1870" t="s">
        <v>6007</v>
      </c>
    </row>
    <row r="1871" spans="1:7" x14ac:dyDescent="0.25">
      <c r="A1871" t="s">
        <v>5850</v>
      </c>
      <c r="C1871" t="s">
        <v>6008</v>
      </c>
      <c r="D1871" t="s">
        <v>6009</v>
      </c>
      <c r="E1871">
        <v>-122.32241399999999</v>
      </c>
      <c r="F1871">
        <v>47.661199000000003</v>
      </c>
      <c r="G1871" t="s">
        <v>6010</v>
      </c>
    </row>
    <row r="1872" spans="1:7" x14ac:dyDescent="0.25">
      <c r="A1872" t="s">
        <v>5850</v>
      </c>
      <c r="C1872" t="s">
        <v>6011</v>
      </c>
      <c r="D1872" t="s">
        <v>6012</v>
      </c>
      <c r="E1872">
        <v>-122.32991199999999</v>
      </c>
      <c r="F1872">
        <v>47.690708999999998</v>
      </c>
      <c r="G1872" t="s">
        <v>6013</v>
      </c>
    </row>
    <row r="1873" spans="1:7" x14ac:dyDescent="0.25">
      <c r="A1873" t="s">
        <v>5850</v>
      </c>
      <c r="C1873" t="s">
        <v>6014</v>
      </c>
      <c r="D1873" t="s">
        <v>6015</v>
      </c>
      <c r="E1873">
        <v>-122.330136</v>
      </c>
      <c r="F1873">
        <v>47.708652000000001</v>
      </c>
      <c r="G1873" t="s">
        <v>6016</v>
      </c>
    </row>
    <row r="1874" spans="1:7" x14ac:dyDescent="0.25">
      <c r="A1874" t="s">
        <v>5850</v>
      </c>
      <c r="C1874" t="s">
        <v>6017</v>
      </c>
      <c r="D1874" t="s">
        <v>6018</v>
      </c>
      <c r="E1874">
        <v>-122.312175</v>
      </c>
      <c r="F1874">
        <v>47.687514999999998</v>
      </c>
      <c r="G1874" t="s">
        <v>6019</v>
      </c>
    </row>
    <row r="1875" spans="1:7" x14ac:dyDescent="0.25">
      <c r="A1875" t="s">
        <v>5850</v>
      </c>
      <c r="C1875" t="s">
        <v>6020</v>
      </c>
      <c r="D1875" t="s">
        <v>6021</v>
      </c>
      <c r="E1875">
        <v>-122.31335799999999</v>
      </c>
      <c r="F1875">
        <v>47.686687999999997</v>
      </c>
      <c r="G1875" t="s">
        <v>6022</v>
      </c>
    </row>
    <row r="1876" spans="1:7" x14ac:dyDescent="0.25">
      <c r="A1876" t="s">
        <v>5850</v>
      </c>
      <c r="C1876" t="s">
        <v>6023</v>
      </c>
      <c r="D1876" t="s">
        <v>6024</v>
      </c>
      <c r="E1876">
        <v>-122.29523399999999</v>
      </c>
      <c r="F1876">
        <v>47.719278000000003</v>
      </c>
      <c r="G1876" t="s">
        <v>6025</v>
      </c>
    </row>
    <row r="1877" spans="1:7" x14ac:dyDescent="0.25">
      <c r="A1877" t="s">
        <v>5850</v>
      </c>
      <c r="C1877" t="s">
        <v>6026</v>
      </c>
      <c r="D1877" t="s">
        <v>6027</v>
      </c>
      <c r="E1877">
        <v>-122.292232</v>
      </c>
      <c r="F1877">
        <v>47.733755000000002</v>
      </c>
      <c r="G1877" t="s">
        <v>6028</v>
      </c>
    </row>
    <row r="1878" spans="1:7" x14ac:dyDescent="0.25">
      <c r="A1878" t="s">
        <v>5850</v>
      </c>
      <c r="C1878" t="s">
        <v>6029</v>
      </c>
      <c r="D1878" t="s">
        <v>6030</v>
      </c>
      <c r="E1878">
        <v>-122.32959099999999</v>
      </c>
      <c r="F1878">
        <v>47.545333999999997</v>
      </c>
      <c r="G1878" t="s">
        <v>6031</v>
      </c>
    </row>
    <row r="1879" spans="1:7" x14ac:dyDescent="0.25">
      <c r="A1879" t="s">
        <v>5850</v>
      </c>
      <c r="C1879" t="s">
        <v>6032</v>
      </c>
      <c r="D1879" t="s">
        <v>6033</v>
      </c>
      <c r="E1879">
        <v>-122.33431299999999</v>
      </c>
      <c r="F1879">
        <v>47.548268999999998</v>
      </c>
      <c r="G1879" t="s">
        <v>6034</v>
      </c>
    </row>
    <row r="1880" spans="1:7" x14ac:dyDescent="0.25">
      <c r="A1880" t="s">
        <v>5850</v>
      </c>
      <c r="C1880" t="s">
        <v>6035</v>
      </c>
      <c r="D1880" t="s">
        <v>6036</v>
      </c>
      <c r="E1880">
        <v>-122.376216</v>
      </c>
      <c r="F1880">
        <v>47.561064000000002</v>
      </c>
      <c r="G1880" t="s">
        <v>6037</v>
      </c>
    </row>
    <row r="1881" spans="1:7" x14ac:dyDescent="0.25">
      <c r="A1881" t="s">
        <v>5850</v>
      </c>
      <c r="C1881" t="s">
        <v>6038</v>
      </c>
      <c r="D1881" t="s">
        <v>6039</v>
      </c>
      <c r="E1881">
        <v>-122.35675999999999</v>
      </c>
      <c r="F1881">
        <v>47.567062999999997</v>
      </c>
      <c r="G1881" t="s">
        <v>6040</v>
      </c>
    </row>
    <row r="1882" spans="1:7" x14ac:dyDescent="0.25">
      <c r="A1882" t="s">
        <v>6041</v>
      </c>
      <c r="B1882" t="s">
        <v>6042</v>
      </c>
      <c r="C1882" t="s">
        <v>6043</v>
      </c>
      <c r="D1882" t="s">
        <v>6044</v>
      </c>
      <c r="E1882">
        <v>-122.33085199999999</v>
      </c>
      <c r="F1882">
        <v>47.530414999999998</v>
      </c>
      <c r="G1882" t="s">
        <v>6045</v>
      </c>
    </row>
    <row r="1883" spans="1:7" x14ac:dyDescent="0.25">
      <c r="A1883" t="s">
        <v>6041</v>
      </c>
      <c r="B1883" t="s">
        <v>6046</v>
      </c>
      <c r="C1883" t="s">
        <v>6043</v>
      </c>
      <c r="D1883" t="s">
        <v>6047</v>
      </c>
      <c r="E1883">
        <v>-122.330932</v>
      </c>
      <c r="F1883">
        <v>47.531340999999998</v>
      </c>
      <c r="G1883" t="s">
        <v>6048</v>
      </c>
    </row>
    <row r="1884" spans="1:7" x14ac:dyDescent="0.25">
      <c r="A1884" t="s">
        <v>6041</v>
      </c>
      <c r="B1884" t="s">
        <v>6049</v>
      </c>
      <c r="C1884" t="s">
        <v>6050</v>
      </c>
      <c r="D1884" t="s">
        <v>6047</v>
      </c>
      <c r="E1884">
        <v>-122.344463</v>
      </c>
      <c r="F1884">
        <v>47.718645000000002</v>
      </c>
      <c r="G1884" t="s">
        <v>6051</v>
      </c>
    </row>
    <row r="1885" spans="1:7" x14ac:dyDescent="0.25">
      <c r="A1885" t="s">
        <v>6041</v>
      </c>
      <c r="B1885" t="s">
        <v>6052</v>
      </c>
      <c r="C1885" t="s">
        <v>6053</v>
      </c>
      <c r="D1885" t="s">
        <v>6054</v>
      </c>
      <c r="E1885">
        <v>-122.342271</v>
      </c>
      <c r="F1885">
        <v>47.648561000000001</v>
      </c>
      <c r="G1885" t="s">
        <v>6055</v>
      </c>
    </row>
    <row r="1886" spans="1:7" x14ac:dyDescent="0.25">
      <c r="A1886" t="s">
        <v>6056</v>
      </c>
      <c r="B1886" t="s">
        <v>229</v>
      </c>
      <c r="C1886" t="s">
        <v>6057</v>
      </c>
      <c r="D1886" t="s">
        <v>1349</v>
      </c>
      <c r="E1886">
        <v>-122.412091</v>
      </c>
      <c r="F1886">
        <v>47.570982999999998</v>
      </c>
      <c r="G1886" t="s">
        <v>6058</v>
      </c>
    </row>
    <row r="1887" spans="1:7" x14ac:dyDescent="0.25">
      <c r="A1887" t="s">
        <v>6056</v>
      </c>
      <c r="B1887" t="s">
        <v>36</v>
      </c>
      <c r="C1887" t="s">
        <v>748</v>
      </c>
      <c r="D1887" t="s">
        <v>1414</v>
      </c>
      <c r="E1887">
        <v>-122.334906</v>
      </c>
      <c r="F1887">
        <v>47.645639000000003</v>
      </c>
      <c r="G1887" t="s">
        <v>1415</v>
      </c>
    </row>
    <row r="1888" spans="1:7" x14ac:dyDescent="0.25">
      <c r="A1888" t="s">
        <v>6056</v>
      </c>
      <c r="B1888" t="s">
        <v>4473</v>
      </c>
      <c r="C1888" t="s">
        <v>877</v>
      </c>
      <c r="D1888" t="s">
        <v>4474</v>
      </c>
      <c r="E1888">
        <v>-122.345237</v>
      </c>
      <c r="F1888">
        <v>47.608656000000003</v>
      </c>
      <c r="G1888" t="s">
        <v>6059</v>
      </c>
    </row>
    <row r="1889" spans="1:7" x14ac:dyDescent="0.25">
      <c r="A1889" t="s">
        <v>6056</v>
      </c>
      <c r="B1889" t="s">
        <v>515</v>
      </c>
      <c r="C1889" t="s">
        <v>6060</v>
      </c>
      <c r="D1889" t="s">
        <v>1449</v>
      </c>
      <c r="E1889">
        <v>-122.40094000000001</v>
      </c>
      <c r="F1889">
        <v>47.684032999999999</v>
      </c>
      <c r="G1889" t="s">
        <v>1450</v>
      </c>
    </row>
    <row r="1890" spans="1:7" x14ac:dyDescent="0.25">
      <c r="A1890" t="s">
        <v>6056</v>
      </c>
      <c r="B1890" t="s">
        <v>499</v>
      </c>
      <c r="C1890" t="s">
        <v>6061</v>
      </c>
      <c r="D1890" t="s">
        <v>1544</v>
      </c>
      <c r="E1890">
        <v>-122.378878</v>
      </c>
      <c r="F1890">
        <v>47.695416999999999</v>
      </c>
      <c r="G1890" t="s">
        <v>5178</v>
      </c>
    </row>
    <row r="1891" spans="1:7" x14ac:dyDescent="0.25">
      <c r="A1891" t="s">
        <v>6056</v>
      </c>
      <c r="B1891" t="s">
        <v>39</v>
      </c>
      <c r="C1891" t="s">
        <v>6062</v>
      </c>
      <c r="D1891" t="s">
        <v>1081</v>
      </c>
      <c r="E1891">
        <v>-122.40327000000001</v>
      </c>
      <c r="F1891">
        <v>47.692104999999998</v>
      </c>
      <c r="G1891" t="s">
        <v>1416</v>
      </c>
    </row>
    <row r="1892" spans="1:7" x14ac:dyDescent="0.25">
      <c r="A1892" t="s">
        <v>6056</v>
      </c>
      <c r="B1892" t="s">
        <v>11</v>
      </c>
      <c r="C1892" t="s">
        <v>6063</v>
      </c>
      <c r="D1892" t="s">
        <v>1265</v>
      </c>
      <c r="E1892">
        <v>-122.372409</v>
      </c>
      <c r="F1892">
        <v>47.710822</v>
      </c>
      <c r="G1892" t="s">
        <v>1408</v>
      </c>
    </row>
    <row r="1893" spans="1:7" x14ac:dyDescent="0.25">
      <c r="A1893" t="s">
        <v>6056</v>
      </c>
      <c r="B1893" t="s">
        <v>51</v>
      </c>
      <c r="C1893" t="s">
        <v>1070</v>
      </c>
      <c r="D1893" t="s">
        <v>1071</v>
      </c>
      <c r="E1893">
        <v>-122.310923</v>
      </c>
      <c r="F1893">
        <v>47.568959999999997</v>
      </c>
      <c r="G1893" t="s">
        <v>1459</v>
      </c>
    </row>
    <row r="1894" spans="1:7" x14ac:dyDescent="0.25">
      <c r="A1894" t="s">
        <v>6056</v>
      </c>
      <c r="B1894" t="s">
        <v>211</v>
      </c>
      <c r="C1894" t="s">
        <v>6064</v>
      </c>
      <c r="D1894" t="s">
        <v>1277</v>
      </c>
      <c r="E1894">
        <v>-122.41738700000001</v>
      </c>
      <c r="F1894">
        <v>47.573458000000002</v>
      </c>
      <c r="G1894" t="s">
        <v>6065</v>
      </c>
    </row>
    <row r="1895" spans="1:7" x14ac:dyDescent="0.25">
      <c r="A1895" t="s">
        <v>6056</v>
      </c>
      <c r="B1895" t="s">
        <v>300</v>
      </c>
      <c r="C1895" t="s">
        <v>768</v>
      </c>
      <c r="D1895" t="s">
        <v>4456</v>
      </c>
      <c r="E1895">
        <v>-122.31898200000001</v>
      </c>
      <c r="F1895">
        <v>47.603132000000002</v>
      </c>
      <c r="G1895" t="s">
        <v>6066</v>
      </c>
    </row>
    <row r="1896" spans="1:7" x14ac:dyDescent="0.25">
      <c r="A1896" t="s">
        <v>6056</v>
      </c>
      <c r="B1896" t="s">
        <v>242</v>
      </c>
      <c r="C1896" t="s">
        <v>1243</v>
      </c>
      <c r="D1896" t="s">
        <v>1244</v>
      </c>
      <c r="E1896">
        <v>-122.285725</v>
      </c>
      <c r="F1896">
        <v>47.590364000000001</v>
      </c>
      <c r="G1896" t="s">
        <v>6067</v>
      </c>
    </row>
    <row r="1897" spans="1:7" x14ac:dyDescent="0.25">
      <c r="A1897" t="s">
        <v>6056</v>
      </c>
      <c r="B1897" t="s">
        <v>368</v>
      </c>
      <c r="C1897" t="s">
        <v>6068</v>
      </c>
      <c r="D1897" t="s">
        <v>4641</v>
      </c>
      <c r="E1897">
        <v>-122.32974900000001</v>
      </c>
      <c r="F1897">
        <v>47.639848999999998</v>
      </c>
      <c r="G1897" t="s">
        <v>6069</v>
      </c>
    </row>
    <row r="1898" spans="1:7" x14ac:dyDescent="0.25">
      <c r="A1898" t="s">
        <v>6056</v>
      </c>
      <c r="B1898" t="s">
        <v>466</v>
      </c>
      <c r="C1898" t="s">
        <v>6070</v>
      </c>
      <c r="D1898" t="s">
        <v>4634</v>
      </c>
      <c r="E1898">
        <v>-122.320475</v>
      </c>
      <c r="F1898">
        <v>47.682712000000002</v>
      </c>
      <c r="G1898" t="s">
        <v>6071</v>
      </c>
    </row>
    <row r="1899" spans="1:7" x14ac:dyDescent="0.25">
      <c r="A1899" t="s">
        <v>6056</v>
      </c>
      <c r="B1899" t="s">
        <v>6072</v>
      </c>
      <c r="C1899" t="s">
        <v>6073</v>
      </c>
      <c r="D1899" t="s">
        <v>4623</v>
      </c>
      <c r="E1899">
        <v>-122.28642000000001</v>
      </c>
      <c r="F1899">
        <v>47.580736999999999</v>
      </c>
      <c r="G1899" t="s">
        <v>4624</v>
      </c>
    </row>
    <row r="1900" spans="1:7" x14ac:dyDescent="0.25">
      <c r="A1900" t="s">
        <v>6056</v>
      </c>
      <c r="B1900" t="s">
        <v>6074</v>
      </c>
      <c r="D1900" t="s">
        <v>6075</v>
      </c>
      <c r="E1900">
        <v>-122.282116</v>
      </c>
      <c r="F1900">
        <v>47.626925</v>
      </c>
      <c r="G1900" t="s">
        <v>6076</v>
      </c>
    </row>
    <row r="1901" spans="1:7" x14ac:dyDescent="0.25">
      <c r="A1901" t="s">
        <v>6056</v>
      </c>
      <c r="B1901" t="s">
        <v>275</v>
      </c>
      <c r="C1901" t="s">
        <v>6077</v>
      </c>
      <c r="D1901" t="s">
        <v>4608</v>
      </c>
      <c r="E1901">
        <v>-122.35786299999999</v>
      </c>
      <c r="F1901">
        <v>47.651800999999999</v>
      </c>
      <c r="G1901" t="s">
        <v>6078</v>
      </c>
    </row>
    <row r="1902" spans="1:7" x14ac:dyDescent="0.25">
      <c r="A1902" t="s">
        <v>6056</v>
      </c>
      <c r="B1902" t="s">
        <v>450</v>
      </c>
      <c r="C1902" t="s">
        <v>6079</v>
      </c>
      <c r="D1902" t="s">
        <v>4595</v>
      </c>
      <c r="E1902">
        <v>-122.32909100000001</v>
      </c>
      <c r="F1902">
        <v>47.614123999999997</v>
      </c>
      <c r="G1902" t="s">
        <v>6080</v>
      </c>
    </row>
    <row r="1903" spans="1:7" x14ac:dyDescent="0.25">
      <c r="A1903" t="s">
        <v>6056</v>
      </c>
      <c r="B1903" t="s">
        <v>23</v>
      </c>
      <c r="C1903" t="s">
        <v>1463</v>
      </c>
      <c r="D1903" t="s">
        <v>1464</v>
      </c>
      <c r="E1903">
        <v>-122.280548</v>
      </c>
      <c r="F1903">
        <v>47.620109999999997</v>
      </c>
      <c r="G1903" t="s">
        <v>1465</v>
      </c>
    </row>
    <row r="1904" spans="1:7" x14ac:dyDescent="0.25">
      <c r="A1904" t="s">
        <v>6056</v>
      </c>
      <c r="B1904" t="s">
        <v>124</v>
      </c>
      <c r="C1904" t="s">
        <v>968</v>
      </c>
      <c r="D1904" t="s">
        <v>2613</v>
      </c>
      <c r="E1904">
        <v>-122.342196</v>
      </c>
      <c r="F1904">
        <v>47.606777999999998</v>
      </c>
      <c r="G1904" t="s">
        <v>2614</v>
      </c>
    </row>
    <row r="1905" spans="1:7" x14ac:dyDescent="0.25">
      <c r="A1905" t="s">
        <v>6056</v>
      </c>
      <c r="B1905" t="s">
        <v>259</v>
      </c>
      <c r="C1905" t="s">
        <v>6081</v>
      </c>
      <c r="D1905" t="s">
        <v>1461</v>
      </c>
      <c r="E1905">
        <v>-122.40711899999999</v>
      </c>
      <c r="F1905">
        <v>47.562897999999997</v>
      </c>
      <c r="G1905" t="s">
        <v>1462</v>
      </c>
    </row>
    <row r="1906" spans="1:7" x14ac:dyDescent="0.25">
      <c r="A1906" t="s">
        <v>6056</v>
      </c>
      <c r="B1906" t="s">
        <v>6082</v>
      </c>
      <c r="C1906" t="s">
        <v>6083</v>
      </c>
      <c r="D1906" t="s">
        <v>1345</v>
      </c>
      <c r="E1906">
        <v>-122.38244</v>
      </c>
      <c r="F1906">
        <v>47.592910000000003</v>
      </c>
      <c r="G1906" t="s">
        <v>1413</v>
      </c>
    </row>
    <row r="1907" spans="1:7" x14ac:dyDescent="0.25">
      <c r="A1907" t="s">
        <v>6056</v>
      </c>
      <c r="B1907" t="s">
        <v>514</v>
      </c>
      <c r="C1907" t="s">
        <v>6084</v>
      </c>
      <c r="D1907" t="s">
        <v>1291</v>
      </c>
      <c r="E1907">
        <v>-122.330536</v>
      </c>
      <c r="F1907">
        <v>47.649982999999999</v>
      </c>
      <c r="G1907" t="s">
        <v>6085</v>
      </c>
    </row>
    <row r="1908" spans="1:7" x14ac:dyDescent="0.25">
      <c r="A1908" t="s">
        <v>6056</v>
      </c>
      <c r="B1908" t="s">
        <v>560</v>
      </c>
      <c r="C1908" t="s">
        <v>6086</v>
      </c>
      <c r="D1908" t="s">
        <v>4386</v>
      </c>
      <c r="E1908">
        <v>-122.360603</v>
      </c>
      <c r="F1908">
        <v>47.652048999999998</v>
      </c>
      <c r="G1908" t="s">
        <v>6087</v>
      </c>
    </row>
    <row r="1909" spans="1:7" x14ac:dyDescent="0.25">
      <c r="A1909" t="s">
        <v>6056</v>
      </c>
      <c r="B1909" t="s">
        <v>29</v>
      </c>
      <c r="C1909" t="s">
        <v>1239</v>
      </c>
      <c r="D1909" t="s">
        <v>1240</v>
      </c>
      <c r="E1909">
        <v>-122.324917</v>
      </c>
      <c r="F1909">
        <v>47.647741000000003</v>
      </c>
      <c r="G1909" t="s">
        <v>2598</v>
      </c>
    </row>
    <row r="1910" spans="1:7" x14ac:dyDescent="0.25">
      <c r="A1910" t="s">
        <v>6056</v>
      </c>
      <c r="B1910" t="s">
        <v>156</v>
      </c>
      <c r="C1910" t="s">
        <v>6088</v>
      </c>
      <c r="D1910" t="s">
        <v>4829</v>
      </c>
      <c r="E1910">
        <v>-122.409994</v>
      </c>
      <c r="F1910">
        <v>47.568517</v>
      </c>
      <c r="G1910" t="s">
        <v>6089</v>
      </c>
    </row>
    <row r="1911" spans="1:7" x14ac:dyDescent="0.25">
      <c r="A1911" t="s">
        <v>6056</v>
      </c>
      <c r="B1911" t="s">
        <v>550</v>
      </c>
      <c r="C1911" t="s">
        <v>6090</v>
      </c>
      <c r="D1911" t="s">
        <v>4375</v>
      </c>
      <c r="E1911">
        <v>-122.349245</v>
      </c>
      <c r="F1911">
        <v>47.627746999999999</v>
      </c>
      <c r="G1911" t="s">
        <v>6091</v>
      </c>
    </row>
    <row r="1912" spans="1:7" x14ac:dyDescent="0.25">
      <c r="A1912" t="s">
        <v>6056</v>
      </c>
      <c r="B1912" t="s">
        <v>250</v>
      </c>
      <c r="C1912" t="s">
        <v>1232</v>
      </c>
      <c r="D1912" t="s">
        <v>1233</v>
      </c>
      <c r="E1912">
        <v>-122.319695</v>
      </c>
      <c r="F1912">
        <v>47.531156000000003</v>
      </c>
      <c r="G1912" t="s">
        <v>6092</v>
      </c>
    </row>
    <row r="1913" spans="1:7" x14ac:dyDescent="0.25">
      <c r="A1913" t="s">
        <v>6056</v>
      </c>
      <c r="B1913" t="s">
        <v>7</v>
      </c>
      <c r="C1913" t="s">
        <v>6093</v>
      </c>
      <c r="D1913" t="s">
        <v>6094</v>
      </c>
      <c r="E1913">
        <v>-122.284567</v>
      </c>
      <c r="F1913">
        <v>47.681596999999996</v>
      </c>
      <c r="G1913" t="s">
        <v>6095</v>
      </c>
    </row>
    <row r="1914" spans="1:7" x14ac:dyDescent="0.25">
      <c r="A1914" t="s">
        <v>6056</v>
      </c>
      <c r="B1914" t="s">
        <v>183</v>
      </c>
      <c r="C1914" t="s">
        <v>6096</v>
      </c>
      <c r="D1914" t="s">
        <v>2611</v>
      </c>
      <c r="E1914">
        <v>-122.283216</v>
      </c>
      <c r="F1914">
        <v>47.655123000000003</v>
      </c>
      <c r="G1914" t="s">
        <v>2612</v>
      </c>
    </row>
    <row r="1915" spans="1:7" x14ac:dyDescent="0.25">
      <c r="A1915" t="s">
        <v>6056</v>
      </c>
      <c r="B1915" t="s">
        <v>366</v>
      </c>
      <c r="C1915" t="s">
        <v>6097</v>
      </c>
      <c r="D1915" t="s">
        <v>1229</v>
      </c>
      <c r="E1915">
        <v>-122.397762</v>
      </c>
      <c r="F1915">
        <v>47.540163</v>
      </c>
      <c r="G1915" t="s">
        <v>5842</v>
      </c>
    </row>
    <row r="1916" spans="1:7" x14ac:dyDescent="0.25">
      <c r="A1916" t="s">
        <v>6056</v>
      </c>
      <c r="B1916" t="s">
        <v>65</v>
      </c>
      <c r="C1916" t="s">
        <v>6098</v>
      </c>
      <c r="D1916" t="s">
        <v>1254</v>
      </c>
      <c r="E1916">
        <v>-122.396012</v>
      </c>
      <c r="F1916">
        <v>47.531176000000002</v>
      </c>
      <c r="G1916" t="s">
        <v>5106</v>
      </c>
    </row>
    <row r="1917" spans="1:7" x14ac:dyDescent="0.25">
      <c r="A1917" t="s">
        <v>6056</v>
      </c>
      <c r="B1917" t="s">
        <v>492</v>
      </c>
      <c r="C1917" t="s">
        <v>6099</v>
      </c>
      <c r="D1917" t="s">
        <v>1301</v>
      </c>
      <c r="E1917">
        <v>-122.37867799999999</v>
      </c>
      <c r="F1917">
        <v>47.588951000000002</v>
      </c>
      <c r="G1917" t="s">
        <v>2596</v>
      </c>
    </row>
    <row r="1918" spans="1:7" x14ac:dyDescent="0.25">
      <c r="A1918" t="s">
        <v>6056</v>
      </c>
      <c r="B1918" t="s">
        <v>182</v>
      </c>
      <c r="C1918" t="s">
        <v>6100</v>
      </c>
      <c r="D1918" t="s">
        <v>1403</v>
      </c>
      <c r="E1918">
        <v>-122.376896</v>
      </c>
      <c r="F1918">
        <v>47.580672999999997</v>
      </c>
      <c r="G1918" t="s">
        <v>1404</v>
      </c>
    </row>
    <row r="1919" spans="1:7" x14ac:dyDescent="0.25">
      <c r="A1919" t="s">
        <v>6056</v>
      </c>
      <c r="B1919" t="s">
        <v>1</v>
      </c>
      <c r="C1919" t="s">
        <v>6101</v>
      </c>
      <c r="D1919" t="s">
        <v>1261</v>
      </c>
      <c r="E1919">
        <v>-122.400127</v>
      </c>
      <c r="F1919">
        <v>47.586708999999999</v>
      </c>
      <c r="G1919" t="s">
        <v>2452</v>
      </c>
    </row>
    <row r="1920" spans="1:7" x14ac:dyDescent="0.25">
      <c r="A1920" t="s">
        <v>6056</v>
      </c>
      <c r="B1920" t="s">
        <v>184</v>
      </c>
      <c r="C1920" t="s">
        <v>1108</v>
      </c>
      <c r="D1920" t="s">
        <v>1109</v>
      </c>
      <c r="E1920">
        <v>-122.284294</v>
      </c>
      <c r="F1920">
        <v>47.518998000000003</v>
      </c>
      <c r="G1920" t="s">
        <v>5129</v>
      </c>
    </row>
    <row r="1921" spans="1:7" x14ac:dyDescent="0.25">
      <c r="A1921" t="s">
        <v>6056</v>
      </c>
      <c r="B1921" t="s">
        <v>99</v>
      </c>
      <c r="C1921" t="s">
        <v>1470</v>
      </c>
      <c r="D1921" t="s">
        <v>1471</v>
      </c>
      <c r="E1921">
        <v>-122.31845199999999</v>
      </c>
      <c r="F1921">
        <v>47.592680999999999</v>
      </c>
      <c r="G1921" t="s">
        <v>5091</v>
      </c>
    </row>
    <row r="1922" spans="1:7" x14ac:dyDescent="0.25">
      <c r="A1922" t="s">
        <v>6056</v>
      </c>
      <c r="B1922" t="s">
        <v>107</v>
      </c>
      <c r="C1922" t="s">
        <v>1192</v>
      </c>
      <c r="D1922" t="s">
        <v>1336</v>
      </c>
      <c r="E1922">
        <v>-122.25245</v>
      </c>
      <c r="F1922">
        <v>47.554299999999998</v>
      </c>
      <c r="G1922" t="s">
        <v>1429</v>
      </c>
    </row>
    <row r="1923" spans="1:7" x14ac:dyDescent="0.25">
      <c r="A1923" t="s">
        <v>6056</v>
      </c>
      <c r="B1923" t="s">
        <v>217</v>
      </c>
      <c r="C1923" t="s">
        <v>6102</v>
      </c>
      <c r="D1923" t="s">
        <v>4784</v>
      </c>
      <c r="E1923">
        <v>-122.258375</v>
      </c>
      <c r="F1923">
        <v>47.520136000000001</v>
      </c>
      <c r="G1923" t="s">
        <v>6103</v>
      </c>
    </row>
    <row r="1924" spans="1:7" x14ac:dyDescent="0.25">
      <c r="A1924" t="s">
        <v>6056</v>
      </c>
      <c r="B1924" t="s">
        <v>455</v>
      </c>
      <c r="C1924" t="s">
        <v>1196</v>
      </c>
      <c r="D1924" t="s">
        <v>1443</v>
      </c>
      <c r="E1924">
        <v>-122.26282999999999</v>
      </c>
      <c r="F1924">
        <v>47.528948</v>
      </c>
      <c r="G1924" t="s">
        <v>1444</v>
      </c>
    </row>
    <row r="1925" spans="1:7" x14ac:dyDescent="0.25">
      <c r="A1925" t="s">
        <v>6056</v>
      </c>
      <c r="B1925" t="s">
        <v>198</v>
      </c>
      <c r="C1925" t="s">
        <v>6104</v>
      </c>
      <c r="D1925" t="s">
        <v>2754</v>
      </c>
      <c r="E1925">
        <v>-122.295424</v>
      </c>
      <c r="F1925">
        <v>47.587418</v>
      </c>
      <c r="G1925" t="s">
        <v>6105</v>
      </c>
    </row>
    <row r="1926" spans="1:7" x14ac:dyDescent="0.25">
      <c r="A1926" t="s">
        <v>6056</v>
      </c>
      <c r="B1926" t="s">
        <v>72</v>
      </c>
      <c r="C1926" t="s">
        <v>6106</v>
      </c>
      <c r="D1926" t="s">
        <v>1251</v>
      </c>
      <c r="E1926">
        <v>-122.255084</v>
      </c>
      <c r="F1926">
        <v>47.680304</v>
      </c>
      <c r="G1926" t="s">
        <v>5115</v>
      </c>
    </row>
    <row r="1927" spans="1:7" x14ac:dyDescent="0.25">
      <c r="A1927" t="s">
        <v>6056</v>
      </c>
      <c r="B1927" t="s">
        <v>225</v>
      </c>
      <c r="C1927" t="s">
        <v>701</v>
      </c>
      <c r="D1927" t="s">
        <v>4884</v>
      </c>
      <c r="E1927">
        <v>-122.400141</v>
      </c>
      <c r="F1927">
        <v>47.665379000000001</v>
      </c>
      <c r="G1927" t="s">
        <v>6107</v>
      </c>
    </row>
    <row r="1928" spans="1:7" x14ac:dyDescent="0.25">
      <c r="A1928" t="s">
        <v>6056</v>
      </c>
      <c r="B1928" t="s">
        <v>187</v>
      </c>
      <c r="C1928" t="s">
        <v>1405</v>
      </c>
      <c r="D1928" t="s">
        <v>1406</v>
      </c>
      <c r="E1928">
        <v>-122.348403</v>
      </c>
      <c r="F1928">
        <v>47.630426</v>
      </c>
      <c r="G1928" t="s">
        <v>1407</v>
      </c>
    </row>
    <row r="1929" spans="1:7" x14ac:dyDescent="0.25">
      <c r="A1929" t="s">
        <v>6056</v>
      </c>
      <c r="B1929" t="s">
        <v>169</v>
      </c>
      <c r="C1929" t="s">
        <v>1093</v>
      </c>
      <c r="D1929" t="s">
        <v>1094</v>
      </c>
      <c r="E1929">
        <v>-122.386787</v>
      </c>
      <c r="F1929">
        <v>47.643801000000003</v>
      </c>
      <c r="G1929" t="s">
        <v>1095</v>
      </c>
    </row>
    <row r="1930" spans="1:7" x14ac:dyDescent="0.25">
      <c r="A1930" t="s">
        <v>6056</v>
      </c>
      <c r="B1930" t="s">
        <v>110</v>
      </c>
      <c r="C1930" t="s">
        <v>1325</v>
      </c>
      <c r="D1930" t="s">
        <v>1326</v>
      </c>
      <c r="E1930">
        <v>-122.32249</v>
      </c>
      <c r="F1930">
        <v>47.652203</v>
      </c>
      <c r="G1930" t="s">
        <v>6108</v>
      </c>
    </row>
    <row r="1931" spans="1:7" x14ac:dyDescent="0.25">
      <c r="A1931" t="s">
        <v>6056</v>
      </c>
      <c r="B1931" t="s">
        <v>95</v>
      </c>
      <c r="C1931" t="s">
        <v>6109</v>
      </c>
      <c r="D1931" t="s">
        <v>6110</v>
      </c>
      <c r="E1931">
        <v>-122.323616</v>
      </c>
      <c r="F1931">
        <v>47.655430000000003</v>
      </c>
      <c r="G1931" t="s">
        <v>6111</v>
      </c>
    </row>
    <row r="1932" spans="1:7" x14ac:dyDescent="0.25">
      <c r="A1932" t="s">
        <v>6056</v>
      </c>
      <c r="B1932" t="s">
        <v>556</v>
      </c>
      <c r="C1932" t="s">
        <v>6112</v>
      </c>
      <c r="D1932" t="s">
        <v>6113</v>
      </c>
      <c r="E1932">
        <v>-122.409648</v>
      </c>
      <c r="F1932">
        <v>47.567576000000003</v>
      </c>
      <c r="G1932" t="s">
        <v>6114</v>
      </c>
    </row>
    <row r="1933" spans="1:7" x14ac:dyDescent="0.25">
      <c r="A1933" t="s">
        <v>6056</v>
      </c>
      <c r="B1933" t="s">
        <v>6115</v>
      </c>
      <c r="C1933" t="s">
        <v>6116</v>
      </c>
      <c r="D1933" t="s">
        <v>6117</v>
      </c>
      <c r="E1933">
        <v>-122.32932700000001</v>
      </c>
      <c r="F1933">
        <v>47.643192999999997</v>
      </c>
      <c r="G1933" t="s">
        <v>6118</v>
      </c>
    </row>
    <row r="1934" spans="1:7" x14ac:dyDescent="0.25">
      <c r="A1934" t="s">
        <v>6056</v>
      </c>
      <c r="B1934" t="s">
        <v>482</v>
      </c>
      <c r="C1934" t="s">
        <v>6119</v>
      </c>
      <c r="D1934" t="s">
        <v>5013</v>
      </c>
      <c r="E1934">
        <v>-122.375861</v>
      </c>
      <c r="F1934">
        <v>47.560223000000001</v>
      </c>
      <c r="G1934" t="s">
        <v>6120</v>
      </c>
    </row>
    <row r="1935" spans="1:7" x14ac:dyDescent="0.25">
      <c r="A1935" t="s">
        <v>6056</v>
      </c>
      <c r="B1935" t="s">
        <v>425</v>
      </c>
      <c r="C1935" t="s">
        <v>6121</v>
      </c>
      <c r="D1935" t="s">
        <v>4705</v>
      </c>
      <c r="E1935">
        <v>-122.320825</v>
      </c>
      <c r="F1935">
        <v>47.654364999999999</v>
      </c>
      <c r="G1935" t="s">
        <v>6122</v>
      </c>
    </row>
    <row r="1936" spans="1:7" x14ac:dyDescent="0.25">
      <c r="A1936" t="s">
        <v>6056</v>
      </c>
      <c r="B1936" t="s">
        <v>537</v>
      </c>
      <c r="C1936" t="s">
        <v>6123</v>
      </c>
      <c r="D1936" t="s">
        <v>5010</v>
      </c>
      <c r="E1936">
        <v>-122.39023400000001</v>
      </c>
      <c r="F1936">
        <v>47.632049000000002</v>
      </c>
      <c r="G1936" t="s">
        <v>6124</v>
      </c>
    </row>
    <row r="1937" spans="1:7" x14ac:dyDescent="0.25">
      <c r="A1937" t="s">
        <v>6056</v>
      </c>
      <c r="B1937" t="s">
        <v>46</v>
      </c>
      <c r="C1937" t="s">
        <v>6125</v>
      </c>
      <c r="D1937" t="s">
        <v>4452</v>
      </c>
      <c r="E1937">
        <v>-122.32341</v>
      </c>
      <c r="F1937">
        <v>47.634897000000002</v>
      </c>
      <c r="G1937" t="s">
        <v>6126</v>
      </c>
    </row>
    <row r="1938" spans="1:7" x14ac:dyDescent="0.25">
      <c r="A1938" t="s">
        <v>6056</v>
      </c>
      <c r="B1938" t="s">
        <v>339</v>
      </c>
      <c r="C1938" t="s">
        <v>6127</v>
      </c>
      <c r="D1938" t="s">
        <v>4697</v>
      </c>
      <c r="E1938">
        <v>-122.29201399999999</v>
      </c>
      <c r="F1938">
        <v>47.569133999999998</v>
      </c>
      <c r="G1938" t="s">
        <v>6128</v>
      </c>
    </row>
    <row r="1939" spans="1:7" x14ac:dyDescent="0.25">
      <c r="A1939" t="s">
        <v>6056</v>
      </c>
      <c r="B1939" t="s">
        <v>6129</v>
      </c>
      <c r="C1939" t="s">
        <v>6130</v>
      </c>
      <c r="D1939" t="s">
        <v>4445</v>
      </c>
      <c r="E1939">
        <v>-122.38767900000001</v>
      </c>
      <c r="F1939">
        <v>47.632601999999999</v>
      </c>
      <c r="G1939" t="s">
        <v>6131</v>
      </c>
    </row>
    <row r="1940" spans="1:7" x14ac:dyDescent="0.25">
      <c r="A1940" t="s">
        <v>6056</v>
      </c>
      <c r="B1940" t="s">
        <v>5005</v>
      </c>
      <c r="C1940" t="s">
        <v>6132</v>
      </c>
      <c r="D1940" t="s">
        <v>5007</v>
      </c>
      <c r="E1940">
        <v>-122.403237</v>
      </c>
      <c r="F1940">
        <v>47.660249999999998</v>
      </c>
      <c r="G1940" t="s">
        <v>6133</v>
      </c>
    </row>
    <row r="1941" spans="1:7" x14ac:dyDescent="0.25">
      <c r="A1941" t="s">
        <v>6056</v>
      </c>
      <c r="B1941" t="s">
        <v>299</v>
      </c>
      <c r="C1941" t="s">
        <v>6134</v>
      </c>
      <c r="D1941" t="s">
        <v>4688</v>
      </c>
      <c r="E1941">
        <v>-122.30099300000001</v>
      </c>
      <c r="F1941">
        <v>47.617308999999999</v>
      </c>
      <c r="G1941" t="s">
        <v>6135</v>
      </c>
    </row>
    <row r="1942" spans="1:7" x14ac:dyDescent="0.25">
      <c r="A1942" t="s">
        <v>6056</v>
      </c>
      <c r="B1942" t="s">
        <v>34</v>
      </c>
      <c r="C1942" t="s">
        <v>6136</v>
      </c>
      <c r="D1942" t="s">
        <v>4439</v>
      </c>
      <c r="E1942">
        <v>-122.35667100000001</v>
      </c>
      <c r="F1942">
        <v>47.661107999999999</v>
      </c>
      <c r="G1942" t="s">
        <v>4440</v>
      </c>
    </row>
    <row r="1943" spans="1:7" x14ac:dyDescent="0.25">
      <c r="A1943" t="s">
        <v>6056</v>
      </c>
      <c r="B1943" t="s">
        <v>528</v>
      </c>
      <c r="C1943" t="s">
        <v>6137</v>
      </c>
      <c r="D1943" t="s">
        <v>4681</v>
      </c>
      <c r="E1943">
        <v>-122.347038</v>
      </c>
      <c r="F1943">
        <v>47.635142000000002</v>
      </c>
      <c r="G1943" t="s">
        <v>6138</v>
      </c>
    </row>
    <row r="1944" spans="1:7" x14ac:dyDescent="0.25">
      <c r="A1944" t="s">
        <v>6056</v>
      </c>
      <c r="B1944" t="s">
        <v>4670</v>
      </c>
      <c r="C1944" t="s">
        <v>4671</v>
      </c>
      <c r="D1944" t="s">
        <v>4672</v>
      </c>
      <c r="E1944">
        <v>-122.349547</v>
      </c>
      <c r="F1944">
        <v>47.561514000000003</v>
      </c>
      <c r="G1944" t="s">
        <v>6139</v>
      </c>
    </row>
    <row r="1945" spans="1:7" x14ac:dyDescent="0.25">
      <c r="A1945" t="s">
        <v>6056</v>
      </c>
      <c r="B1945" t="s">
        <v>4424</v>
      </c>
      <c r="C1945" t="s">
        <v>6140</v>
      </c>
      <c r="D1945" t="s">
        <v>4426</v>
      </c>
      <c r="E1945">
        <v>-122.312163</v>
      </c>
      <c r="F1945">
        <v>47.591920000000002</v>
      </c>
      <c r="G1945" t="s">
        <v>6141</v>
      </c>
    </row>
    <row r="1946" spans="1:7" x14ac:dyDescent="0.25">
      <c r="A1946" t="s">
        <v>6056</v>
      </c>
      <c r="B1946" t="s">
        <v>185</v>
      </c>
      <c r="C1946" t="s">
        <v>6142</v>
      </c>
      <c r="D1946" t="s">
        <v>4999</v>
      </c>
      <c r="E1946">
        <v>-122.303028</v>
      </c>
      <c r="F1946">
        <v>47.589841</v>
      </c>
      <c r="G1946" t="s">
        <v>6143</v>
      </c>
    </row>
    <row r="1947" spans="1:7" x14ac:dyDescent="0.25">
      <c r="A1947" t="s">
        <v>6056</v>
      </c>
      <c r="B1947" t="s">
        <v>6144</v>
      </c>
      <c r="C1947" t="s">
        <v>6145</v>
      </c>
      <c r="D1947" t="s">
        <v>4997</v>
      </c>
      <c r="E1947">
        <v>-122.306962</v>
      </c>
      <c r="F1947">
        <v>47.591631999999997</v>
      </c>
      <c r="G1947" t="s">
        <v>6146</v>
      </c>
    </row>
    <row r="1948" spans="1:7" x14ac:dyDescent="0.25">
      <c r="A1948" t="s">
        <v>6056</v>
      </c>
      <c r="B1948" t="s">
        <v>253</v>
      </c>
      <c r="C1948" t="s">
        <v>6147</v>
      </c>
      <c r="D1948" t="s">
        <v>4993</v>
      </c>
      <c r="E1948">
        <v>-122.287892</v>
      </c>
      <c r="F1948">
        <v>47.590221999999997</v>
      </c>
      <c r="G1948" t="s">
        <v>6148</v>
      </c>
    </row>
    <row r="1949" spans="1:7" x14ac:dyDescent="0.25">
      <c r="A1949" t="s">
        <v>6056</v>
      </c>
      <c r="B1949" t="s">
        <v>6149</v>
      </c>
      <c r="C1949" t="s">
        <v>6150</v>
      </c>
      <c r="D1949" t="s">
        <v>4421</v>
      </c>
      <c r="E1949">
        <v>-122.40656</v>
      </c>
      <c r="F1949">
        <v>47.672184000000001</v>
      </c>
      <c r="G1949" t="s">
        <v>6151</v>
      </c>
    </row>
    <row r="1950" spans="1:7" x14ac:dyDescent="0.25">
      <c r="A1950" t="s">
        <v>6056</v>
      </c>
      <c r="B1950" t="s">
        <v>371</v>
      </c>
      <c r="C1950" t="s">
        <v>6152</v>
      </c>
      <c r="D1950" t="s">
        <v>4447</v>
      </c>
      <c r="E1950">
        <v>-122.276118</v>
      </c>
      <c r="F1950">
        <v>47.639083999999997</v>
      </c>
      <c r="G1950" t="s">
        <v>6153</v>
      </c>
    </row>
    <row r="1951" spans="1:7" x14ac:dyDescent="0.25">
      <c r="A1951" t="s">
        <v>6056</v>
      </c>
      <c r="B1951" t="s">
        <v>6154</v>
      </c>
      <c r="C1951" t="s">
        <v>854</v>
      </c>
      <c r="D1951" t="s">
        <v>5003</v>
      </c>
      <c r="E1951">
        <v>-122.292618</v>
      </c>
      <c r="F1951">
        <v>47.589981999999999</v>
      </c>
      <c r="G1951" t="s">
        <v>6155</v>
      </c>
    </row>
    <row r="1952" spans="1:7" x14ac:dyDescent="0.25">
      <c r="A1952" t="s">
        <v>6056</v>
      </c>
      <c r="B1952" t="s">
        <v>4683</v>
      </c>
      <c r="C1952" t="s">
        <v>6156</v>
      </c>
      <c r="D1952" t="s">
        <v>4685</v>
      </c>
      <c r="E1952">
        <v>-122.345276</v>
      </c>
      <c r="F1952">
        <v>47.636190999999997</v>
      </c>
      <c r="G1952" t="s">
        <v>6157</v>
      </c>
    </row>
    <row r="1953" spans="1:7" x14ac:dyDescent="0.25">
      <c r="A1953" t="s">
        <v>6056</v>
      </c>
      <c r="B1953" t="s">
        <v>149</v>
      </c>
      <c r="C1953" t="s">
        <v>6158</v>
      </c>
      <c r="D1953" t="s">
        <v>4429</v>
      </c>
      <c r="E1953">
        <v>-122.348826</v>
      </c>
      <c r="F1953">
        <v>47.650086999999999</v>
      </c>
      <c r="G1953" t="s">
        <v>6159</v>
      </c>
    </row>
    <row r="1954" spans="1:7" x14ac:dyDescent="0.25">
      <c r="A1954" t="s">
        <v>6056</v>
      </c>
      <c r="B1954" t="s">
        <v>487</v>
      </c>
      <c r="C1954" t="s">
        <v>912</v>
      </c>
      <c r="D1954" t="s">
        <v>1568</v>
      </c>
      <c r="E1954">
        <v>-122.297814</v>
      </c>
      <c r="F1954">
        <v>47.589981999999999</v>
      </c>
      <c r="G1954" t="s">
        <v>5845</v>
      </c>
    </row>
    <row r="1955" spans="1:7" x14ac:dyDescent="0.25">
      <c r="A1955" t="s">
        <v>6056</v>
      </c>
      <c r="B1955" t="s">
        <v>6160</v>
      </c>
      <c r="C1955" t="s">
        <v>6161</v>
      </c>
      <c r="D1955" t="s">
        <v>4647</v>
      </c>
      <c r="E1955">
        <v>-122.31776499999999</v>
      </c>
      <c r="F1955">
        <v>47.577953000000001</v>
      </c>
      <c r="G1955" t="s">
        <v>6162</v>
      </c>
    </row>
    <row r="1956" spans="1:7" x14ac:dyDescent="0.25">
      <c r="A1956" t="s">
        <v>6056</v>
      </c>
      <c r="B1956" t="s">
        <v>224</v>
      </c>
      <c r="C1956" t="s">
        <v>6163</v>
      </c>
      <c r="D1956" t="s">
        <v>4631</v>
      </c>
      <c r="E1956">
        <v>-122.28739400000001</v>
      </c>
      <c r="F1956">
        <v>47.559792000000002</v>
      </c>
      <c r="G1956" t="s">
        <v>6164</v>
      </c>
    </row>
    <row r="1957" spans="1:7" x14ac:dyDescent="0.25">
      <c r="A1957" t="s">
        <v>6056</v>
      </c>
      <c r="B1957" t="s">
        <v>256</v>
      </c>
      <c r="C1957" t="s">
        <v>6165</v>
      </c>
      <c r="D1957" t="s">
        <v>4610</v>
      </c>
      <c r="E1957">
        <v>-122.40556599999999</v>
      </c>
      <c r="F1957">
        <v>47.637689000000002</v>
      </c>
      <c r="G1957" t="s">
        <v>6166</v>
      </c>
    </row>
    <row r="1958" spans="1:7" x14ac:dyDescent="0.25">
      <c r="A1958" t="s">
        <v>6056</v>
      </c>
      <c r="B1958" t="s">
        <v>162</v>
      </c>
      <c r="C1958" t="s">
        <v>6167</v>
      </c>
      <c r="D1958" t="s">
        <v>4985</v>
      </c>
      <c r="E1958">
        <v>-122.318348</v>
      </c>
      <c r="F1958">
        <v>47.643014999999998</v>
      </c>
      <c r="G1958" t="s">
        <v>6168</v>
      </c>
    </row>
    <row r="1959" spans="1:7" x14ac:dyDescent="0.25">
      <c r="A1959" t="s">
        <v>6056</v>
      </c>
      <c r="B1959" t="s">
        <v>6169</v>
      </c>
      <c r="C1959" t="s">
        <v>6170</v>
      </c>
      <c r="D1959" t="s">
        <v>4565</v>
      </c>
      <c r="E1959">
        <v>-122.29716500000001</v>
      </c>
      <c r="F1959">
        <v>47.582756000000003</v>
      </c>
      <c r="G1959" t="s">
        <v>6171</v>
      </c>
    </row>
    <row r="1960" spans="1:7" x14ac:dyDescent="0.25">
      <c r="A1960" t="s">
        <v>6056</v>
      </c>
      <c r="B1960" t="s">
        <v>112</v>
      </c>
      <c r="C1960" t="s">
        <v>6172</v>
      </c>
      <c r="D1960" t="s">
        <v>1298</v>
      </c>
      <c r="E1960">
        <v>-122.329689</v>
      </c>
      <c r="F1960">
        <v>47.636741999999998</v>
      </c>
      <c r="G1960" t="s">
        <v>2593</v>
      </c>
    </row>
    <row r="1961" spans="1:7" x14ac:dyDescent="0.25">
      <c r="A1961" t="s">
        <v>6056</v>
      </c>
      <c r="B1961" t="s">
        <v>87</v>
      </c>
      <c r="C1961" t="s">
        <v>6173</v>
      </c>
      <c r="D1961" t="s">
        <v>4525</v>
      </c>
      <c r="E1961">
        <v>-122.322428</v>
      </c>
      <c r="F1961">
        <v>47.653962999999997</v>
      </c>
      <c r="G1961" t="s">
        <v>6174</v>
      </c>
    </row>
    <row r="1962" spans="1:7" x14ac:dyDescent="0.25">
      <c r="A1962" t="s">
        <v>6056</v>
      </c>
      <c r="B1962" t="s">
        <v>509</v>
      </c>
      <c r="C1962" t="s">
        <v>6175</v>
      </c>
      <c r="D1962" t="s">
        <v>4820</v>
      </c>
      <c r="E1962">
        <v>-122.314376</v>
      </c>
      <c r="F1962">
        <v>47.594090000000001</v>
      </c>
      <c r="G1962" t="s">
        <v>6176</v>
      </c>
    </row>
    <row r="1963" spans="1:7" x14ac:dyDescent="0.25">
      <c r="A1963" t="s">
        <v>6056</v>
      </c>
      <c r="B1963" t="s">
        <v>493</v>
      </c>
      <c r="C1963" t="s">
        <v>6177</v>
      </c>
      <c r="D1963" t="s">
        <v>4804</v>
      </c>
      <c r="E1963">
        <v>-122.374332</v>
      </c>
      <c r="F1963">
        <v>47.500390000000003</v>
      </c>
      <c r="G1963" t="s">
        <v>6178</v>
      </c>
    </row>
    <row r="1964" spans="1:7" x14ac:dyDescent="0.25">
      <c r="A1964" t="s">
        <v>6056</v>
      </c>
      <c r="B1964" t="s">
        <v>287</v>
      </c>
      <c r="C1964" t="s">
        <v>6179</v>
      </c>
      <c r="D1964" t="s">
        <v>1417</v>
      </c>
      <c r="E1964">
        <v>-122.38906799999999</v>
      </c>
      <c r="F1964">
        <v>47.590747</v>
      </c>
      <c r="G1964" t="s">
        <v>1418</v>
      </c>
    </row>
    <row r="1965" spans="1:7" x14ac:dyDescent="0.25">
      <c r="A1965" t="s">
        <v>6056</v>
      </c>
      <c r="B1965" t="s">
        <v>4</v>
      </c>
      <c r="C1965" t="s">
        <v>1314</v>
      </c>
      <c r="D1965" t="s">
        <v>1315</v>
      </c>
      <c r="E1965">
        <v>-122.263223</v>
      </c>
      <c r="F1965">
        <v>47.524191000000002</v>
      </c>
      <c r="G1965" t="s">
        <v>5108</v>
      </c>
    </row>
    <row r="1966" spans="1:7" x14ac:dyDescent="0.25">
      <c r="A1966" t="s">
        <v>6056</v>
      </c>
      <c r="B1966" t="s">
        <v>391</v>
      </c>
      <c r="C1966" t="s">
        <v>1321</v>
      </c>
      <c r="D1966" t="s">
        <v>1322</v>
      </c>
      <c r="E1966">
        <v>-122.260054</v>
      </c>
      <c r="F1966">
        <v>47.542397999999999</v>
      </c>
      <c r="G1966" t="s">
        <v>4787</v>
      </c>
    </row>
    <row r="1967" spans="1:7" x14ac:dyDescent="0.25">
      <c r="A1967" t="s">
        <v>6056</v>
      </c>
      <c r="B1967" t="s">
        <v>1673</v>
      </c>
      <c r="C1967" t="s">
        <v>1219</v>
      </c>
      <c r="D1967" t="s">
        <v>1432</v>
      </c>
      <c r="E1967">
        <v>-122.288481</v>
      </c>
      <c r="F1967">
        <v>47.580956999999998</v>
      </c>
      <c r="G1967" t="s">
        <v>1433</v>
      </c>
    </row>
    <row r="1968" spans="1:7" x14ac:dyDescent="0.25">
      <c r="A1968" t="s">
        <v>6056</v>
      </c>
      <c r="B1968" t="s">
        <v>122</v>
      </c>
      <c r="C1968" t="s">
        <v>1224</v>
      </c>
      <c r="D1968" t="s">
        <v>1225</v>
      </c>
      <c r="E1968">
        <v>-122.29483500000001</v>
      </c>
      <c r="F1968">
        <v>47.636476999999999</v>
      </c>
      <c r="G1968" t="s">
        <v>1440</v>
      </c>
    </row>
    <row r="1969" spans="1:7" x14ac:dyDescent="0.25">
      <c r="A1969" t="s">
        <v>6056</v>
      </c>
      <c r="B1969" t="s">
        <v>6180</v>
      </c>
      <c r="C1969" t="s">
        <v>6181</v>
      </c>
      <c r="D1969" t="s">
        <v>1283</v>
      </c>
      <c r="E1969">
        <v>-122.300956</v>
      </c>
      <c r="F1969">
        <v>47.644950000000001</v>
      </c>
      <c r="G1969" t="s">
        <v>6182</v>
      </c>
    </row>
    <row r="1970" spans="1:7" x14ac:dyDescent="0.25">
      <c r="A1970" t="s">
        <v>6056</v>
      </c>
      <c r="B1970" t="s">
        <v>63</v>
      </c>
      <c r="C1970" t="s">
        <v>1268</v>
      </c>
      <c r="D1970" t="s">
        <v>1269</v>
      </c>
      <c r="E1970">
        <v>-122.286548</v>
      </c>
      <c r="F1970">
        <v>47.600931000000003</v>
      </c>
      <c r="G1970" t="s">
        <v>5849</v>
      </c>
    </row>
    <row r="1971" spans="1:7" x14ac:dyDescent="0.25">
      <c r="A1971" t="s">
        <v>6056</v>
      </c>
      <c r="B1971" t="s">
        <v>303</v>
      </c>
      <c r="C1971" t="s">
        <v>6183</v>
      </c>
      <c r="D1971" t="s">
        <v>4749</v>
      </c>
      <c r="E1971">
        <v>-122.28031300000001</v>
      </c>
      <c r="F1971">
        <v>47.617517999999997</v>
      </c>
      <c r="G1971" t="s">
        <v>6184</v>
      </c>
    </row>
    <row r="1972" spans="1:7" x14ac:dyDescent="0.25">
      <c r="A1972" t="s">
        <v>6056</v>
      </c>
      <c r="B1972" t="s">
        <v>116</v>
      </c>
      <c r="C1972" t="s">
        <v>6185</v>
      </c>
      <c r="D1972" t="s">
        <v>4725</v>
      </c>
      <c r="E1972">
        <v>-122.343869</v>
      </c>
      <c r="F1972">
        <v>47.610152999999997</v>
      </c>
      <c r="G1972" t="s">
        <v>6186</v>
      </c>
    </row>
    <row r="1973" spans="1:7" x14ac:dyDescent="0.25">
      <c r="A1973" t="s">
        <v>6056</v>
      </c>
      <c r="B1973" t="s">
        <v>81</v>
      </c>
      <c r="C1973" t="s">
        <v>851</v>
      </c>
      <c r="D1973" t="s">
        <v>1526</v>
      </c>
      <c r="E1973">
        <v>-122.31008300000001</v>
      </c>
      <c r="F1973">
        <v>47.642406999999999</v>
      </c>
      <c r="G1973" t="s">
        <v>5156</v>
      </c>
    </row>
    <row r="1974" spans="1:7" x14ac:dyDescent="0.25">
      <c r="A1974" t="s">
        <v>6056</v>
      </c>
      <c r="B1974" t="s">
        <v>128</v>
      </c>
      <c r="C1974" t="s">
        <v>6187</v>
      </c>
      <c r="D1974" t="s">
        <v>4761</v>
      </c>
      <c r="E1974">
        <v>-122.309821</v>
      </c>
      <c r="F1974">
        <v>47.646219000000002</v>
      </c>
      <c r="G1974" t="s">
        <v>6188</v>
      </c>
    </row>
    <row r="1975" spans="1:7" x14ac:dyDescent="0.25">
      <c r="A1975" t="s">
        <v>6056</v>
      </c>
      <c r="B1975" t="s">
        <v>70</v>
      </c>
      <c r="C1975" t="s">
        <v>1215</v>
      </c>
      <c r="D1975" t="s">
        <v>1441</v>
      </c>
      <c r="E1975">
        <v>-122.282679</v>
      </c>
      <c r="F1975">
        <v>47.609299</v>
      </c>
      <c r="G1975" t="s">
        <v>1442</v>
      </c>
    </row>
    <row r="1976" spans="1:7" x14ac:dyDescent="0.25">
      <c r="A1976" t="s">
        <v>6056</v>
      </c>
      <c r="B1976" t="s">
        <v>68</v>
      </c>
      <c r="C1976" t="s">
        <v>6189</v>
      </c>
      <c r="D1976" t="s">
        <v>1453</v>
      </c>
      <c r="E1976">
        <v>-122.276602</v>
      </c>
      <c r="F1976">
        <v>47.635778999999999</v>
      </c>
      <c r="G1976" t="s">
        <v>1454</v>
      </c>
    </row>
    <row r="1977" spans="1:7" x14ac:dyDescent="0.25">
      <c r="A1977" t="s">
        <v>6056</v>
      </c>
      <c r="B1977" t="s">
        <v>61</v>
      </c>
      <c r="C1977" t="s">
        <v>6190</v>
      </c>
      <c r="D1977" t="s">
        <v>4494</v>
      </c>
      <c r="E1977">
        <v>-122.28473200000001</v>
      </c>
      <c r="F1977">
        <v>47.622050000000002</v>
      </c>
      <c r="G1977" t="s">
        <v>6191</v>
      </c>
    </row>
    <row r="1978" spans="1:7" x14ac:dyDescent="0.25">
      <c r="A1978" t="s">
        <v>6056</v>
      </c>
      <c r="B1978" t="s">
        <v>74</v>
      </c>
      <c r="C1978" t="s">
        <v>6192</v>
      </c>
      <c r="D1978" t="s">
        <v>1318</v>
      </c>
      <c r="E1978">
        <v>-122.27270300000001</v>
      </c>
      <c r="F1978">
        <v>47.695923000000001</v>
      </c>
      <c r="G1978" t="s">
        <v>5099</v>
      </c>
    </row>
    <row r="1979" spans="1:7" x14ac:dyDescent="0.25">
      <c r="A1979" t="s">
        <v>6056</v>
      </c>
      <c r="B1979" t="s">
        <v>340</v>
      </c>
      <c r="C1979" t="s">
        <v>797</v>
      </c>
      <c r="D1979" t="s">
        <v>1308</v>
      </c>
      <c r="E1979">
        <v>-122.33747700000001</v>
      </c>
      <c r="F1979">
        <v>47.627142999999997</v>
      </c>
      <c r="G1979" t="s">
        <v>1437</v>
      </c>
    </row>
    <row r="1980" spans="1:7" x14ac:dyDescent="0.25">
      <c r="A1980" t="s">
        <v>6056</v>
      </c>
      <c r="B1980" t="s">
        <v>53</v>
      </c>
      <c r="C1980" t="s">
        <v>1173</v>
      </c>
      <c r="D1980" t="s">
        <v>1174</v>
      </c>
      <c r="E1980">
        <v>-122.359874</v>
      </c>
      <c r="F1980">
        <v>47.629022999999997</v>
      </c>
      <c r="G1980" t="s">
        <v>1419</v>
      </c>
    </row>
    <row r="1981" spans="1:7" x14ac:dyDescent="0.25">
      <c r="A1981" t="s">
        <v>6056</v>
      </c>
      <c r="B1981" t="s">
        <v>390</v>
      </c>
      <c r="C1981" t="s">
        <v>6193</v>
      </c>
      <c r="D1981" t="s">
        <v>4896</v>
      </c>
      <c r="E1981">
        <v>-122.36680699999999</v>
      </c>
      <c r="F1981">
        <v>47.629437000000003</v>
      </c>
      <c r="G1981" t="s">
        <v>6194</v>
      </c>
    </row>
    <row r="1982" spans="1:7" x14ac:dyDescent="0.25">
      <c r="A1982" t="s">
        <v>6056</v>
      </c>
      <c r="B1982" t="s">
        <v>258</v>
      </c>
      <c r="C1982" t="s">
        <v>730</v>
      </c>
      <c r="D1982" t="s">
        <v>4909</v>
      </c>
      <c r="E1982">
        <v>-122.391058</v>
      </c>
      <c r="F1982">
        <v>47.640585000000002</v>
      </c>
      <c r="G1982" t="s">
        <v>5153</v>
      </c>
    </row>
    <row r="1983" spans="1:7" x14ac:dyDescent="0.25">
      <c r="A1983" t="s">
        <v>6056</v>
      </c>
      <c r="B1983" t="s">
        <v>379</v>
      </c>
      <c r="C1983" t="s">
        <v>828</v>
      </c>
      <c r="D1983" t="s">
        <v>1287</v>
      </c>
      <c r="E1983">
        <v>-122.39734900000001</v>
      </c>
      <c r="F1983">
        <v>47.633426</v>
      </c>
      <c r="G1983" t="s">
        <v>1431</v>
      </c>
    </row>
    <row r="1984" spans="1:7" x14ac:dyDescent="0.25">
      <c r="A1984" t="s">
        <v>6056</v>
      </c>
      <c r="B1984" t="s">
        <v>55</v>
      </c>
      <c r="C1984" t="s">
        <v>6195</v>
      </c>
      <c r="D1984" t="s">
        <v>1421</v>
      </c>
      <c r="E1984">
        <v>-122.36720699999999</v>
      </c>
      <c r="F1984">
        <v>47.627316999999998</v>
      </c>
      <c r="G1984" t="s">
        <v>1422</v>
      </c>
    </row>
    <row r="1985" spans="1:7" x14ac:dyDescent="0.25">
      <c r="A1985" t="s">
        <v>6056</v>
      </c>
      <c r="B1985" t="s">
        <v>83</v>
      </c>
      <c r="C1985" t="s">
        <v>2607</v>
      </c>
      <c r="D1985" t="s">
        <v>4886</v>
      </c>
      <c r="E1985">
        <v>-122.360872</v>
      </c>
      <c r="F1985">
        <v>47.618766000000001</v>
      </c>
      <c r="G1985" t="s">
        <v>6196</v>
      </c>
    </row>
    <row r="1986" spans="1:7" x14ac:dyDescent="0.25">
      <c r="A1986" t="s">
        <v>6056</v>
      </c>
      <c r="B1986" t="s">
        <v>25</v>
      </c>
      <c r="C1986" t="s">
        <v>1166</v>
      </c>
      <c r="D1986" t="s">
        <v>1167</v>
      </c>
      <c r="E1986">
        <v>-122.415282</v>
      </c>
      <c r="F1986">
        <v>47.660829999999997</v>
      </c>
      <c r="G1986" t="s">
        <v>1412</v>
      </c>
    </row>
    <row r="1987" spans="1:7" x14ac:dyDescent="0.25">
      <c r="A1987" t="s">
        <v>6197</v>
      </c>
      <c r="B1987" t="s">
        <v>279</v>
      </c>
      <c r="C1987" t="s">
        <v>1142</v>
      </c>
      <c r="D1987" t="s">
        <v>6198</v>
      </c>
      <c r="E1987">
        <v>-122.321395</v>
      </c>
      <c r="F1987">
        <v>47.551619000000002</v>
      </c>
      <c r="G1987" t="s">
        <v>5164</v>
      </c>
    </row>
    <row r="1988" spans="1:7" x14ac:dyDescent="0.25">
      <c r="A1988" t="s">
        <v>6197</v>
      </c>
      <c r="B1988" t="s">
        <v>252</v>
      </c>
      <c r="C1988" t="s">
        <v>1049</v>
      </c>
      <c r="D1988" t="s">
        <v>6199</v>
      </c>
      <c r="E1988">
        <v>-122.369544</v>
      </c>
      <c r="F1988">
        <v>47.532805000000003</v>
      </c>
      <c r="G1988" t="s">
        <v>5149</v>
      </c>
    </row>
    <row r="1989" spans="1:7" x14ac:dyDescent="0.25">
      <c r="A1989" t="s">
        <v>6197</v>
      </c>
      <c r="B1989" t="s">
        <v>254</v>
      </c>
      <c r="C1989" t="s">
        <v>1169</v>
      </c>
      <c r="D1989" t="s">
        <v>6200</v>
      </c>
      <c r="E1989">
        <v>-122.35378799999999</v>
      </c>
      <c r="F1989">
        <v>47.636139</v>
      </c>
      <c r="G1989" t="s">
        <v>1171</v>
      </c>
    </row>
    <row r="1990" spans="1:7" x14ac:dyDescent="0.25">
      <c r="A1990" t="s">
        <v>6197</v>
      </c>
      <c r="B1990" t="s">
        <v>281</v>
      </c>
      <c r="C1990" t="s">
        <v>1076</v>
      </c>
      <c r="D1990" t="s">
        <v>6201</v>
      </c>
      <c r="E1990">
        <v>-122.36968400000001</v>
      </c>
      <c r="F1990">
        <v>47.667293000000001</v>
      </c>
      <c r="G1990" t="s">
        <v>1078</v>
      </c>
    </row>
    <row r="1991" spans="1:7" x14ac:dyDescent="0.25">
      <c r="A1991" t="s">
        <v>6197</v>
      </c>
      <c r="B1991" t="s">
        <v>41</v>
      </c>
      <c r="C1991" t="s">
        <v>1096</v>
      </c>
      <c r="D1991" t="s">
        <v>6202</v>
      </c>
      <c r="E1991">
        <v>-122.331029</v>
      </c>
      <c r="F1991">
        <v>47.681711</v>
      </c>
      <c r="G1991" t="s">
        <v>2597</v>
      </c>
    </row>
    <row r="1992" spans="1:7" x14ac:dyDescent="0.25">
      <c r="A1992" t="s">
        <v>6197</v>
      </c>
      <c r="B1992" t="s">
        <v>1126</v>
      </c>
      <c r="C1992" t="s">
        <v>1127</v>
      </c>
      <c r="D1992" t="s">
        <v>6203</v>
      </c>
      <c r="E1992">
        <v>-122.30626100000001</v>
      </c>
      <c r="F1992">
        <v>47.621431999999999</v>
      </c>
      <c r="G1992" t="s">
        <v>5169</v>
      </c>
    </row>
    <row r="1993" spans="1:7" x14ac:dyDescent="0.25">
      <c r="A1993" t="s">
        <v>6197</v>
      </c>
      <c r="B1993" t="s">
        <v>293</v>
      </c>
      <c r="C1993" t="s">
        <v>1046</v>
      </c>
      <c r="D1993" t="s">
        <v>6204</v>
      </c>
      <c r="E1993">
        <v>-122.38496499999999</v>
      </c>
      <c r="F1993">
        <v>47.578273000000003</v>
      </c>
      <c r="G1993" t="s">
        <v>5148</v>
      </c>
    </row>
    <row r="1994" spans="1:7" x14ac:dyDescent="0.25">
      <c r="A1994" t="s">
        <v>6197</v>
      </c>
      <c r="B1994" t="s">
        <v>1509</v>
      </c>
      <c r="C1994" t="s">
        <v>1510</v>
      </c>
      <c r="D1994" t="s">
        <v>6205</v>
      </c>
      <c r="E1994">
        <v>-122.303951</v>
      </c>
      <c r="F1994">
        <v>47.592424999999999</v>
      </c>
      <c r="G1994" t="s">
        <v>5093</v>
      </c>
    </row>
    <row r="1995" spans="1:7" x14ac:dyDescent="0.25">
      <c r="A1995" t="s">
        <v>6197</v>
      </c>
      <c r="B1995" t="s">
        <v>65</v>
      </c>
      <c r="C1995" t="s">
        <v>813</v>
      </c>
      <c r="D1995" t="s">
        <v>6206</v>
      </c>
      <c r="E1995">
        <v>-122.396012</v>
      </c>
      <c r="F1995">
        <v>47.531176000000002</v>
      </c>
      <c r="G1995" t="s">
        <v>5106</v>
      </c>
    </row>
    <row r="1996" spans="1:7" x14ac:dyDescent="0.25">
      <c r="A1996" t="s">
        <v>6197</v>
      </c>
      <c r="B1996" t="s">
        <v>85</v>
      </c>
      <c r="C1996" t="s">
        <v>1467</v>
      </c>
      <c r="D1996" t="s">
        <v>6207</v>
      </c>
      <c r="E1996">
        <v>-122.326992</v>
      </c>
      <c r="F1996">
        <v>47.721558999999999</v>
      </c>
      <c r="G1996" t="s">
        <v>5126</v>
      </c>
    </row>
    <row r="1997" spans="1:7" x14ac:dyDescent="0.25">
      <c r="A1997" t="s">
        <v>6197</v>
      </c>
      <c r="B1997" t="s">
        <v>6208</v>
      </c>
      <c r="C1997" t="s">
        <v>1632</v>
      </c>
      <c r="D1997" t="s">
        <v>6209</v>
      </c>
      <c r="E1997">
        <v>-122.290601</v>
      </c>
      <c r="F1997">
        <v>47.602722999999997</v>
      </c>
      <c r="G1997" t="s">
        <v>6210</v>
      </c>
    </row>
    <row r="1998" spans="1:7" x14ac:dyDescent="0.25">
      <c r="A1998" t="s">
        <v>6197</v>
      </c>
      <c r="B1998" t="s">
        <v>451</v>
      </c>
      <c r="C1998" t="s">
        <v>1176</v>
      </c>
      <c r="D1998" t="s">
        <v>6211</v>
      </c>
      <c r="E1998">
        <v>-122.295998</v>
      </c>
      <c r="F1998">
        <v>47.605196999999997</v>
      </c>
      <c r="G1998" t="s">
        <v>1178</v>
      </c>
    </row>
    <row r="1999" spans="1:7" x14ac:dyDescent="0.25">
      <c r="A1999" t="s">
        <v>6197</v>
      </c>
      <c r="B1999" t="s">
        <v>97</v>
      </c>
      <c r="C1999" t="s">
        <v>1614</v>
      </c>
      <c r="D1999" t="s">
        <v>6212</v>
      </c>
      <c r="E1999">
        <v>-122.305705</v>
      </c>
      <c r="F1999">
        <v>47.671404000000003</v>
      </c>
      <c r="G1999" t="s">
        <v>5120</v>
      </c>
    </row>
    <row r="2000" spans="1:7" x14ac:dyDescent="0.25">
      <c r="A2000" t="s">
        <v>6197</v>
      </c>
      <c r="B2000" t="s">
        <v>488</v>
      </c>
      <c r="C2000" t="s">
        <v>1086</v>
      </c>
      <c r="D2000" t="s">
        <v>6213</v>
      </c>
      <c r="E2000">
        <v>-122.358699</v>
      </c>
      <c r="F2000">
        <v>47.695135000000001</v>
      </c>
      <c r="G2000" t="s">
        <v>1088</v>
      </c>
    </row>
    <row r="2001" spans="1:7" x14ac:dyDescent="0.25">
      <c r="A2001" t="s">
        <v>6197</v>
      </c>
      <c r="B2001" t="s">
        <v>502</v>
      </c>
      <c r="C2001" t="s">
        <v>1662</v>
      </c>
      <c r="D2001" t="s">
        <v>6214</v>
      </c>
      <c r="E2001">
        <v>-122.32416000000001</v>
      </c>
      <c r="F2001">
        <v>47.528016999999998</v>
      </c>
      <c r="G2001" t="s">
        <v>5145</v>
      </c>
    </row>
    <row r="2002" spans="1:7" x14ac:dyDescent="0.25">
      <c r="A2002" t="s">
        <v>6197</v>
      </c>
      <c r="B2002" t="s">
        <v>539</v>
      </c>
      <c r="C2002" t="s">
        <v>1151</v>
      </c>
      <c r="D2002" t="s">
        <v>6215</v>
      </c>
      <c r="E2002">
        <v>-122.294066</v>
      </c>
      <c r="F2002">
        <v>47.539447000000003</v>
      </c>
      <c r="G2002" t="s">
        <v>1153</v>
      </c>
    </row>
    <row r="2003" spans="1:7" x14ac:dyDescent="0.25">
      <c r="A2003" t="s">
        <v>6197</v>
      </c>
      <c r="B2003" t="s">
        <v>120</v>
      </c>
      <c r="C2003" t="s">
        <v>1655</v>
      </c>
      <c r="D2003" t="s">
        <v>6216</v>
      </c>
      <c r="E2003">
        <v>-122.315568</v>
      </c>
      <c r="F2003">
        <v>47.630378</v>
      </c>
      <c r="G2003" t="s">
        <v>4776</v>
      </c>
    </row>
    <row r="2004" spans="1:7" x14ac:dyDescent="0.25">
      <c r="A2004" t="s">
        <v>6197</v>
      </c>
      <c r="B2004" t="s">
        <v>546</v>
      </c>
      <c r="C2004" t="s">
        <v>1517</v>
      </c>
      <c r="D2004" t="s">
        <v>6217</v>
      </c>
      <c r="E2004">
        <v>-122.337434</v>
      </c>
      <c r="F2004">
        <v>47.658554000000002</v>
      </c>
      <c r="G2004" t="s">
        <v>5146</v>
      </c>
    </row>
    <row r="2005" spans="1:7" x14ac:dyDescent="0.25">
      <c r="A2005" t="s">
        <v>6197</v>
      </c>
      <c r="B2005" t="s">
        <v>72</v>
      </c>
      <c r="C2005" t="s">
        <v>1203</v>
      </c>
      <c r="D2005" t="s">
        <v>6218</v>
      </c>
      <c r="E2005">
        <v>-122.255084</v>
      </c>
      <c r="F2005">
        <v>47.680304</v>
      </c>
      <c r="G2005" t="s">
        <v>5115</v>
      </c>
    </row>
    <row r="2006" spans="1:7" x14ac:dyDescent="0.25">
      <c r="A2006" t="s">
        <v>6197</v>
      </c>
      <c r="B2006" t="s">
        <v>452</v>
      </c>
      <c r="C2006" t="s">
        <v>1099</v>
      </c>
      <c r="D2006" t="s">
        <v>6219</v>
      </c>
      <c r="E2006">
        <v>-122.307464</v>
      </c>
      <c r="F2006">
        <v>47.600704</v>
      </c>
      <c r="G2006" t="s">
        <v>5122</v>
      </c>
    </row>
    <row r="2007" spans="1:7" x14ac:dyDescent="0.25">
      <c r="A2007" t="s">
        <v>6197</v>
      </c>
      <c r="B2007" t="s">
        <v>542</v>
      </c>
      <c r="C2007" t="s">
        <v>1158</v>
      </c>
      <c r="D2007" t="s">
        <v>6220</v>
      </c>
      <c r="E2007">
        <v>-122.28107300000001</v>
      </c>
      <c r="F2007">
        <v>47.680360999999998</v>
      </c>
      <c r="G2007" t="s">
        <v>1160</v>
      </c>
    </row>
    <row r="2008" spans="1:7" x14ac:dyDescent="0.25">
      <c r="A2008" t="s">
        <v>6197</v>
      </c>
      <c r="B2008" t="s">
        <v>172</v>
      </c>
      <c r="C2008" t="s">
        <v>1133</v>
      </c>
      <c r="D2008" t="s">
        <v>6221</v>
      </c>
      <c r="E2008">
        <v>-122.315325</v>
      </c>
      <c r="F2008">
        <v>47.586227999999998</v>
      </c>
      <c r="G2008" t="s">
        <v>1135</v>
      </c>
    </row>
    <row r="2009" spans="1:7" x14ac:dyDescent="0.25">
      <c r="A2009" t="s">
        <v>6197</v>
      </c>
      <c r="B2009" t="s">
        <v>188</v>
      </c>
      <c r="C2009" t="s">
        <v>1627</v>
      </c>
      <c r="D2009" t="s">
        <v>6222</v>
      </c>
      <c r="E2009">
        <v>-122.34931400000001</v>
      </c>
      <c r="F2009">
        <v>47.724209000000002</v>
      </c>
      <c r="G2009" t="s">
        <v>5177</v>
      </c>
    </row>
    <row r="2010" spans="1:7" x14ac:dyDescent="0.25">
      <c r="A2010" t="s">
        <v>6197</v>
      </c>
      <c r="B2010" t="s">
        <v>244</v>
      </c>
      <c r="C2010" t="s">
        <v>714</v>
      </c>
      <c r="D2010" t="s">
        <v>6223</v>
      </c>
      <c r="E2010">
        <v>-122.364369</v>
      </c>
      <c r="F2010">
        <v>47.562840999999999</v>
      </c>
      <c r="G2010" t="s">
        <v>1162</v>
      </c>
    </row>
    <row r="2011" spans="1:7" x14ac:dyDescent="0.25">
      <c r="A2011" t="s">
        <v>6197</v>
      </c>
      <c r="B2011" t="s">
        <v>499</v>
      </c>
      <c r="C2011" t="s">
        <v>1543</v>
      </c>
      <c r="D2011" t="s">
        <v>6224</v>
      </c>
      <c r="E2011">
        <v>-122.378878</v>
      </c>
      <c r="F2011">
        <v>47.695416999999999</v>
      </c>
      <c r="G2011" t="s">
        <v>5178</v>
      </c>
    </row>
    <row r="2012" spans="1:7" x14ac:dyDescent="0.25">
      <c r="A2012" t="s">
        <v>6197</v>
      </c>
      <c r="B2012" t="s">
        <v>164</v>
      </c>
      <c r="C2012" t="s">
        <v>6225</v>
      </c>
      <c r="D2012" t="s">
        <v>6226</v>
      </c>
      <c r="E2012">
        <v>-122.385486</v>
      </c>
      <c r="F2012">
        <v>47.670549000000001</v>
      </c>
      <c r="G2012" t="s">
        <v>6227</v>
      </c>
    </row>
    <row r="2013" spans="1:7" x14ac:dyDescent="0.25">
      <c r="A2013" t="s">
        <v>6197</v>
      </c>
      <c r="B2013" t="s">
        <v>239</v>
      </c>
      <c r="C2013" t="s">
        <v>1060</v>
      </c>
      <c r="D2013" t="s">
        <v>6228</v>
      </c>
      <c r="E2013">
        <v>-122.29930899999999</v>
      </c>
      <c r="F2013">
        <v>47.685267000000003</v>
      </c>
      <c r="G2013" t="s">
        <v>1062</v>
      </c>
    </row>
    <row r="2014" spans="1:7" x14ac:dyDescent="0.25">
      <c r="A2014" t="s">
        <v>6197</v>
      </c>
      <c r="B2014" t="s">
        <v>296</v>
      </c>
      <c r="C2014" t="s">
        <v>5160</v>
      </c>
      <c r="D2014" t="s">
        <v>6229</v>
      </c>
      <c r="E2014">
        <v>-122.34903199999999</v>
      </c>
      <c r="F2014">
        <v>47.527379000000003</v>
      </c>
      <c r="G2014" t="s">
        <v>5161</v>
      </c>
    </row>
    <row r="2015" spans="1:7" x14ac:dyDescent="0.25">
      <c r="A2015" t="s">
        <v>6230</v>
      </c>
      <c r="B2015" t="s">
        <v>188</v>
      </c>
      <c r="D2015" t="s">
        <v>1628</v>
      </c>
      <c r="E2015">
        <v>-122.349554</v>
      </c>
      <c r="F2015">
        <v>47.724763000000003</v>
      </c>
      <c r="G2015" t="s">
        <v>6231</v>
      </c>
    </row>
    <row r="2016" spans="1:7" x14ac:dyDescent="0.25">
      <c r="A2016" t="s">
        <v>6230</v>
      </c>
      <c r="B2016" t="s">
        <v>11</v>
      </c>
      <c r="D2016" t="s">
        <v>1265</v>
      </c>
      <c r="E2016">
        <v>-122.379627</v>
      </c>
      <c r="F2016">
        <v>47.712381999999998</v>
      </c>
      <c r="G2016" t="s">
        <v>6232</v>
      </c>
    </row>
    <row r="2017" spans="1:7" x14ac:dyDescent="0.25">
      <c r="A2017" t="s">
        <v>6230</v>
      </c>
      <c r="B2017" t="s">
        <v>211</v>
      </c>
      <c r="D2017" t="s">
        <v>1277</v>
      </c>
      <c r="E2017">
        <v>-122.414034</v>
      </c>
      <c r="F2017">
        <v>47.572454</v>
      </c>
      <c r="G2017" t="s">
        <v>6233</v>
      </c>
    </row>
    <row r="2018" spans="1:7" x14ac:dyDescent="0.25">
      <c r="A2018" t="s">
        <v>6230</v>
      </c>
      <c r="B2018" t="s">
        <v>556</v>
      </c>
      <c r="C2018" t="s">
        <v>6112</v>
      </c>
      <c r="D2018" t="s">
        <v>6113</v>
      </c>
      <c r="E2018">
        <v>-122.40950599999999</v>
      </c>
      <c r="F2018">
        <v>47.568247</v>
      </c>
      <c r="G2018" t="s">
        <v>6234</v>
      </c>
    </row>
    <row r="2019" spans="1:7" x14ac:dyDescent="0.25">
      <c r="A2019" t="s">
        <v>6230</v>
      </c>
      <c r="B2019" t="s">
        <v>425</v>
      </c>
      <c r="D2019" t="s">
        <v>4705</v>
      </c>
      <c r="E2019">
        <v>-122.320826</v>
      </c>
      <c r="F2019">
        <v>47.654364999999999</v>
      </c>
      <c r="G2019" t="s">
        <v>4706</v>
      </c>
    </row>
    <row r="2020" spans="1:7" x14ac:dyDescent="0.25">
      <c r="A2020" t="s">
        <v>6230</v>
      </c>
      <c r="B2020" t="s">
        <v>371</v>
      </c>
      <c r="D2020" t="s">
        <v>4447</v>
      </c>
      <c r="E2020">
        <v>-122.27541600000001</v>
      </c>
      <c r="F2020">
        <v>47.639195999999998</v>
      </c>
      <c r="G2020" t="s">
        <v>6235</v>
      </c>
    </row>
    <row r="2021" spans="1:7" x14ac:dyDescent="0.25">
      <c r="A2021" t="s">
        <v>6230</v>
      </c>
      <c r="B2021" t="s">
        <v>4416</v>
      </c>
      <c r="C2021" t="s">
        <v>4417</v>
      </c>
      <c r="D2021" t="s">
        <v>1244</v>
      </c>
      <c r="E2021">
        <v>-122.28515400000001</v>
      </c>
      <c r="F2021">
        <v>47.590260000000001</v>
      </c>
      <c r="G2021" t="s">
        <v>6236</v>
      </c>
    </row>
    <row r="2022" spans="1:7" x14ac:dyDescent="0.25">
      <c r="A2022" t="s">
        <v>6230</v>
      </c>
      <c r="B2022" t="s">
        <v>275</v>
      </c>
      <c r="D2022" t="s">
        <v>4608</v>
      </c>
      <c r="E2022">
        <v>-122.35786400000001</v>
      </c>
      <c r="F2022">
        <v>47.651802000000004</v>
      </c>
      <c r="G2022" t="s">
        <v>4609</v>
      </c>
    </row>
    <row r="2023" spans="1:7" x14ac:dyDescent="0.25">
      <c r="A2023" t="s">
        <v>6230</v>
      </c>
      <c r="B2023" t="s">
        <v>124</v>
      </c>
      <c r="D2023" t="s">
        <v>2613</v>
      </c>
      <c r="E2023">
        <v>-122.343523</v>
      </c>
      <c r="F2023">
        <v>47.607550000000003</v>
      </c>
      <c r="G2023" t="s">
        <v>6237</v>
      </c>
    </row>
    <row r="2024" spans="1:7" x14ac:dyDescent="0.25">
      <c r="A2024" t="s">
        <v>6230</v>
      </c>
      <c r="B2024" t="s">
        <v>259</v>
      </c>
      <c r="D2024" t="s">
        <v>1461</v>
      </c>
      <c r="E2024">
        <v>-122.407006</v>
      </c>
      <c r="F2024">
        <v>47.564199000000002</v>
      </c>
      <c r="G2024" t="s">
        <v>6238</v>
      </c>
    </row>
    <row r="2025" spans="1:7" x14ac:dyDescent="0.25">
      <c r="A2025" t="s">
        <v>6230</v>
      </c>
      <c r="B2025" t="s">
        <v>112</v>
      </c>
      <c r="D2025" t="s">
        <v>1298</v>
      </c>
      <c r="E2025">
        <v>-122.329689</v>
      </c>
      <c r="F2025">
        <v>47.636741000000001</v>
      </c>
      <c r="G2025" t="s">
        <v>4390</v>
      </c>
    </row>
    <row r="2026" spans="1:7" x14ac:dyDescent="0.25">
      <c r="A2026" t="s">
        <v>6230</v>
      </c>
      <c r="B2026" t="s">
        <v>560</v>
      </c>
      <c r="D2026" t="s">
        <v>4386</v>
      </c>
      <c r="E2026">
        <v>-122.360602</v>
      </c>
      <c r="F2026">
        <v>47.652050000000003</v>
      </c>
      <c r="G2026" t="s">
        <v>4387</v>
      </c>
    </row>
    <row r="2027" spans="1:7" x14ac:dyDescent="0.25">
      <c r="A2027" t="s">
        <v>6230</v>
      </c>
      <c r="B2027" t="s">
        <v>29</v>
      </c>
      <c r="D2027" t="s">
        <v>1240</v>
      </c>
      <c r="E2027">
        <v>-122.324917</v>
      </c>
      <c r="F2027">
        <v>47.647741000000003</v>
      </c>
      <c r="G2027" t="s">
        <v>2598</v>
      </c>
    </row>
    <row r="2028" spans="1:7" x14ac:dyDescent="0.25">
      <c r="A2028" t="s">
        <v>6230</v>
      </c>
      <c r="B2028" t="s">
        <v>87</v>
      </c>
      <c r="D2028" t="s">
        <v>4525</v>
      </c>
      <c r="E2028">
        <v>-122.322732</v>
      </c>
      <c r="F2028">
        <v>47.653756000000001</v>
      </c>
      <c r="G2028" t="s">
        <v>6239</v>
      </c>
    </row>
    <row r="2029" spans="1:7" x14ac:dyDescent="0.25">
      <c r="A2029" t="s">
        <v>6230</v>
      </c>
      <c r="B2029" t="s">
        <v>250</v>
      </c>
      <c r="D2029" t="s">
        <v>1233</v>
      </c>
      <c r="E2029">
        <v>-122.319672</v>
      </c>
      <c r="F2029">
        <v>47.531368000000001</v>
      </c>
      <c r="G2029" t="s">
        <v>6240</v>
      </c>
    </row>
    <row r="2030" spans="1:7" x14ac:dyDescent="0.25">
      <c r="A2030" t="s">
        <v>6230</v>
      </c>
      <c r="B2030" t="s">
        <v>183</v>
      </c>
      <c r="C2030" t="s">
        <v>4808</v>
      </c>
      <c r="D2030" t="s">
        <v>2611</v>
      </c>
      <c r="E2030">
        <v>-122.28349799999999</v>
      </c>
      <c r="F2030">
        <v>47.654930999999998</v>
      </c>
      <c r="G2030" t="s">
        <v>6241</v>
      </c>
    </row>
    <row r="2031" spans="1:7" x14ac:dyDescent="0.25">
      <c r="A2031" t="s">
        <v>6230</v>
      </c>
      <c r="B2031" t="s">
        <v>366</v>
      </c>
      <c r="D2031" t="s">
        <v>1229</v>
      </c>
      <c r="E2031">
        <v>-122.39724200000001</v>
      </c>
      <c r="F2031">
        <v>47.54045</v>
      </c>
      <c r="G2031" t="s">
        <v>6242</v>
      </c>
    </row>
    <row r="2032" spans="1:7" x14ac:dyDescent="0.25">
      <c r="A2032" t="s">
        <v>6230</v>
      </c>
      <c r="B2032" t="s">
        <v>65</v>
      </c>
      <c r="D2032" t="s">
        <v>1254</v>
      </c>
      <c r="E2032">
        <v>-122.401197</v>
      </c>
      <c r="F2032">
        <v>47.530304999999998</v>
      </c>
      <c r="G2032" t="s">
        <v>6243</v>
      </c>
    </row>
    <row r="2033" spans="1:7" x14ac:dyDescent="0.25">
      <c r="A2033" t="s">
        <v>6230</v>
      </c>
      <c r="B2033" t="s">
        <v>492</v>
      </c>
      <c r="D2033" t="s">
        <v>1301</v>
      </c>
      <c r="E2033">
        <v>-122.37851499999999</v>
      </c>
      <c r="F2033">
        <v>47.588439999999999</v>
      </c>
      <c r="G2033" t="s">
        <v>6244</v>
      </c>
    </row>
    <row r="2034" spans="1:7" x14ac:dyDescent="0.25">
      <c r="A2034" t="s">
        <v>6230</v>
      </c>
      <c r="B2034" t="s">
        <v>1</v>
      </c>
      <c r="D2034" t="s">
        <v>1261</v>
      </c>
      <c r="E2034">
        <v>-122.39692100000001</v>
      </c>
      <c r="F2034">
        <v>47.587223000000002</v>
      </c>
      <c r="G2034" t="s">
        <v>6245</v>
      </c>
    </row>
    <row r="2035" spans="1:7" x14ac:dyDescent="0.25">
      <c r="A2035" t="s">
        <v>6230</v>
      </c>
      <c r="B2035" t="s">
        <v>4</v>
      </c>
      <c r="D2035" t="s">
        <v>1315</v>
      </c>
      <c r="E2035">
        <v>-122.26272299999999</v>
      </c>
      <c r="F2035">
        <v>47.523809999999997</v>
      </c>
      <c r="G2035" t="s">
        <v>6246</v>
      </c>
    </row>
    <row r="2036" spans="1:7" x14ac:dyDescent="0.25">
      <c r="A2036" t="s">
        <v>6230</v>
      </c>
      <c r="B2036" t="s">
        <v>391</v>
      </c>
      <c r="D2036" t="s">
        <v>1322</v>
      </c>
      <c r="E2036">
        <v>-122.260023</v>
      </c>
      <c r="F2036">
        <v>47.541860999999997</v>
      </c>
      <c r="G2036" t="s">
        <v>6247</v>
      </c>
    </row>
    <row r="2037" spans="1:7" x14ac:dyDescent="0.25">
      <c r="A2037" t="s">
        <v>6230</v>
      </c>
      <c r="B2037" t="s">
        <v>6248</v>
      </c>
      <c r="C2037" t="s">
        <v>6249</v>
      </c>
      <c r="D2037" t="s">
        <v>1248</v>
      </c>
      <c r="E2037">
        <v>-122.276515</v>
      </c>
      <c r="F2037">
        <v>47.570481999999998</v>
      </c>
      <c r="G2037" t="s">
        <v>6250</v>
      </c>
    </row>
    <row r="2038" spans="1:7" x14ac:dyDescent="0.25">
      <c r="A2038" t="s">
        <v>6230</v>
      </c>
      <c r="B2038" t="s">
        <v>217</v>
      </c>
      <c r="C2038" t="s">
        <v>4783</v>
      </c>
      <c r="D2038" t="s">
        <v>4784</v>
      </c>
      <c r="E2038">
        <v>-122.259288</v>
      </c>
      <c r="F2038">
        <v>47.520349000000003</v>
      </c>
      <c r="G2038" t="s">
        <v>6251</v>
      </c>
    </row>
    <row r="2039" spans="1:7" x14ac:dyDescent="0.25">
      <c r="A2039" t="s">
        <v>6230</v>
      </c>
      <c r="B2039" t="s">
        <v>107</v>
      </c>
      <c r="D2039" t="s">
        <v>1336</v>
      </c>
      <c r="E2039">
        <v>-122.248351</v>
      </c>
      <c r="F2039">
        <v>47.557471999999997</v>
      </c>
      <c r="G2039" t="s">
        <v>6252</v>
      </c>
    </row>
    <row r="2040" spans="1:7" x14ac:dyDescent="0.25">
      <c r="A2040" t="s">
        <v>6230</v>
      </c>
      <c r="B2040" t="s">
        <v>72</v>
      </c>
      <c r="C2040" t="s">
        <v>4509</v>
      </c>
      <c r="D2040" t="s">
        <v>1251</v>
      </c>
      <c r="E2040">
        <v>-122.24691300000001</v>
      </c>
      <c r="F2040">
        <v>47.681047</v>
      </c>
      <c r="G2040" t="s">
        <v>6253</v>
      </c>
    </row>
    <row r="2041" spans="1:7" x14ac:dyDescent="0.25">
      <c r="A2041" t="s">
        <v>6230</v>
      </c>
      <c r="B2041" t="s">
        <v>25</v>
      </c>
      <c r="D2041" t="s">
        <v>6254</v>
      </c>
      <c r="E2041">
        <v>-122.43476099999999</v>
      </c>
      <c r="F2041">
        <v>47.661819000000001</v>
      </c>
      <c r="G2041" t="s">
        <v>6255</v>
      </c>
    </row>
    <row r="2042" spans="1:7" x14ac:dyDescent="0.25">
      <c r="A2042" t="s">
        <v>6230</v>
      </c>
      <c r="B2042" t="s">
        <v>497</v>
      </c>
      <c r="C2042" t="s">
        <v>6256</v>
      </c>
      <c r="D2042" t="s">
        <v>4445</v>
      </c>
      <c r="E2042">
        <v>-122.38758900000001</v>
      </c>
      <c r="F2042">
        <v>47.631717999999999</v>
      </c>
      <c r="G2042" t="s">
        <v>6257</v>
      </c>
    </row>
    <row r="2043" spans="1:7" x14ac:dyDescent="0.25">
      <c r="A2043" t="s">
        <v>6230</v>
      </c>
      <c r="B2043" t="s">
        <v>23</v>
      </c>
      <c r="D2043" t="s">
        <v>1464</v>
      </c>
      <c r="E2043">
        <v>-122.28016599999999</v>
      </c>
      <c r="F2043">
        <v>47.619939000000002</v>
      </c>
      <c r="G2043" t="s">
        <v>6258</v>
      </c>
    </row>
    <row r="2044" spans="1:7" x14ac:dyDescent="0.25">
      <c r="A2044" t="s">
        <v>6230</v>
      </c>
      <c r="B2044" t="s">
        <v>6082</v>
      </c>
      <c r="D2044" t="s">
        <v>1345</v>
      </c>
      <c r="E2044">
        <v>-122.38273599999999</v>
      </c>
      <c r="F2044">
        <v>47.593656000000003</v>
      </c>
      <c r="G2044" t="s">
        <v>6259</v>
      </c>
    </row>
    <row r="2045" spans="1:7" x14ac:dyDescent="0.25">
      <c r="A2045" t="s">
        <v>6230</v>
      </c>
      <c r="B2045" t="s">
        <v>431</v>
      </c>
      <c r="C2045" t="s">
        <v>4527</v>
      </c>
      <c r="D2045" t="s">
        <v>4528</v>
      </c>
      <c r="E2045">
        <v>-122.38606900000001</v>
      </c>
      <c r="F2045">
        <v>47.631596000000002</v>
      </c>
      <c r="G2045" t="s">
        <v>6260</v>
      </c>
    </row>
    <row r="2046" spans="1:7" x14ac:dyDescent="0.25">
      <c r="A2046" t="s">
        <v>6230</v>
      </c>
      <c r="B2046" t="s">
        <v>156</v>
      </c>
      <c r="D2046" t="s">
        <v>4829</v>
      </c>
      <c r="E2046">
        <v>-122.409774</v>
      </c>
      <c r="F2046">
        <v>47.568511999999998</v>
      </c>
      <c r="G2046" t="s">
        <v>6261</v>
      </c>
    </row>
    <row r="2047" spans="1:7" x14ac:dyDescent="0.25">
      <c r="A2047" t="s">
        <v>6230</v>
      </c>
      <c r="B2047" t="s">
        <v>78</v>
      </c>
      <c r="D2047" t="s">
        <v>4806</v>
      </c>
      <c r="E2047">
        <v>-122.40625799999999</v>
      </c>
      <c r="F2047">
        <v>47.563454999999998</v>
      </c>
      <c r="G2047" t="s">
        <v>6262</v>
      </c>
    </row>
    <row r="2048" spans="1:7" x14ac:dyDescent="0.25">
      <c r="A2048" t="s">
        <v>6230</v>
      </c>
      <c r="B2048" t="s">
        <v>39</v>
      </c>
      <c r="D2048" t="s">
        <v>1081</v>
      </c>
      <c r="E2048">
        <v>-122.405277</v>
      </c>
      <c r="F2048">
        <v>47.693083000000001</v>
      </c>
      <c r="G2048" t="s">
        <v>6263</v>
      </c>
    </row>
    <row r="2049" spans="1:7" x14ac:dyDescent="0.25">
      <c r="A2049" t="s">
        <v>6230</v>
      </c>
      <c r="B2049" t="s">
        <v>41</v>
      </c>
      <c r="D2049" t="s">
        <v>1097</v>
      </c>
      <c r="E2049">
        <v>-122.329126</v>
      </c>
      <c r="F2049">
        <v>47.680073999999998</v>
      </c>
      <c r="G2049" t="s">
        <v>6264</v>
      </c>
    </row>
    <row r="2050" spans="1:7" x14ac:dyDescent="0.25">
      <c r="A2050" t="s">
        <v>6230</v>
      </c>
      <c r="B2050" t="s">
        <v>4771</v>
      </c>
      <c r="D2050" t="s">
        <v>1225</v>
      </c>
      <c r="E2050">
        <v>-122.289473</v>
      </c>
      <c r="F2050">
        <v>47.645994999999999</v>
      </c>
      <c r="G2050" t="s">
        <v>6265</v>
      </c>
    </row>
    <row r="2051" spans="1:7" x14ac:dyDescent="0.25">
      <c r="A2051" t="s">
        <v>6230</v>
      </c>
      <c r="B2051" t="s">
        <v>63</v>
      </c>
      <c r="C2051" t="s">
        <v>4506</v>
      </c>
      <c r="D2051" t="s">
        <v>4507</v>
      </c>
      <c r="E2051">
        <v>-122.290256</v>
      </c>
      <c r="F2051">
        <v>47.599505999999998</v>
      </c>
      <c r="G2051" t="s">
        <v>4508</v>
      </c>
    </row>
    <row r="2052" spans="1:7" x14ac:dyDescent="0.25">
      <c r="A2052" t="s">
        <v>6230</v>
      </c>
      <c r="B2052" t="s">
        <v>110</v>
      </c>
      <c r="D2052" t="s">
        <v>1326</v>
      </c>
      <c r="E2052">
        <v>-122.322254</v>
      </c>
      <c r="F2052">
        <v>47.652352</v>
      </c>
      <c r="G2052" t="s">
        <v>6266</v>
      </c>
    </row>
    <row r="2053" spans="1:7" x14ac:dyDescent="0.25">
      <c r="A2053" t="s">
        <v>6230</v>
      </c>
      <c r="B2053" t="s">
        <v>81</v>
      </c>
      <c r="D2053" t="s">
        <v>1526</v>
      </c>
      <c r="E2053">
        <v>-122.3122</v>
      </c>
      <c r="F2053">
        <v>47.642288999999998</v>
      </c>
      <c r="G2053" t="s">
        <v>6267</v>
      </c>
    </row>
    <row r="2054" spans="1:7" x14ac:dyDescent="0.25">
      <c r="A2054" t="s">
        <v>6230</v>
      </c>
      <c r="B2054" t="s">
        <v>128</v>
      </c>
      <c r="D2054" t="s">
        <v>4761</v>
      </c>
      <c r="E2054">
        <v>-122.310697</v>
      </c>
      <c r="F2054">
        <v>47.646509000000002</v>
      </c>
      <c r="G2054" t="s">
        <v>6268</v>
      </c>
    </row>
    <row r="2055" spans="1:7" x14ac:dyDescent="0.25">
      <c r="A2055" t="s">
        <v>6230</v>
      </c>
      <c r="B2055" t="s">
        <v>27</v>
      </c>
      <c r="D2055" t="s">
        <v>4497</v>
      </c>
      <c r="E2055">
        <v>-122.301441</v>
      </c>
      <c r="F2055">
        <v>47.646661999999999</v>
      </c>
      <c r="G2055" t="s">
        <v>6269</v>
      </c>
    </row>
    <row r="2056" spans="1:7" x14ac:dyDescent="0.25">
      <c r="A2056" t="s">
        <v>6230</v>
      </c>
      <c r="B2056" t="s">
        <v>4758</v>
      </c>
      <c r="C2056" t="s">
        <v>4759</v>
      </c>
      <c r="D2056" t="s">
        <v>1283</v>
      </c>
      <c r="E2056">
        <v>-122.300955</v>
      </c>
      <c r="F2056">
        <v>47.644950999999999</v>
      </c>
      <c r="G2056" t="s">
        <v>4760</v>
      </c>
    </row>
    <row r="2057" spans="1:7" x14ac:dyDescent="0.25">
      <c r="A2057" t="s">
        <v>6230</v>
      </c>
      <c r="B2057" t="s">
        <v>70</v>
      </c>
      <c r="D2057" t="s">
        <v>1441</v>
      </c>
      <c r="E2057">
        <v>-122.281711</v>
      </c>
      <c r="F2057">
        <v>47.611041</v>
      </c>
      <c r="G2057" t="s">
        <v>6270</v>
      </c>
    </row>
    <row r="2058" spans="1:7" x14ac:dyDescent="0.25">
      <c r="A2058" t="s">
        <v>6230</v>
      </c>
      <c r="B2058" t="s">
        <v>68</v>
      </c>
      <c r="D2058" t="s">
        <v>1453</v>
      </c>
      <c r="E2058">
        <v>-122.27576500000001</v>
      </c>
      <c r="F2058">
        <v>47.635981000000001</v>
      </c>
      <c r="G2058" t="s">
        <v>6271</v>
      </c>
    </row>
    <row r="2059" spans="1:7" x14ac:dyDescent="0.25">
      <c r="A2059" t="s">
        <v>6230</v>
      </c>
      <c r="B2059" t="s">
        <v>63</v>
      </c>
      <c r="C2059" t="s">
        <v>4506</v>
      </c>
      <c r="D2059" t="s">
        <v>1269</v>
      </c>
      <c r="E2059">
        <v>-122.28467499999999</v>
      </c>
      <c r="F2059">
        <v>47.601011</v>
      </c>
      <c r="G2059" t="s">
        <v>6272</v>
      </c>
    </row>
    <row r="2060" spans="1:7" x14ac:dyDescent="0.25">
      <c r="A2060" t="s">
        <v>6230</v>
      </c>
      <c r="B2060" t="s">
        <v>303</v>
      </c>
      <c r="D2060" t="s">
        <v>4749</v>
      </c>
      <c r="E2060">
        <v>-122.27980700000001</v>
      </c>
      <c r="F2060">
        <v>47.617516999999999</v>
      </c>
      <c r="G2060" t="s">
        <v>6273</v>
      </c>
    </row>
    <row r="2061" spans="1:7" x14ac:dyDescent="0.25">
      <c r="A2061" t="s">
        <v>6230</v>
      </c>
      <c r="B2061" t="s">
        <v>74</v>
      </c>
      <c r="D2061" t="s">
        <v>1318</v>
      </c>
      <c r="E2061">
        <v>-122.272868</v>
      </c>
      <c r="F2061">
        <v>47.696938000000003</v>
      </c>
      <c r="G2061" t="s">
        <v>6274</v>
      </c>
    </row>
    <row r="2062" spans="1:7" x14ac:dyDescent="0.25">
      <c r="A2062" t="s">
        <v>6230</v>
      </c>
      <c r="B2062" t="s">
        <v>340</v>
      </c>
      <c r="D2062" t="s">
        <v>1308</v>
      </c>
      <c r="E2062">
        <v>-122.33766900000001</v>
      </c>
      <c r="F2062">
        <v>47.627907999999998</v>
      </c>
      <c r="G2062" t="s">
        <v>6275</v>
      </c>
    </row>
    <row r="2063" spans="1:7" x14ac:dyDescent="0.25">
      <c r="A2063" t="s">
        <v>6230</v>
      </c>
      <c r="B2063" t="s">
        <v>525</v>
      </c>
      <c r="D2063" t="s">
        <v>4731</v>
      </c>
      <c r="E2063">
        <v>-122.390185</v>
      </c>
      <c r="F2063">
        <v>47.631824999999999</v>
      </c>
      <c r="G2063" t="s">
        <v>6276</v>
      </c>
    </row>
    <row r="2064" spans="1:7" x14ac:dyDescent="0.25">
      <c r="A2064" t="s">
        <v>6230</v>
      </c>
      <c r="B2064" t="s">
        <v>379</v>
      </c>
      <c r="D2064" t="s">
        <v>1287</v>
      </c>
      <c r="E2064">
        <v>-122.396293</v>
      </c>
      <c r="F2064">
        <v>47.631796000000001</v>
      </c>
      <c r="G2064" t="s">
        <v>6277</v>
      </c>
    </row>
    <row r="2065" spans="1:7" x14ac:dyDescent="0.25">
      <c r="A2065" t="s">
        <v>6230</v>
      </c>
      <c r="B2065" t="s">
        <v>83</v>
      </c>
      <c r="D2065" t="s">
        <v>4886</v>
      </c>
      <c r="E2065">
        <v>-122.36181500000001</v>
      </c>
      <c r="F2065">
        <v>47.619197999999997</v>
      </c>
      <c r="G2065" t="s">
        <v>6278</v>
      </c>
    </row>
    <row r="2066" spans="1:7" x14ac:dyDescent="0.25">
      <c r="A2066" t="s">
        <v>6230</v>
      </c>
      <c r="B2066" t="s">
        <v>229</v>
      </c>
      <c r="D2066" t="s">
        <v>1349</v>
      </c>
      <c r="E2066">
        <v>-122.411181</v>
      </c>
      <c r="F2066">
        <v>47.570954999999998</v>
      </c>
      <c r="G2066" t="s">
        <v>6279</v>
      </c>
    </row>
    <row r="2067" spans="1:7" x14ac:dyDescent="0.25">
      <c r="A2067" t="s">
        <v>6230</v>
      </c>
      <c r="B2067" t="s">
        <v>341</v>
      </c>
      <c r="D2067" t="s">
        <v>6280</v>
      </c>
      <c r="E2067">
        <v>-122.28346999999999</v>
      </c>
      <c r="F2067">
        <v>47.606364999999997</v>
      </c>
      <c r="G2067" t="s">
        <v>6281</v>
      </c>
    </row>
    <row r="2068" spans="1:7" x14ac:dyDescent="0.25">
      <c r="A2068" t="s">
        <v>6230</v>
      </c>
      <c r="B2068" t="s">
        <v>17</v>
      </c>
      <c r="D2068" t="s">
        <v>1410</v>
      </c>
      <c r="E2068">
        <v>-122.286292</v>
      </c>
      <c r="F2068">
        <v>47.586016999999998</v>
      </c>
      <c r="G2068" t="s">
        <v>6282</v>
      </c>
    </row>
    <row r="2069" spans="1:7" x14ac:dyDescent="0.25">
      <c r="A2069" t="s">
        <v>6230</v>
      </c>
      <c r="B2069" t="s">
        <v>455</v>
      </c>
      <c r="D2069" t="s">
        <v>1443</v>
      </c>
      <c r="E2069">
        <v>-122.263215</v>
      </c>
      <c r="F2069">
        <v>47.529504000000003</v>
      </c>
      <c r="G2069" t="s">
        <v>6283</v>
      </c>
    </row>
    <row r="2070" spans="1:7" x14ac:dyDescent="0.25">
      <c r="A2070" t="s">
        <v>6230</v>
      </c>
      <c r="B2070" t="s">
        <v>412</v>
      </c>
      <c r="D2070" t="s">
        <v>1432</v>
      </c>
      <c r="E2070">
        <v>-122.28765</v>
      </c>
      <c r="F2070">
        <v>47.584296999999999</v>
      </c>
      <c r="G2070" t="s">
        <v>6284</v>
      </c>
    </row>
    <row r="2071" spans="1:7" x14ac:dyDescent="0.25">
      <c r="A2071" t="s">
        <v>6230</v>
      </c>
      <c r="B2071" t="s">
        <v>341</v>
      </c>
      <c r="D2071" t="s">
        <v>6285</v>
      </c>
      <c r="E2071">
        <v>-122.264912</v>
      </c>
      <c r="F2071">
        <v>47.561357999999998</v>
      </c>
      <c r="G2071" t="s">
        <v>6286</v>
      </c>
    </row>
    <row r="2072" spans="1:7" x14ac:dyDescent="0.25">
      <c r="A2072" t="s">
        <v>6287</v>
      </c>
      <c r="B2072" t="s">
        <v>6288</v>
      </c>
      <c r="D2072" t="s">
        <v>6289</v>
      </c>
      <c r="E2072">
        <v>-122.379744</v>
      </c>
      <c r="F2072">
        <v>47.589680000000001</v>
      </c>
      <c r="G2072" t="s">
        <v>6290</v>
      </c>
    </row>
    <row r="2073" spans="1:7" x14ac:dyDescent="0.25">
      <c r="A2073" t="s">
        <v>6287</v>
      </c>
      <c r="B2073" t="s">
        <v>6291</v>
      </c>
      <c r="D2073" t="s">
        <v>6289</v>
      </c>
      <c r="E2073">
        <v>-122.340887</v>
      </c>
      <c r="F2073">
        <v>47.604844999999997</v>
      </c>
      <c r="G2073" t="s">
        <v>6292</v>
      </c>
    </row>
  </sheetData>
  <autoFilter ref="A1:G207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58"/>
  <sheetViews>
    <sheetView workbookViewId="0">
      <selection activeCell="G82" sqref="G82"/>
    </sheetView>
  </sheetViews>
  <sheetFormatPr defaultRowHeight="15" x14ac:dyDescent="0.25"/>
  <cols>
    <col min="1" max="1" width="30.42578125" bestFit="1" customWidth="1"/>
  </cols>
  <sheetData>
    <row r="1" spans="1:1" x14ac:dyDescent="0.25">
      <c r="A1" t="s">
        <v>991</v>
      </c>
    </row>
    <row r="2" spans="1:1" hidden="1" x14ac:dyDescent="0.25">
      <c r="A2" t="s">
        <v>998</v>
      </c>
    </row>
    <row r="3" spans="1:1" x14ac:dyDescent="0.25">
      <c r="A3" t="s">
        <v>1045</v>
      </c>
    </row>
    <row r="4" spans="1:1" x14ac:dyDescent="0.25">
      <c r="A4" t="s">
        <v>1191</v>
      </c>
    </row>
    <row r="5" spans="1:1" x14ac:dyDescent="0.25">
      <c r="A5" t="s">
        <v>1222</v>
      </c>
    </row>
    <row r="6" spans="1:1" hidden="1" x14ac:dyDescent="0.25">
      <c r="A6" t="s">
        <v>1351</v>
      </c>
    </row>
    <row r="7" spans="1:1" hidden="1" x14ac:dyDescent="0.25">
      <c r="A7" t="s">
        <v>1395</v>
      </c>
    </row>
    <row r="8" spans="1:1" x14ac:dyDescent="0.25">
      <c r="A8" t="s">
        <v>1466</v>
      </c>
    </row>
    <row r="9" spans="1:1" hidden="1" x14ac:dyDescent="0.25">
      <c r="A9" t="s">
        <v>1718</v>
      </c>
    </row>
    <row r="10" spans="1:1" hidden="1" x14ac:dyDescent="0.25">
      <c r="A10" t="s">
        <v>1808</v>
      </c>
    </row>
    <row r="11" spans="1:1" hidden="1" x14ac:dyDescent="0.25">
      <c r="A11" t="s">
        <v>2140</v>
      </c>
    </row>
    <row r="12" spans="1:1" hidden="1" x14ac:dyDescent="0.25">
      <c r="A12" t="s">
        <v>2155</v>
      </c>
    </row>
    <row r="13" spans="1:1" hidden="1" x14ac:dyDescent="0.25">
      <c r="A13" t="s">
        <v>2353</v>
      </c>
    </row>
    <row r="14" spans="1:1" x14ac:dyDescent="0.25">
      <c r="A14" t="s">
        <v>2361</v>
      </c>
    </row>
    <row r="15" spans="1:1" hidden="1" x14ac:dyDescent="0.25">
      <c r="A15" t="s">
        <v>2376</v>
      </c>
    </row>
    <row r="16" spans="1:1" hidden="1" x14ac:dyDescent="0.25">
      <c r="A16" t="s">
        <v>2402</v>
      </c>
    </row>
    <row r="17" spans="1:1" hidden="1" x14ac:dyDescent="0.25">
      <c r="A17" t="s">
        <v>2441</v>
      </c>
    </row>
    <row r="18" spans="1:1" x14ac:dyDescent="0.25">
      <c r="A18" t="s">
        <v>2450</v>
      </c>
    </row>
    <row r="19" spans="1:1" hidden="1" x14ac:dyDescent="0.25">
      <c r="A19" t="s">
        <v>2453</v>
      </c>
    </row>
    <row r="20" spans="1:1" hidden="1" x14ac:dyDescent="0.25">
      <c r="A20" t="s">
        <v>2592</v>
      </c>
    </row>
    <row r="21" spans="1:1" hidden="1" x14ac:dyDescent="0.25">
      <c r="A21" t="s">
        <v>2618</v>
      </c>
    </row>
    <row r="22" spans="1:1" x14ac:dyDescent="0.25">
      <c r="A22" t="s">
        <v>2746</v>
      </c>
    </row>
    <row r="23" spans="1:1" hidden="1" x14ac:dyDescent="0.25">
      <c r="A23" t="s">
        <v>2764</v>
      </c>
    </row>
    <row r="24" spans="1:1" hidden="1" x14ac:dyDescent="0.25">
      <c r="A24" t="s">
        <v>2796</v>
      </c>
    </row>
    <row r="25" spans="1:1" hidden="1" x14ac:dyDescent="0.25">
      <c r="A25" t="s">
        <v>2808</v>
      </c>
    </row>
    <row r="26" spans="1:1" hidden="1" x14ac:dyDescent="0.25">
      <c r="A26" t="s">
        <v>2874</v>
      </c>
    </row>
    <row r="27" spans="1:1" hidden="1" x14ac:dyDescent="0.25">
      <c r="A27" t="s">
        <v>2888</v>
      </c>
    </row>
    <row r="28" spans="1:1" hidden="1" x14ac:dyDescent="0.25">
      <c r="A28" t="s">
        <v>3061</v>
      </c>
    </row>
    <row r="29" spans="1:1" hidden="1" x14ac:dyDescent="0.25">
      <c r="A29" t="s">
        <v>3090</v>
      </c>
    </row>
    <row r="30" spans="1:1" hidden="1" x14ac:dyDescent="0.25">
      <c r="A30" t="s">
        <v>3125</v>
      </c>
    </row>
    <row r="31" spans="1:1" hidden="1" x14ac:dyDescent="0.25">
      <c r="A31" t="s">
        <v>134</v>
      </c>
    </row>
    <row r="32" spans="1:1" hidden="1" x14ac:dyDescent="0.25">
      <c r="A32" t="s">
        <v>135</v>
      </c>
    </row>
    <row r="33" spans="1:1" hidden="1" x14ac:dyDescent="0.25">
      <c r="A33" t="s">
        <v>4093</v>
      </c>
    </row>
    <row r="34" spans="1:1" hidden="1" x14ac:dyDescent="0.25">
      <c r="A34" t="s">
        <v>4133</v>
      </c>
    </row>
    <row r="35" spans="1:1" hidden="1" x14ac:dyDescent="0.25">
      <c r="A35" t="s">
        <v>4167</v>
      </c>
    </row>
    <row r="36" spans="1:1" x14ac:dyDescent="0.25">
      <c r="A36" t="s">
        <v>4173</v>
      </c>
    </row>
    <row r="37" spans="1:1" hidden="1" x14ac:dyDescent="0.25">
      <c r="A37" t="s">
        <v>4246</v>
      </c>
    </row>
    <row r="38" spans="1:1" x14ac:dyDescent="0.25">
      <c r="A38" t="s">
        <v>4265</v>
      </c>
    </row>
    <row r="39" spans="1:1" hidden="1" x14ac:dyDescent="0.25">
      <c r="A39" t="s">
        <v>4295</v>
      </c>
    </row>
    <row r="40" spans="1:1" hidden="1" x14ac:dyDescent="0.25">
      <c r="A40" t="s">
        <v>136</v>
      </c>
    </row>
    <row r="41" spans="1:1" hidden="1" x14ac:dyDescent="0.25">
      <c r="A41" t="s">
        <v>5015</v>
      </c>
    </row>
    <row r="42" spans="1:1" hidden="1" x14ac:dyDescent="0.25">
      <c r="A42" t="s">
        <v>5085</v>
      </c>
    </row>
    <row r="43" spans="1:1" hidden="1" x14ac:dyDescent="0.25">
      <c r="A43" t="s">
        <v>5132</v>
      </c>
    </row>
    <row r="44" spans="1:1" hidden="1" x14ac:dyDescent="0.25">
      <c r="A44" t="s">
        <v>5180</v>
      </c>
    </row>
    <row r="45" spans="1:1" hidden="1" x14ac:dyDescent="0.25">
      <c r="A45" t="s">
        <v>5199</v>
      </c>
    </row>
    <row r="46" spans="1:1" hidden="1" x14ac:dyDescent="0.25">
      <c r="A46" t="s">
        <v>5236</v>
      </c>
    </row>
    <row r="47" spans="1:1" x14ac:dyDescent="0.25">
      <c r="A47" t="s">
        <v>5435</v>
      </c>
    </row>
    <row r="48" spans="1:1" hidden="1" x14ac:dyDescent="0.25">
      <c r="A48" t="s">
        <v>5663</v>
      </c>
    </row>
    <row r="49" spans="1:1" hidden="1" x14ac:dyDescent="0.25">
      <c r="A49" t="s">
        <v>5736</v>
      </c>
    </row>
    <row r="50" spans="1:1" hidden="1" x14ac:dyDescent="0.25">
      <c r="A50" t="s">
        <v>105</v>
      </c>
    </row>
    <row r="51" spans="1:1" hidden="1" x14ac:dyDescent="0.25">
      <c r="A51" t="s">
        <v>5805</v>
      </c>
    </row>
    <row r="52" spans="1:1" hidden="1" x14ac:dyDescent="0.25">
      <c r="A52" t="s">
        <v>5836</v>
      </c>
    </row>
    <row r="53" spans="1:1" hidden="1" x14ac:dyDescent="0.25">
      <c r="A53" t="s">
        <v>5850</v>
      </c>
    </row>
    <row r="54" spans="1:1" hidden="1" x14ac:dyDescent="0.25">
      <c r="A54" t="s">
        <v>6041</v>
      </c>
    </row>
    <row r="55" spans="1:1" x14ac:dyDescent="0.25">
      <c r="A55" t="s">
        <v>6056</v>
      </c>
    </row>
    <row r="56" spans="1:1" x14ac:dyDescent="0.25">
      <c r="A56" t="s">
        <v>6197</v>
      </c>
    </row>
    <row r="57" spans="1:1" x14ac:dyDescent="0.25">
      <c r="A57" t="s">
        <v>6230</v>
      </c>
    </row>
    <row r="58" spans="1:1" hidden="1" x14ac:dyDescent="0.25">
      <c r="A58" t="s">
        <v>6287</v>
      </c>
    </row>
  </sheetData>
  <autoFilter ref="A1:A58">
    <filterColumn colId="0">
      <filters>
        <filter val="Basketball Courts"/>
        <filter val="Beaches"/>
        <filter val="Boat Launches"/>
        <filter val="Childrens Play Areas"/>
        <filter val="Environmental Learning  Centers"/>
        <filter val="Firepits"/>
        <filter val="Gardens"/>
        <filter val="Museums and Galleries"/>
        <filter val="Off Leash Areas"/>
        <filter val="Public Art"/>
        <filter val="Viewpoints"/>
        <filter val="Wading Pools"/>
        <filter val="Waterfront"/>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
  <sheetViews>
    <sheetView workbookViewId="0">
      <selection activeCell="D25" sqref="D25"/>
    </sheetView>
  </sheetViews>
  <sheetFormatPr defaultRowHeight="15" x14ac:dyDescent="0.25"/>
  <cols>
    <col min="1" max="2" width="24.28515625" customWidth="1"/>
    <col min="3" max="3" width="7.85546875" bestFit="1" customWidth="1"/>
    <col min="4" max="4" width="18" customWidth="1"/>
    <col min="5" max="5" width="7.5703125" bestFit="1" customWidth="1"/>
    <col min="6" max="6" width="24.28515625" customWidth="1"/>
    <col min="7" max="7" width="32.5703125" customWidth="1"/>
    <col min="8" max="8" width="11.42578125" customWidth="1"/>
  </cols>
  <sheetData>
    <row r="1" spans="1:22" x14ac:dyDescent="0.25">
      <c r="A1" t="s">
        <v>0</v>
      </c>
      <c r="D1">
        <f>COUNTA(D3:D1048576)</f>
        <v>26</v>
      </c>
    </row>
    <row r="2" spans="1:22" s="2" customFormat="1" x14ac:dyDescent="0.25">
      <c r="A2" s="2" t="s">
        <v>137</v>
      </c>
      <c r="B2" s="2" t="s">
        <v>631</v>
      </c>
      <c r="C2" s="2" t="s">
        <v>630</v>
      </c>
      <c r="D2" s="2" t="s">
        <v>576</v>
      </c>
      <c r="E2" s="2" t="s">
        <v>589</v>
      </c>
      <c r="F2" s="2" t="s">
        <v>578</v>
      </c>
      <c r="G2" s="2" t="s">
        <v>138</v>
      </c>
      <c r="H2" s="2" t="s">
        <v>139</v>
      </c>
      <c r="I2" s="2" t="s">
        <v>994</v>
      </c>
      <c r="J2" s="2" t="s">
        <v>1045</v>
      </c>
      <c r="K2" s="2" t="s">
        <v>1191</v>
      </c>
      <c r="L2" s="2" t="s">
        <v>1222</v>
      </c>
      <c r="M2" s="2" t="s">
        <v>1466</v>
      </c>
      <c r="N2" s="2" t="s">
        <v>2361</v>
      </c>
      <c r="O2" s="2" t="s">
        <v>2746</v>
      </c>
      <c r="P2" s="2" t="s">
        <v>4173</v>
      </c>
      <c r="Q2" s="2" t="s">
        <v>4265</v>
      </c>
      <c r="R2" s="2" t="s">
        <v>5085</v>
      </c>
      <c r="S2" s="2" t="s">
        <v>5435</v>
      </c>
      <c r="T2" s="2" t="s">
        <v>6056</v>
      </c>
      <c r="U2" s="2" t="s">
        <v>6197</v>
      </c>
      <c r="V2" s="2" t="s">
        <v>6230</v>
      </c>
    </row>
    <row r="3" spans="1:22" x14ac:dyDescent="0.25">
      <c r="A3" t="s">
        <v>1</v>
      </c>
      <c r="B3" t="str">
        <f>VLOOKUP(A3, 'Seattle Parks Rec LIst'!A:C, 2, FALSE)</f>
        <v>1702 Alki Ave SW</v>
      </c>
      <c r="C3">
        <f>VLOOKUP(A3, 'Seattle Parks Rec LIst'!A:C, 3, FALSE)</f>
        <v>135.9</v>
      </c>
      <c r="D3" t="s">
        <v>577</v>
      </c>
      <c r="E3">
        <v>1902</v>
      </c>
      <c r="F3" t="s">
        <v>580</v>
      </c>
      <c r="G3" t="s">
        <v>2</v>
      </c>
      <c r="H3" s="2" t="s">
        <v>141</v>
      </c>
      <c r="I3" t="str">
        <f>VLOOKUP(A3, 'Features - Raw'!B:D, 3, FALSE)</f>
        <v>http://www.seattle.gov/parks/park_detail.asp?ID=445</v>
      </c>
      <c r="J3">
        <f>COUNTIFS('Features - Raw'!B:B, A3, 'Features - Raw'!A:A, $J$2)</f>
        <v>0</v>
      </c>
      <c r="K3">
        <f>COUNTIFS('Features - Raw'!B:B, A3, 'Features - Raw'!A:A, $K$2)</f>
        <v>0</v>
      </c>
      <c r="L3">
        <f>IF(COUNTIFS('Features - Raw'!B:B, A3, 'Features - Raw'!A:A, $L$2) &gt;= 1, 1,0)</f>
        <v>1</v>
      </c>
      <c r="M3">
        <f>IF(COUNTIFS('Features - Raw'!B:B, A3, 'Features - Raw'!A:A, $M$2) &gt;= 1, 1, 0)</f>
        <v>0</v>
      </c>
      <c r="N3">
        <f>COUNTIFS('Features - Raw'!B:B, A3, 'Features - Raw'!A:A, $N$2)</f>
        <v>0</v>
      </c>
      <c r="O3">
        <f>COUNTIFS('Features - Raw'!B:B, A3, 'Features - Raw'!A:A, $O$2)</f>
        <v>0</v>
      </c>
      <c r="P3">
        <f>COUNTIFS('Features - Raw'!B:B, A3, 'Features - Raw'!A:A, $P$2)</f>
        <v>0</v>
      </c>
      <c r="Q3">
        <f>COUNTIFS('Features - Raw'!B:B, A3, 'Features - Raw'!A:A, $Q$2)</f>
        <v>0</v>
      </c>
      <c r="R3">
        <f>COUNTIFS('Features - Raw'!B:B, A3, 'Features - Raw'!A:A, $R$2)</f>
        <v>0</v>
      </c>
      <c r="S3">
        <f>IF(COUNTIFS('Features - Raw'!B:B, A3, 'Features - Raw'!A:A, $S$2) &gt;= 1, 1, 0)</f>
        <v>1</v>
      </c>
      <c r="T3">
        <f>COUNTIFS('Features - Raw'!B:B, A3, 'Features - Raw'!A:A, $T$2)</f>
        <v>1</v>
      </c>
      <c r="U3">
        <f>COUNTIFS('Features - Raw'!B:B, A3, 'Features - Raw'!A:A, $U$2)</f>
        <v>0</v>
      </c>
      <c r="V3">
        <f>IF(COUNTIFS('Features - Raw'!B:B, A3, 'Features - Raw'!A:A, $V$2) &gt;=1, 1, 0)</f>
        <v>1</v>
      </c>
    </row>
    <row r="4" spans="1:22" x14ac:dyDescent="0.25">
      <c r="A4" t="s">
        <v>4</v>
      </c>
      <c r="B4" t="str">
        <f>VLOOKUP(A4, 'Seattle Parks Rec LIst'!A:C, 2, FALSE)</f>
        <v>8650 55th Ave S</v>
      </c>
      <c r="C4">
        <f>VLOOKUP(A4, 'Seattle Parks Rec LIst'!A:C, 3, FALSE)</f>
        <v>0.1</v>
      </c>
      <c r="D4" t="s">
        <v>590</v>
      </c>
      <c r="E4">
        <v>1905</v>
      </c>
      <c r="F4" t="s">
        <v>579</v>
      </c>
      <c r="G4" t="s">
        <v>5</v>
      </c>
      <c r="H4" t="s">
        <v>140</v>
      </c>
      <c r="I4" t="str">
        <f>VLOOKUP(A4, 'Features - Raw'!B:D, 3, FALSE)</f>
        <v>http://www.seattle.gov/parks/park_detail.asp?ID=440</v>
      </c>
      <c r="J4">
        <f>COUNTIFS('Features - Raw'!B:B, A4, 'Features - Raw'!A:A, $J$2)</f>
        <v>0</v>
      </c>
      <c r="K4">
        <f>COUNTIFS('Features - Raw'!B:B, A4, 'Features - Raw'!A:A, $K$2)</f>
        <v>0</v>
      </c>
      <c r="L4">
        <f>IF(COUNTIFS('Features - Raw'!B:B, A4, 'Features - Raw'!A:A, $L$2) &gt;= 1, 1,0)</f>
        <v>1</v>
      </c>
      <c r="M4">
        <f>IF(COUNTIFS('Features - Raw'!B:B, A4, 'Features - Raw'!A:A, $M$2) &gt;= 1, 1, 0)</f>
        <v>1</v>
      </c>
      <c r="N4">
        <f>COUNTIFS('Features - Raw'!B:B, A4, 'Features - Raw'!A:A, $N$2)</f>
        <v>0</v>
      </c>
      <c r="O4">
        <f>COUNTIFS('Features - Raw'!B:B, A4, 'Features - Raw'!A:A, $O$2)</f>
        <v>0</v>
      </c>
      <c r="P4">
        <f>COUNTIFS('Features - Raw'!B:B, A4, 'Features - Raw'!A:A, $P$2)</f>
        <v>0</v>
      </c>
      <c r="Q4">
        <f>COUNTIFS('Features - Raw'!B:B, A4, 'Features - Raw'!A:A, $Q$2)</f>
        <v>0</v>
      </c>
      <c r="R4">
        <f>COUNTIFS('Features - Raw'!B:B, A4, 'Features - Raw'!A:A, $R$2)</f>
        <v>1</v>
      </c>
      <c r="S4">
        <f>IF(COUNTIFS('Features - Raw'!B:B, A4, 'Features - Raw'!A:A, $S$2) &gt;= 1, 1, 0)</f>
        <v>0</v>
      </c>
      <c r="T4">
        <f>COUNTIFS('Features - Raw'!B:B, A4, 'Features - Raw'!A:A, $T$2)</f>
        <v>1</v>
      </c>
      <c r="U4">
        <f>COUNTIFS('Features - Raw'!B:B, A4, 'Features - Raw'!A:A, $U$2)</f>
        <v>0</v>
      </c>
      <c r="V4">
        <f>IF(COUNTIFS('Features - Raw'!B:B, A4, 'Features - Raw'!A:A, $V$2) &gt;=1, 1, 0)</f>
        <v>1</v>
      </c>
    </row>
    <row r="5" spans="1:22" x14ac:dyDescent="0.25">
      <c r="A5" t="s">
        <v>6</v>
      </c>
      <c r="B5" t="str">
        <f>VLOOKUP(A5, 'Seattle Parks Rec LIst'!A:C, 2, FALSE)</f>
        <v>4103 NE 65th St</v>
      </c>
      <c r="C5">
        <f>VLOOKUP(A5, 'Seattle Parks Rec LIst'!A:C, 3, FALSE)</f>
        <v>4.0999999999999996</v>
      </c>
      <c r="I5" t="str">
        <f>VLOOKUP(A5, 'Features - Raw'!B:D, 3, FALSE)</f>
        <v>http://www.seattle.gov/parks/park_detail.asp?ID=482</v>
      </c>
      <c r="J5">
        <f>COUNTIFS('Features - Raw'!B:B, A5, 'Features - Raw'!A:A, $J$2)</f>
        <v>1</v>
      </c>
      <c r="K5">
        <f>COUNTIFS('Features - Raw'!B:B, A5, 'Features - Raw'!A:A, $K$2)</f>
        <v>0</v>
      </c>
      <c r="L5">
        <f>IF(COUNTIFS('Features - Raw'!B:B, A5, 'Features - Raw'!A:A, $L$2) &gt;= 1, 1,0)</f>
        <v>0</v>
      </c>
      <c r="M5">
        <f>IF(COUNTIFS('Features - Raw'!B:B, A5, 'Features - Raw'!A:A, $M$2) &gt;= 1, 1, 0)</f>
        <v>1</v>
      </c>
      <c r="N5">
        <f>COUNTIFS('Features - Raw'!B:B, A5, 'Features - Raw'!A:A, $N$2)</f>
        <v>0</v>
      </c>
      <c r="O5">
        <f>COUNTIFS('Features - Raw'!B:B, A5, 'Features - Raw'!A:A, $O$2)</f>
        <v>0</v>
      </c>
      <c r="P5">
        <f>COUNTIFS('Features - Raw'!B:B, A5, 'Features - Raw'!A:A, $P$2)</f>
        <v>0</v>
      </c>
      <c r="Q5">
        <f>COUNTIFS('Features - Raw'!B:B, A5, 'Features - Raw'!A:A, $Q$2)</f>
        <v>0</v>
      </c>
      <c r="R5">
        <f>COUNTIFS('Features - Raw'!B:B, A5, 'Features - Raw'!A:A, $R$2)</f>
        <v>0</v>
      </c>
      <c r="S5">
        <f>IF(COUNTIFS('Features - Raw'!B:B, A5, 'Features - Raw'!A:A, $S$2) &gt;= 1, 1, 0)</f>
        <v>0</v>
      </c>
      <c r="T5">
        <f>COUNTIFS('Features - Raw'!B:B, A5, 'Features - Raw'!A:A, $T$2)</f>
        <v>0</v>
      </c>
      <c r="U5">
        <f>COUNTIFS('Features - Raw'!B:B, A5, 'Features - Raw'!A:A, $U$2)</f>
        <v>0</v>
      </c>
      <c r="V5">
        <f>IF(COUNTIFS('Features - Raw'!B:B, A5, 'Features - Raw'!A:A, $V$2) &gt;=1, 1, 0)</f>
        <v>0</v>
      </c>
    </row>
    <row r="6" spans="1:22" x14ac:dyDescent="0.25">
      <c r="A6" t="s">
        <v>7</v>
      </c>
      <c r="B6" t="str">
        <f>VLOOKUP(A6, 'Seattle Parks Rec LIst'!A:C, 2, FALSE)</f>
        <v>From NE 145 St south on Lake Washington to Ballard</v>
      </c>
      <c r="C6">
        <f>VLOOKUP(A6, 'Seattle Parks Rec LIst'!A:C, 3, FALSE)</f>
        <v>12.5</v>
      </c>
      <c r="G6" t="s">
        <v>8</v>
      </c>
      <c r="I6" t="str">
        <f>VLOOKUP(A6, 'Features - Raw'!B:D, 3, FALSE)</f>
        <v>http://www.seattle.gov/parks/park_detail.asp?ID=476</v>
      </c>
      <c r="J6">
        <f>COUNTIFS('Features - Raw'!B:B, A6, 'Features - Raw'!A:A, $J$2)</f>
        <v>0</v>
      </c>
      <c r="K6">
        <f>COUNTIFS('Features - Raw'!B:B, A6, 'Features - Raw'!A:A, $K$2)</f>
        <v>0</v>
      </c>
      <c r="L6">
        <f>IF(COUNTIFS('Features - Raw'!B:B, A6, 'Features - Raw'!A:A, $L$2) &gt;= 1, 1,0)</f>
        <v>0</v>
      </c>
      <c r="M6">
        <f>IF(COUNTIFS('Features - Raw'!B:B, A6, 'Features - Raw'!A:A, $M$2) &gt;= 1, 1, 0)</f>
        <v>0</v>
      </c>
      <c r="N6">
        <f>COUNTIFS('Features - Raw'!B:B, A6, 'Features - Raw'!A:A, $N$2)</f>
        <v>0</v>
      </c>
      <c r="O6">
        <f>COUNTIFS('Features - Raw'!B:B, A6, 'Features - Raw'!A:A, $O$2)</f>
        <v>0</v>
      </c>
      <c r="P6">
        <f>COUNTIFS('Features - Raw'!B:B, A6, 'Features - Raw'!A:A, $P$2)</f>
        <v>0</v>
      </c>
      <c r="Q6">
        <f>COUNTIFS('Features - Raw'!B:B, A6, 'Features - Raw'!A:A, $Q$2)</f>
        <v>0</v>
      </c>
      <c r="R6">
        <f>COUNTIFS('Features - Raw'!B:B, A6, 'Features - Raw'!A:A, $R$2)</f>
        <v>0</v>
      </c>
      <c r="S6">
        <f>IF(COUNTIFS('Features - Raw'!B:B, A6, 'Features - Raw'!A:A, $S$2) &gt;= 1, 1, 0)</f>
        <v>0</v>
      </c>
      <c r="T6">
        <f>COUNTIFS('Features - Raw'!B:B, A6, 'Features - Raw'!A:A, $T$2)</f>
        <v>1</v>
      </c>
      <c r="U6">
        <f>COUNTIFS('Features - Raw'!B:B, A6, 'Features - Raw'!A:A, $U$2)</f>
        <v>0</v>
      </c>
      <c r="V6">
        <f>IF(COUNTIFS('Features - Raw'!B:B, A6, 'Features - Raw'!A:A, $V$2) &gt;=1, 1, 0)</f>
        <v>0</v>
      </c>
    </row>
    <row r="7" spans="1:22" x14ac:dyDescent="0.25">
      <c r="A7" t="s">
        <v>9</v>
      </c>
      <c r="B7" t="str">
        <f>VLOOKUP(A7, 'Seattle Parks Rec LIst'!A:C, 2, FALSE)</f>
        <v>1635 11th Ave</v>
      </c>
      <c r="C7">
        <f>VLOOKUP(A7, 'Seattle Parks Rec LIst'!A:C, 3, FALSE)</f>
        <v>7.37</v>
      </c>
      <c r="D7" t="s">
        <v>581</v>
      </c>
      <c r="E7">
        <v>1908</v>
      </c>
      <c r="F7" t="s">
        <v>582</v>
      </c>
      <c r="G7" t="s">
        <v>10</v>
      </c>
      <c r="H7" t="s">
        <v>142</v>
      </c>
      <c r="I7" t="str">
        <f>VLOOKUP(A7, 'Features - Raw'!B:D, 3, FALSE)</f>
        <v>http://www.seattle.gov/parks/park_detail.asp?ID=3102</v>
      </c>
      <c r="J7">
        <f>COUNTIFS('Features - Raw'!B:B, A7, 'Features - Raw'!A:A, $J$2)</f>
        <v>0</v>
      </c>
      <c r="K7">
        <f>COUNTIFS('Features - Raw'!B:B, A7, 'Features - Raw'!A:A, $K$2)</f>
        <v>0</v>
      </c>
      <c r="L7">
        <f>IF(COUNTIFS('Features - Raw'!B:B, A7, 'Features - Raw'!A:A, $L$2) &gt;= 1, 1,0)</f>
        <v>0</v>
      </c>
      <c r="M7">
        <f>IF(COUNTIFS('Features - Raw'!B:B, A7, 'Features - Raw'!A:A, $M$2) &gt;= 1, 1, 0)</f>
        <v>0</v>
      </c>
      <c r="N7">
        <f>COUNTIFS('Features - Raw'!B:B, A7, 'Features - Raw'!A:A, $N$2)</f>
        <v>0</v>
      </c>
      <c r="O7">
        <f>COUNTIFS('Features - Raw'!B:B, A7, 'Features - Raw'!A:A, $O$2)</f>
        <v>0</v>
      </c>
      <c r="P7">
        <f>COUNTIFS('Features - Raw'!B:B, A7, 'Features - Raw'!A:A, $P$2)</f>
        <v>0</v>
      </c>
      <c r="Q7">
        <f>COUNTIFS('Features - Raw'!B:B, A7, 'Features - Raw'!A:A, $Q$2)</f>
        <v>0</v>
      </c>
      <c r="R7">
        <f>COUNTIFS('Features - Raw'!B:B, A7, 'Features - Raw'!A:A, $R$2)</f>
        <v>0</v>
      </c>
      <c r="S7">
        <f>IF(COUNTIFS('Features - Raw'!B:B, A7, 'Features - Raw'!A:A, $S$2) &gt;= 1, 1, 0)</f>
        <v>1</v>
      </c>
      <c r="T7">
        <f>COUNTIFS('Features - Raw'!B:B, A7, 'Features - Raw'!A:A, $T$2)</f>
        <v>0</v>
      </c>
      <c r="U7">
        <f>COUNTIFS('Features - Raw'!B:B, A7, 'Features - Raw'!A:A, $U$2)</f>
        <v>0</v>
      </c>
      <c r="V7">
        <f>IF(COUNTIFS('Features - Raw'!B:B, A7, 'Features - Raw'!A:A, $V$2) &gt;=1, 1, 0)</f>
        <v>0</v>
      </c>
    </row>
    <row r="8" spans="1:22" x14ac:dyDescent="0.25">
      <c r="A8" t="s">
        <v>11</v>
      </c>
      <c r="B8" t="str">
        <f>VLOOKUP(A8, 'Seattle Parks Rec LIst'!A:C, 2, FALSE)</f>
        <v>950 NW Carkeek Park Rd</v>
      </c>
      <c r="C8">
        <f>VLOOKUP(A8, 'Seattle Parks Rec LIst'!A:C, 3, FALSE)</f>
        <v>216</v>
      </c>
      <c r="D8" t="s">
        <v>584</v>
      </c>
      <c r="E8">
        <v>1918</v>
      </c>
      <c r="F8" t="s">
        <v>583</v>
      </c>
      <c r="G8" t="s">
        <v>12</v>
      </c>
      <c r="I8" t="str">
        <f>VLOOKUP(A8, 'Features - Raw'!B:D, 3, FALSE)</f>
        <v>http://www.seattle.gov/parks/park_detail.asp?ID=240</v>
      </c>
      <c r="J8">
        <f>COUNTIFS('Features - Raw'!B:B, A8, 'Features - Raw'!A:A, $J$2)</f>
        <v>0</v>
      </c>
      <c r="K8">
        <f>COUNTIFS('Features - Raw'!B:B, A8, 'Features - Raw'!A:A, $K$2)</f>
        <v>0</v>
      </c>
      <c r="L8">
        <f>IF(COUNTIFS('Features - Raw'!B:B, A8, 'Features - Raw'!A:A, $L$2) &gt;= 1, 1,0)</f>
        <v>0</v>
      </c>
      <c r="M8">
        <f>IF(COUNTIFS('Features - Raw'!B:B, A8, 'Features - Raw'!A:A, $M$2) &gt;= 1, 1, 0)</f>
        <v>1</v>
      </c>
      <c r="N8">
        <f>COUNTIFS('Features - Raw'!B:B, A8, 'Features - Raw'!A:A, $N$2)</f>
        <v>0</v>
      </c>
      <c r="O8">
        <f>COUNTIFS('Features - Raw'!B:B, A8, 'Features - Raw'!A:A, $O$2)</f>
        <v>0</v>
      </c>
      <c r="P8">
        <f>COUNTIFS('Features - Raw'!B:B, A8, 'Features - Raw'!A:A, $P$2)</f>
        <v>0</v>
      </c>
      <c r="Q8">
        <f>COUNTIFS('Features - Raw'!B:B, A8, 'Features - Raw'!A:A, $Q$2)</f>
        <v>0</v>
      </c>
      <c r="R8">
        <f>COUNTIFS('Features - Raw'!B:B, A8, 'Features - Raw'!A:A, $R$2)</f>
        <v>1</v>
      </c>
      <c r="S8">
        <f>IF(COUNTIFS('Features - Raw'!B:B, A8, 'Features - Raw'!A:A, $S$2) &gt;= 1, 1, 0)</f>
        <v>0</v>
      </c>
      <c r="T8">
        <f>COUNTIFS('Features - Raw'!B:B, A8, 'Features - Raw'!A:A, $T$2)</f>
        <v>1</v>
      </c>
      <c r="U8">
        <f>COUNTIFS('Features - Raw'!B:B, A8, 'Features - Raw'!A:A, $U$2)</f>
        <v>0</v>
      </c>
      <c r="V8">
        <f>IF(COUNTIFS('Features - Raw'!B:B, A8, 'Features - Raw'!A:A, $V$2) &gt;=1, 1, 0)</f>
        <v>1</v>
      </c>
    </row>
    <row r="9" spans="1:22" ht="20.25" customHeight="1" x14ac:dyDescent="0.25">
      <c r="A9" t="s">
        <v>13</v>
      </c>
      <c r="B9" t="str">
        <f>VLOOKUP(A9, 'Seattle Parks Rec LIst'!A:C, 2, FALSE)</f>
        <v>333 Pontius Ave N</v>
      </c>
      <c r="C9">
        <f>VLOOKUP(A9, 'Seattle Parks Rec LIst'!A:C, 3, FALSE)</f>
        <v>1.9</v>
      </c>
      <c r="D9" s="1" t="s">
        <v>586</v>
      </c>
      <c r="E9">
        <v>1926</v>
      </c>
      <c r="F9" s="1" t="s">
        <v>585</v>
      </c>
      <c r="G9" t="s">
        <v>14</v>
      </c>
      <c r="I9" t="str">
        <f>VLOOKUP(A9, 'Features - Raw'!B:D, 3, FALSE)</f>
        <v>http://www.seattle.gov/parks/park_detail.asp?ID=350</v>
      </c>
      <c r="J9">
        <f>COUNTIFS('Features - Raw'!B:B, A9, 'Features - Raw'!A:A, $J$2)</f>
        <v>1</v>
      </c>
      <c r="K9">
        <f>COUNTIFS('Features - Raw'!B:B, A9, 'Features - Raw'!A:A, $K$2)</f>
        <v>0</v>
      </c>
      <c r="L9">
        <f>IF(COUNTIFS('Features - Raw'!B:B, A9, 'Features - Raw'!A:A, $L$2) &gt;= 1, 1,0)</f>
        <v>0</v>
      </c>
      <c r="M9">
        <f>IF(COUNTIFS('Features - Raw'!B:B, A9, 'Features - Raw'!A:A, $M$2) &gt;= 1, 1, 0)</f>
        <v>1</v>
      </c>
      <c r="N9">
        <f>COUNTIFS('Features - Raw'!B:B, A9, 'Features - Raw'!A:A, $N$2)</f>
        <v>0</v>
      </c>
      <c r="O9">
        <f>COUNTIFS('Features - Raw'!B:B, A9, 'Features - Raw'!A:A, $O$2)</f>
        <v>0</v>
      </c>
      <c r="P9">
        <f>COUNTIFS('Features - Raw'!B:B, A9, 'Features - Raw'!A:A, $P$2)</f>
        <v>0</v>
      </c>
      <c r="Q9">
        <f>COUNTIFS('Features - Raw'!B:B, A9, 'Features - Raw'!A:A, $Q$2)</f>
        <v>0</v>
      </c>
      <c r="R9">
        <f>COUNTIFS('Features - Raw'!B:B, A9, 'Features - Raw'!A:A, $R$2)</f>
        <v>0</v>
      </c>
      <c r="S9">
        <f>IF(COUNTIFS('Features - Raw'!B:B, A9, 'Features - Raw'!A:A, $S$2) &gt;= 1, 1, 0)</f>
        <v>0</v>
      </c>
      <c r="T9">
        <f>COUNTIFS('Features - Raw'!B:B, A9, 'Features - Raw'!A:A, $T$2)</f>
        <v>0</v>
      </c>
      <c r="U9">
        <f>COUNTIFS('Features - Raw'!B:B, A9, 'Features - Raw'!A:A, $U$2)</f>
        <v>0</v>
      </c>
      <c r="V9">
        <f>IF(COUNTIFS('Features - Raw'!B:B, A9, 'Features - Raw'!A:A, $V$2) &gt;=1, 1, 0)</f>
        <v>0</v>
      </c>
    </row>
    <row r="10" spans="1:22" x14ac:dyDescent="0.25">
      <c r="A10" t="s">
        <v>15</v>
      </c>
      <c r="B10" t="str">
        <f>VLOOKUP(A10, 'Seattle Parks Rec LIst'!A:C, 2, FALSE)</f>
        <v>450 3rd Ave</v>
      </c>
      <c r="C10">
        <f>VLOOKUP(A10, 'Seattle Parks Rec LIst'!A:C, 3, FALSE)</f>
        <v>1.3</v>
      </c>
      <c r="D10" t="s">
        <v>447</v>
      </c>
      <c r="E10">
        <v>1916</v>
      </c>
      <c r="F10" t="s">
        <v>591</v>
      </c>
      <c r="G10" t="s">
        <v>16</v>
      </c>
      <c r="I10" t="str">
        <f>VLOOKUP(A10, 'Features - Raw'!B:D, 3, FALSE)</f>
        <v>http://www.seattle.gov/parks/park_detail.asp?ID=306</v>
      </c>
      <c r="J10">
        <f>COUNTIFS('Features - Raw'!B:B, A10, 'Features - Raw'!A:A, $J$2)</f>
        <v>0</v>
      </c>
      <c r="K10">
        <f>COUNTIFS('Features - Raw'!B:B, A10, 'Features - Raw'!A:A, $K$2)</f>
        <v>0</v>
      </c>
      <c r="L10">
        <f>IF(COUNTIFS('Features - Raw'!B:B, A10, 'Features - Raw'!A:A, $L$2) &gt;= 1, 1,0)</f>
        <v>0</v>
      </c>
      <c r="M10">
        <f>IF(COUNTIFS('Features - Raw'!B:B, A10, 'Features - Raw'!A:A, $M$2) &gt;= 1, 1, 0)</f>
        <v>0</v>
      </c>
      <c r="N10">
        <f>COUNTIFS('Features - Raw'!B:B, A10, 'Features - Raw'!A:A, $N$2)</f>
        <v>0</v>
      </c>
      <c r="O10">
        <f>COUNTIFS('Features - Raw'!B:B, A10, 'Features - Raw'!A:A, $O$2)</f>
        <v>0</v>
      </c>
      <c r="P10">
        <f>COUNTIFS('Features - Raw'!B:B, A10, 'Features - Raw'!A:A, $P$2)</f>
        <v>0</v>
      </c>
      <c r="Q10">
        <f>COUNTIFS('Features - Raw'!B:B, A10, 'Features - Raw'!A:A, $Q$2)</f>
        <v>0</v>
      </c>
      <c r="R10">
        <f>COUNTIFS('Features - Raw'!B:B, A10, 'Features - Raw'!A:A, $R$2)</f>
        <v>0</v>
      </c>
      <c r="S10">
        <f>IF(COUNTIFS('Features - Raw'!B:B, A10, 'Features - Raw'!A:A, $S$2) &gt;= 1, 1, 0)</f>
        <v>0</v>
      </c>
      <c r="T10">
        <f>COUNTIFS('Features - Raw'!B:B, A10, 'Features - Raw'!A:A, $T$2)</f>
        <v>0</v>
      </c>
      <c r="U10">
        <f>COUNTIFS('Features - Raw'!B:B, A10, 'Features - Raw'!A:A, $U$2)</f>
        <v>0</v>
      </c>
      <c r="V10">
        <f>IF(COUNTIFS('Features - Raw'!B:B, A10, 'Features - Raw'!A:A, $V$2) &gt;=1, 1, 0)</f>
        <v>0</v>
      </c>
    </row>
    <row r="11" spans="1:22" x14ac:dyDescent="0.25">
      <c r="A11" t="s">
        <v>17</v>
      </c>
      <c r="B11" t="str">
        <f>VLOOKUP(A11, 'Seattle Parks Rec LIst'!A:C, 2, FALSE)</f>
        <v>1800 Lake Washington Blvd S</v>
      </c>
      <c r="C11">
        <f>VLOOKUP(A11, 'Seattle Parks Rec LIst'!A:C, 3, FALSE)</f>
        <v>24.3</v>
      </c>
      <c r="G11" t="s">
        <v>18</v>
      </c>
      <c r="I11" t="str">
        <f>VLOOKUP(A11, 'Features - Raw'!B:D, 3, FALSE)</f>
        <v>http://www.seattle.gov/parks/park_detail.asp?ID=405</v>
      </c>
      <c r="J11">
        <f>COUNTIFS('Features - Raw'!B:B, A11, 'Features - Raw'!A:A, $J$2)</f>
        <v>0</v>
      </c>
      <c r="K11">
        <f>COUNTIFS('Features - Raw'!B:B, A11, 'Features - Raw'!A:A, $K$2)</f>
        <v>0</v>
      </c>
      <c r="L11">
        <f>IF(COUNTIFS('Features - Raw'!B:B, A11, 'Features - Raw'!A:A, $L$2) &gt;= 1, 1,0)</f>
        <v>0</v>
      </c>
      <c r="M11">
        <f>IF(COUNTIFS('Features - Raw'!B:B, A11, 'Features - Raw'!A:A, $M$2) &gt;= 1, 1, 0)</f>
        <v>0</v>
      </c>
      <c r="N11">
        <f>COUNTIFS('Features - Raw'!B:B, A11, 'Features - Raw'!A:A, $N$2)</f>
        <v>0</v>
      </c>
      <c r="O11">
        <f>COUNTIFS('Features - Raw'!B:B, A11, 'Features - Raw'!A:A, $O$2)</f>
        <v>0</v>
      </c>
      <c r="P11">
        <f>COUNTIFS('Features - Raw'!B:B, A11, 'Features - Raw'!A:A, $P$2)</f>
        <v>0</v>
      </c>
      <c r="Q11">
        <f>COUNTIFS('Features - Raw'!B:B, A11, 'Features - Raw'!A:A, $Q$2)</f>
        <v>0</v>
      </c>
      <c r="R11">
        <f>COUNTIFS('Features - Raw'!B:B, A11, 'Features - Raw'!A:A, $R$2)</f>
        <v>0</v>
      </c>
      <c r="S11">
        <f>IF(COUNTIFS('Features - Raw'!B:B, A11, 'Features - Raw'!A:A, $S$2) &gt;= 1, 1, 0)</f>
        <v>0</v>
      </c>
      <c r="T11">
        <f>COUNTIFS('Features - Raw'!B:B, A11, 'Features - Raw'!A:A, $T$2)</f>
        <v>0</v>
      </c>
      <c r="U11">
        <f>COUNTIFS('Features - Raw'!B:B, A11, 'Features - Raw'!A:A, $U$2)</f>
        <v>0</v>
      </c>
      <c r="V11">
        <f>IF(COUNTIFS('Features - Raw'!B:B, A11, 'Features - Raw'!A:A, $V$2) &gt;=1, 1, 0)</f>
        <v>1</v>
      </c>
    </row>
    <row r="12" spans="1:22" x14ac:dyDescent="0.25">
      <c r="A12" t="s">
        <v>19</v>
      </c>
      <c r="B12" t="str">
        <f>VLOOKUP(A12, 'Seattle Parks Rec LIst'!A:C, 2, FALSE)</f>
        <v>5849 15th Ave NE</v>
      </c>
      <c r="C12">
        <f>VLOOKUP(A12, 'Seattle Parks Rec LIst'!A:C, 3, FALSE)</f>
        <v>8.4</v>
      </c>
      <c r="G12" t="s">
        <v>20</v>
      </c>
      <c r="I12" t="str">
        <f>VLOOKUP(A12, 'Features - Raw'!B:D, 3, FALSE)</f>
        <v>http://www.seattle.gov/parks/park_detail.asp?ID=483</v>
      </c>
      <c r="J12">
        <f>COUNTIFS('Features - Raw'!B:B, A12, 'Features - Raw'!A:A, $J$2)</f>
        <v>1</v>
      </c>
      <c r="K12">
        <f>COUNTIFS('Features - Raw'!B:B, A12, 'Features - Raw'!A:A, $K$2)</f>
        <v>0</v>
      </c>
      <c r="L12">
        <f>IF(COUNTIFS('Features - Raw'!B:B, A12, 'Features - Raw'!A:A, $L$2) &gt;= 1, 1,0)</f>
        <v>0</v>
      </c>
      <c r="M12">
        <f>IF(COUNTIFS('Features - Raw'!B:B, A12, 'Features - Raw'!A:A, $M$2) &gt;= 1, 1, 0)</f>
        <v>1</v>
      </c>
      <c r="N12">
        <f>COUNTIFS('Features - Raw'!B:B, A12, 'Features - Raw'!A:A, $N$2)</f>
        <v>0</v>
      </c>
      <c r="O12">
        <f>COUNTIFS('Features - Raw'!B:B, A12, 'Features - Raw'!A:A, $O$2)</f>
        <v>0</v>
      </c>
      <c r="P12">
        <f>COUNTIFS('Features - Raw'!B:B, A12, 'Features - Raw'!A:A, $P$2)</f>
        <v>0</v>
      </c>
      <c r="Q12">
        <f>COUNTIFS('Features - Raw'!B:B, A12, 'Features - Raw'!A:A, $Q$2)</f>
        <v>0</v>
      </c>
      <c r="R12">
        <f>COUNTIFS('Features - Raw'!B:B, A12, 'Features - Raw'!A:A, $R$2)</f>
        <v>0</v>
      </c>
      <c r="S12">
        <f>IF(COUNTIFS('Features - Raw'!B:B, A12, 'Features - Raw'!A:A, $S$2) &gt;= 1, 1, 0)</f>
        <v>0</v>
      </c>
      <c r="T12">
        <f>COUNTIFS('Features - Raw'!B:B, A12, 'Features - Raw'!A:A, $T$2)</f>
        <v>0</v>
      </c>
      <c r="U12">
        <f>COUNTIFS('Features - Raw'!B:B, A12, 'Features - Raw'!A:A, $U$2)</f>
        <v>0</v>
      </c>
      <c r="V12">
        <f>IF(COUNTIFS('Features - Raw'!B:B, A12, 'Features - Raw'!A:A, $V$2) &gt;=1, 1, 0)</f>
        <v>0</v>
      </c>
    </row>
    <row r="13" spans="1:22" x14ac:dyDescent="0.25">
      <c r="A13" t="s">
        <v>21</v>
      </c>
      <c r="B13" t="str">
        <f>VLOOKUP(A13, 'Seattle Parks Rec LIst'!A:C, 2, FALSE)</f>
        <v>100 Dexter Ave N</v>
      </c>
      <c r="C13">
        <f>VLOOKUP(A13, 'Seattle Parks Rec LIst'!A:C, 3, FALSE)</f>
        <v>4.63</v>
      </c>
      <c r="G13" t="s">
        <v>22</v>
      </c>
      <c r="I13" t="str">
        <f>VLOOKUP(A13, 'Features - Raw'!B:D, 3, FALSE)</f>
        <v>http://www.seattle.gov/parks/park_detail.asp?ID=309</v>
      </c>
      <c r="J13">
        <f>COUNTIFS('Features - Raw'!B:B, A13, 'Features - Raw'!A:A, $J$2)</f>
        <v>1</v>
      </c>
      <c r="K13">
        <f>COUNTIFS('Features - Raw'!B:B, A13, 'Features - Raw'!A:A, $K$2)</f>
        <v>0</v>
      </c>
      <c r="L13">
        <f>IF(COUNTIFS('Features - Raw'!B:B, A13, 'Features - Raw'!A:A, $L$2) &gt;= 1, 1,0)</f>
        <v>0</v>
      </c>
      <c r="M13">
        <f>IF(COUNTIFS('Features - Raw'!B:B, A13, 'Features - Raw'!A:A, $M$2) &gt;= 1, 1, 0)</f>
        <v>0</v>
      </c>
      <c r="N13">
        <f>COUNTIFS('Features - Raw'!B:B, A13, 'Features - Raw'!A:A, $N$2)</f>
        <v>0</v>
      </c>
      <c r="O13">
        <f>COUNTIFS('Features - Raw'!B:B, A13, 'Features - Raw'!A:A, $O$2)</f>
        <v>0</v>
      </c>
      <c r="P13">
        <f>COUNTIFS('Features - Raw'!B:B, A13, 'Features - Raw'!A:A, $P$2)</f>
        <v>0</v>
      </c>
      <c r="Q13">
        <f>COUNTIFS('Features - Raw'!B:B, A13, 'Features - Raw'!A:A, $Q$2)</f>
        <v>0</v>
      </c>
      <c r="R13">
        <f>COUNTIFS('Features - Raw'!B:B, A13, 'Features - Raw'!A:A, $R$2)</f>
        <v>0</v>
      </c>
      <c r="S13">
        <f>IF(COUNTIFS('Features - Raw'!B:B, A13, 'Features - Raw'!A:A, $S$2) &gt;= 1, 1, 0)</f>
        <v>0</v>
      </c>
      <c r="T13">
        <f>COUNTIFS('Features - Raw'!B:B, A13, 'Features - Raw'!A:A, $T$2)</f>
        <v>0</v>
      </c>
      <c r="U13">
        <f>COUNTIFS('Features - Raw'!B:B, A13, 'Features - Raw'!A:A, $U$2)</f>
        <v>0</v>
      </c>
      <c r="V13">
        <f>IF(COUNTIFS('Features - Raw'!B:B, A13, 'Features - Raw'!A:A, $V$2) &gt;=1, 1, 0)</f>
        <v>0</v>
      </c>
    </row>
    <row r="14" spans="1:22" x14ac:dyDescent="0.25">
      <c r="A14" t="s">
        <v>23</v>
      </c>
      <c r="B14" t="str">
        <f>VLOOKUP(A14, 'Seattle Parks Rec LIst'!A:C, 2, FALSE)</f>
        <v>200 Lake Washington Blvd E</v>
      </c>
      <c r="C14">
        <f>VLOOKUP(A14, 'Seattle Parks Rec LIst'!A:C, 3, FALSE)</f>
        <v>0.19</v>
      </c>
      <c r="D14" t="s">
        <v>593</v>
      </c>
      <c r="E14">
        <v>1908</v>
      </c>
      <c r="F14" t="s">
        <v>592</v>
      </c>
      <c r="G14" t="s">
        <v>24</v>
      </c>
      <c r="I14" t="str">
        <f>VLOOKUP(A14, 'Features - Raw'!B:D, 3, FALSE)</f>
        <v>http://www.seattle.gov/parks/park_detail.asp?ID=3982</v>
      </c>
      <c r="J14">
        <f>COUNTIFS('Features - Raw'!B:B, A14, 'Features - Raw'!A:A, $J$2)</f>
        <v>0</v>
      </c>
      <c r="K14">
        <f>COUNTIFS('Features - Raw'!B:B, A14, 'Features - Raw'!A:A, $K$2)</f>
        <v>0</v>
      </c>
      <c r="L14">
        <f>IF(COUNTIFS('Features - Raw'!B:B, A14, 'Features - Raw'!A:A, $L$2) &gt;= 1, 1,0)</f>
        <v>0</v>
      </c>
      <c r="M14">
        <f>IF(COUNTIFS('Features - Raw'!B:B, A14, 'Features - Raw'!A:A, $M$2) &gt;= 1, 1, 0)</f>
        <v>0</v>
      </c>
      <c r="N14">
        <f>COUNTIFS('Features - Raw'!B:B, A14, 'Features - Raw'!A:A, $N$2)</f>
        <v>0</v>
      </c>
      <c r="O14">
        <f>COUNTIFS('Features - Raw'!B:B, A14, 'Features - Raw'!A:A, $O$2)</f>
        <v>0</v>
      </c>
      <c r="P14">
        <f>COUNTIFS('Features - Raw'!B:B, A14, 'Features - Raw'!A:A, $P$2)</f>
        <v>0</v>
      </c>
      <c r="Q14">
        <f>COUNTIFS('Features - Raw'!B:B, A14, 'Features - Raw'!A:A, $Q$2)</f>
        <v>0</v>
      </c>
      <c r="R14">
        <f>COUNTIFS('Features - Raw'!B:B, A14, 'Features - Raw'!A:A, $R$2)</f>
        <v>0</v>
      </c>
      <c r="S14">
        <f>IF(COUNTIFS('Features - Raw'!B:B, A14, 'Features - Raw'!A:A, $S$2) &gt;= 1, 1, 0)</f>
        <v>0</v>
      </c>
      <c r="T14">
        <f>COUNTIFS('Features - Raw'!B:B, A14, 'Features - Raw'!A:A, $T$2)</f>
        <v>1</v>
      </c>
      <c r="U14">
        <f>COUNTIFS('Features - Raw'!B:B, A14, 'Features - Raw'!A:A, $U$2)</f>
        <v>0</v>
      </c>
      <c r="V14">
        <f>IF(COUNTIFS('Features - Raw'!B:B, A14, 'Features - Raw'!A:A, $V$2) &gt;=1, 1, 0)</f>
        <v>1</v>
      </c>
    </row>
    <row r="15" spans="1:22" x14ac:dyDescent="0.25">
      <c r="A15" t="s">
        <v>25</v>
      </c>
      <c r="B15" t="str">
        <f>VLOOKUP(A15, 'Seattle Parks Rec LIst'!A:C, 2, FALSE)</f>
        <v>3801 Discovery Park Blvd</v>
      </c>
      <c r="C15">
        <f>VLOOKUP(A15, 'Seattle Parks Rec LIst'!A:C, 3, FALSE)</f>
        <v>512.5</v>
      </c>
      <c r="D15" t="s">
        <v>595</v>
      </c>
      <c r="E15">
        <v>1972</v>
      </c>
      <c r="F15" t="s">
        <v>596</v>
      </c>
      <c r="G15" t="s">
        <v>26</v>
      </c>
      <c r="I15" t="str">
        <f>VLOOKUP(A15, 'Features - Raw'!B:D, 3, FALSE)</f>
        <v>http://www.seattle.gov/parks/park_detail.asp?ID=310</v>
      </c>
      <c r="J15">
        <f>COUNTIFS('Features - Raw'!B:B, A15, 'Features - Raw'!A:A, $J$2)</f>
        <v>1</v>
      </c>
      <c r="K15">
        <f>COUNTIFS('Features - Raw'!B:B, A15, 'Features - Raw'!A:A, $K$2)</f>
        <v>0</v>
      </c>
      <c r="L15">
        <f>IF(COUNTIFS('Features - Raw'!B:B, A15, 'Features - Raw'!A:A, $L$2) &gt;= 1, 1,0)</f>
        <v>0</v>
      </c>
      <c r="M15">
        <f>IF(COUNTIFS('Features - Raw'!B:B, A15, 'Features - Raw'!A:A, $M$2) &gt;= 1, 1, 0)</f>
        <v>1</v>
      </c>
      <c r="N15">
        <f>COUNTIFS('Features - Raw'!B:B, A15, 'Features - Raw'!A:A, $N$2)</f>
        <v>0</v>
      </c>
      <c r="O15">
        <f>COUNTIFS('Features - Raw'!B:B, A15, 'Features - Raw'!A:A, $O$2)</f>
        <v>0</v>
      </c>
      <c r="P15">
        <f>COUNTIFS('Features - Raw'!B:B, A15, 'Features - Raw'!A:A, $P$2)</f>
        <v>0</v>
      </c>
      <c r="Q15">
        <f>COUNTIFS('Features - Raw'!B:B, A15, 'Features - Raw'!A:A, $Q$2)</f>
        <v>0</v>
      </c>
      <c r="R15">
        <f>COUNTIFS('Features - Raw'!B:B, A15, 'Features - Raw'!A:A, $R$2)</f>
        <v>0</v>
      </c>
      <c r="S15">
        <f>IF(COUNTIFS('Features - Raw'!B:B, A15, 'Features - Raw'!A:A, $S$2) &gt;= 1, 1, 0)</f>
        <v>0</v>
      </c>
      <c r="T15">
        <f>COUNTIFS('Features - Raw'!B:B, A15, 'Features - Raw'!A:A, $T$2)</f>
        <v>1</v>
      </c>
      <c r="U15">
        <f>COUNTIFS('Features - Raw'!B:B, A15, 'Features - Raw'!A:A, $U$2)</f>
        <v>0</v>
      </c>
      <c r="V15">
        <f>IF(COUNTIFS('Features - Raw'!B:B, A15, 'Features - Raw'!A:A, $V$2) &gt;=1, 1, 0)</f>
        <v>1</v>
      </c>
    </row>
    <row r="16" spans="1:22" x14ac:dyDescent="0.25">
      <c r="A16" t="s">
        <v>27</v>
      </c>
      <c r="B16" t="str">
        <f>VLOOKUP(A16, 'Seattle Parks Rec LIst'!A:C, 2, FALSE)</f>
        <v>2802 E Park Drive East</v>
      </c>
      <c r="C16">
        <f>VLOOKUP(A16, 'Seattle Parks Rec LIst'!A:C, 3, FALSE)</f>
        <v>7.1</v>
      </c>
      <c r="G16" t="s">
        <v>28</v>
      </c>
      <c r="I16" t="str">
        <f>VLOOKUP(A16, 'Features - Raw'!B:D, 3, FALSE)</f>
        <v>http://www.seattle.gov/parks/park_detail.asp?ID=374</v>
      </c>
      <c r="J16">
        <f>COUNTIFS('Features - Raw'!B:B, A16, 'Features - Raw'!A:A, $J$2)</f>
        <v>0</v>
      </c>
      <c r="K16">
        <f>COUNTIFS('Features - Raw'!B:B, A16, 'Features - Raw'!A:A, $K$2)</f>
        <v>0</v>
      </c>
      <c r="L16">
        <f>IF(COUNTIFS('Features - Raw'!B:B, A16, 'Features - Raw'!A:A, $L$2) &gt;= 1, 1,0)</f>
        <v>0</v>
      </c>
      <c r="M16">
        <f>IF(COUNTIFS('Features - Raw'!B:B, A16, 'Features - Raw'!A:A, $M$2) &gt;= 1, 1, 0)</f>
        <v>0</v>
      </c>
      <c r="N16">
        <f>COUNTIFS('Features - Raw'!B:B, A16, 'Features - Raw'!A:A, $N$2)</f>
        <v>0</v>
      </c>
      <c r="O16">
        <f>COUNTIFS('Features - Raw'!B:B, A16, 'Features - Raw'!A:A, $O$2)</f>
        <v>0</v>
      </c>
      <c r="P16">
        <f>COUNTIFS('Features - Raw'!B:B, A16, 'Features - Raw'!A:A, $P$2)</f>
        <v>0</v>
      </c>
      <c r="Q16">
        <f>COUNTIFS('Features - Raw'!B:B, A16, 'Features - Raw'!A:A, $Q$2)</f>
        <v>0</v>
      </c>
      <c r="R16">
        <f>COUNTIFS('Features - Raw'!B:B, A16, 'Features - Raw'!A:A, $R$2)</f>
        <v>0</v>
      </c>
      <c r="S16">
        <f>IF(COUNTIFS('Features - Raw'!B:B, A16, 'Features - Raw'!A:A, $S$2) &gt;= 1, 1, 0)</f>
        <v>0</v>
      </c>
      <c r="T16">
        <f>COUNTIFS('Features - Raw'!B:B, A16, 'Features - Raw'!A:A, $T$2)</f>
        <v>0</v>
      </c>
      <c r="U16">
        <f>COUNTIFS('Features - Raw'!B:B, A16, 'Features - Raw'!A:A, $U$2)</f>
        <v>0</v>
      </c>
      <c r="V16">
        <f>IF(COUNTIFS('Features - Raw'!B:B, A16, 'Features - Raw'!A:A, $V$2) &gt;=1, 1, 0)</f>
        <v>1</v>
      </c>
    </row>
    <row r="17" spans="1:22" x14ac:dyDescent="0.25">
      <c r="A17" t="s">
        <v>29</v>
      </c>
      <c r="B17" t="str">
        <f>VLOOKUP(A17, 'Seattle Parks Rec LIst'!A:C, 2, FALSE)</f>
        <v>2900 Fairview Ave E</v>
      </c>
      <c r="C17">
        <f>VLOOKUP(A17, 'Seattle Parks Rec LIst'!A:C, 3, FALSE)</f>
        <v>0.8</v>
      </c>
      <c r="G17" t="s">
        <v>30</v>
      </c>
      <c r="I17" t="str">
        <f>VLOOKUP(A17, 'Features - Raw'!B:D, 3, FALSE)</f>
        <v>http://www.seattle.gov/parks/park_detail.asp?ID=2975</v>
      </c>
      <c r="J17">
        <f>COUNTIFS('Features - Raw'!B:B, A17, 'Features - Raw'!A:A, $J$2)</f>
        <v>0</v>
      </c>
      <c r="K17">
        <f>COUNTIFS('Features - Raw'!B:B, A17, 'Features - Raw'!A:A, $K$2)</f>
        <v>0</v>
      </c>
      <c r="L17">
        <f>IF(COUNTIFS('Features - Raw'!B:B, A17, 'Features - Raw'!A:A, $L$2) &gt;= 1, 1,0)</f>
        <v>0</v>
      </c>
      <c r="M17">
        <f>IF(COUNTIFS('Features - Raw'!B:B, A17, 'Features - Raw'!A:A, $M$2) &gt;= 1, 1, 0)</f>
        <v>0</v>
      </c>
      <c r="N17">
        <f>COUNTIFS('Features - Raw'!B:B, A17, 'Features - Raw'!A:A, $N$2)</f>
        <v>0</v>
      </c>
      <c r="O17">
        <f>COUNTIFS('Features - Raw'!B:B, A17, 'Features - Raw'!A:A, $O$2)</f>
        <v>0</v>
      </c>
      <c r="P17">
        <f>COUNTIFS('Features - Raw'!B:B, A17, 'Features - Raw'!A:A, $P$2)</f>
        <v>0</v>
      </c>
      <c r="Q17">
        <f>COUNTIFS('Features - Raw'!B:B, A17, 'Features - Raw'!A:A, $Q$2)</f>
        <v>0</v>
      </c>
      <c r="R17">
        <f>COUNTIFS('Features - Raw'!B:B, A17, 'Features - Raw'!A:A, $R$2)</f>
        <v>0</v>
      </c>
      <c r="S17">
        <f>IF(COUNTIFS('Features - Raw'!B:B, A17, 'Features - Raw'!A:A, $S$2) &gt;= 1, 1, 0)</f>
        <v>0</v>
      </c>
      <c r="T17">
        <f>COUNTIFS('Features - Raw'!B:B, A17, 'Features - Raw'!A:A, $T$2)</f>
        <v>1</v>
      </c>
      <c r="U17">
        <f>COUNTIFS('Features - Raw'!B:B, A17, 'Features - Raw'!A:A, $U$2)</f>
        <v>0</v>
      </c>
      <c r="V17">
        <f>IF(COUNTIFS('Features - Raw'!B:B, A17, 'Features - Raw'!A:A, $V$2) &gt;=1, 1, 0)</f>
        <v>1</v>
      </c>
    </row>
    <row r="18" spans="1:22" x14ac:dyDescent="0.25">
      <c r="A18" t="s">
        <v>31</v>
      </c>
      <c r="B18" t="str">
        <f>VLOOKUP(A18, 'Seattle Parks Rec LIst'!A:C, 2, FALSE)</f>
        <v>3951 SW Barton St</v>
      </c>
      <c r="C18">
        <f>VLOOKUP(A18, 'Seattle Parks Rec LIst'!A:C, 3, FALSE)</f>
        <v>32.9</v>
      </c>
      <c r="D18" t="s">
        <v>577</v>
      </c>
      <c r="E18">
        <v>1971</v>
      </c>
      <c r="F18" t="s">
        <v>619</v>
      </c>
      <c r="I18" t="str">
        <f>VLOOKUP(A18, 'Features - Raw'!B:D, 3, FALSE)</f>
        <v>http://www.seattle.gov/parks/park_detail.asp?ID=453</v>
      </c>
      <c r="J18">
        <f>COUNTIFS('Features - Raw'!B:B, A18, 'Features - Raw'!A:A, $J$2)</f>
        <v>0</v>
      </c>
      <c r="K18">
        <f>COUNTIFS('Features - Raw'!B:B, A18, 'Features - Raw'!A:A, $K$2)</f>
        <v>0</v>
      </c>
      <c r="L18">
        <f>IF(COUNTIFS('Features - Raw'!B:B, A18, 'Features - Raw'!A:A, $L$2) &gt;= 1, 1,0)</f>
        <v>0</v>
      </c>
      <c r="M18">
        <f>IF(COUNTIFS('Features - Raw'!B:B, A18, 'Features - Raw'!A:A, $M$2) &gt;= 1, 1, 0)</f>
        <v>0</v>
      </c>
      <c r="N18">
        <f>COUNTIFS('Features - Raw'!B:B, A18, 'Features - Raw'!A:A, $N$2)</f>
        <v>0</v>
      </c>
      <c r="O18">
        <f>COUNTIFS('Features - Raw'!B:B, A18, 'Features - Raw'!A:A, $O$2)</f>
        <v>0</v>
      </c>
      <c r="P18">
        <f>COUNTIFS('Features - Raw'!B:B, A18, 'Features - Raw'!A:A, $P$2)</f>
        <v>0</v>
      </c>
      <c r="Q18">
        <f>COUNTIFS('Features - Raw'!B:B, A18, 'Features - Raw'!A:A, $Q$2)</f>
        <v>0</v>
      </c>
      <c r="R18">
        <f>COUNTIFS('Features - Raw'!B:B, A18, 'Features - Raw'!A:A, $R$2)</f>
        <v>0</v>
      </c>
      <c r="S18">
        <f>IF(COUNTIFS('Features - Raw'!B:B, A18, 'Features - Raw'!A:A, $S$2) &gt;= 1, 1, 0)</f>
        <v>0</v>
      </c>
      <c r="T18">
        <f>COUNTIFS('Features - Raw'!B:B, A18, 'Features - Raw'!A:A, $T$2)</f>
        <v>0</v>
      </c>
      <c r="U18">
        <f>COUNTIFS('Features - Raw'!B:B, A18, 'Features - Raw'!A:A, $U$2)</f>
        <v>0</v>
      </c>
      <c r="V18">
        <f>IF(COUNTIFS('Features - Raw'!B:B, A18, 'Features - Raw'!A:A, $V$2) &gt;=1, 1, 0)</f>
        <v>0</v>
      </c>
    </row>
    <row r="19" spans="1:22" x14ac:dyDescent="0.25">
      <c r="A19" t="s">
        <v>32</v>
      </c>
      <c r="B19" t="str">
        <f>VLOOKUP(A19, 'Seattle Parks Rec LIst'!A:C, 2, FALSE)</f>
        <v>700 Seneca St</v>
      </c>
      <c r="C19">
        <f>VLOOKUP(A19, 'Seattle Parks Rec LIst'!A:C, 3, FALSE)</f>
        <v>5.2</v>
      </c>
      <c r="D19" t="s">
        <v>615</v>
      </c>
      <c r="E19">
        <v>1976</v>
      </c>
      <c r="F19" t="s">
        <v>616</v>
      </c>
      <c r="G19" t="s">
        <v>33</v>
      </c>
      <c r="I19" t="str">
        <f>VLOOKUP(A19, 'Features - Raw'!B:D, 3, FALSE)</f>
        <v>http://www.seattle.gov/parks/park_detail.asp?ID=312</v>
      </c>
      <c r="J19">
        <f>COUNTIFS('Features - Raw'!B:B, A19, 'Features - Raw'!A:A, $J$2)</f>
        <v>0</v>
      </c>
      <c r="K19">
        <f>COUNTIFS('Features - Raw'!B:B, A19, 'Features - Raw'!A:A, $K$2)</f>
        <v>0</v>
      </c>
      <c r="L19">
        <f>IF(COUNTIFS('Features - Raw'!B:B, A19, 'Features - Raw'!A:A, $L$2) &gt;= 1, 1,0)</f>
        <v>0</v>
      </c>
      <c r="M19">
        <f>IF(COUNTIFS('Features - Raw'!B:B, A19, 'Features - Raw'!A:A, $M$2) &gt;= 1, 1, 0)</f>
        <v>0</v>
      </c>
      <c r="N19">
        <f>COUNTIFS('Features - Raw'!B:B, A19, 'Features - Raw'!A:A, $N$2)</f>
        <v>0</v>
      </c>
      <c r="O19">
        <f>COUNTIFS('Features - Raw'!B:B, A19, 'Features - Raw'!A:A, $O$2)</f>
        <v>0</v>
      </c>
      <c r="P19">
        <f>COUNTIFS('Features - Raw'!B:B, A19, 'Features - Raw'!A:A, $P$2)</f>
        <v>0</v>
      </c>
      <c r="Q19">
        <f>COUNTIFS('Features - Raw'!B:B, A19, 'Features - Raw'!A:A, $Q$2)</f>
        <v>0</v>
      </c>
      <c r="R19">
        <f>COUNTIFS('Features - Raw'!B:B, A19, 'Features - Raw'!A:A, $R$2)</f>
        <v>0</v>
      </c>
      <c r="S19">
        <f>IF(COUNTIFS('Features - Raw'!B:B, A19, 'Features - Raw'!A:A, $S$2) &gt;= 1, 1, 0)</f>
        <v>0</v>
      </c>
      <c r="T19">
        <f>COUNTIFS('Features - Raw'!B:B, A19, 'Features - Raw'!A:A, $T$2)</f>
        <v>0</v>
      </c>
      <c r="U19">
        <f>COUNTIFS('Features - Raw'!B:B, A19, 'Features - Raw'!A:A, $U$2)</f>
        <v>0</v>
      </c>
      <c r="V19">
        <f>IF(COUNTIFS('Features - Raw'!B:B, A19, 'Features - Raw'!A:A, $V$2) &gt;=1, 1, 0)</f>
        <v>0</v>
      </c>
    </row>
    <row r="20" spans="1:22" x14ac:dyDescent="0.25">
      <c r="A20" t="s">
        <v>34</v>
      </c>
      <c r="B20" t="str">
        <f>VLOOKUP(A20, 'Seattle Parks Rec LIst'!A:C, 2, FALSE)</f>
        <v>4357 Palatine Ave N</v>
      </c>
      <c r="C20">
        <f>VLOOKUP(A20, 'Seattle Parks Rec LIst'!A:C, 3, FALSE)</f>
        <v>0.56000000000000005</v>
      </c>
      <c r="I20" t="str">
        <f>VLOOKUP(A20, 'Features - Raw'!B:D, 3, FALSE)</f>
        <v>http://www.seattle.gov/parks/park_detail.asp?ID=4424</v>
      </c>
      <c r="J20">
        <f>COUNTIFS('Features - Raw'!B:B, A20, 'Features - Raw'!A:A, $J$2)</f>
        <v>0</v>
      </c>
      <c r="K20">
        <f>COUNTIFS('Features - Raw'!B:B, A20, 'Features - Raw'!A:A, $K$2)</f>
        <v>0</v>
      </c>
      <c r="L20">
        <f>IF(COUNTIFS('Features - Raw'!B:B, A20, 'Features - Raw'!A:A, $L$2) &gt;= 1, 1,0)</f>
        <v>0</v>
      </c>
      <c r="M20">
        <f>IF(COUNTIFS('Features - Raw'!B:B, A20, 'Features - Raw'!A:A, $M$2) &gt;= 1, 1, 0)</f>
        <v>0</v>
      </c>
      <c r="N20">
        <f>COUNTIFS('Features - Raw'!B:B, A20, 'Features - Raw'!A:A, $N$2)</f>
        <v>0</v>
      </c>
      <c r="O20">
        <f>COUNTIFS('Features - Raw'!B:B, A20, 'Features - Raw'!A:A, $O$2)</f>
        <v>0</v>
      </c>
      <c r="P20">
        <f>COUNTIFS('Features - Raw'!B:B, A20, 'Features - Raw'!A:A, $P$2)</f>
        <v>0</v>
      </c>
      <c r="Q20">
        <f>COUNTIFS('Features - Raw'!B:B, A20, 'Features - Raw'!A:A, $Q$2)</f>
        <v>0</v>
      </c>
      <c r="R20">
        <f>COUNTIFS('Features - Raw'!B:B, A20, 'Features - Raw'!A:A, $R$2)</f>
        <v>0</v>
      </c>
      <c r="S20">
        <f>IF(COUNTIFS('Features - Raw'!B:B, A20, 'Features - Raw'!A:A, $S$2) &gt;= 1, 1, 0)</f>
        <v>0</v>
      </c>
      <c r="T20">
        <f>COUNTIFS('Features - Raw'!B:B, A20, 'Features - Raw'!A:A, $T$2)</f>
        <v>1</v>
      </c>
      <c r="U20">
        <f>COUNTIFS('Features - Raw'!B:B, A20, 'Features - Raw'!A:A, $U$2)</f>
        <v>0</v>
      </c>
      <c r="V20">
        <f>IF(COUNTIFS('Features - Raw'!B:B, A20, 'Features - Raw'!A:A, $V$2) &gt;=1, 1, 0)</f>
        <v>0</v>
      </c>
    </row>
    <row r="21" spans="1:22" x14ac:dyDescent="0.25">
      <c r="A21" t="s">
        <v>36</v>
      </c>
      <c r="B21" t="str">
        <f>VLOOKUP(A21, 'Seattle Parks Rec LIst'!A:C, 2, FALSE)</f>
        <v>2101 N Northlake Way</v>
      </c>
      <c r="C21">
        <f>VLOOKUP(A21, 'Seattle Parks Rec LIst'!A:C, 3, FALSE)</f>
        <v>19.100000000000001</v>
      </c>
      <c r="G21" t="s">
        <v>37</v>
      </c>
      <c r="I21" t="str">
        <f>VLOOKUP(A21, 'Features - Raw'!B:D, 3, FALSE)</f>
        <v>http://www.seattle.gov/parks/park_detail.asp?ID=293</v>
      </c>
      <c r="J21">
        <f>COUNTIFS('Features - Raw'!B:B, A21, 'Features - Raw'!A:A, $J$2)</f>
        <v>0</v>
      </c>
      <c r="K21">
        <f>COUNTIFS('Features - Raw'!B:B, A21, 'Features - Raw'!A:A, $K$2)</f>
        <v>0</v>
      </c>
      <c r="L21">
        <f>IF(COUNTIFS('Features - Raw'!B:B, A21, 'Features - Raw'!A:A, $L$2) &gt;= 1, 1,0)</f>
        <v>0</v>
      </c>
      <c r="M21">
        <f>IF(COUNTIFS('Features - Raw'!B:B, A21, 'Features - Raw'!A:A, $M$2) &gt;= 1, 1, 0)</f>
        <v>1</v>
      </c>
      <c r="N21">
        <f>COUNTIFS('Features - Raw'!B:B, A21, 'Features - Raw'!A:A, $N$2)</f>
        <v>0</v>
      </c>
      <c r="O21">
        <f>COUNTIFS('Features - Raw'!B:B, A21, 'Features - Raw'!A:A, $O$2)</f>
        <v>0</v>
      </c>
      <c r="P21">
        <f>COUNTIFS('Features - Raw'!B:B, A21, 'Features - Raw'!A:A, $P$2)</f>
        <v>0</v>
      </c>
      <c r="Q21">
        <f>COUNTIFS('Features - Raw'!B:B, A21, 'Features - Raw'!A:A, $Q$2)</f>
        <v>0</v>
      </c>
      <c r="R21">
        <f>COUNTIFS('Features - Raw'!B:B, A21, 'Features - Raw'!A:A, $R$2)</f>
        <v>1</v>
      </c>
      <c r="S21">
        <f>IF(COUNTIFS('Features - Raw'!B:B, A21, 'Features - Raw'!A:A, $S$2) &gt;= 1, 1, 0)</f>
        <v>0</v>
      </c>
      <c r="T21">
        <f>COUNTIFS('Features - Raw'!B:B, A21, 'Features - Raw'!A:A, $T$2)</f>
        <v>1</v>
      </c>
      <c r="U21">
        <f>COUNTIFS('Features - Raw'!B:B, A21, 'Features - Raw'!A:A, $U$2)</f>
        <v>0</v>
      </c>
      <c r="V21">
        <f>IF(COUNTIFS('Features - Raw'!B:B, A21, 'Features - Raw'!A:A, $V$2) &gt;=1, 1, 0)</f>
        <v>0</v>
      </c>
    </row>
    <row r="22" spans="1:22" x14ac:dyDescent="0.25">
      <c r="A22" t="s">
        <v>38</v>
      </c>
      <c r="B22" t="str">
        <f>VLOOKUP(A22, 'Seattle Parks Rec LIst'!A:C, 2, FALSE)</f>
        <v>4316 S Genesee St</v>
      </c>
      <c r="C22">
        <f>VLOOKUP(A22, 'Seattle Parks Rec LIst'!A:C, 3, FALSE)</f>
        <v>57.7</v>
      </c>
      <c r="D22" t="s">
        <v>613</v>
      </c>
      <c r="E22">
        <v>1960</v>
      </c>
      <c r="F22" t="s">
        <v>614</v>
      </c>
      <c r="I22" t="str">
        <f>VLOOKUP(A22, 'Features - Raw'!B:D, 3, FALSE)</f>
        <v>http://www.seattle.gov/parks/park_detail.asp?ID=409</v>
      </c>
      <c r="J22">
        <f>COUNTIFS('Features - Raw'!B:B, A22, 'Features - Raw'!A:A, $J$2)</f>
        <v>0</v>
      </c>
      <c r="K22">
        <f>COUNTIFS('Features - Raw'!B:B, A22, 'Features - Raw'!A:A, $K$2)</f>
        <v>0</v>
      </c>
      <c r="L22">
        <f>IF(COUNTIFS('Features - Raw'!B:B, A22, 'Features - Raw'!A:A, $L$2) &gt;= 1, 1,0)</f>
        <v>0</v>
      </c>
      <c r="M22">
        <f>IF(COUNTIFS('Features - Raw'!B:B, A22, 'Features - Raw'!A:A, $M$2) &gt;= 1, 1, 0)</f>
        <v>1</v>
      </c>
      <c r="N22">
        <f>COUNTIFS('Features - Raw'!B:B, A22, 'Features - Raw'!A:A, $N$2)</f>
        <v>0</v>
      </c>
      <c r="O22">
        <f>COUNTIFS('Features - Raw'!B:B, A22, 'Features - Raw'!A:A, $O$2)</f>
        <v>0</v>
      </c>
      <c r="P22">
        <f>COUNTIFS('Features - Raw'!B:B, A22, 'Features - Raw'!A:A, $P$2)</f>
        <v>0</v>
      </c>
      <c r="Q22">
        <f>COUNTIFS('Features - Raw'!B:B, A22, 'Features - Raw'!A:A, $Q$2)</f>
        <v>0</v>
      </c>
      <c r="R22">
        <f>COUNTIFS('Features - Raw'!B:B, A22, 'Features - Raw'!A:A, $R$2)</f>
        <v>1</v>
      </c>
      <c r="S22">
        <f>IF(COUNTIFS('Features - Raw'!B:B, A22, 'Features - Raw'!A:A, $S$2) &gt;= 1, 1, 0)</f>
        <v>0</v>
      </c>
      <c r="T22">
        <f>COUNTIFS('Features - Raw'!B:B, A22, 'Features - Raw'!A:A, $T$2)</f>
        <v>0</v>
      </c>
      <c r="U22">
        <f>COUNTIFS('Features - Raw'!B:B, A22, 'Features - Raw'!A:A, $U$2)</f>
        <v>0</v>
      </c>
      <c r="V22">
        <f>IF(COUNTIFS('Features - Raw'!B:B, A22, 'Features - Raw'!A:A, $V$2) &gt;=1, 1, 0)</f>
        <v>0</v>
      </c>
    </row>
    <row r="23" spans="1:22" x14ac:dyDescent="0.25">
      <c r="A23" t="s">
        <v>39</v>
      </c>
      <c r="B23" t="str">
        <f>VLOOKUP(A23, 'Seattle Parks Rec LIst'!A:C, 2, FALSE)</f>
        <v>8498 Seaview Pl NW</v>
      </c>
      <c r="C23">
        <f>VLOOKUP(A23, 'Seattle Parks Rec LIst'!A:C, 3, FALSE)</f>
        <v>87.8</v>
      </c>
      <c r="G23" t="s">
        <v>40</v>
      </c>
      <c r="I23" t="str">
        <f>VLOOKUP(A23, 'Features - Raw'!B:D, 3, FALSE)</f>
        <v>http://www.seattle.gov/parks/park_detail.asp?ID=243</v>
      </c>
      <c r="J23">
        <f>COUNTIFS('Features - Raw'!B:B, A23, 'Features - Raw'!A:A, $J$2)</f>
        <v>0</v>
      </c>
      <c r="K23">
        <f>COUNTIFS('Features - Raw'!B:B, A23, 'Features - Raw'!A:A, $K$2)</f>
        <v>0</v>
      </c>
      <c r="L23">
        <f>IF(COUNTIFS('Features - Raw'!B:B, A23, 'Features - Raw'!A:A, $L$2) &gt;= 1, 1,0)</f>
        <v>0</v>
      </c>
      <c r="M23">
        <f>IF(COUNTIFS('Features - Raw'!B:B, A23, 'Features - Raw'!A:A, $M$2) &gt;= 1, 1, 0)</f>
        <v>1</v>
      </c>
      <c r="N23">
        <f>COUNTIFS('Features - Raw'!B:B, A23, 'Features - Raw'!A:A, $N$2)</f>
        <v>0</v>
      </c>
      <c r="O23">
        <f>COUNTIFS('Features - Raw'!B:B, A23, 'Features - Raw'!A:A, $O$2)</f>
        <v>0</v>
      </c>
      <c r="P23">
        <f>COUNTIFS('Features - Raw'!B:B, A23, 'Features - Raw'!A:A, $P$2)</f>
        <v>0</v>
      </c>
      <c r="Q23">
        <f>COUNTIFS('Features - Raw'!B:B, A23, 'Features - Raw'!A:A, $Q$2)</f>
        <v>1</v>
      </c>
      <c r="R23">
        <f>COUNTIFS('Features - Raw'!B:B, A23, 'Features - Raw'!A:A, $R$2)</f>
        <v>0</v>
      </c>
      <c r="S23">
        <f>IF(COUNTIFS('Features - Raw'!B:B, A23, 'Features - Raw'!A:A, $S$2) &gt;= 1, 1, 0)</f>
        <v>0</v>
      </c>
      <c r="T23">
        <f>COUNTIFS('Features - Raw'!B:B, A23, 'Features - Raw'!A:A, $T$2)</f>
        <v>1</v>
      </c>
      <c r="U23">
        <f>COUNTIFS('Features - Raw'!B:B, A23, 'Features - Raw'!A:A, $U$2)</f>
        <v>0</v>
      </c>
      <c r="V23">
        <f>IF(COUNTIFS('Features - Raw'!B:B, A23, 'Features - Raw'!A:A, $V$2) &gt;=1, 1, 0)</f>
        <v>1</v>
      </c>
    </row>
    <row r="24" spans="1:22" x14ac:dyDescent="0.25">
      <c r="A24" t="s">
        <v>41</v>
      </c>
      <c r="B24" t="str">
        <f>VLOOKUP(A24, 'Seattle Parks Rec LIst'!A:C, 2, FALSE)</f>
        <v>7201 E Greenlake Dr N</v>
      </c>
      <c r="C24">
        <f>VLOOKUP(A24, 'Seattle Parks Rec LIst'!A:C, 3, FALSE)</f>
        <v>323.7</v>
      </c>
      <c r="D24" t="s">
        <v>6302</v>
      </c>
      <c r="E24">
        <v>1905</v>
      </c>
      <c r="F24" t="s">
        <v>6303</v>
      </c>
      <c r="G24" t="s">
        <v>42</v>
      </c>
      <c r="I24" t="str">
        <f>VLOOKUP(A24, 'Features - Raw'!B:D, 3, FALSE)</f>
        <v>http://www.seattle.gov/parks/park_detail.asp?ID=307</v>
      </c>
      <c r="J24">
        <f>COUNTIFS('Features - Raw'!B:B, A24, 'Features - Raw'!A:A, $J$2)</f>
        <v>1</v>
      </c>
      <c r="K24">
        <f>COUNTIFS('Features - Raw'!B:B, A24, 'Features - Raw'!A:A, $K$2)</f>
        <v>0</v>
      </c>
      <c r="L24">
        <f>IF(COUNTIFS('Features - Raw'!B:B, A24, 'Features - Raw'!A:A, $L$2) &gt;= 1, 1,0)</f>
        <v>0</v>
      </c>
      <c r="M24">
        <f>IF(COUNTIFS('Features - Raw'!B:B, A24, 'Features - Raw'!A:A, $M$2) &gt;= 1, 1, 0)</f>
        <v>1</v>
      </c>
      <c r="N24">
        <f>COUNTIFS('Features - Raw'!B:B, A24, 'Features - Raw'!A:A, $N$2)</f>
        <v>0</v>
      </c>
      <c r="O24">
        <f>COUNTIFS('Features - Raw'!B:B, A24, 'Features - Raw'!A:A, $O$2)</f>
        <v>0</v>
      </c>
      <c r="P24">
        <f>COUNTIFS('Features - Raw'!B:B, A24, 'Features - Raw'!A:A, $P$2)</f>
        <v>0</v>
      </c>
      <c r="Q24">
        <f>COUNTIFS('Features - Raw'!B:B, A24, 'Features - Raw'!A:A, $Q$2)</f>
        <v>0</v>
      </c>
      <c r="R24">
        <f>COUNTIFS('Features - Raw'!B:B, A24, 'Features - Raw'!A:A, $R$2)</f>
        <v>0</v>
      </c>
      <c r="S24">
        <f>IF(COUNTIFS('Features - Raw'!B:B, A24, 'Features - Raw'!A:A, $S$2) &gt;= 1, 1, 0)</f>
        <v>0</v>
      </c>
      <c r="T24">
        <f>COUNTIFS('Features - Raw'!B:B, A24, 'Features - Raw'!A:A, $T$2)</f>
        <v>0</v>
      </c>
      <c r="U24">
        <f>COUNTIFS('Features - Raw'!B:B, A24, 'Features - Raw'!A:A, $U$2)</f>
        <v>1</v>
      </c>
      <c r="V24">
        <f>IF(COUNTIFS('Features - Raw'!B:B, A24, 'Features - Raw'!A:A, $V$2) &gt;=1, 1, 0)</f>
        <v>1</v>
      </c>
    </row>
    <row r="25" spans="1:22" x14ac:dyDescent="0.25">
      <c r="A25" t="s">
        <v>287</v>
      </c>
      <c r="B25" t="str">
        <f>VLOOKUP(A25, 'Seattle Parks Rec LIst'!A:C, 2, FALSE)</f>
        <v>1531 California Way SW</v>
      </c>
      <c r="C25">
        <f>VLOOKUP(A25, 'Seattle Parks Rec LIst'!A:C, 3, FALSE)</f>
        <v>16.899999999999999</v>
      </c>
      <c r="I25" t="str">
        <f>VLOOKUP(A25, 'Features - Raw'!B:D, 3, FALSE)</f>
        <v>http://www.seattle.gov/parks/park_detail.asp?ID=454</v>
      </c>
      <c r="J25">
        <f>COUNTIFS('Features - Raw'!B:B, A25, 'Features - Raw'!A:A, $J$2)</f>
        <v>0</v>
      </c>
      <c r="K25">
        <f>COUNTIFS('Features - Raw'!B:B, A25, 'Features - Raw'!A:A, $K$2)</f>
        <v>0</v>
      </c>
      <c r="L25">
        <f>IF(COUNTIFS('Features - Raw'!B:B, A25, 'Features - Raw'!A:A, $L$2) &gt;= 1, 1,0)</f>
        <v>0</v>
      </c>
      <c r="M25">
        <f>IF(COUNTIFS('Features - Raw'!B:B, A25, 'Features - Raw'!A:A, $M$2) &gt;= 1, 1, 0)</f>
        <v>0</v>
      </c>
      <c r="N25">
        <f>COUNTIFS('Features - Raw'!B:B, A25, 'Features - Raw'!A:A, $N$2)</f>
        <v>0</v>
      </c>
      <c r="O25">
        <f>COUNTIFS('Features - Raw'!B:B, A25, 'Features - Raw'!A:A, $O$2)</f>
        <v>0</v>
      </c>
      <c r="P25">
        <f>COUNTIFS('Features - Raw'!B:B, A25, 'Features - Raw'!A:A, $P$2)</f>
        <v>0</v>
      </c>
      <c r="Q25">
        <f>COUNTIFS('Features - Raw'!B:B, A25, 'Features - Raw'!A:A, $Q$2)</f>
        <v>0</v>
      </c>
      <c r="R25">
        <f>COUNTIFS('Features - Raw'!B:B, A25, 'Features - Raw'!A:A, $R$2)</f>
        <v>0</v>
      </c>
      <c r="S25">
        <f>IF(COUNTIFS('Features - Raw'!B:B, A25, 'Features - Raw'!A:A, $S$2) &gt;= 1, 1, 0)</f>
        <v>0</v>
      </c>
      <c r="T25">
        <f>COUNTIFS('Features - Raw'!B:B, A25, 'Features - Raw'!A:A, $T$2)</f>
        <v>1</v>
      </c>
      <c r="U25">
        <f>COUNTIFS('Features - Raw'!B:B, A25, 'Features - Raw'!A:A, $U$2)</f>
        <v>0</v>
      </c>
      <c r="V25">
        <f>IF(COUNTIFS('Features - Raw'!B:B, A25, 'Features - Raw'!A:A, $V$2) &gt;=1, 1, 0)</f>
        <v>0</v>
      </c>
    </row>
    <row r="26" spans="1:22" x14ac:dyDescent="0.25">
      <c r="A26" t="s">
        <v>44</v>
      </c>
      <c r="B26" t="str">
        <f>VLOOKUP(A26, 'Seattle Parks Rec LIst'!A:C, 2, FALSE)</f>
        <v>423 Maynard Ave S</v>
      </c>
      <c r="C26">
        <f>VLOOKUP(A26, 'Seattle Parks Rec LIst'!A:C, 3, FALSE)</f>
        <v>0.3</v>
      </c>
      <c r="G26" t="s">
        <v>45</v>
      </c>
      <c r="I26" t="str">
        <f>VLOOKUP(A26, 'Features - Raw'!B:D, 3, FALSE)</f>
        <v>http://www.seattle.gov/parks/park_detail.asp?ID=358</v>
      </c>
      <c r="J26">
        <f>COUNTIFS('Features - Raw'!B:B, A26, 'Features - Raw'!A:A, $J$2)</f>
        <v>0</v>
      </c>
      <c r="K26">
        <f>COUNTIFS('Features - Raw'!B:B, A26, 'Features - Raw'!A:A, $K$2)</f>
        <v>0</v>
      </c>
      <c r="L26">
        <f>IF(COUNTIFS('Features - Raw'!B:B, A26, 'Features - Raw'!A:A, $L$2) &gt;= 1, 1,0)</f>
        <v>0</v>
      </c>
      <c r="M26">
        <f>IF(COUNTIFS('Features - Raw'!B:B, A26, 'Features - Raw'!A:A, $M$2) &gt;= 1, 1, 0)</f>
        <v>0</v>
      </c>
      <c r="N26">
        <f>COUNTIFS('Features - Raw'!B:B, A26, 'Features - Raw'!A:A, $N$2)</f>
        <v>0</v>
      </c>
      <c r="O26">
        <f>COUNTIFS('Features - Raw'!B:B, A26, 'Features - Raw'!A:A, $O$2)</f>
        <v>0</v>
      </c>
      <c r="P26">
        <f>COUNTIFS('Features - Raw'!B:B, A26, 'Features - Raw'!A:A, $P$2)</f>
        <v>0</v>
      </c>
      <c r="Q26">
        <f>COUNTIFS('Features - Raw'!B:B, A26, 'Features - Raw'!A:A, $Q$2)</f>
        <v>0</v>
      </c>
      <c r="R26">
        <f>COUNTIFS('Features - Raw'!B:B, A26, 'Features - Raw'!A:A, $R$2)</f>
        <v>0</v>
      </c>
      <c r="S26">
        <f>IF(COUNTIFS('Features - Raw'!B:B, A26, 'Features - Raw'!A:A, $S$2) &gt;= 1, 1, 0)</f>
        <v>0</v>
      </c>
      <c r="T26">
        <f>COUNTIFS('Features - Raw'!B:B, A26, 'Features - Raw'!A:A, $T$2)</f>
        <v>0</v>
      </c>
      <c r="U26">
        <f>COUNTIFS('Features - Raw'!B:B, A26, 'Features - Raw'!A:A, $U$2)</f>
        <v>0</v>
      </c>
      <c r="V26">
        <f>IF(COUNTIFS('Features - Raw'!B:B, A26, 'Features - Raw'!A:A, $V$2) &gt;=1, 1, 0)</f>
        <v>0</v>
      </c>
    </row>
    <row r="27" spans="1:22" x14ac:dyDescent="0.25">
      <c r="A27" t="s">
        <v>46</v>
      </c>
      <c r="B27" t="str">
        <f>VLOOKUP(A27, 'Seattle Parks Rec LIst'!A:C, 2, FALSE)</f>
        <v>Beneath I-5, south of E Howe St.</v>
      </c>
      <c r="C27">
        <f>VLOOKUP(A27, 'Seattle Parks Rec LIst'!A:C, 3, FALSE)</f>
        <v>7.5</v>
      </c>
      <c r="D27" t="s">
        <v>598</v>
      </c>
      <c r="E27">
        <v>2005</v>
      </c>
      <c r="F27" t="s">
        <v>597</v>
      </c>
      <c r="G27" t="s">
        <v>47</v>
      </c>
      <c r="I27" t="str">
        <f>VLOOKUP(A27, 'Features - Raw'!B:D, 3, FALSE)</f>
        <v>http://www.seattle.gov/parks/offleash_detail.asp?ID=4446</v>
      </c>
      <c r="J27">
        <f>COUNTIFS('Features - Raw'!B:B, A27, 'Features - Raw'!A:A, $J$2)</f>
        <v>0</v>
      </c>
      <c r="K27">
        <f>COUNTIFS('Features - Raw'!B:B, A27, 'Features - Raw'!A:A, $K$2)</f>
        <v>0</v>
      </c>
      <c r="L27">
        <f>IF(COUNTIFS('Features - Raw'!B:B, A27, 'Features - Raw'!A:A, $L$2) &gt;= 1, 1,0)</f>
        <v>0</v>
      </c>
      <c r="M27">
        <f>IF(COUNTIFS('Features - Raw'!B:B, A27, 'Features - Raw'!A:A, $M$2) &gt;= 1, 1, 0)</f>
        <v>0</v>
      </c>
      <c r="N27">
        <f>COUNTIFS('Features - Raw'!B:B, A27, 'Features - Raw'!A:A, $N$2)</f>
        <v>0</v>
      </c>
      <c r="O27">
        <f>COUNTIFS('Features - Raw'!B:B, A27, 'Features - Raw'!A:A, $O$2)</f>
        <v>0</v>
      </c>
      <c r="P27">
        <f>COUNTIFS('Features - Raw'!B:B, A27, 'Features - Raw'!A:A, $P$2)</f>
        <v>0</v>
      </c>
      <c r="Q27">
        <f>COUNTIFS('Features - Raw'!B:B, A27, 'Features - Raw'!A:A, $Q$2)</f>
        <v>1</v>
      </c>
      <c r="R27">
        <f>COUNTIFS('Features - Raw'!B:B, A27, 'Features - Raw'!A:A, $R$2)</f>
        <v>0</v>
      </c>
      <c r="S27">
        <f>IF(COUNTIFS('Features - Raw'!B:B, A27, 'Features - Raw'!A:A, $S$2) &gt;= 1, 1, 0)</f>
        <v>0</v>
      </c>
      <c r="T27">
        <f>COUNTIFS('Features - Raw'!B:B, A27, 'Features - Raw'!A:A, $T$2)</f>
        <v>1</v>
      </c>
      <c r="U27">
        <f>COUNTIFS('Features - Raw'!B:B, A27, 'Features - Raw'!A:A, $U$2)</f>
        <v>0</v>
      </c>
      <c r="V27">
        <f>IF(COUNTIFS('Features - Raw'!B:B, A27, 'Features - Raw'!A:A, $V$2) &gt;=1, 1, 0)</f>
        <v>0</v>
      </c>
    </row>
    <row r="28" spans="1:22" x14ac:dyDescent="0.25">
      <c r="A28" t="s">
        <v>48</v>
      </c>
      <c r="B28" t="str">
        <f>VLOOKUP(A28, 'Seattle Parks Rec LIst'!A:C, 2, FALSE)</f>
        <v>2451 Delmar Dr E</v>
      </c>
      <c r="C28">
        <f>VLOOKUP(A28, 'Seattle Parks Rec LIst'!A:C, 3, FALSE)</f>
        <v>51.7</v>
      </c>
      <c r="D28" t="s">
        <v>581</v>
      </c>
      <c r="E28">
        <v>1903</v>
      </c>
      <c r="F28" t="s">
        <v>599</v>
      </c>
      <c r="G28" t="s">
        <v>49</v>
      </c>
      <c r="I28" t="str">
        <f>VLOOKUP(A28, 'Features - Raw'!B:D, 3, FALSE)</f>
        <v>http://www.seattle.gov/parks/park_detail.asp?ID=3023</v>
      </c>
      <c r="J28">
        <f>COUNTIFS('Features - Raw'!B:B, A28, 'Features - Raw'!A:A, $J$2)</f>
        <v>0</v>
      </c>
      <c r="K28">
        <f>COUNTIFS('Features - Raw'!B:B, A28, 'Features - Raw'!A:A, $K$2)</f>
        <v>0</v>
      </c>
      <c r="L28">
        <f>IF(COUNTIFS('Features - Raw'!B:B, A28, 'Features - Raw'!A:A, $L$2) &gt;= 1, 1,0)</f>
        <v>0</v>
      </c>
      <c r="M28">
        <f>IF(COUNTIFS('Features - Raw'!B:B, A28, 'Features - Raw'!A:A, $M$2) &gt;= 1, 1, 0)</f>
        <v>0</v>
      </c>
      <c r="N28">
        <f>COUNTIFS('Features - Raw'!B:B, A28, 'Features - Raw'!A:A, $N$2)</f>
        <v>0</v>
      </c>
      <c r="O28">
        <f>COUNTIFS('Features - Raw'!B:B, A28, 'Features - Raw'!A:A, $O$2)</f>
        <v>0</v>
      </c>
      <c r="P28">
        <f>COUNTIFS('Features - Raw'!B:B, A28, 'Features - Raw'!A:A, $P$2)</f>
        <v>0</v>
      </c>
      <c r="Q28">
        <f>COUNTIFS('Features - Raw'!B:B, A28, 'Features - Raw'!A:A, $Q$2)</f>
        <v>0</v>
      </c>
      <c r="R28">
        <f>COUNTIFS('Features - Raw'!B:B, A28, 'Features - Raw'!A:A, $R$2)</f>
        <v>0</v>
      </c>
      <c r="S28">
        <f>IF(COUNTIFS('Features - Raw'!B:B, A28, 'Features - Raw'!A:A, $S$2) &gt;= 1, 1, 0)</f>
        <v>0</v>
      </c>
      <c r="T28">
        <f>COUNTIFS('Features - Raw'!B:B, A28, 'Features - Raw'!A:A, $T$2)</f>
        <v>0</v>
      </c>
      <c r="U28">
        <f>COUNTIFS('Features - Raw'!B:B, A28, 'Features - Raw'!A:A, $U$2)</f>
        <v>0</v>
      </c>
      <c r="V28">
        <f>IF(COUNTIFS('Features - Raw'!B:B, A28, 'Features - Raw'!A:A, $V$2) &gt;=1, 1, 0)</f>
        <v>0</v>
      </c>
    </row>
    <row r="29" spans="1:22" x14ac:dyDescent="0.25">
      <c r="A29" t="s">
        <v>51</v>
      </c>
      <c r="B29" t="str">
        <f>VLOOKUP(A29, 'Seattle Parks Rec LIst'!A:C, 2, FALSE)</f>
        <v>3801 Beacon Ave S</v>
      </c>
      <c r="C29">
        <f>VLOOKUP(A29, 'Seattle Parks Rec LIst'!A:C, 3, FALSE)</f>
        <v>45.2</v>
      </c>
      <c r="G29" t="s">
        <v>52</v>
      </c>
      <c r="I29" t="str">
        <f>VLOOKUP(A29, 'Features - Raw'!B:D, 3, FALSE)</f>
        <v>http://www.seattle.gov/parks/park_detail.asp?ID=114</v>
      </c>
      <c r="J29">
        <f>COUNTIFS('Features - Raw'!B:B, A29, 'Features - Raw'!A:A, $J$2)</f>
        <v>1</v>
      </c>
      <c r="K29">
        <f>COUNTIFS('Features - Raw'!B:B, A29, 'Features - Raw'!A:A, $K$2)</f>
        <v>0</v>
      </c>
      <c r="L29">
        <f>IF(COUNTIFS('Features - Raw'!B:B, A29, 'Features - Raw'!A:A, $L$2) &gt;= 1, 1,0)</f>
        <v>0</v>
      </c>
      <c r="M29">
        <f>IF(COUNTIFS('Features - Raw'!B:B, A29, 'Features - Raw'!A:A, $M$2) &gt;= 1, 1, 0)</f>
        <v>1</v>
      </c>
      <c r="N29">
        <f>COUNTIFS('Features - Raw'!B:B, A29, 'Features - Raw'!A:A, $N$2)</f>
        <v>0</v>
      </c>
      <c r="O29">
        <f>COUNTIFS('Features - Raw'!B:B, A29, 'Features - Raw'!A:A, $O$2)</f>
        <v>0</v>
      </c>
      <c r="P29">
        <f>COUNTIFS('Features - Raw'!B:B, A29, 'Features - Raw'!A:A, $P$2)</f>
        <v>0</v>
      </c>
      <c r="Q29">
        <f>COUNTIFS('Features - Raw'!B:B, A29, 'Features - Raw'!A:A, $Q$2)</f>
        <v>0</v>
      </c>
      <c r="R29">
        <f>COUNTIFS('Features - Raw'!B:B, A29, 'Features - Raw'!A:A, $R$2)</f>
        <v>0</v>
      </c>
      <c r="S29">
        <f>IF(COUNTIFS('Features - Raw'!B:B, A29, 'Features - Raw'!A:A, $S$2) &gt;= 1, 1, 0)</f>
        <v>0</v>
      </c>
      <c r="T29">
        <f>COUNTIFS('Features - Raw'!B:B, A29, 'Features - Raw'!A:A, $T$2)</f>
        <v>1</v>
      </c>
      <c r="U29">
        <f>COUNTIFS('Features - Raw'!B:B, A29, 'Features - Raw'!A:A, $U$2)</f>
        <v>0</v>
      </c>
      <c r="V29">
        <f>IF(COUNTIFS('Features - Raw'!B:B, A29, 'Features - Raw'!A:A, $V$2) &gt;=1, 1, 0)</f>
        <v>0</v>
      </c>
    </row>
    <row r="30" spans="1:22" x14ac:dyDescent="0.25">
      <c r="A30" t="s">
        <v>53</v>
      </c>
      <c r="B30" t="str">
        <f>VLOOKUP(A30, 'Seattle Parks Rec LIst'!A:C, 2, FALSE)</f>
        <v>211 W Highland Dr</v>
      </c>
      <c r="C30">
        <f>VLOOKUP(A30, 'Seattle Parks Rec LIst'!A:C, 3, FALSE)</f>
        <v>1.26</v>
      </c>
      <c r="G30" t="s">
        <v>54</v>
      </c>
      <c r="I30" t="str">
        <f>VLOOKUP(A30, 'Features - Raw'!B:D, 3, FALSE)</f>
        <v>http://www.seattle.gov/parks/park_detail.asp?ID=342</v>
      </c>
      <c r="J30">
        <f>COUNTIFS('Features - Raw'!B:B, A30, 'Features - Raw'!A:A, $J$2)</f>
        <v>0</v>
      </c>
      <c r="K30">
        <f>COUNTIFS('Features - Raw'!B:B, A30, 'Features - Raw'!A:A, $K$2)</f>
        <v>0</v>
      </c>
      <c r="L30">
        <f>IF(COUNTIFS('Features - Raw'!B:B, A30, 'Features - Raw'!A:A, $L$2) &gt;= 1, 1,0)</f>
        <v>0</v>
      </c>
      <c r="M30">
        <f>IF(COUNTIFS('Features - Raw'!B:B, A30, 'Features - Raw'!A:A, $M$2) &gt;= 1, 1, 0)</f>
        <v>0</v>
      </c>
      <c r="N30">
        <f>COUNTIFS('Features - Raw'!B:B, A30, 'Features - Raw'!A:A, $N$2)</f>
        <v>0</v>
      </c>
      <c r="O30">
        <f>COUNTIFS('Features - Raw'!B:B, A30, 'Features - Raw'!A:A, $O$2)</f>
        <v>0</v>
      </c>
      <c r="P30">
        <f>COUNTIFS('Features - Raw'!B:B, A30, 'Features - Raw'!A:A, $P$2)</f>
        <v>0</v>
      </c>
      <c r="Q30">
        <f>COUNTIFS('Features - Raw'!B:B, A30, 'Features - Raw'!A:A, $Q$2)</f>
        <v>0</v>
      </c>
      <c r="R30">
        <f>COUNTIFS('Features - Raw'!B:B, A30, 'Features - Raw'!A:A, $R$2)</f>
        <v>0</v>
      </c>
      <c r="S30">
        <f>IF(COUNTIFS('Features - Raw'!B:B, A30, 'Features - Raw'!A:A, $S$2) &gt;= 1, 1, 0)</f>
        <v>0</v>
      </c>
      <c r="T30">
        <f>COUNTIFS('Features - Raw'!B:B, A30, 'Features - Raw'!A:A, $T$2)</f>
        <v>1</v>
      </c>
      <c r="U30">
        <f>COUNTIFS('Features - Raw'!B:B, A30, 'Features - Raw'!A:A, $U$2)</f>
        <v>0</v>
      </c>
      <c r="V30">
        <f>IF(COUNTIFS('Features - Raw'!B:B, A30, 'Features - Raw'!A:A, $V$2) &gt;=1, 1, 0)</f>
        <v>0</v>
      </c>
    </row>
    <row r="31" spans="1:22" x14ac:dyDescent="0.25">
      <c r="A31" t="s">
        <v>55</v>
      </c>
      <c r="B31" t="str">
        <f>VLOOKUP(A31, 'Seattle Parks Rec LIst'!A:C, 2, FALSE)</f>
        <v>899 W Olympic Pl</v>
      </c>
      <c r="C31">
        <f>VLOOKUP(A31, 'Seattle Parks Rec LIst'!A:C, 3, FALSE)</f>
        <v>14.1</v>
      </c>
      <c r="D31" t="s">
        <v>617</v>
      </c>
      <c r="E31">
        <v>1889</v>
      </c>
      <c r="F31" t="s">
        <v>618</v>
      </c>
      <c r="G31" t="s">
        <v>56</v>
      </c>
      <c r="I31" t="str">
        <f>VLOOKUP(A31, 'Features - Raw'!B:D, 3, FALSE)</f>
        <v>http://www.seattle.gov/parks/park_detail.asp?ID=314</v>
      </c>
      <c r="J31">
        <f>COUNTIFS('Features - Raw'!B:B, A31, 'Features - Raw'!A:A, $J$2)</f>
        <v>0</v>
      </c>
      <c r="K31">
        <f>COUNTIFS('Features - Raw'!B:B, A31, 'Features - Raw'!A:A, $K$2)</f>
        <v>0</v>
      </c>
      <c r="L31">
        <f>IF(COUNTIFS('Features - Raw'!B:B, A31, 'Features - Raw'!A:A, $L$2) &gt;= 1, 1,0)</f>
        <v>0</v>
      </c>
      <c r="M31">
        <f>IF(COUNTIFS('Features - Raw'!B:B, A31, 'Features - Raw'!A:A, $M$2) &gt;= 1, 1, 0)</f>
        <v>0</v>
      </c>
      <c r="N31">
        <f>COUNTIFS('Features - Raw'!B:B, A31, 'Features - Raw'!A:A, $N$2)</f>
        <v>0</v>
      </c>
      <c r="O31">
        <f>COUNTIFS('Features - Raw'!B:B, A31, 'Features - Raw'!A:A, $O$2)</f>
        <v>0</v>
      </c>
      <c r="P31">
        <f>COUNTIFS('Features - Raw'!B:B, A31, 'Features - Raw'!A:A, $P$2)</f>
        <v>0</v>
      </c>
      <c r="Q31">
        <f>COUNTIFS('Features - Raw'!B:B, A31, 'Features - Raw'!A:A, $Q$2)</f>
        <v>0</v>
      </c>
      <c r="R31">
        <f>COUNTIFS('Features - Raw'!B:B, A31, 'Features - Raw'!A:A, $R$2)</f>
        <v>0</v>
      </c>
      <c r="S31">
        <f>IF(COUNTIFS('Features - Raw'!B:B, A31, 'Features - Raw'!A:A, $S$2) &gt;= 1, 1, 0)</f>
        <v>0</v>
      </c>
      <c r="T31">
        <f>COUNTIFS('Features - Raw'!B:B, A31, 'Features - Raw'!A:A, $T$2)</f>
        <v>1</v>
      </c>
      <c r="U31">
        <f>COUNTIFS('Features - Raw'!B:B, A31, 'Features - Raw'!A:A, $U$2)</f>
        <v>0</v>
      </c>
      <c r="V31">
        <f>IF(COUNTIFS('Features - Raw'!B:B, A31, 'Features - Raw'!A:A, $V$2) &gt;=1, 1, 0)</f>
        <v>0</v>
      </c>
    </row>
    <row r="32" spans="1:22" x14ac:dyDescent="0.25">
      <c r="A32" t="s">
        <v>57</v>
      </c>
      <c r="B32" t="str">
        <f>VLOOKUP(A32, 'Seattle Parks Rec LIst'!A:C, 2, FALSE)</f>
        <v>650 Main St</v>
      </c>
      <c r="C32">
        <f>VLOOKUP(A32, 'Seattle Parks Rec LIst'!A:C, 3, FALSE)</f>
        <v>1</v>
      </c>
      <c r="D32" t="s">
        <v>620</v>
      </c>
      <c r="E32">
        <v>1974</v>
      </c>
      <c r="F32" t="s">
        <v>621</v>
      </c>
      <c r="G32" t="s">
        <v>58</v>
      </c>
      <c r="I32" t="str">
        <f>VLOOKUP(A32, 'Features - Raw'!B:D, 3, FALSE)</f>
        <v>http://www.seattle.gov/parks/park_detail.asp?ID=3915</v>
      </c>
      <c r="J32">
        <f>COUNTIFS('Features - Raw'!B:B, A32, 'Features - Raw'!A:A, $J$2)</f>
        <v>0</v>
      </c>
      <c r="K32">
        <f>COUNTIFS('Features - Raw'!B:B, A32, 'Features - Raw'!A:A, $K$2)</f>
        <v>0</v>
      </c>
      <c r="L32">
        <f>IF(COUNTIFS('Features - Raw'!B:B, A32, 'Features - Raw'!A:A, $L$2) &gt;= 1, 1,0)</f>
        <v>0</v>
      </c>
      <c r="M32">
        <f>IF(COUNTIFS('Features - Raw'!B:B, A32, 'Features - Raw'!A:A, $M$2) &gt;= 1, 1, 0)</f>
        <v>0</v>
      </c>
      <c r="N32">
        <f>COUNTIFS('Features - Raw'!B:B, A32, 'Features - Raw'!A:A, $N$2)</f>
        <v>0</v>
      </c>
      <c r="O32">
        <f>COUNTIFS('Features - Raw'!B:B, A32, 'Features - Raw'!A:A, $O$2)</f>
        <v>0</v>
      </c>
      <c r="P32">
        <f>COUNTIFS('Features - Raw'!B:B, A32, 'Features - Raw'!A:A, $P$2)</f>
        <v>0</v>
      </c>
      <c r="Q32">
        <f>COUNTIFS('Features - Raw'!B:B, A32, 'Features - Raw'!A:A, $Q$2)</f>
        <v>0</v>
      </c>
      <c r="R32">
        <f>COUNTIFS('Features - Raw'!B:B, A32, 'Features - Raw'!A:A, $R$2)</f>
        <v>0</v>
      </c>
      <c r="S32">
        <f>IF(COUNTIFS('Features - Raw'!B:B, A32, 'Features - Raw'!A:A, $S$2) &gt;= 1, 1, 0)</f>
        <v>0</v>
      </c>
      <c r="T32">
        <f>COUNTIFS('Features - Raw'!B:B, A32, 'Features - Raw'!A:A, $T$2)</f>
        <v>0</v>
      </c>
      <c r="U32">
        <f>COUNTIFS('Features - Raw'!B:B, A32, 'Features - Raw'!A:A, $U$2)</f>
        <v>0</v>
      </c>
      <c r="V32">
        <f>IF(COUNTIFS('Features - Raw'!B:B, A32, 'Features - Raw'!A:A, $V$2) &gt;=1, 1, 0)</f>
        <v>0</v>
      </c>
    </row>
    <row r="33" spans="1:22" x14ac:dyDescent="0.25">
      <c r="A33" t="s">
        <v>59</v>
      </c>
      <c r="B33" t="str">
        <f>VLOOKUP(A33, 'Seattle Parks Rec LIst'!A:C, 2, FALSE)</f>
        <v>9817 55th Ave S</v>
      </c>
      <c r="C33">
        <f>VLOOKUP(A33, 'Seattle Parks Rec LIst'!A:C, 3, FALSE)</f>
        <v>34.200000000000003</v>
      </c>
      <c r="D33" t="s">
        <v>590</v>
      </c>
      <c r="E33">
        <v>1987</v>
      </c>
      <c r="F33" t="s">
        <v>600</v>
      </c>
      <c r="G33" t="s">
        <v>60</v>
      </c>
      <c r="I33" t="str">
        <f>VLOOKUP(A33, 'Features - Raw'!B:D, 3, FALSE)</f>
        <v>http://www.seattle.gov/parks/park_detail.asp?ID=415</v>
      </c>
      <c r="J33">
        <f>COUNTIFS('Features - Raw'!B:B, A33, 'Features - Raw'!A:A, $J$2)</f>
        <v>0</v>
      </c>
      <c r="K33">
        <f>COUNTIFS('Features - Raw'!B:B, A33, 'Features - Raw'!A:A, $K$2)</f>
        <v>0</v>
      </c>
      <c r="L33">
        <f>IF(COUNTIFS('Features - Raw'!B:B, A33, 'Features - Raw'!A:A, $L$2) &gt;= 1, 1,0)</f>
        <v>0</v>
      </c>
      <c r="M33">
        <f>IF(COUNTIFS('Features - Raw'!B:B, A33, 'Features - Raw'!A:A, $M$2) &gt;= 1, 1, 0)</f>
        <v>0</v>
      </c>
      <c r="N33">
        <f>COUNTIFS('Features - Raw'!B:B, A33, 'Features - Raw'!A:A, $N$2)</f>
        <v>0</v>
      </c>
      <c r="O33">
        <f>COUNTIFS('Features - Raw'!B:B, A33, 'Features - Raw'!A:A, $O$2)</f>
        <v>1</v>
      </c>
      <c r="P33">
        <f>COUNTIFS('Features - Raw'!B:B, A33, 'Features - Raw'!A:A, $P$2)</f>
        <v>0</v>
      </c>
      <c r="Q33">
        <f>COUNTIFS('Features - Raw'!B:B, A33, 'Features - Raw'!A:A, $Q$2)</f>
        <v>0</v>
      </c>
      <c r="R33">
        <f>COUNTIFS('Features - Raw'!B:B, A33, 'Features - Raw'!A:A, $R$2)</f>
        <v>0</v>
      </c>
      <c r="S33">
        <f>IF(COUNTIFS('Features - Raw'!B:B, A33, 'Features - Raw'!A:A, $S$2) &gt;= 1, 1, 0)</f>
        <v>0</v>
      </c>
      <c r="T33">
        <f>COUNTIFS('Features - Raw'!B:B, A33, 'Features - Raw'!A:A, $T$2)</f>
        <v>0</v>
      </c>
      <c r="U33">
        <f>COUNTIFS('Features - Raw'!B:B, A33, 'Features - Raw'!A:A, $U$2)</f>
        <v>0</v>
      </c>
      <c r="V33">
        <f>IF(COUNTIFS('Features - Raw'!B:B, A33, 'Features - Raw'!A:A, $V$2) &gt;=1, 1, 0)</f>
        <v>0</v>
      </c>
    </row>
    <row r="34" spans="1:22" x14ac:dyDescent="0.25">
      <c r="A34" t="s">
        <v>339</v>
      </c>
      <c r="B34" t="str">
        <f>VLOOKUP(A34, 'Seattle Parks Rec LIst'!A:C, 2, FALSE)</f>
        <v>31st Ave S &amp; S Bradford St</v>
      </c>
      <c r="C34">
        <f>VLOOKUP(A34, 'Seattle Parks Rec LIst'!A:C, 3, FALSE)</f>
        <v>0.53</v>
      </c>
      <c r="D34" t="s">
        <v>601</v>
      </c>
      <c r="E34">
        <v>2003</v>
      </c>
      <c r="F34" t="s">
        <v>602</v>
      </c>
      <c r="I34" t="str">
        <f>VLOOKUP(A34, 'Features - Raw'!B:D, 3, FALSE)</f>
        <v>http://www.seattle.gov/parks/park_detail.asp?ID=4439</v>
      </c>
      <c r="J34">
        <f>COUNTIFS('Features - Raw'!B:B, A34, 'Features - Raw'!A:A, $J$2)</f>
        <v>0</v>
      </c>
      <c r="K34">
        <f>COUNTIFS('Features - Raw'!B:B, A34, 'Features - Raw'!A:A, $K$2)</f>
        <v>0</v>
      </c>
      <c r="L34">
        <f>IF(COUNTIFS('Features - Raw'!B:B, A34, 'Features - Raw'!A:A, $L$2) &gt;= 1, 1,0)</f>
        <v>0</v>
      </c>
      <c r="M34">
        <f>IF(COUNTIFS('Features - Raw'!B:B, A34, 'Features - Raw'!A:A, $M$2) &gt;= 1, 1, 0)</f>
        <v>0</v>
      </c>
      <c r="N34">
        <f>COUNTIFS('Features - Raw'!B:B, A34, 'Features - Raw'!A:A, $N$2)</f>
        <v>0</v>
      </c>
      <c r="O34">
        <f>COUNTIFS('Features - Raw'!B:B, A34, 'Features - Raw'!A:A, $O$2)</f>
        <v>0</v>
      </c>
      <c r="P34">
        <f>COUNTIFS('Features - Raw'!B:B, A34, 'Features - Raw'!A:A, $P$2)</f>
        <v>0</v>
      </c>
      <c r="Q34">
        <f>COUNTIFS('Features - Raw'!B:B, A34, 'Features - Raw'!A:A, $Q$2)</f>
        <v>0</v>
      </c>
      <c r="R34">
        <f>COUNTIFS('Features - Raw'!B:B, A34, 'Features - Raw'!A:A, $R$2)</f>
        <v>0</v>
      </c>
      <c r="S34">
        <f>IF(COUNTIFS('Features - Raw'!B:B, A34, 'Features - Raw'!A:A, $S$2) &gt;= 1, 1, 0)</f>
        <v>0</v>
      </c>
      <c r="T34">
        <f>COUNTIFS('Features - Raw'!B:B, A34, 'Features - Raw'!A:A, $T$2)</f>
        <v>1</v>
      </c>
      <c r="U34">
        <f>COUNTIFS('Features - Raw'!B:B, A34, 'Features - Raw'!A:A, $U$2)</f>
        <v>0</v>
      </c>
      <c r="V34">
        <f>IF(COUNTIFS('Features - Raw'!B:B, A34, 'Features - Raw'!A:A, $V$2) &gt;=1, 1, 0)</f>
        <v>0</v>
      </c>
    </row>
    <row r="35" spans="1:22" x14ac:dyDescent="0.25">
      <c r="A35" t="s">
        <v>61</v>
      </c>
      <c r="B35" t="str">
        <f>VLOOKUP(A35, 'Seattle Parks Rec LIst'!A:C, 2, FALSE)</f>
        <v>340 37th Ave E</v>
      </c>
      <c r="C35">
        <f>VLOOKUP(A35, 'Seattle Parks Rec LIst'!A:C, 3, FALSE)</f>
        <v>4.5</v>
      </c>
      <c r="G35" t="s">
        <v>62</v>
      </c>
      <c r="I35" t="str">
        <f>VLOOKUP(A35, 'Features - Raw'!B:D, 3, FALSE)</f>
        <v>http://www.seattle.gov/parks/park_detail.asp?ID=365</v>
      </c>
      <c r="J35">
        <f>COUNTIFS('Features - Raw'!B:B, A35, 'Features - Raw'!A:A, $J$2)</f>
        <v>0</v>
      </c>
      <c r="K35">
        <f>COUNTIFS('Features - Raw'!B:B, A35, 'Features - Raw'!A:A, $K$2)</f>
        <v>0</v>
      </c>
      <c r="L35">
        <f>IF(COUNTIFS('Features - Raw'!B:B, A35, 'Features - Raw'!A:A, $L$2) &gt;= 1, 1,0)</f>
        <v>0</v>
      </c>
      <c r="M35">
        <f>IF(COUNTIFS('Features - Raw'!B:B, A35, 'Features - Raw'!A:A, $M$2) &gt;= 1, 1, 0)</f>
        <v>0</v>
      </c>
      <c r="N35">
        <f>COUNTIFS('Features - Raw'!B:B, A35, 'Features - Raw'!A:A, $N$2)</f>
        <v>0</v>
      </c>
      <c r="O35">
        <f>COUNTIFS('Features - Raw'!B:B, A35, 'Features - Raw'!A:A, $O$2)</f>
        <v>0</v>
      </c>
      <c r="P35">
        <f>COUNTIFS('Features - Raw'!B:B, A35, 'Features - Raw'!A:A, $P$2)</f>
        <v>0</v>
      </c>
      <c r="Q35">
        <f>COUNTIFS('Features - Raw'!B:B, A35, 'Features - Raw'!A:A, $Q$2)</f>
        <v>0</v>
      </c>
      <c r="R35">
        <f>COUNTIFS('Features - Raw'!B:B, A35, 'Features - Raw'!A:A, $R$2)</f>
        <v>0</v>
      </c>
      <c r="S35">
        <f>IF(COUNTIFS('Features - Raw'!B:B, A35, 'Features - Raw'!A:A, $S$2) &gt;= 1, 1, 0)</f>
        <v>0</v>
      </c>
      <c r="T35">
        <f>COUNTIFS('Features - Raw'!B:B, A35, 'Features - Raw'!A:A, $T$2)</f>
        <v>1</v>
      </c>
      <c r="U35">
        <f>COUNTIFS('Features - Raw'!B:B, A35, 'Features - Raw'!A:A, $U$2)</f>
        <v>0</v>
      </c>
      <c r="V35">
        <f>IF(COUNTIFS('Features - Raw'!B:B, A35, 'Features - Raw'!A:A, $V$2) &gt;=1, 1, 0)</f>
        <v>0</v>
      </c>
    </row>
    <row r="36" spans="1:22" x14ac:dyDescent="0.25">
      <c r="A36" t="s">
        <v>63</v>
      </c>
      <c r="B36" t="str">
        <f>VLOOKUP(A36, 'Seattle Parks Rec LIst'!A:C, 2, FALSE)</f>
        <v>201 Lakeside Ave. S</v>
      </c>
      <c r="C36">
        <f>VLOOKUP(A36, 'Seattle Parks Rec LIst'!A:C, 3, FALSE)</f>
        <v>18.5</v>
      </c>
      <c r="D36" t="s">
        <v>623</v>
      </c>
      <c r="E36">
        <v>1909</v>
      </c>
      <c r="F36" t="s">
        <v>622</v>
      </c>
      <c r="G36" t="s">
        <v>64</v>
      </c>
      <c r="I36" t="str">
        <f>VLOOKUP(A36, 'Features - Raw'!B:D, 3, FALSE)</f>
        <v>http://www.seattle.gov/parks/park_detail.asp?ID=367</v>
      </c>
      <c r="J36">
        <f>COUNTIFS('Features - Raw'!B:B, A36, 'Features - Raw'!A:A, $J$2)</f>
        <v>0</v>
      </c>
      <c r="K36">
        <f>COUNTIFS('Features - Raw'!B:B, A36, 'Features - Raw'!A:A, $K$2)</f>
        <v>0</v>
      </c>
      <c r="L36">
        <f>IF(COUNTIFS('Features - Raw'!B:B, A36, 'Features - Raw'!A:A, $L$2) &gt;= 1, 1,0)</f>
        <v>0</v>
      </c>
      <c r="M36">
        <f>IF(COUNTIFS('Features - Raw'!B:B, A36, 'Features - Raw'!A:A, $M$2) &gt;= 1, 1, 0)</f>
        <v>1</v>
      </c>
      <c r="N36">
        <f>COUNTIFS('Features - Raw'!B:B, A36, 'Features - Raw'!A:A, $N$2)</f>
        <v>0</v>
      </c>
      <c r="O36">
        <f>COUNTIFS('Features - Raw'!B:B, A36, 'Features - Raw'!A:A, $O$2)</f>
        <v>0</v>
      </c>
      <c r="P36">
        <f>COUNTIFS('Features - Raw'!B:B, A36, 'Features - Raw'!A:A, $P$2)</f>
        <v>0</v>
      </c>
      <c r="Q36">
        <f>COUNTIFS('Features - Raw'!B:B, A36, 'Features - Raw'!A:A, $Q$2)</f>
        <v>0</v>
      </c>
      <c r="R36">
        <f>COUNTIFS('Features - Raw'!B:B, A36, 'Features - Raw'!A:A, $R$2)</f>
        <v>0</v>
      </c>
      <c r="S36">
        <f>IF(COUNTIFS('Features - Raw'!B:B, A36, 'Features - Raw'!A:A, $S$2) &gt;= 1, 1, 0)</f>
        <v>0</v>
      </c>
      <c r="T36">
        <f>COUNTIFS('Features - Raw'!B:B, A36, 'Features - Raw'!A:A, $T$2)</f>
        <v>1</v>
      </c>
      <c r="U36">
        <f>COUNTIFS('Features - Raw'!B:B, A36, 'Features - Raw'!A:A, $U$2)</f>
        <v>0</v>
      </c>
      <c r="V36">
        <f>IF(COUNTIFS('Features - Raw'!B:B, A36, 'Features - Raw'!A:A, $V$2) &gt;=1, 1, 0)</f>
        <v>1</v>
      </c>
    </row>
    <row r="37" spans="1:22" x14ac:dyDescent="0.25">
      <c r="A37" t="s">
        <v>65</v>
      </c>
      <c r="B37" t="str">
        <f>VLOOKUP(A37, 'Seattle Parks Rec LIst'!A:C, 2, FALSE)</f>
        <v>8011 Fauntleroy Way SW</v>
      </c>
      <c r="C37">
        <f>VLOOKUP(A37, 'Seattle Parks Rec LIst'!A:C, 3, FALSE)</f>
        <v>135.4</v>
      </c>
      <c r="G37" t="s">
        <v>66</v>
      </c>
      <c r="I37" t="str">
        <f>VLOOKUP(A37, 'Features - Raw'!B:D, 3, FALSE)</f>
        <v>http://www.seattle.gov/parks/park_detail.asp?ID=460</v>
      </c>
      <c r="J37">
        <f>COUNTIFS('Features - Raw'!B:B, A37, 'Features - Raw'!A:A, $J$2)</f>
        <v>0</v>
      </c>
      <c r="K37">
        <f>COUNTIFS('Features - Raw'!B:B, A37, 'Features - Raw'!A:A, $K$2)</f>
        <v>0</v>
      </c>
      <c r="L37">
        <f>IF(COUNTIFS('Features - Raw'!B:B, A37, 'Features - Raw'!A:A, $L$2) &gt;= 1, 1,0)</f>
        <v>0</v>
      </c>
      <c r="M37">
        <f>IF(COUNTIFS('Features - Raw'!B:B, A37, 'Features - Raw'!A:A, $M$2) &gt;= 1, 1, 0)</f>
        <v>0</v>
      </c>
      <c r="N37">
        <f>COUNTIFS('Features - Raw'!B:B, A37, 'Features - Raw'!A:A, $N$2)</f>
        <v>0</v>
      </c>
      <c r="O37">
        <f>COUNTIFS('Features - Raw'!B:B, A37, 'Features - Raw'!A:A, $O$2)</f>
        <v>0</v>
      </c>
      <c r="P37">
        <f>COUNTIFS('Features - Raw'!B:B, A37, 'Features - Raw'!A:A, $P$2)</f>
        <v>0</v>
      </c>
      <c r="Q37">
        <f>COUNTIFS('Features - Raw'!B:B, A37, 'Features - Raw'!A:A, $Q$2)</f>
        <v>0</v>
      </c>
      <c r="R37">
        <f>COUNTIFS('Features - Raw'!B:B, A37, 'Features - Raw'!A:A, $R$2)</f>
        <v>1</v>
      </c>
      <c r="S37">
        <f>IF(COUNTIFS('Features - Raw'!B:B, A37, 'Features - Raw'!A:A, $S$2) &gt;= 1, 1, 0)</f>
        <v>0</v>
      </c>
      <c r="T37">
        <f>COUNTIFS('Features - Raw'!B:B, A37, 'Features - Raw'!A:A, $T$2)</f>
        <v>1</v>
      </c>
      <c r="U37">
        <f>COUNTIFS('Features - Raw'!B:B, A37, 'Features - Raw'!A:A, $U$2)</f>
        <v>1</v>
      </c>
      <c r="V37">
        <f>IF(COUNTIFS('Features - Raw'!B:B, A37, 'Features - Raw'!A:A, $V$2) &gt;=1, 1, 0)</f>
        <v>1</v>
      </c>
    </row>
    <row r="38" spans="1:22" x14ac:dyDescent="0.25">
      <c r="A38" t="s">
        <v>195</v>
      </c>
      <c r="B38" t="str">
        <f>VLOOKUP(A38, 'Seattle Parks Rec LIst'!A:C, 2, FALSE)</f>
        <v>15th Ave E &amp; E Olin Pl</v>
      </c>
      <c r="C38">
        <f>VLOOKUP(A38, 'Seattle Parks Rec LIst'!A:C, 3, FALSE)</f>
        <v>7.2</v>
      </c>
      <c r="G38" t="s">
        <v>67</v>
      </c>
      <c r="I38" t="str">
        <f>VLOOKUP(A38, 'Features - Raw'!B:D, 3, FALSE)</f>
        <v>http://www.seattle.gov/parks/park_detail.asp?ID=362</v>
      </c>
      <c r="J38">
        <f>COUNTIFS('Features - Raw'!B:B, A38, 'Features - Raw'!A:A, $J$2)</f>
        <v>0</v>
      </c>
      <c r="K38">
        <f>COUNTIFS('Features - Raw'!B:B, A38, 'Features - Raw'!A:A, $K$2)</f>
        <v>0</v>
      </c>
      <c r="L38">
        <f>IF(COUNTIFS('Features - Raw'!B:B, A38, 'Features - Raw'!A:A, $L$2) &gt;= 1, 1,0)</f>
        <v>0</v>
      </c>
      <c r="M38">
        <f>IF(COUNTIFS('Features - Raw'!B:B, A38, 'Features - Raw'!A:A, $M$2) &gt;= 1, 1, 0)</f>
        <v>0</v>
      </c>
      <c r="N38">
        <f>COUNTIFS('Features - Raw'!B:B, A38, 'Features - Raw'!A:A, $N$2)</f>
        <v>0</v>
      </c>
      <c r="O38">
        <f>COUNTIFS('Features - Raw'!B:B, A38, 'Features - Raw'!A:A, $O$2)</f>
        <v>0</v>
      </c>
      <c r="P38">
        <f>COUNTIFS('Features - Raw'!B:B, A38, 'Features - Raw'!A:A, $P$2)</f>
        <v>0</v>
      </c>
      <c r="Q38">
        <f>COUNTIFS('Features - Raw'!B:B, A38, 'Features - Raw'!A:A, $Q$2)</f>
        <v>0</v>
      </c>
      <c r="R38">
        <f>COUNTIFS('Features - Raw'!B:B, A38, 'Features - Raw'!A:A, $R$2)</f>
        <v>0</v>
      </c>
      <c r="S38">
        <f>IF(COUNTIFS('Features - Raw'!B:B, A38, 'Features - Raw'!A:A, $S$2) &gt;= 1, 1, 0)</f>
        <v>0</v>
      </c>
      <c r="T38">
        <f>COUNTIFS('Features - Raw'!B:B, A38, 'Features - Raw'!A:A, $T$2)</f>
        <v>0</v>
      </c>
      <c r="U38">
        <f>COUNTIFS('Features - Raw'!B:B, A38, 'Features - Raw'!A:A, $U$2)</f>
        <v>0</v>
      </c>
      <c r="V38">
        <f>IF(COUNTIFS('Features - Raw'!B:B, A38, 'Features - Raw'!A:A, $V$2) &gt;=1, 1, 0)</f>
        <v>0</v>
      </c>
    </row>
    <row r="39" spans="1:22" x14ac:dyDescent="0.25">
      <c r="A39" t="s">
        <v>68</v>
      </c>
      <c r="B39" t="str">
        <f>VLOOKUP(A39, 'Seattle Parks Rec LIst'!A:C, 2, FALSE)</f>
        <v>E Madison St &amp; E Howe St</v>
      </c>
      <c r="C39">
        <f>VLOOKUP(A39, 'Seattle Parks Rec LIst'!A:C, 3, FALSE)</f>
        <v>8.3000000000000007</v>
      </c>
      <c r="G39" t="s">
        <v>69</v>
      </c>
      <c r="I39" t="str">
        <f>VLOOKUP(A39, 'Features - Raw'!B:D, 3, FALSE)</f>
        <v>http://www.seattle.gov/parks/beach_detail.asp?ID=369</v>
      </c>
      <c r="J39">
        <f>COUNTIFS('Features - Raw'!B:B, A39, 'Features - Raw'!A:A, $J$2)</f>
        <v>0</v>
      </c>
      <c r="K39">
        <f>COUNTIFS('Features - Raw'!B:B, A39, 'Features - Raw'!A:A, $K$2)</f>
        <v>1</v>
      </c>
      <c r="L39">
        <f>IF(COUNTIFS('Features - Raw'!B:B, A39, 'Features - Raw'!A:A, $L$2) &gt;= 1, 1,0)</f>
        <v>0</v>
      </c>
      <c r="M39">
        <f>IF(COUNTIFS('Features - Raw'!B:B, A39, 'Features - Raw'!A:A, $M$2) &gt;= 1, 1, 0)</f>
        <v>1</v>
      </c>
      <c r="N39">
        <f>COUNTIFS('Features - Raw'!B:B, A39, 'Features - Raw'!A:A, $N$2)</f>
        <v>0</v>
      </c>
      <c r="O39">
        <f>COUNTIFS('Features - Raw'!B:B, A39, 'Features - Raw'!A:A, $O$2)</f>
        <v>0</v>
      </c>
      <c r="P39">
        <f>COUNTIFS('Features - Raw'!B:B, A39, 'Features - Raw'!A:A, $P$2)</f>
        <v>0</v>
      </c>
      <c r="Q39">
        <f>COUNTIFS('Features - Raw'!B:B, A39, 'Features - Raw'!A:A, $Q$2)</f>
        <v>0</v>
      </c>
      <c r="R39">
        <f>COUNTIFS('Features - Raw'!B:B, A39, 'Features - Raw'!A:A, $R$2)</f>
        <v>0</v>
      </c>
      <c r="S39">
        <f>IF(COUNTIFS('Features - Raw'!B:B, A39, 'Features - Raw'!A:A, $S$2) &gt;= 1, 1, 0)</f>
        <v>0</v>
      </c>
      <c r="T39">
        <f>COUNTIFS('Features - Raw'!B:B, A39, 'Features - Raw'!A:A, $T$2)</f>
        <v>1</v>
      </c>
      <c r="U39">
        <f>COUNTIFS('Features - Raw'!B:B, A39, 'Features - Raw'!A:A, $U$2)</f>
        <v>0</v>
      </c>
      <c r="V39">
        <f>IF(COUNTIFS('Features - Raw'!B:B, A39, 'Features - Raw'!A:A, $V$2) &gt;=1, 1, 0)</f>
        <v>1</v>
      </c>
    </row>
    <row r="40" spans="1:22" x14ac:dyDescent="0.25">
      <c r="A40" t="s">
        <v>70</v>
      </c>
      <c r="B40" t="str">
        <f>VLOOKUP(A40, 'Seattle Parks Rec LIst'!A:C, 2, FALSE)</f>
        <v>853 Lake Washington Blvd</v>
      </c>
      <c r="C40">
        <f>VLOOKUP(A40, 'Seattle Parks Rec LIst'!A:C, 3, FALSE)</f>
        <v>31.2</v>
      </c>
      <c r="G40" t="s">
        <v>71</v>
      </c>
      <c r="I40" t="str">
        <f>VLOOKUP(A40, 'Features - Raw'!B:D, 3, FALSE)</f>
        <v>http://www.seattle.gov/parks/beach_detail.asp?ID=370</v>
      </c>
      <c r="J40">
        <f>COUNTIFS('Features - Raw'!B:B, A40, 'Features - Raw'!A:A, $J$2)</f>
        <v>0</v>
      </c>
      <c r="K40">
        <f>COUNTIFS('Features - Raw'!B:B, A40, 'Features - Raw'!A:A, $K$2)</f>
        <v>1</v>
      </c>
      <c r="L40">
        <f>IF(COUNTIFS('Features - Raw'!B:B, A40, 'Features - Raw'!A:A, $L$2) &gt;= 1, 1,0)</f>
        <v>0</v>
      </c>
      <c r="M40">
        <f>IF(COUNTIFS('Features - Raw'!B:B, A40, 'Features - Raw'!A:A, $M$2) &gt;= 1, 1, 0)</f>
        <v>0</v>
      </c>
      <c r="N40">
        <f>COUNTIFS('Features - Raw'!B:B, A40, 'Features - Raw'!A:A, $N$2)</f>
        <v>0</v>
      </c>
      <c r="O40">
        <f>COUNTIFS('Features - Raw'!B:B, A40, 'Features - Raw'!A:A, $O$2)</f>
        <v>0</v>
      </c>
      <c r="P40">
        <f>COUNTIFS('Features - Raw'!B:B, A40, 'Features - Raw'!A:A, $P$2)</f>
        <v>0</v>
      </c>
      <c r="Q40">
        <f>COUNTIFS('Features - Raw'!B:B, A40, 'Features - Raw'!A:A, $Q$2)</f>
        <v>0</v>
      </c>
      <c r="R40">
        <f>COUNTIFS('Features - Raw'!B:B, A40, 'Features - Raw'!A:A, $R$2)</f>
        <v>1</v>
      </c>
      <c r="S40">
        <f>IF(COUNTIFS('Features - Raw'!B:B, A40, 'Features - Raw'!A:A, $S$2) &gt;= 1, 1, 0)</f>
        <v>0</v>
      </c>
      <c r="T40">
        <f>COUNTIFS('Features - Raw'!B:B, A40, 'Features - Raw'!A:A, $T$2)</f>
        <v>1</v>
      </c>
      <c r="U40">
        <f>COUNTIFS('Features - Raw'!B:B, A40, 'Features - Raw'!A:A, $U$2)</f>
        <v>0</v>
      </c>
      <c r="V40">
        <f>IF(COUNTIFS('Features - Raw'!B:B, A40, 'Features - Raw'!A:A, $V$2) &gt;=1, 1, 0)</f>
        <v>1</v>
      </c>
    </row>
    <row r="41" spans="1:22" x14ac:dyDescent="0.25">
      <c r="A41" t="s">
        <v>72</v>
      </c>
      <c r="B41" t="str">
        <f>VLOOKUP(A41, 'Seattle Parks Rec LIst'!A:C, 2, FALSE)</f>
        <v>7400 Sand Point Way NE</v>
      </c>
      <c r="C41">
        <f>VLOOKUP(A41, 'Seattle Parks Rec LIst'!A:C, 3, FALSE)</f>
        <v>320</v>
      </c>
      <c r="G41" t="s">
        <v>73</v>
      </c>
      <c r="I41" t="str">
        <f>VLOOKUP(A41, 'Features - Raw'!B:D, 3, FALSE)</f>
        <v>http://www.seattle.gov/parks/park_detail.asp?ID=398</v>
      </c>
      <c r="J41">
        <f>COUNTIFS('Features - Raw'!B:B, A41, 'Features - Raw'!A:A, $J$2)</f>
        <v>0</v>
      </c>
      <c r="K41">
        <f>COUNTIFS('Features - Raw'!B:B, A41, 'Features - Raw'!A:A, $K$2)</f>
        <v>0</v>
      </c>
      <c r="L41">
        <f>IF(COUNTIFS('Features - Raw'!B:B, A41, 'Features - Raw'!A:A, $L$2) &gt;= 1, 1,0)</f>
        <v>0</v>
      </c>
      <c r="M41">
        <f>IF(COUNTIFS('Features - Raw'!B:B, A41, 'Features - Raw'!A:A, $M$2) &gt;= 1, 1, 0)</f>
        <v>1</v>
      </c>
      <c r="N41">
        <f>COUNTIFS('Features - Raw'!B:B, A41, 'Features - Raw'!A:A, $N$2)</f>
        <v>0</v>
      </c>
      <c r="O41">
        <f>COUNTIFS('Features - Raw'!B:B, A41, 'Features - Raw'!A:A, $O$2)</f>
        <v>0</v>
      </c>
      <c r="P41">
        <f>COUNTIFS('Features - Raw'!B:B, A41, 'Features - Raw'!A:A, $P$2)</f>
        <v>0</v>
      </c>
      <c r="Q41">
        <f>COUNTIFS('Features - Raw'!B:B, A41, 'Features - Raw'!A:A, $Q$2)</f>
        <v>0</v>
      </c>
      <c r="R41">
        <f>COUNTIFS('Features - Raw'!B:B, A41, 'Features - Raw'!A:A, $R$2)</f>
        <v>1</v>
      </c>
      <c r="S41">
        <f>IF(COUNTIFS('Features - Raw'!B:B, A41, 'Features - Raw'!A:A, $S$2) &gt;= 1, 1, 0)</f>
        <v>1</v>
      </c>
      <c r="T41">
        <f>COUNTIFS('Features - Raw'!B:B, A41, 'Features - Raw'!A:A, $T$2)</f>
        <v>1</v>
      </c>
      <c r="U41">
        <f>COUNTIFS('Features - Raw'!B:B, A41, 'Features - Raw'!A:A, $U$2)</f>
        <v>1</v>
      </c>
      <c r="V41">
        <f>IF(COUNTIFS('Features - Raw'!B:B, A41, 'Features - Raw'!A:A, $V$2) &gt;=1, 1, 0)</f>
        <v>1</v>
      </c>
    </row>
    <row r="42" spans="1:22" x14ac:dyDescent="0.25">
      <c r="A42" t="s">
        <v>74</v>
      </c>
      <c r="B42" t="str">
        <f>VLOOKUP(A42, 'Seattle Parks Rec LIst'!A:C, 2, FALSE)</f>
        <v>49th Ave NE &amp; NE 93rd St</v>
      </c>
      <c r="C42">
        <f>VLOOKUP(A42, 'Seattle Parks Rec LIst'!A:C, 3, FALSE)</f>
        <v>22</v>
      </c>
      <c r="D42" t="s">
        <v>604</v>
      </c>
      <c r="E42">
        <v>1951</v>
      </c>
      <c r="F42" t="s">
        <v>603</v>
      </c>
      <c r="G42" t="s">
        <v>75</v>
      </c>
      <c r="I42" t="str">
        <f>VLOOKUP(A42, 'Features - Raw'!B:D, 3, FALSE)</f>
        <v>http://www.seattle.gov/parks/park_detail.asp?ID=347</v>
      </c>
      <c r="J42">
        <f>COUNTIFS('Features - Raw'!B:B, A42, 'Features - Raw'!A:A, $J$2)</f>
        <v>0</v>
      </c>
      <c r="K42">
        <f>COUNTIFS('Features - Raw'!B:B, A42, 'Features - Raw'!A:A, $K$2)</f>
        <v>0</v>
      </c>
      <c r="L42">
        <f>IF(COUNTIFS('Features - Raw'!B:B, A42, 'Features - Raw'!A:A, $L$2) &gt;= 1, 1,0)</f>
        <v>0</v>
      </c>
      <c r="M42">
        <f>IF(COUNTIFS('Features - Raw'!B:B, A42, 'Features - Raw'!A:A, $M$2) &gt;= 1, 1, 0)</f>
        <v>1</v>
      </c>
      <c r="N42">
        <f>COUNTIFS('Features - Raw'!B:B, A42, 'Features - Raw'!A:A, $N$2)</f>
        <v>0</v>
      </c>
      <c r="O42">
        <f>COUNTIFS('Features - Raw'!B:B, A42, 'Features - Raw'!A:A, $O$2)</f>
        <v>0</v>
      </c>
      <c r="P42">
        <f>COUNTIFS('Features - Raw'!B:B, A42, 'Features - Raw'!A:A, $P$2)</f>
        <v>0</v>
      </c>
      <c r="Q42">
        <f>COUNTIFS('Features - Raw'!B:B, A42, 'Features - Raw'!A:A, $Q$2)</f>
        <v>0</v>
      </c>
      <c r="R42">
        <f>COUNTIFS('Features - Raw'!B:B, A42, 'Features - Raw'!A:A, $R$2)</f>
        <v>1</v>
      </c>
      <c r="S42">
        <f>IF(COUNTIFS('Features - Raw'!B:B, A42, 'Features - Raw'!A:A, $S$2) &gt;= 1, 1, 0)</f>
        <v>0</v>
      </c>
      <c r="T42">
        <f>COUNTIFS('Features - Raw'!B:B, A42, 'Features - Raw'!A:A, $T$2)</f>
        <v>1</v>
      </c>
      <c r="U42">
        <f>COUNTIFS('Features - Raw'!B:B, A42, 'Features - Raw'!A:A, $U$2)</f>
        <v>0</v>
      </c>
      <c r="V42">
        <f>IF(COUNTIFS('Features - Raw'!B:B, A42, 'Features - Raw'!A:A, $V$2) &gt;=1, 1, 0)</f>
        <v>1</v>
      </c>
    </row>
    <row r="43" spans="1:22" x14ac:dyDescent="0.25">
      <c r="A43" t="s">
        <v>76</v>
      </c>
      <c r="B43" t="str">
        <f>VLOOKUP(A43, 'Seattle Parks Rec LIst'!A:C, 2, FALSE)</f>
        <v>2161 E Hamlin St</v>
      </c>
      <c r="C43">
        <f>VLOOKUP(A43, 'Seattle Parks Rec LIst'!A:C, 3, FALSE)</f>
        <v>1.5</v>
      </c>
      <c r="G43" t="s">
        <v>77</v>
      </c>
      <c r="I43" t="str">
        <f>VLOOKUP(A43, 'Features - Raw'!B:D, 3, FALSE)</f>
        <v>http://www.seattle.gov/parks/park_detail.asp?ID=372</v>
      </c>
      <c r="J43">
        <f>COUNTIFS('Features - Raw'!B:B, A43, 'Features - Raw'!A:A, $J$2)</f>
        <v>0</v>
      </c>
      <c r="K43">
        <f>COUNTIFS('Features - Raw'!B:B, A43, 'Features - Raw'!A:A, $K$2)</f>
        <v>0</v>
      </c>
      <c r="L43">
        <f>IF(COUNTIFS('Features - Raw'!B:B, A43, 'Features - Raw'!A:A, $L$2) &gt;= 1, 1,0)</f>
        <v>0</v>
      </c>
      <c r="M43">
        <f>IF(COUNTIFS('Features - Raw'!B:B, A43, 'Features - Raw'!A:A, $M$2) &gt;= 1, 1, 0)</f>
        <v>0</v>
      </c>
      <c r="N43">
        <f>COUNTIFS('Features - Raw'!B:B, A43, 'Features - Raw'!A:A, $N$2)</f>
        <v>0</v>
      </c>
      <c r="O43">
        <f>COUNTIFS('Features - Raw'!B:B, A43, 'Features - Raw'!A:A, $O$2)</f>
        <v>0</v>
      </c>
      <c r="P43">
        <f>COUNTIFS('Features - Raw'!B:B, A43, 'Features - Raw'!A:A, $P$2)</f>
        <v>0</v>
      </c>
      <c r="Q43">
        <f>COUNTIFS('Features - Raw'!B:B, A43, 'Features - Raw'!A:A, $Q$2)</f>
        <v>0</v>
      </c>
      <c r="R43">
        <f>COUNTIFS('Features - Raw'!B:B, A43, 'Features - Raw'!A:A, $R$2)</f>
        <v>0</v>
      </c>
      <c r="S43">
        <f>IF(COUNTIFS('Features - Raw'!B:B, A43, 'Features - Raw'!A:A, $S$2) &gt;= 1, 1, 0)</f>
        <v>0</v>
      </c>
      <c r="T43">
        <f>COUNTIFS('Features - Raw'!B:B, A43, 'Features - Raw'!A:A, $T$2)</f>
        <v>1</v>
      </c>
      <c r="U43">
        <f>COUNTIFS('Features - Raw'!B:B, A43, 'Features - Raw'!A:A, $U$2)</f>
        <v>0</v>
      </c>
      <c r="V43">
        <f>IF(COUNTIFS('Features - Raw'!B:B, A43, 'Features - Raw'!A:A, $V$2) &gt;=1, 1, 0)</f>
        <v>0</v>
      </c>
    </row>
    <row r="44" spans="1:22" x14ac:dyDescent="0.25">
      <c r="A44" t="s">
        <v>78</v>
      </c>
      <c r="B44" t="str">
        <f>VLOOKUP(A44, 'Seattle Parks Rec LIst'!A:C, 2, FALSE)</f>
        <v>4503 Beach Dr SW</v>
      </c>
      <c r="C44">
        <f>VLOOKUP(A44, 'Seattle Parks Rec LIst'!A:C, 3, FALSE)</f>
        <v>20.2</v>
      </c>
      <c r="D44" t="s">
        <v>577</v>
      </c>
      <c r="E44">
        <v>1971</v>
      </c>
      <c r="F44" t="s">
        <v>607</v>
      </c>
      <c r="I44" t="str">
        <f>VLOOKUP(A44, 'Features - Raw'!B:D, 3, FALSE)</f>
        <v>http://www.seattle.gov/parks/park_detail.asp?ID=473</v>
      </c>
      <c r="J44">
        <f>COUNTIFS('Features - Raw'!B:B, A44, 'Features - Raw'!A:A, $J$2)</f>
        <v>0</v>
      </c>
      <c r="K44">
        <f>COUNTIFS('Features - Raw'!B:B, A44, 'Features - Raw'!A:A, $K$2)</f>
        <v>0</v>
      </c>
      <c r="L44">
        <f>IF(COUNTIFS('Features - Raw'!B:B, A44, 'Features - Raw'!A:A, $L$2) &gt;= 1, 1,0)</f>
        <v>0</v>
      </c>
      <c r="M44">
        <f>IF(COUNTIFS('Features - Raw'!B:B, A44, 'Features - Raw'!A:A, $M$2) &gt;= 1, 1, 0)</f>
        <v>0</v>
      </c>
      <c r="N44">
        <f>COUNTIFS('Features - Raw'!B:B, A44, 'Features - Raw'!A:A, $N$2)</f>
        <v>0</v>
      </c>
      <c r="O44">
        <f>COUNTIFS('Features - Raw'!B:B, A44, 'Features - Raw'!A:A, $O$2)</f>
        <v>0</v>
      </c>
      <c r="P44">
        <f>COUNTIFS('Features - Raw'!B:B, A44, 'Features - Raw'!A:A, $P$2)</f>
        <v>0</v>
      </c>
      <c r="Q44">
        <f>COUNTIFS('Features - Raw'!B:B, A44, 'Features - Raw'!A:A, $Q$2)</f>
        <v>0</v>
      </c>
      <c r="R44">
        <f>COUNTIFS('Features - Raw'!B:B, A44, 'Features - Raw'!A:A, $R$2)</f>
        <v>1</v>
      </c>
      <c r="S44">
        <f>IF(COUNTIFS('Features - Raw'!B:B, A44, 'Features - Raw'!A:A, $S$2) &gt;= 1, 1, 0)</f>
        <v>0</v>
      </c>
      <c r="T44">
        <f>COUNTIFS('Features - Raw'!B:B, A44, 'Features - Raw'!A:A, $T$2)</f>
        <v>0</v>
      </c>
      <c r="U44">
        <f>COUNTIFS('Features - Raw'!B:B, A44, 'Features - Raw'!A:A, $U$2)</f>
        <v>0</v>
      </c>
      <c r="V44">
        <f>IF(COUNTIFS('Features - Raw'!B:B, A44, 'Features - Raw'!A:A, $V$2) &gt;=1, 1, 0)</f>
        <v>1</v>
      </c>
    </row>
    <row r="45" spans="1:22" x14ac:dyDescent="0.25">
      <c r="A45" t="s">
        <v>79</v>
      </c>
      <c r="B45" t="str">
        <f>VLOOKUP(A45, 'Seattle Parks Rec LIst'!A:C, 2, FALSE)</f>
        <v>4649 Sunnyside Ave N</v>
      </c>
      <c r="C45">
        <f>VLOOKUP(A45, 'Seattle Parks Rec LIst'!A:C, 3, FALSE)</f>
        <v>6.5</v>
      </c>
      <c r="D45" t="s">
        <v>611</v>
      </c>
      <c r="E45">
        <v>1976</v>
      </c>
      <c r="F45" t="s">
        <v>612</v>
      </c>
      <c r="G45" t="s">
        <v>80</v>
      </c>
      <c r="I45" t="str">
        <f>VLOOKUP(A45, 'Features - Raw'!B:D, 3, FALSE)</f>
        <v>http://www.seattle.gov/parks/park_detail.asp?ID=1104</v>
      </c>
      <c r="J45">
        <f>COUNTIFS('Features - Raw'!B:B, A45, 'Features - Raw'!A:A, $J$2)</f>
        <v>1</v>
      </c>
      <c r="K45">
        <f>COUNTIFS('Features - Raw'!B:B, A45, 'Features - Raw'!A:A, $K$2)</f>
        <v>0</v>
      </c>
      <c r="L45">
        <f>IF(COUNTIFS('Features - Raw'!B:B, A45, 'Features - Raw'!A:A, $L$2) &gt;= 1, 1,0)</f>
        <v>0</v>
      </c>
      <c r="M45">
        <f>IF(COUNTIFS('Features - Raw'!B:B, A45, 'Features - Raw'!A:A, $M$2) &gt;= 1, 1, 0)</f>
        <v>1</v>
      </c>
      <c r="N45">
        <f>COUNTIFS('Features - Raw'!B:B, A45, 'Features - Raw'!A:A, $N$2)</f>
        <v>0</v>
      </c>
      <c r="O45">
        <f>COUNTIFS('Features - Raw'!B:B, A45, 'Features - Raw'!A:A, $O$2)</f>
        <v>0</v>
      </c>
      <c r="P45">
        <f>COUNTIFS('Features - Raw'!B:B, A45, 'Features - Raw'!A:A, $P$2)</f>
        <v>0</v>
      </c>
      <c r="Q45">
        <f>COUNTIFS('Features - Raw'!B:B, A45, 'Features - Raw'!A:A, $Q$2)</f>
        <v>0</v>
      </c>
      <c r="R45">
        <f>COUNTIFS('Features - Raw'!B:B, A45, 'Features - Raw'!A:A, $R$2)</f>
        <v>1</v>
      </c>
      <c r="S45">
        <f>IF(COUNTIFS('Features - Raw'!B:B, A45, 'Features - Raw'!A:A, $S$2) &gt;= 1, 1, 0)</f>
        <v>0</v>
      </c>
      <c r="T45">
        <f>COUNTIFS('Features - Raw'!B:B, A45, 'Features - Raw'!A:A, $T$2)</f>
        <v>0</v>
      </c>
      <c r="U45">
        <f>COUNTIFS('Features - Raw'!B:B, A45, 'Features - Raw'!A:A, $U$2)</f>
        <v>0</v>
      </c>
      <c r="V45">
        <f>IF(COUNTIFS('Features - Raw'!B:B, A45, 'Features - Raw'!A:A, $V$2) &gt;=1, 1, 0)</f>
        <v>0</v>
      </c>
    </row>
    <row r="46" spans="1:22" x14ac:dyDescent="0.25">
      <c r="A46" t="s">
        <v>81</v>
      </c>
      <c r="B46" t="str">
        <f>VLOOKUP(A46, 'Seattle Parks Rec LIst'!A:C, 2, FALSE)</f>
        <v>1618 E Calhoun St</v>
      </c>
      <c r="C46">
        <f>VLOOKUP(A46, 'Seattle Parks Rec LIst'!A:C, 3, FALSE)</f>
        <v>27</v>
      </c>
      <c r="G46" t="s">
        <v>82</v>
      </c>
      <c r="I46" t="str">
        <f>VLOOKUP(A46, 'Features - Raw'!B:D, 3, FALSE)</f>
        <v>http://www.seattle.gov/parks/park_detail.asp?ID=376</v>
      </c>
      <c r="J46">
        <f>COUNTIFS('Features - Raw'!B:B, A46, 'Features - Raw'!A:A, $J$2)</f>
        <v>0</v>
      </c>
      <c r="K46">
        <f>COUNTIFS('Features - Raw'!B:B, A46, 'Features - Raw'!A:A, $K$2)</f>
        <v>0</v>
      </c>
      <c r="L46">
        <f>IF(COUNTIFS('Features - Raw'!B:B, A46, 'Features - Raw'!A:A, $L$2) &gt;= 1, 1,0)</f>
        <v>0</v>
      </c>
      <c r="M46">
        <f>IF(COUNTIFS('Features - Raw'!B:B, A46, 'Features - Raw'!A:A, $M$2) &gt;= 1, 1, 0)</f>
        <v>1</v>
      </c>
      <c r="N46">
        <f>COUNTIFS('Features - Raw'!B:B, A46, 'Features - Raw'!A:A, $N$2)</f>
        <v>0</v>
      </c>
      <c r="O46">
        <f>COUNTIFS('Features - Raw'!B:B, A46, 'Features - Raw'!A:A, $O$2)</f>
        <v>0</v>
      </c>
      <c r="P46">
        <f>COUNTIFS('Features - Raw'!B:B, A46, 'Features - Raw'!A:A, $P$2)</f>
        <v>0</v>
      </c>
      <c r="Q46">
        <f>COUNTIFS('Features - Raw'!B:B, A46, 'Features - Raw'!A:A, $Q$2)</f>
        <v>0</v>
      </c>
      <c r="R46">
        <f>COUNTIFS('Features - Raw'!B:B, A46, 'Features - Raw'!A:A, $R$2)</f>
        <v>0</v>
      </c>
      <c r="S46">
        <f>IF(COUNTIFS('Features - Raw'!B:B, A46, 'Features - Raw'!A:A, $S$2) &gt;= 1, 1, 0)</f>
        <v>0</v>
      </c>
      <c r="T46">
        <f>COUNTIFS('Features - Raw'!B:B, A46, 'Features - Raw'!A:A, $T$2)</f>
        <v>1</v>
      </c>
      <c r="U46">
        <f>COUNTIFS('Features - Raw'!B:B, A46, 'Features - Raw'!A:A, $U$2)</f>
        <v>0</v>
      </c>
      <c r="V46">
        <f>IF(COUNTIFS('Features - Raw'!B:B, A46, 'Features - Raw'!A:A, $V$2) &gt;=1, 1, 0)</f>
        <v>1</v>
      </c>
    </row>
    <row r="47" spans="1:22" x14ac:dyDescent="0.25">
      <c r="A47" t="s">
        <v>83</v>
      </c>
      <c r="B47" t="str">
        <f>VLOOKUP(A47, 'Seattle Parks Rec LIst'!A:C, 2, FALSE)</f>
        <v>3130 Alaskan Way</v>
      </c>
      <c r="C47">
        <f>VLOOKUP(A47, 'Seattle Parks Rec LIst'!A:C, 3, FALSE)</f>
        <v>4.8</v>
      </c>
      <c r="G47" t="s">
        <v>84</v>
      </c>
      <c r="I47" t="str">
        <f>VLOOKUP(A47, 'Features - Raw'!B:D, 3, FALSE)</f>
        <v>http://www.seattle.gov/parks/park_detail.asp?ID=311</v>
      </c>
      <c r="J47">
        <f>COUNTIFS('Features - Raw'!B:B, A47, 'Features - Raw'!A:A, $J$2)</f>
        <v>0</v>
      </c>
      <c r="K47">
        <f>COUNTIFS('Features - Raw'!B:B, A47, 'Features - Raw'!A:A, $K$2)</f>
        <v>0</v>
      </c>
      <c r="L47">
        <f>IF(COUNTIFS('Features - Raw'!B:B, A47, 'Features - Raw'!A:A, $L$2) &gt;= 1, 1,0)</f>
        <v>0</v>
      </c>
      <c r="M47">
        <f>IF(COUNTIFS('Features - Raw'!B:B, A47, 'Features - Raw'!A:A, $M$2) &gt;= 1, 1, 0)</f>
        <v>0</v>
      </c>
      <c r="N47">
        <f>COUNTIFS('Features - Raw'!B:B, A47, 'Features - Raw'!A:A, $N$2)</f>
        <v>0</v>
      </c>
      <c r="O47">
        <f>COUNTIFS('Features - Raw'!B:B, A47, 'Features - Raw'!A:A, $O$2)</f>
        <v>0</v>
      </c>
      <c r="P47">
        <f>COUNTIFS('Features - Raw'!B:B, A47, 'Features - Raw'!A:A, $P$2)</f>
        <v>0</v>
      </c>
      <c r="Q47">
        <f>COUNTIFS('Features - Raw'!B:B, A47, 'Features - Raw'!A:A, $Q$2)</f>
        <v>0</v>
      </c>
      <c r="R47">
        <f>COUNTIFS('Features - Raw'!B:B, A47, 'Features - Raw'!A:A, $R$2)</f>
        <v>0</v>
      </c>
      <c r="S47">
        <f>IF(COUNTIFS('Features - Raw'!B:B, A47, 'Features - Raw'!A:A, $S$2) &gt;= 1, 1, 0)</f>
        <v>1</v>
      </c>
      <c r="T47">
        <f>COUNTIFS('Features - Raw'!B:B, A47, 'Features - Raw'!A:A, $T$2)</f>
        <v>1</v>
      </c>
      <c r="U47">
        <f>COUNTIFS('Features - Raw'!B:B, A47, 'Features - Raw'!A:A, $U$2)</f>
        <v>0</v>
      </c>
      <c r="V47">
        <f>IF(COUNTIFS('Features - Raw'!B:B, A47, 'Features - Raw'!A:A, $V$2) &gt;=1, 1, 0)</f>
        <v>1</v>
      </c>
    </row>
    <row r="48" spans="1:22" x14ac:dyDescent="0.25">
      <c r="A48" t="s">
        <v>85</v>
      </c>
      <c r="B48" t="str">
        <f>VLOOKUP(A48, 'Seattle Parks Rec LIst'!A:C, 2, FALSE)</f>
        <v>12718 1st Ave NE</v>
      </c>
      <c r="C48">
        <f>VLOOKUP(A48, 'Seattle Parks Rec LIst'!A:C, 3, FALSE)</f>
        <v>20.7</v>
      </c>
      <c r="G48" t="s">
        <v>86</v>
      </c>
      <c r="I48" t="str">
        <f>VLOOKUP(A48, 'Features - Raw'!B:D, 3, FALSE)</f>
        <v>http://www.seattle.gov/parks/park_detail.asp?ID=361</v>
      </c>
      <c r="J48">
        <f>COUNTIFS('Features - Raw'!B:B, A48, 'Features - Raw'!A:A, $J$2)</f>
        <v>0</v>
      </c>
      <c r="K48">
        <f>COUNTIFS('Features - Raw'!B:B, A48, 'Features - Raw'!A:A, $K$2)</f>
        <v>0</v>
      </c>
      <c r="L48">
        <f>IF(COUNTIFS('Features - Raw'!B:B, A48, 'Features - Raw'!A:A, $L$2) &gt;= 1, 1,0)</f>
        <v>0</v>
      </c>
      <c r="M48">
        <f>IF(COUNTIFS('Features - Raw'!B:B, A48, 'Features - Raw'!A:A, $M$2) &gt;= 1, 1, 0)</f>
        <v>1</v>
      </c>
      <c r="N48">
        <f>COUNTIFS('Features - Raw'!B:B, A48, 'Features - Raw'!A:A, $N$2)</f>
        <v>0</v>
      </c>
      <c r="O48">
        <f>COUNTIFS('Features - Raw'!B:B, A48, 'Features - Raw'!A:A, $O$2)</f>
        <v>0</v>
      </c>
      <c r="P48">
        <f>COUNTIFS('Features - Raw'!B:B, A48, 'Features - Raw'!A:A, $P$2)</f>
        <v>0</v>
      </c>
      <c r="Q48">
        <f>COUNTIFS('Features - Raw'!B:B, A48, 'Features - Raw'!A:A, $Q$2)</f>
        <v>1</v>
      </c>
      <c r="R48">
        <f>COUNTIFS('Features - Raw'!B:B, A48, 'Features - Raw'!A:A, $R$2)</f>
        <v>1</v>
      </c>
      <c r="S48">
        <f>IF(COUNTIFS('Features - Raw'!B:B, A48, 'Features - Raw'!A:A, $S$2) &gt;= 1, 1, 0)</f>
        <v>0</v>
      </c>
      <c r="T48">
        <f>COUNTIFS('Features - Raw'!B:B, A48, 'Features - Raw'!A:A, $T$2)</f>
        <v>0</v>
      </c>
      <c r="U48">
        <f>COUNTIFS('Features - Raw'!B:B, A48, 'Features - Raw'!A:A, $U$2)</f>
        <v>1</v>
      </c>
      <c r="V48">
        <f>IF(COUNTIFS('Features - Raw'!B:B, A48, 'Features - Raw'!A:A, $V$2) &gt;=1, 1, 0)</f>
        <v>0</v>
      </c>
    </row>
    <row r="49" spans="1:22" x14ac:dyDescent="0.25">
      <c r="A49" t="s">
        <v>87</v>
      </c>
      <c r="B49" t="str">
        <f>VLOOKUP(A49, 'Seattle Parks Rec LIst'!A:C, 2, FALSE)</f>
        <v>600 NE Northlake Way</v>
      </c>
      <c r="C49">
        <f>VLOOKUP(A49, 'Seattle Parks Rec LIst'!A:C, 3, FALSE)</f>
        <v>0.8</v>
      </c>
      <c r="D49" t="s">
        <v>609</v>
      </c>
      <c r="E49">
        <v>1977</v>
      </c>
      <c r="F49" t="s">
        <v>608</v>
      </c>
      <c r="G49" t="s">
        <v>88</v>
      </c>
      <c r="I49" t="str">
        <f>VLOOKUP(A49, 'Features - Raw'!B:D, 3, FALSE)</f>
        <v>http://www.seattle.gov/parks/park_detail.asp?ID=2956</v>
      </c>
      <c r="J49">
        <f>COUNTIFS('Features - Raw'!B:B, A49, 'Features - Raw'!A:A, $J$2)</f>
        <v>0</v>
      </c>
      <c r="K49">
        <f>COUNTIFS('Features - Raw'!B:B, A49, 'Features - Raw'!A:A, $K$2)</f>
        <v>0</v>
      </c>
      <c r="L49">
        <f>IF(COUNTIFS('Features - Raw'!B:B, A49, 'Features - Raw'!A:A, $L$2) &gt;= 1, 1,0)</f>
        <v>0</v>
      </c>
      <c r="M49">
        <f>IF(COUNTIFS('Features - Raw'!B:B, A49, 'Features - Raw'!A:A, $M$2) &gt;= 1, 1, 0)</f>
        <v>0</v>
      </c>
      <c r="N49">
        <f>COUNTIFS('Features - Raw'!B:B, A49, 'Features - Raw'!A:A, $N$2)</f>
        <v>0</v>
      </c>
      <c r="O49">
        <f>COUNTIFS('Features - Raw'!B:B, A49, 'Features - Raw'!A:A, $O$2)</f>
        <v>0</v>
      </c>
      <c r="P49">
        <f>COUNTIFS('Features - Raw'!B:B, A49, 'Features - Raw'!A:A, $P$2)</f>
        <v>0</v>
      </c>
      <c r="Q49">
        <f>COUNTIFS('Features - Raw'!B:B, A49, 'Features - Raw'!A:A, $Q$2)</f>
        <v>0</v>
      </c>
      <c r="R49">
        <f>COUNTIFS('Features - Raw'!B:B, A49, 'Features - Raw'!A:A, $R$2)</f>
        <v>0</v>
      </c>
      <c r="S49">
        <f>IF(COUNTIFS('Features - Raw'!B:B, A49, 'Features - Raw'!A:A, $S$2) &gt;= 1, 1, 0)</f>
        <v>0</v>
      </c>
      <c r="T49">
        <f>COUNTIFS('Features - Raw'!B:B, A49, 'Features - Raw'!A:A, $T$2)</f>
        <v>1</v>
      </c>
      <c r="U49">
        <f>COUNTIFS('Features - Raw'!B:B, A49, 'Features - Raw'!A:A, $U$2)</f>
        <v>0</v>
      </c>
      <c r="V49">
        <f>IF(COUNTIFS('Features - Raw'!B:B, A49, 'Features - Raw'!A:A, $V$2) &gt;=1, 1, 0)</f>
        <v>1</v>
      </c>
    </row>
    <row r="50" spans="1:22" x14ac:dyDescent="0.25">
      <c r="A50" t="s">
        <v>429</v>
      </c>
      <c r="B50" t="str">
        <f>VLOOKUP(A50, 'Seattle Parks Rec LIst'!A:C, 2, FALSE)</f>
        <v>S Main St &amp; Occidental Ave S</v>
      </c>
      <c r="C50">
        <f>VLOOKUP(A50, 'Seattle Parks Rec LIst'!A:C, 3, FALSE)</f>
        <v>0.6</v>
      </c>
      <c r="G50" t="s">
        <v>90</v>
      </c>
      <c r="I50" t="str">
        <f>VLOOKUP(A50, 'Features - Raw'!B:D, 3, FALSE)</f>
        <v>http://www.seattle.gov/parks/park_detail.asp?ID=323</v>
      </c>
      <c r="J50">
        <f>COUNTIFS('Features - Raw'!B:B, A50, 'Features - Raw'!A:A, $J$2)</f>
        <v>0</v>
      </c>
      <c r="K50">
        <f>COUNTIFS('Features - Raw'!B:B, A50, 'Features - Raw'!A:A, $K$2)</f>
        <v>0</v>
      </c>
      <c r="L50">
        <f>IF(COUNTIFS('Features - Raw'!B:B, A50, 'Features - Raw'!A:A, $L$2) &gt;= 1, 1,0)</f>
        <v>0</v>
      </c>
      <c r="M50">
        <f>IF(COUNTIFS('Features - Raw'!B:B, A50, 'Features - Raw'!A:A, $M$2) &gt;= 1, 1, 0)</f>
        <v>0</v>
      </c>
      <c r="N50">
        <f>COUNTIFS('Features - Raw'!B:B, A50, 'Features - Raw'!A:A, $N$2)</f>
        <v>0</v>
      </c>
      <c r="O50">
        <f>COUNTIFS('Features - Raw'!B:B, A50, 'Features - Raw'!A:A, $O$2)</f>
        <v>0</v>
      </c>
      <c r="P50">
        <f>COUNTIFS('Features - Raw'!B:B, A50, 'Features - Raw'!A:A, $P$2)</f>
        <v>0</v>
      </c>
      <c r="Q50">
        <f>COUNTIFS('Features - Raw'!B:B, A50, 'Features - Raw'!A:A, $Q$2)</f>
        <v>0</v>
      </c>
      <c r="R50">
        <f>COUNTIFS('Features - Raw'!B:B, A50, 'Features - Raw'!A:A, $R$2)</f>
        <v>0</v>
      </c>
      <c r="S50">
        <f>IF(COUNTIFS('Features - Raw'!B:B, A50, 'Features - Raw'!A:A, $S$2) &gt;= 1, 1, 0)</f>
        <v>0</v>
      </c>
      <c r="T50">
        <f>COUNTIFS('Features - Raw'!B:B, A50, 'Features - Raw'!A:A, $T$2)</f>
        <v>0</v>
      </c>
      <c r="U50">
        <f>COUNTIFS('Features - Raw'!B:B, A50, 'Features - Raw'!A:A, $U$2)</f>
        <v>0</v>
      </c>
      <c r="V50">
        <f>IF(COUNTIFS('Features - Raw'!B:B, A50, 'Features - Raw'!A:A, $V$2) &gt;=1, 1, 0)</f>
        <v>0</v>
      </c>
    </row>
    <row r="51" spans="1:22" x14ac:dyDescent="0.25">
      <c r="A51" t="s">
        <v>91</v>
      </c>
      <c r="B51" t="str">
        <f>VLOOKUP(A51, 'Seattle Parks Rec LIst'!A:C, 2, FALSE)</f>
        <v>2901 Western Ave</v>
      </c>
      <c r="C51">
        <f>VLOOKUP(A51, 'Seattle Parks Rec LIst'!A:C, 3, FALSE)</f>
        <v>9</v>
      </c>
      <c r="G51" t="s">
        <v>92</v>
      </c>
      <c r="I51" t="str">
        <f>VLOOKUP(A51, 'Features - Raw'!B:D, 3, FALSE)</f>
        <v>http://www.seattleartmuseum.org/visit/OSP/default.asp</v>
      </c>
      <c r="J51">
        <f>COUNTIFS('Features - Raw'!B:B, A51, 'Features - Raw'!A:A, $J$2)</f>
        <v>0</v>
      </c>
      <c r="K51">
        <f>COUNTIFS('Features - Raw'!B:B, A51, 'Features - Raw'!A:A, $K$2)</f>
        <v>0</v>
      </c>
      <c r="L51">
        <f>IF(COUNTIFS('Features - Raw'!B:B, A51, 'Features - Raw'!A:A, $L$2) &gt;= 1, 1,0)</f>
        <v>0</v>
      </c>
      <c r="M51">
        <f>IF(COUNTIFS('Features - Raw'!B:B, A51, 'Features - Raw'!A:A, $M$2) &gt;= 1, 1, 0)</f>
        <v>0</v>
      </c>
      <c r="N51">
        <f>COUNTIFS('Features - Raw'!B:B, A51, 'Features - Raw'!A:A, $N$2)</f>
        <v>0</v>
      </c>
      <c r="O51">
        <f>COUNTIFS('Features - Raw'!B:B, A51, 'Features - Raw'!A:A, $O$2)</f>
        <v>0</v>
      </c>
      <c r="P51">
        <f>COUNTIFS('Features - Raw'!B:B, A51, 'Features - Raw'!A:A, $P$2)</f>
        <v>1</v>
      </c>
      <c r="Q51">
        <f>COUNTIFS('Features - Raw'!B:B, A51, 'Features - Raw'!A:A, $Q$2)</f>
        <v>0</v>
      </c>
      <c r="R51">
        <f>COUNTIFS('Features - Raw'!B:B, A51, 'Features - Raw'!A:A, $R$2)</f>
        <v>0</v>
      </c>
      <c r="S51">
        <f>IF(COUNTIFS('Features - Raw'!B:B, A51, 'Features - Raw'!A:A, $S$2) &gt;= 1, 1, 0)</f>
        <v>0</v>
      </c>
      <c r="T51">
        <f>COUNTIFS('Features - Raw'!B:B, A51, 'Features - Raw'!A:A, $T$2)</f>
        <v>0</v>
      </c>
      <c r="U51">
        <f>COUNTIFS('Features - Raw'!B:B, A51, 'Features - Raw'!A:A, $U$2)</f>
        <v>0</v>
      </c>
      <c r="V51">
        <f>IF(COUNTIFS('Features - Raw'!B:B, A51, 'Features - Raw'!A:A, $V$2) &gt;=1, 1, 0)</f>
        <v>0</v>
      </c>
    </row>
    <row r="52" spans="1:22" x14ac:dyDescent="0.25">
      <c r="A52" t="s">
        <v>93</v>
      </c>
      <c r="B52" t="str">
        <f>VLOOKUP(A52, 'Seattle Parks Rec LIst'!A:C, 2, FALSE)</f>
        <v>6430 Corson Ave S</v>
      </c>
      <c r="C52">
        <f>VLOOKUP(A52, 'Seattle Parks Rec LIst'!A:C, 3, FALSE)</f>
        <v>0.81</v>
      </c>
      <c r="G52" t="s">
        <v>94</v>
      </c>
      <c r="I52" t="str">
        <f>VLOOKUP(A52, 'Features - Raw'!B:D, 3, FALSE)</f>
        <v>http://www.seattle.gov/parks/park_detail.asp?ID=4416</v>
      </c>
      <c r="J52">
        <f>COUNTIFS('Features - Raw'!B:B, A52, 'Features - Raw'!A:A, $J$2)</f>
        <v>0</v>
      </c>
      <c r="K52">
        <f>COUNTIFS('Features - Raw'!B:B, A52, 'Features - Raw'!A:A, $K$2)</f>
        <v>0</v>
      </c>
      <c r="L52">
        <f>IF(COUNTIFS('Features - Raw'!B:B, A52, 'Features - Raw'!A:A, $L$2) &gt;= 1, 1,0)</f>
        <v>0</v>
      </c>
      <c r="M52">
        <f>IF(COUNTIFS('Features - Raw'!B:B, A52, 'Features - Raw'!A:A, $M$2) &gt;= 1, 1, 0)</f>
        <v>0</v>
      </c>
      <c r="N52">
        <f>COUNTIFS('Features - Raw'!B:B, A52, 'Features - Raw'!A:A, $N$2)</f>
        <v>0</v>
      </c>
      <c r="O52">
        <f>COUNTIFS('Features - Raw'!B:B, A52, 'Features - Raw'!A:A, $O$2)</f>
        <v>0</v>
      </c>
      <c r="P52">
        <f>COUNTIFS('Features - Raw'!B:B, A52, 'Features - Raw'!A:A, $P$2)</f>
        <v>0</v>
      </c>
      <c r="Q52">
        <f>COUNTIFS('Features - Raw'!B:B, A52, 'Features - Raw'!A:A, $Q$2)</f>
        <v>0</v>
      </c>
      <c r="R52">
        <f>COUNTIFS('Features - Raw'!B:B, A52, 'Features - Raw'!A:A, $R$2)</f>
        <v>0</v>
      </c>
      <c r="S52">
        <f>IF(COUNTIFS('Features - Raw'!B:B, A52, 'Features - Raw'!A:A, $S$2) &gt;= 1, 1, 0)</f>
        <v>0</v>
      </c>
      <c r="T52">
        <f>COUNTIFS('Features - Raw'!B:B, A52, 'Features - Raw'!A:A, $T$2)</f>
        <v>0</v>
      </c>
      <c r="U52">
        <f>COUNTIFS('Features - Raw'!B:B, A52, 'Features - Raw'!A:A, $U$2)</f>
        <v>0</v>
      </c>
      <c r="V52">
        <f>IF(COUNTIFS('Features - Raw'!B:B, A52, 'Features - Raw'!A:A, $V$2) &gt;=1, 1, 0)</f>
        <v>0</v>
      </c>
    </row>
    <row r="53" spans="1:22" x14ac:dyDescent="0.25">
      <c r="A53" t="s">
        <v>95</v>
      </c>
      <c r="B53" t="str">
        <f>VLOOKUP(A53, 'Seattle Parks Rec LIst'!A:C, 2, FALSE)</f>
        <v>NE 40th St &amp; NE Pacific St, Seattle</v>
      </c>
      <c r="C53">
        <f>VLOOKUP(A53, 'Seattle Parks Rec LIst'!A:C, 3, FALSE)</f>
        <v>0</v>
      </c>
      <c r="G53" t="s">
        <v>96</v>
      </c>
      <c r="I53" t="str">
        <f>VLOOKUP(A53, 'Features - Raw'!B:D, 3, FALSE)</f>
        <v>http://www.seattle.gov/parks/park_detail.asp?ID=4029</v>
      </c>
      <c r="J53">
        <f>COUNTIFS('Features - Raw'!B:B, A53, 'Features - Raw'!A:A, $J$2)</f>
        <v>0</v>
      </c>
      <c r="K53">
        <f>COUNTIFS('Features - Raw'!B:B, A53, 'Features - Raw'!A:A, $K$2)</f>
        <v>0</v>
      </c>
      <c r="L53">
        <f>IF(COUNTIFS('Features - Raw'!B:B, A53, 'Features - Raw'!A:A, $L$2) &gt;= 1, 1,0)</f>
        <v>0</v>
      </c>
      <c r="M53">
        <f>IF(COUNTIFS('Features - Raw'!B:B, A53, 'Features - Raw'!A:A, $M$2) &gt;= 1, 1, 0)</f>
        <v>0</v>
      </c>
      <c r="N53">
        <f>COUNTIFS('Features - Raw'!B:B, A53, 'Features - Raw'!A:A, $N$2)</f>
        <v>0</v>
      </c>
      <c r="O53">
        <f>COUNTIFS('Features - Raw'!B:B, A53, 'Features - Raw'!A:A, $O$2)</f>
        <v>0</v>
      </c>
      <c r="P53">
        <f>COUNTIFS('Features - Raw'!B:B, A53, 'Features - Raw'!A:A, $P$2)</f>
        <v>0</v>
      </c>
      <c r="Q53">
        <f>COUNTIFS('Features - Raw'!B:B, A53, 'Features - Raw'!A:A, $Q$2)</f>
        <v>0</v>
      </c>
      <c r="R53">
        <f>COUNTIFS('Features - Raw'!B:B, A53, 'Features - Raw'!A:A, $R$2)</f>
        <v>0</v>
      </c>
      <c r="S53">
        <f>IF(COUNTIFS('Features - Raw'!B:B, A53, 'Features - Raw'!A:A, $S$2) &gt;= 1, 1, 0)</f>
        <v>0</v>
      </c>
      <c r="T53">
        <f>COUNTIFS('Features - Raw'!B:B, A53, 'Features - Raw'!A:A, $T$2)</f>
        <v>1</v>
      </c>
      <c r="U53">
        <f>COUNTIFS('Features - Raw'!B:B, A53, 'Features - Raw'!A:A, $U$2)</f>
        <v>0</v>
      </c>
      <c r="V53">
        <f>IF(COUNTIFS('Features - Raw'!B:B, A53, 'Features - Raw'!A:A, $V$2) &gt;=1, 1, 0)</f>
        <v>0</v>
      </c>
    </row>
    <row r="54" spans="1:22" x14ac:dyDescent="0.25">
      <c r="A54" t="s">
        <v>97</v>
      </c>
      <c r="B54" t="str">
        <f>VLOOKUP(A54, 'Seattle Parks Rec LIst'!A:C, 2, FALSE)</f>
        <v>5520 Ravenna Ave NE</v>
      </c>
      <c r="C54">
        <f>VLOOKUP(A54, 'Seattle Parks Rec LIst'!A:C, 3, FALSE)</f>
        <v>49.9</v>
      </c>
      <c r="G54" t="s">
        <v>98</v>
      </c>
      <c r="I54" t="str">
        <f>VLOOKUP(A54, 'Features - Raw'!B:D, 3, FALSE)</f>
        <v>http://www.seattle.gov/parks/park_detail.asp?ID=391</v>
      </c>
      <c r="J54">
        <f>COUNTIFS('Features - Raw'!B:B, A54, 'Features - Raw'!A:A, $J$2)</f>
        <v>0</v>
      </c>
      <c r="K54">
        <f>COUNTIFS('Features - Raw'!B:B, A54, 'Features - Raw'!A:A, $K$2)</f>
        <v>0</v>
      </c>
      <c r="L54">
        <f>IF(COUNTIFS('Features - Raw'!B:B, A54, 'Features - Raw'!A:A, $L$2) &gt;= 1, 1,0)</f>
        <v>0</v>
      </c>
      <c r="M54">
        <f>IF(COUNTIFS('Features - Raw'!B:B, A54, 'Features - Raw'!A:A, $M$2) &gt;= 1, 1, 0)</f>
        <v>1</v>
      </c>
      <c r="N54">
        <f>COUNTIFS('Features - Raw'!B:B, A54, 'Features - Raw'!A:A, $N$2)</f>
        <v>0</v>
      </c>
      <c r="O54">
        <f>COUNTIFS('Features - Raw'!B:B, A54, 'Features - Raw'!A:A, $O$2)</f>
        <v>0</v>
      </c>
      <c r="P54">
        <f>COUNTIFS('Features - Raw'!B:B, A54, 'Features - Raw'!A:A, $P$2)</f>
        <v>0</v>
      </c>
      <c r="Q54">
        <f>COUNTIFS('Features - Raw'!B:B, A54, 'Features - Raw'!A:A, $Q$2)</f>
        <v>0</v>
      </c>
      <c r="R54">
        <f>COUNTIFS('Features - Raw'!B:B, A54, 'Features - Raw'!A:A, $R$2)</f>
        <v>1</v>
      </c>
      <c r="S54">
        <f>IF(COUNTIFS('Features - Raw'!B:B, A54, 'Features - Raw'!A:A, $S$2) &gt;= 1, 1, 0)</f>
        <v>0</v>
      </c>
      <c r="T54">
        <f>COUNTIFS('Features - Raw'!B:B, A54, 'Features - Raw'!A:A, $T$2)</f>
        <v>0</v>
      </c>
      <c r="U54">
        <f>COUNTIFS('Features - Raw'!B:B, A54, 'Features - Raw'!A:A, $U$2)</f>
        <v>1</v>
      </c>
      <c r="V54">
        <f>IF(COUNTIFS('Features - Raw'!B:B, A54, 'Features - Raw'!A:A, $V$2) &gt;=1, 1, 0)</f>
        <v>0</v>
      </c>
    </row>
    <row r="55" spans="1:22" x14ac:dyDescent="0.25">
      <c r="A55" t="s">
        <v>99</v>
      </c>
      <c r="B55" t="str">
        <f>VLOOKUP(A55, 'Seattle Parks Rec LIst'!A:C, 2, FALSE)</f>
        <v>1008 12th Ave S</v>
      </c>
      <c r="C55">
        <f>VLOOKUP(A55, 'Seattle Parks Rec LIst'!A:C, 3, FALSE)</f>
        <v>9.6</v>
      </c>
      <c r="G55" t="s">
        <v>100</v>
      </c>
      <c r="I55" t="str">
        <f>VLOOKUP(A55, 'Features - Raw'!B:D, 3, FALSE)</f>
        <v>http://www.seattle.gov/parks/park_detail.asp?ID=433</v>
      </c>
      <c r="J55">
        <f>COUNTIFS('Features - Raw'!B:B, A55, 'Features - Raw'!A:A, $J$2)</f>
        <v>0</v>
      </c>
      <c r="K55">
        <f>COUNTIFS('Features - Raw'!B:B, A55, 'Features - Raw'!A:A, $K$2)</f>
        <v>0</v>
      </c>
      <c r="L55">
        <f>IF(COUNTIFS('Features - Raw'!B:B, A55, 'Features - Raw'!A:A, $L$2) &gt;= 1, 1,0)</f>
        <v>0</v>
      </c>
      <c r="M55">
        <f>IF(COUNTIFS('Features - Raw'!B:B, A55, 'Features - Raw'!A:A, $M$2) &gt;= 1, 1, 0)</f>
        <v>1</v>
      </c>
      <c r="N55">
        <f>COUNTIFS('Features - Raw'!B:B, A55, 'Features - Raw'!A:A, $N$2)</f>
        <v>0</v>
      </c>
      <c r="O55">
        <f>COUNTIFS('Features - Raw'!B:B, A55, 'Features - Raw'!A:A, $O$2)</f>
        <v>0</v>
      </c>
      <c r="P55">
        <f>COUNTIFS('Features - Raw'!B:B, A55, 'Features - Raw'!A:A, $P$2)</f>
        <v>0</v>
      </c>
      <c r="Q55">
        <f>COUNTIFS('Features - Raw'!B:B, A55, 'Features - Raw'!A:A, $Q$2)</f>
        <v>1</v>
      </c>
      <c r="R55">
        <f>COUNTIFS('Features - Raw'!B:B, A55, 'Features - Raw'!A:A, $R$2)</f>
        <v>1</v>
      </c>
      <c r="S55">
        <f>IF(COUNTIFS('Features - Raw'!B:B, A55, 'Features - Raw'!A:A, $S$2) &gt;= 1, 1, 0)</f>
        <v>0</v>
      </c>
      <c r="T55">
        <f>COUNTIFS('Features - Raw'!B:B, A55, 'Features - Raw'!A:A, $T$2)</f>
        <v>1</v>
      </c>
      <c r="U55">
        <f>COUNTIFS('Features - Raw'!B:B, A55, 'Features - Raw'!A:A, $U$2)</f>
        <v>0</v>
      </c>
      <c r="V55">
        <f>IF(COUNTIFS('Features - Raw'!B:B, A55, 'Features - Raw'!A:A, $V$2) &gt;=1, 1, 0)</f>
        <v>0</v>
      </c>
    </row>
    <row r="56" spans="1:22" x14ac:dyDescent="0.25">
      <c r="A56" t="s">
        <v>101</v>
      </c>
      <c r="B56" t="str">
        <f>VLOOKUP(A56, 'Seattle Parks Rec LIst'!A:C, 2, FALSE)</f>
        <v>950 E Roanoke St</v>
      </c>
      <c r="C56">
        <f>VLOOKUP(A56, 'Seattle Parks Rec LIst'!A:C, 3, FALSE)</f>
        <v>2.2000000000000002</v>
      </c>
      <c r="G56" t="s">
        <v>102</v>
      </c>
      <c r="I56" t="str">
        <f>VLOOKUP(A56, 'Features - Raw'!B:D, 3, FALSE)</f>
        <v>http://www.seattle.gov/parks/park_detail.asp?ID=379</v>
      </c>
      <c r="J56">
        <f>COUNTIFS('Features - Raw'!B:B, A56, 'Features - Raw'!A:A, $J$2)</f>
        <v>1</v>
      </c>
      <c r="K56">
        <f>COUNTIFS('Features - Raw'!B:B, A56, 'Features - Raw'!A:A, $K$2)</f>
        <v>0</v>
      </c>
      <c r="L56">
        <f>IF(COUNTIFS('Features - Raw'!B:B, A56, 'Features - Raw'!A:A, $L$2) &gt;= 1, 1,0)</f>
        <v>0</v>
      </c>
      <c r="M56">
        <f>IF(COUNTIFS('Features - Raw'!B:B, A56, 'Features - Raw'!A:A, $M$2) &gt;= 1, 1, 0)</f>
        <v>1</v>
      </c>
      <c r="N56">
        <f>COUNTIFS('Features - Raw'!B:B, A56, 'Features - Raw'!A:A, $N$2)</f>
        <v>0</v>
      </c>
      <c r="O56">
        <f>COUNTIFS('Features - Raw'!B:B, A56, 'Features - Raw'!A:A, $O$2)</f>
        <v>0</v>
      </c>
      <c r="P56">
        <f>COUNTIFS('Features - Raw'!B:B, A56, 'Features - Raw'!A:A, $P$2)</f>
        <v>0</v>
      </c>
      <c r="Q56">
        <f>COUNTIFS('Features - Raw'!B:B, A56, 'Features - Raw'!A:A, $Q$2)</f>
        <v>0</v>
      </c>
      <c r="R56">
        <f>COUNTIFS('Features - Raw'!B:B, A56, 'Features - Raw'!A:A, $R$2)</f>
        <v>0</v>
      </c>
      <c r="S56">
        <f>IF(COUNTIFS('Features - Raw'!B:B, A56, 'Features - Raw'!A:A, $S$2) &gt;= 1, 1, 0)</f>
        <v>0</v>
      </c>
      <c r="T56">
        <f>COUNTIFS('Features - Raw'!B:B, A56, 'Features - Raw'!A:A, $T$2)</f>
        <v>0</v>
      </c>
      <c r="U56">
        <f>COUNTIFS('Features - Raw'!B:B, A56, 'Features - Raw'!A:A, $U$2)</f>
        <v>0</v>
      </c>
      <c r="V56">
        <f>IF(COUNTIFS('Features - Raw'!B:B, A56, 'Features - Raw'!A:A, $V$2) &gt;=1, 1, 0)</f>
        <v>0</v>
      </c>
    </row>
    <row r="57" spans="1:22" x14ac:dyDescent="0.25">
      <c r="A57" t="s">
        <v>259</v>
      </c>
      <c r="B57" t="str">
        <f>VLOOKUP(A57, 'Seattle Parks Rec LIst'!A:C, 2, FALSE)</f>
        <v>4503 Beach Dr SW</v>
      </c>
      <c r="C57">
        <f>VLOOKUP(A57, 'Seattle Parks Rec LIst'!A:C, 3, FALSE)</f>
        <v>17.399999999999999</v>
      </c>
      <c r="G57" t="s">
        <v>104</v>
      </c>
      <c r="I57" t="str">
        <f>VLOOKUP(A57, 'Features - Raw'!B:D, 3, FALSE)</f>
        <v>http://www.seattle.gov/parks/park_detail.asp?ID=3920</v>
      </c>
      <c r="J57">
        <f>COUNTIFS('Features - Raw'!B:B, A57, 'Features - Raw'!A:A, $J$2)</f>
        <v>0</v>
      </c>
      <c r="K57">
        <f>COUNTIFS('Features - Raw'!B:B, A57, 'Features - Raw'!A:A, $K$2)</f>
        <v>0</v>
      </c>
      <c r="L57">
        <f>IF(COUNTIFS('Features - Raw'!B:B, A57, 'Features - Raw'!A:A, $L$2) &gt;= 1, 1,0)</f>
        <v>0</v>
      </c>
      <c r="M57">
        <f>IF(COUNTIFS('Features - Raw'!B:B, A57, 'Features - Raw'!A:A, $M$2) &gt;= 1, 1, 0)</f>
        <v>0</v>
      </c>
      <c r="N57">
        <f>COUNTIFS('Features - Raw'!B:B, A57, 'Features - Raw'!A:A, $N$2)</f>
        <v>0</v>
      </c>
      <c r="O57">
        <f>COUNTIFS('Features - Raw'!B:B, A57, 'Features - Raw'!A:A, $O$2)</f>
        <v>0</v>
      </c>
      <c r="P57">
        <f>COUNTIFS('Features - Raw'!B:B, A57, 'Features - Raw'!A:A, $P$2)</f>
        <v>0</v>
      </c>
      <c r="Q57">
        <f>COUNTIFS('Features - Raw'!B:B, A57, 'Features - Raw'!A:A, $Q$2)</f>
        <v>0</v>
      </c>
      <c r="R57">
        <f>COUNTIFS('Features - Raw'!B:B, A57, 'Features - Raw'!A:A, $R$2)</f>
        <v>0</v>
      </c>
      <c r="S57">
        <f>IF(COUNTIFS('Features - Raw'!B:B, A57, 'Features - Raw'!A:A, $S$2) &gt;= 1, 1, 0)</f>
        <v>0</v>
      </c>
      <c r="T57">
        <f>COUNTIFS('Features - Raw'!B:B, A57, 'Features - Raw'!A:A, $T$2)</f>
        <v>1</v>
      </c>
      <c r="U57">
        <f>COUNTIFS('Features - Raw'!B:B, A57, 'Features - Raw'!A:A, $U$2)</f>
        <v>0</v>
      </c>
      <c r="V57">
        <f>IF(COUNTIFS('Features - Raw'!B:B, A57, 'Features - Raw'!A:A, $V$2) &gt;=1, 1, 0)</f>
        <v>1</v>
      </c>
    </row>
    <row r="58" spans="1:22" x14ac:dyDescent="0.25">
      <c r="A58" t="s">
        <v>319</v>
      </c>
      <c r="B58" t="str">
        <f>VLOOKUP(A58, 'Seattle Parks Rec LIst'!A:C, 2, FALSE)</f>
        <v>1075 Lake Washington Blvd E</v>
      </c>
      <c r="C58">
        <f>VLOOKUP(A58, 'Seattle Parks Rec LIst'!A:C, 3, FALSE)</f>
        <v>0</v>
      </c>
      <c r="G58" t="s">
        <v>106</v>
      </c>
      <c r="I58" t="str">
        <f>VLOOKUP(A58, 'Features - Raw'!B:D, 3, FALSE)</f>
        <v>http://www.seattle.gov/parks/park_detail.asp?ID=9999</v>
      </c>
      <c r="J58">
        <f>COUNTIFS('Features - Raw'!B:B, A58, 'Features - Raw'!A:A, $J$2)</f>
        <v>0</v>
      </c>
      <c r="K58">
        <f>COUNTIFS('Features - Raw'!B:B, A58, 'Features - Raw'!A:A, $K$2)</f>
        <v>0</v>
      </c>
      <c r="L58">
        <f>IF(COUNTIFS('Features - Raw'!B:B, A58, 'Features - Raw'!A:A, $L$2) &gt;= 1, 1,0)</f>
        <v>0</v>
      </c>
      <c r="M58">
        <f>IF(COUNTIFS('Features - Raw'!B:B, A58, 'Features - Raw'!A:A, $M$2) &gt;= 1, 1, 0)</f>
        <v>0</v>
      </c>
      <c r="N58">
        <f>COUNTIFS('Features - Raw'!B:B, A58, 'Features - Raw'!A:A, $N$2)</f>
        <v>0</v>
      </c>
      <c r="O58">
        <f>COUNTIFS('Features - Raw'!B:B, A58, 'Features - Raw'!A:A, $O$2)</f>
        <v>1</v>
      </c>
      <c r="P58">
        <f>COUNTIFS('Features - Raw'!B:B, A58, 'Features - Raw'!A:A, $P$2)</f>
        <v>0</v>
      </c>
      <c r="Q58">
        <f>COUNTIFS('Features - Raw'!B:B, A58, 'Features - Raw'!A:A, $Q$2)</f>
        <v>0</v>
      </c>
      <c r="R58">
        <f>COUNTIFS('Features - Raw'!B:B, A58, 'Features - Raw'!A:A, $R$2)</f>
        <v>0</v>
      </c>
      <c r="S58">
        <f>IF(COUNTIFS('Features - Raw'!B:B, A58, 'Features - Raw'!A:A, $S$2) &gt;= 1, 1, 0)</f>
        <v>0</v>
      </c>
      <c r="T58">
        <f>COUNTIFS('Features - Raw'!B:B, A58, 'Features - Raw'!A:A, $T$2)</f>
        <v>0</v>
      </c>
      <c r="U58">
        <f>COUNTIFS('Features - Raw'!B:B, A58, 'Features - Raw'!A:A, $U$2)</f>
        <v>0</v>
      </c>
      <c r="V58">
        <f>IF(COUNTIFS('Features - Raw'!B:B, A58, 'Features - Raw'!A:A, $V$2) &gt;=1, 1, 0)</f>
        <v>0</v>
      </c>
    </row>
    <row r="59" spans="1:22" x14ac:dyDescent="0.25">
      <c r="A59" t="s">
        <v>107</v>
      </c>
      <c r="B59" t="str">
        <f>VLOOKUP(A59, 'Seattle Parks Rec LIst'!A:C, 2, FALSE)</f>
        <v>5895 Lake Washington Blvd S</v>
      </c>
      <c r="C59">
        <f>VLOOKUP(A59, 'Seattle Parks Rec LIst'!A:C, 3, FALSE)</f>
        <v>299.10000000000002</v>
      </c>
      <c r="D59" t="s">
        <v>107</v>
      </c>
      <c r="E59">
        <v>1892</v>
      </c>
      <c r="F59" t="s">
        <v>627</v>
      </c>
      <c r="G59" t="s">
        <v>108</v>
      </c>
      <c r="I59" t="str">
        <f>VLOOKUP(A59, 'Features - Raw'!B:D, 3, FALSE)</f>
        <v>http://www.seattle.gov/parks/beach_detail.asp?ID=428</v>
      </c>
      <c r="J59">
        <f>COUNTIFS('Features - Raw'!B:B, A59, 'Features - Raw'!A:A, $J$2)</f>
        <v>0</v>
      </c>
      <c r="K59">
        <f>COUNTIFS('Features - Raw'!B:B, A59, 'Features - Raw'!A:A, $K$2)</f>
        <v>1</v>
      </c>
      <c r="L59">
        <f>IF(COUNTIFS('Features - Raw'!B:B, A59, 'Features - Raw'!A:A, $L$2) &gt;= 1, 1,0)</f>
        <v>0</v>
      </c>
      <c r="M59">
        <f>IF(COUNTIFS('Features - Raw'!B:B, A59, 'Features - Raw'!A:A, $M$2) &gt;= 1, 1, 0)</f>
        <v>1</v>
      </c>
      <c r="N59">
        <f>COUNTIFS('Features - Raw'!B:B, A59, 'Features - Raw'!A:A, $N$2)</f>
        <v>1</v>
      </c>
      <c r="O59">
        <f>COUNTIFS('Features - Raw'!B:B, A59, 'Features - Raw'!A:A, $O$2)</f>
        <v>0</v>
      </c>
      <c r="P59">
        <f>COUNTIFS('Features - Raw'!B:B, A59, 'Features - Raw'!A:A, $P$2)</f>
        <v>0</v>
      </c>
      <c r="Q59">
        <f>COUNTIFS('Features - Raw'!B:B, A59, 'Features - Raw'!A:A, $Q$2)</f>
        <v>0</v>
      </c>
      <c r="R59">
        <f>COUNTIFS('Features - Raw'!B:B, A59, 'Features - Raw'!A:A, $R$2)</f>
        <v>1</v>
      </c>
      <c r="S59">
        <f>IF(COUNTIFS('Features - Raw'!B:B, A59, 'Features - Raw'!A:A, $S$2) &gt;= 1, 1, 0)</f>
        <v>0</v>
      </c>
      <c r="T59">
        <f>COUNTIFS('Features - Raw'!B:B, A59, 'Features - Raw'!A:A, $T$2)</f>
        <v>1</v>
      </c>
      <c r="U59">
        <f>COUNTIFS('Features - Raw'!B:B, A59, 'Features - Raw'!A:A, $U$2)</f>
        <v>0</v>
      </c>
      <c r="V59">
        <f>IF(COUNTIFS('Features - Raw'!B:B, A59, 'Features - Raw'!A:A, $V$2) &gt;=1, 1, 0)</f>
        <v>1</v>
      </c>
    </row>
    <row r="60" spans="1:22" x14ac:dyDescent="0.25">
      <c r="A60" t="s">
        <v>340</v>
      </c>
      <c r="B60" t="str">
        <f>VLOOKUP(A60, 'Seattle Parks Rec LIst'!A:C, 2, FALSE)</f>
        <v>860 Terry Ave N</v>
      </c>
      <c r="C60">
        <f>VLOOKUP(A60, 'Seattle Parks Rec LIst'!A:C, 3, FALSE)</f>
        <v>12</v>
      </c>
      <c r="G60" t="s">
        <v>109</v>
      </c>
      <c r="I60" t="str">
        <f>VLOOKUP(A60, 'Features - Raw'!B:D, 3, FALSE)</f>
        <v>http://www.seattle.gov/parks/park_detail.asp?ID=344</v>
      </c>
      <c r="J60">
        <f>COUNTIFS('Features - Raw'!B:B, A60, 'Features - Raw'!A:A, $J$2)</f>
        <v>0</v>
      </c>
      <c r="K60">
        <f>COUNTIFS('Features - Raw'!B:B, A60, 'Features - Raw'!A:A, $K$2)</f>
        <v>0</v>
      </c>
      <c r="L60">
        <f>IF(COUNTIFS('Features - Raw'!B:B, A60, 'Features - Raw'!A:A, $L$2) &gt;= 1, 1,0)</f>
        <v>0</v>
      </c>
      <c r="M60">
        <f>IF(COUNTIFS('Features - Raw'!B:B, A60, 'Features - Raw'!A:A, $M$2) &gt;= 1, 1, 0)</f>
        <v>0</v>
      </c>
      <c r="N60">
        <f>COUNTIFS('Features - Raw'!B:B, A60, 'Features - Raw'!A:A, $N$2)</f>
        <v>0</v>
      </c>
      <c r="O60">
        <f>COUNTIFS('Features - Raw'!B:B, A60, 'Features - Raw'!A:A, $O$2)</f>
        <v>0</v>
      </c>
      <c r="P60">
        <f>COUNTIFS('Features - Raw'!B:B, A60, 'Features - Raw'!A:A, $P$2)</f>
        <v>0</v>
      </c>
      <c r="Q60">
        <f>COUNTIFS('Features - Raw'!B:B, A60, 'Features - Raw'!A:A, $Q$2)</f>
        <v>0</v>
      </c>
      <c r="R60">
        <f>COUNTIFS('Features - Raw'!B:B, A60, 'Features - Raw'!A:A, $R$2)</f>
        <v>0</v>
      </c>
      <c r="S60">
        <f>IF(COUNTIFS('Features - Raw'!B:B, A60, 'Features - Raw'!A:A, $S$2) &gt;= 1, 1, 0)</f>
        <v>0</v>
      </c>
      <c r="T60">
        <f>COUNTIFS('Features - Raw'!B:B, A60, 'Features - Raw'!A:A, $T$2)</f>
        <v>1</v>
      </c>
      <c r="U60">
        <f>COUNTIFS('Features - Raw'!B:B, A60, 'Features - Raw'!A:A, $U$2)</f>
        <v>0</v>
      </c>
      <c r="V60">
        <f>IF(COUNTIFS('Features - Raw'!B:B, A60, 'Features - Raw'!A:A, $V$2) &gt;=1, 1, 0)</f>
        <v>1</v>
      </c>
    </row>
    <row r="61" spans="1:22" x14ac:dyDescent="0.25">
      <c r="A61" t="s">
        <v>110</v>
      </c>
      <c r="B61" t="str">
        <f>VLOOKUP(A61, 'Seattle Parks Rec LIst'!A:C, 2, FALSE)</f>
        <v>3320 Fuhrman Ave E</v>
      </c>
      <c r="C61">
        <f>VLOOKUP(A61, 'Seattle Parks Rec LIst'!A:C, 3, FALSE)</f>
        <v>0.9</v>
      </c>
      <c r="D61" t="s">
        <v>598</v>
      </c>
      <c r="E61">
        <v>1977</v>
      </c>
      <c r="F61" t="s">
        <v>610</v>
      </c>
      <c r="G61" t="s">
        <v>111</v>
      </c>
      <c r="I61" t="str">
        <f>VLOOKUP(A61, 'Features - Raw'!B:D, 3, FALSE)</f>
        <v>http://www.seattle.gov/parks/park_detail.asp?ID=377</v>
      </c>
      <c r="J61">
        <f>COUNTIFS('Features - Raw'!B:B, A61, 'Features - Raw'!A:A, $J$2)</f>
        <v>0</v>
      </c>
      <c r="K61">
        <f>COUNTIFS('Features - Raw'!B:B, A61, 'Features - Raw'!A:A, $K$2)</f>
        <v>0</v>
      </c>
      <c r="L61">
        <f>IF(COUNTIFS('Features - Raw'!B:B, A61, 'Features - Raw'!A:A, $L$2) &gt;= 1, 1,0)</f>
        <v>0</v>
      </c>
      <c r="M61">
        <f>IF(COUNTIFS('Features - Raw'!B:B, A61, 'Features - Raw'!A:A, $M$2) &gt;= 1, 1, 0)</f>
        <v>0</v>
      </c>
      <c r="N61">
        <f>COUNTIFS('Features - Raw'!B:B, A61, 'Features - Raw'!A:A, $N$2)</f>
        <v>0</v>
      </c>
      <c r="O61">
        <f>COUNTIFS('Features - Raw'!B:B, A61, 'Features - Raw'!A:A, $O$2)</f>
        <v>0</v>
      </c>
      <c r="P61">
        <f>COUNTIFS('Features - Raw'!B:B, A61, 'Features - Raw'!A:A, $P$2)</f>
        <v>0</v>
      </c>
      <c r="Q61">
        <f>COUNTIFS('Features - Raw'!B:B, A61, 'Features - Raw'!A:A, $Q$2)</f>
        <v>0</v>
      </c>
      <c r="R61">
        <f>COUNTIFS('Features - Raw'!B:B, A61, 'Features - Raw'!A:A, $R$2)</f>
        <v>0</v>
      </c>
      <c r="S61">
        <f>IF(COUNTIFS('Features - Raw'!B:B, A61, 'Features - Raw'!A:A, $S$2) &gt;= 1, 1, 0)</f>
        <v>0</v>
      </c>
      <c r="T61">
        <f>COUNTIFS('Features - Raw'!B:B, A61, 'Features - Raw'!A:A, $T$2)</f>
        <v>1</v>
      </c>
      <c r="U61">
        <f>COUNTIFS('Features - Raw'!B:B, A61, 'Features - Raw'!A:A, $U$2)</f>
        <v>0</v>
      </c>
      <c r="V61">
        <f>IF(COUNTIFS('Features - Raw'!B:B, A61, 'Features - Raw'!A:A, $V$2) &gt;=1, 1, 0)</f>
        <v>1</v>
      </c>
    </row>
    <row r="62" spans="1:22" x14ac:dyDescent="0.25">
      <c r="A62" t="s">
        <v>112</v>
      </c>
      <c r="B62" t="str">
        <f>VLOOKUP(A62, 'Seattle Parks Rec LIst'!A:C, 2, FALSE)</f>
        <v>Fairview Ave E &amp; E Newton St</v>
      </c>
      <c r="C62">
        <f>VLOOKUP(A62, 'Seattle Parks Rec LIst'!A:C, 3, FALSE)</f>
        <v>0.9</v>
      </c>
      <c r="G62" t="s">
        <v>113</v>
      </c>
      <c r="I62" t="str">
        <f>VLOOKUP(A62, 'Features - Raw'!B:D, 3, FALSE)</f>
        <v>http://www.seattle.gov/parks/park_detail.asp?ID=3889</v>
      </c>
      <c r="J62">
        <f>COUNTIFS('Features - Raw'!B:B, A62, 'Features - Raw'!A:A, $J$2)</f>
        <v>0</v>
      </c>
      <c r="K62">
        <f>COUNTIFS('Features - Raw'!B:B, A62, 'Features - Raw'!A:A, $K$2)</f>
        <v>0</v>
      </c>
      <c r="L62">
        <f>IF(COUNTIFS('Features - Raw'!B:B, A62, 'Features - Raw'!A:A, $L$2) &gt;= 1, 1,0)</f>
        <v>0</v>
      </c>
      <c r="M62">
        <f>IF(COUNTIFS('Features - Raw'!B:B, A62, 'Features - Raw'!A:A, $M$2) &gt;= 1, 1, 0)</f>
        <v>0</v>
      </c>
      <c r="N62">
        <f>COUNTIFS('Features - Raw'!B:B, A62, 'Features - Raw'!A:A, $N$2)</f>
        <v>0</v>
      </c>
      <c r="O62">
        <f>COUNTIFS('Features - Raw'!B:B, A62, 'Features - Raw'!A:A, $O$2)</f>
        <v>0</v>
      </c>
      <c r="P62">
        <f>COUNTIFS('Features - Raw'!B:B, A62, 'Features - Raw'!A:A, $P$2)</f>
        <v>0</v>
      </c>
      <c r="Q62">
        <f>COUNTIFS('Features - Raw'!B:B, A62, 'Features - Raw'!A:A, $Q$2)</f>
        <v>0</v>
      </c>
      <c r="R62">
        <f>COUNTIFS('Features - Raw'!B:B, A62, 'Features - Raw'!A:A, $R$2)</f>
        <v>0</v>
      </c>
      <c r="S62">
        <f>IF(COUNTIFS('Features - Raw'!B:B, A62, 'Features - Raw'!A:A, $S$2) &gt;= 1, 1, 0)</f>
        <v>0</v>
      </c>
      <c r="T62">
        <f>COUNTIFS('Features - Raw'!B:B, A62, 'Features - Raw'!A:A, $T$2)</f>
        <v>1</v>
      </c>
      <c r="U62">
        <f>COUNTIFS('Features - Raw'!B:B, A62, 'Features - Raw'!A:A, $U$2)</f>
        <v>0</v>
      </c>
      <c r="V62">
        <f>IF(COUNTIFS('Features - Raw'!B:B, A62, 'Features - Raw'!A:A, $V$2) &gt;=1, 1, 0)</f>
        <v>1</v>
      </c>
    </row>
    <row r="63" spans="1:22" x14ac:dyDescent="0.25">
      <c r="A63" t="s">
        <v>114</v>
      </c>
      <c r="B63" t="str">
        <f>VLOOKUP(A63, 'Seattle Parks Rec LIst'!A:C, 2, FALSE)</f>
        <v>2701 5th Ave</v>
      </c>
      <c r="C63">
        <f>VLOOKUP(A63, 'Seattle Parks Rec LIst'!A:C, 3, FALSE)</f>
        <v>0.01</v>
      </c>
      <c r="D63" t="s">
        <v>628</v>
      </c>
      <c r="E63">
        <v>1912</v>
      </c>
      <c r="F63" t="s">
        <v>629</v>
      </c>
      <c r="G63" t="s">
        <v>115</v>
      </c>
      <c r="I63" t="str">
        <f>VLOOKUP(A63, 'Features - Raw'!B:D, 3, FALSE)</f>
        <v>http://www.seattle.gov/parks/park_detail.asp?ID=3909</v>
      </c>
      <c r="J63">
        <f>COUNTIFS('Features - Raw'!B:B, A63, 'Features - Raw'!A:A, $J$2)</f>
        <v>0</v>
      </c>
      <c r="K63">
        <f>COUNTIFS('Features - Raw'!B:B, A63, 'Features - Raw'!A:A, $K$2)</f>
        <v>0</v>
      </c>
      <c r="L63">
        <f>IF(COUNTIFS('Features - Raw'!B:B, A63, 'Features - Raw'!A:A, $L$2) &gt;= 1, 1,0)</f>
        <v>0</v>
      </c>
      <c r="M63">
        <f>IF(COUNTIFS('Features - Raw'!B:B, A63, 'Features - Raw'!A:A, $M$2) &gt;= 1, 1, 0)</f>
        <v>0</v>
      </c>
      <c r="N63">
        <f>COUNTIFS('Features - Raw'!B:B, A63, 'Features - Raw'!A:A, $N$2)</f>
        <v>0</v>
      </c>
      <c r="O63">
        <f>COUNTIFS('Features - Raw'!B:B, A63, 'Features - Raw'!A:A, $O$2)</f>
        <v>0</v>
      </c>
      <c r="P63">
        <f>COUNTIFS('Features - Raw'!B:B, A63, 'Features - Raw'!A:A, $P$2)</f>
        <v>0</v>
      </c>
      <c r="Q63">
        <f>COUNTIFS('Features - Raw'!B:B, A63, 'Features - Raw'!A:A, $Q$2)</f>
        <v>0</v>
      </c>
      <c r="R63">
        <f>COUNTIFS('Features - Raw'!B:B, A63, 'Features - Raw'!A:A, $R$2)</f>
        <v>0</v>
      </c>
      <c r="S63">
        <f>IF(COUNTIFS('Features - Raw'!B:B, A63, 'Features - Raw'!A:A, $S$2) &gt;= 1, 1, 0)</f>
        <v>0</v>
      </c>
      <c r="T63">
        <f>COUNTIFS('Features - Raw'!B:B, A63, 'Features - Raw'!A:A, $T$2)</f>
        <v>0</v>
      </c>
      <c r="U63">
        <f>COUNTIFS('Features - Raw'!B:B, A63, 'Features - Raw'!A:A, $U$2)</f>
        <v>0</v>
      </c>
      <c r="V63">
        <f>IF(COUNTIFS('Features - Raw'!B:B, A63, 'Features - Raw'!A:A, $V$2) &gt;=1, 1, 0)</f>
        <v>0</v>
      </c>
    </row>
    <row r="64" spans="1:22" x14ac:dyDescent="0.25">
      <c r="A64" t="s">
        <v>116</v>
      </c>
      <c r="B64" t="str">
        <f>VLOOKUP(A64, 'Seattle Parks Rec LIst'!A:C, 2, FALSE)</f>
        <v>2001 Western Ave</v>
      </c>
      <c r="C64">
        <f>VLOOKUP(A64, 'Seattle Parks Rec LIst'!A:C, 3, FALSE)</f>
        <v>0.8</v>
      </c>
      <c r="G64" t="s">
        <v>117</v>
      </c>
      <c r="I64" t="str">
        <f>VLOOKUP(A64, 'Features - Raw'!B:D, 3, FALSE)</f>
        <v>http://www.seattle.gov/parks/park_detail.asp?ID=338</v>
      </c>
      <c r="J64">
        <f>COUNTIFS('Features - Raw'!B:B, A64, 'Features - Raw'!A:A, $J$2)</f>
        <v>0</v>
      </c>
      <c r="K64">
        <f>COUNTIFS('Features - Raw'!B:B, A64, 'Features - Raw'!A:A, $K$2)</f>
        <v>0</v>
      </c>
      <c r="L64">
        <f>IF(COUNTIFS('Features - Raw'!B:B, A64, 'Features - Raw'!A:A, $L$2) &gt;= 1, 1,0)</f>
        <v>0</v>
      </c>
      <c r="M64">
        <f>IF(COUNTIFS('Features - Raw'!B:B, A64, 'Features - Raw'!A:A, $M$2) &gt;= 1, 1, 0)</f>
        <v>0</v>
      </c>
      <c r="N64">
        <f>COUNTIFS('Features - Raw'!B:B, A64, 'Features - Raw'!A:A, $N$2)</f>
        <v>0</v>
      </c>
      <c r="O64">
        <f>COUNTIFS('Features - Raw'!B:B, A64, 'Features - Raw'!A:A, $O$2)</f>
        <v>0</v>
      </c>
      <c r="P64">
        <f>COUNTIFS('Features - Raw'!B:B, A64, 'Features - Raw'!A:A, $P$2)</f>
        <v>0</v>
      </c>
      <c r="Q64">
        <f>COUNTIFS('Features - Raw'!B:B, A64, 'Features - Raw'!A:A, $Q$2)</f>
        <v>0</v>
      </c>
      <c r="R64">
        <f>COUNTIFS('Features - Raw'!B:B, A64, 'Features - Raw'!A:A, $R$2)</f>
        <v>0</v>
      </c>
      <c r="S64">
        <f>IF(COUNTIFS('Features - Raw'!B:B, A64, 'Features - Raw'!A:A, $S$2) &gt;= 1, 1, 0)</f>
        <v>0</v>
      </c>
      <c r="T64">
        <f>COUNTIFS('Features - Raw'!B:B, A64, 'Features - Raw'!A:A, $T$2)</f>
        <v>1</v>
      </c>
      <c r="U64">
        <f>COUNTIFS('Features - Raw'!B:B, A64, 'Features - Raw'!A:A, $U$2)</f>
        <v>0</v>
      </c>
      <c r="V64">
        <f>IF(COUNTIFS('Features - Raw'!B:B, A64, 'Features - Raw'!A:A, $V$2) &gt;=1, 1, 0)</f>
        <v>0</v>
      </c>
    </row>
    <row r="65" spans="1:22" x14ac:dyDescent="0.25">
      <c r="A65" t="s">
        <v>118</v>
      </c>
      <c r="B65" t="str">
        <f>VLOOKUP(A65, 'Seattle Parks Rec LIst'!A:C, 2, FALSE)</f>
        <v>151 Lake Washington Blvd E</v>
      </c>
      <c r="C65">
        <f>VLOOKUP(A65, 'Seattle Parks Rec LIst'!A:C, 3, FALSE)</f>
        <v>1.8</v>
      </c>
      <c r="G65" t="s">
        <v>119</v>
      </c>
      <c r="I65" t="str">
        <f>VLOOKUP(A65, 'Features - Raw'!B:D, 3, FALSE)</f>
        <v>http://www.seattle.gov/parks/park_detail.asp?ID=3098</v>
      </c>
      <c r="J65">
        <f>COUNTIFS('Features - Raw'!B:B, A65, 'Features - Raw'!A:A, $J$2)</f>
        <v>0</v>
      </c>
      <c r="K65">
        <f>COUNTIFS('Features - Raw'!B:B, A65, 'Features - Raw'!A:A, $K$2)</f>
        <v>0</v>
      </c>
      <c r="L65">
        <f>IF(COUNTIFS('Features - Raw'!B:B, A65, 'Features - Raw'!A:A, $L$2) &gt;= 1, 1,0)</f>
        <v>0</v>
      </c>
      <c r="M65">
        <f>IF(COUNTIFS('Features - Raw'!B:B, A65, 'Features - Raw'!A:A, $M$2) &gt;= 1, 1, 0)</f>
        <v>0</v>
      </c>
      <c r="N65">
        <f>COUNTIFS('Features - Raw'!B:B, A65, 'Features - Raw'!A:A, $N$2)</f>
        <v>0</v>
      </c>
      <c r="O65">
        <f>COUNTIFS('Features - Raw'!B:B, A65, 'Features - Raw'!A:A, $O$2)</f>
        <v>0</v>
      </c>
      <c r="P65">
        <f>COUNTIFS('Features - Raw'!B:B, A65, 'Features - Raw'!A:A, $P$2)</f>
        <v>0</v>
      </c>
      <c r="Q65">
        <f>COUNTIFS('Features - Raw'!B:B, A65, 'Features - Raw'!A:A, $Q$2)</f>
        <v>0</v>
      </c>
      <c r="R65">
        <f>COUNTIFS('Features - Raw'!B:B, A65, 'Features - Raw'!A:A, $R$2)</f>
        <v>0</v>
      </c>
      <c r="S65">
        <f>IF(COUNTIFS('Features - Raw'!B:B, A65, 'Features - Raw'!A:A, $S$2) &gt;= 1, 1, 0)</f>
        <v>0</v>
      </c>
      <c r="T65">
        <f>COUNTIFS('Features - Raw'!B:B, A65, 'Features - Raw'!A:A, $T$2)</f>
        <v>0</v>
      </c>
      <c r="U65">
        <f>COUNTIFS('Features - Raw'!B:B, A65, 'Features - Raw'!A:A, $U$2)</f>
        <v>0</v>
      </c>
      <c r="V65">
        <f>IF(COUNTIFS('Features - Raw'!B:B, A65, 'Features - Raw'!A:A, $V$2) &gt;=1, 1, 0)</f>
        <v>0</v>
      </c>
    </row>
    <row r="66" spans="1:22" x14ac:dyDescent="0.25">
      <c r="A66" t="s">
        <v>120</v>
      </c>
      <c r="B66" t="str">
        <f>VLOOKUP(A66, 'Seattle Parks Rec LIst'!A:C, 2, FALSE)</f>
        <v>1247 15th Ave E</v>
      </c>
      <c r="C66">
        <f>VLOOKUP(A66, 'Seattle Parks Rec LIst'!A:C, 3, FALSE)</f>
        <v>48.3</v>
      </c>
      <c r="G66" t="s">
        <v>121</v>
      </c>
      <c r="I66" t="str">
        <f>VLOOKUP(A66, 'Features - Raw'!B:D, 3, FALSE)</f>
        <v>http://www.seattle.gov/parks/park_detail.asp?ID=399</v>
      </c>
      <c r="J66">
        <f>COUNTIFS('Features - Raw'!B:B, A66, 'Features - Raw'!A:A, $J$2)</f>
        <v>0</v>
      </c>
      <c r="K66">
        <f>COUNTIFS('Features - Raw'!B:B, A66, 'Features - Raw'!A:A, $K$2)</f>
        <v>0</v>
      </c>
      <c r="L66">
        <f>IF(COUNTIFS('Features - Raw'!B:B, A66, 'Features - Raw'!A:A, $L$2) &gt;= 1, 1,0)</f>
        <v>0</v>
      </c>
      <c r="M66">
        <f>IF(COUNTIFS('Features - Raw'!B:B, A66, 'Features - Raw'!A:A, $M$2) &gt;= 1, 1, 0)</f>
        <v>1</v>
      </c>
      <c r="N66">
        <f>COUNTIFS('Features - Raw'!B:B, A66, 'Features - Raw'!A:A, $N$2)</f>
        <v>0</v>
      </c>
      <c r="O66">
        <f>COUNTIFS('Features - Raw'!B:B, A66, 'Features - Raw'!A:A, $O$2)</f>
        <v>0</v>
      </c>
      <c r="P66">
        <f>COUNTIFS('Features - Raw'!B:B, A66, 'Features - Raw'!A:A, $P$2)</f>
        <v>0</v>
      </c>
      <c r="Q66">
        <f>COUNTIFS('Features - Raw'!B:B, A66, 'Features - Raw'!A:A, $Q$2)</f>
        <v>0</v>
      </c>
      <c r="R66">
        <f>COUNTIFS('Features - Raw'!B:B, A66, 'Features - Raw'!A:A, $R$2)</f>
        <v>0</v>
      </c>
      <c r="S66">
        <f>IF(COUNTIFS('Features - Raw'!B:B, A66, 'Features - Raw'!A:A, $S$2) &gt;= 1, 1, 0)</f>
        <v>1</v>
      </c>
      <c r="T66">
        <f>COUNTIFS('Features - Raw'!B:B, A66, 'Features - Raw'!A:A, $T$2)</f>
        <v>0</v>
      </c>
      <c r="U66">
        <f>COUNTIFS('Features - Raw'!B:B, A66, 'Features - Raw'!A:A, $U$2)</f>
        <v>1</v>
      </c>
      <c r="V66">
        <f>IF(COUNTIFS('Features - Raw'!B:B, A66, 'Features - Raw'!A:A, $V$2) &gt;=1, 1, 0)</f>
        <v>0</v>
      </c>
    </row>
    <row r="67" spans="1:22" x14ac:dyDescent="0.25">
      <c r="A67" t="s">
        <v>552</v>
      </c>
      <c r="B67" t="str">
        <f>VLOOKUP(A67, 'Seattle Parks Rec LIst'!A:C, 2, FALSE)</f>
        <v>2300 Arboretum Dr E</v>
      </c>
      <c r="C67">
        <f>VLOOKUP(A67, 'Seattle Parks Rec LIst'!A:C, 3, FALSE)</f>
        <v>193.9</v>
      </c>
      <c r="G67" t="s">
        <v>123</v>
      </c>
      <c r="I67" t="str">
        <f>VLOOKUP(A67, 'Features - Raw'!B:D, 3, FALSE)</f>
        <v>http://depts.washington.edu/wpa/index.htm</v>
      </c>
      <c r="J67">
        <f>COUNTIFS('Features - Raw'!B:B, A67, 'Features - Raw'!A:A, $J$2)</f>
        <v>0</v>
      </c>
      <c r="K67">
        <f>COUNTIFS('Features - Raw'!B:B, A67, 'Features - Raw'!A:A, $K$2)</f>
        <v>0</v>
      </c>
      <c r="L67">
        <f>IF(COUNTIFS('Features - Raw'!B:B, A67, 'Features - Raw'!A:A, $L$2) &gt;= 1, 1,0)</f>
        <v>0</v>
      </c>
      <c r="M67">
        <f>IF(COUNTIFS('Features - Raw'!B:B, A67, 'Features - Raw'!A:A, $M$2) &gt;= 1, 1, 0)</f>
        <v>0</v>
      </c>
      <c r="N67">
        <f>COUNTIFS('Features - Raw'!B:B, A67, 'Features - Raw'!A:A, $N$2)</f>
        <v>0</v>
      </c>
      <c r="O67">
        <f>COUNTIFS('Features - Raw'!B:B, A67, 'Features - Raw'!A:A, $O$2)</f>
        <v>0</v>
      </c>
      <c r="P67">
        <f>COUNTIFS('Features - Raw'!B:B, A67, 'Features - Raw'!A:A, $P$2)</f>
        <v>0</v>
      </c>
      <c r="Q67">
        <f>COUNTIFS('Features - Raw'!B:B, A67, 'Features - Raw'!A:A, $Q$2)</f>
        <v>0</v>
      </c>
      <c r="R67">
        <f>COUNTIFS('Features - Raw'!B:B, A67, 'Features - Raw'!A:A, $R$2)</f>
        <v>0</v>
      </c>
      <c r="S67">
        <f>IF(COUNTIFS('Features - Raw'!B:B, A67, 'Features - Raw'!A:A, $S$2) &gt;= 1, 1, 0)</f>
        <v>0</v>
      </c>
      <c r="T67">
        <f>COUNTIFS('Features - Raw'!B:B, A67, 'Features - Raw'!A:A, $T$2)</f>
        <v>0</v>
      </c>
      <c r="U67">
        <f>COUNTIFS('Features - Raw'!B:B, A67, 'Features - Raw'!A:A, $U$2)</f>
        <v>0</v>
      </c>
      <c r="V67">
        <f>IF(COUNTIFS('Features - Raw'!B:B, A67, 'Features - Raw'!A:A, $V$2) &gt;=1, 1, 0)</f>
        <v>0</v>
      </c>
    </row>
    <row r="68" spans="1:22" x14ac:dyDescent="0.25">
      <c r="A68" t="s">
        <v>124</v>
      </c>
      <c r="B68" t="str">
        <f>VLOOKUP(A68, 'Seattle Parks Rec LIst'!A:C, 2, FALSE)</f>
        <v>1301 Alaskan Way</v>
      </c>
      <c r="C68">
        <f>VLOOKUP(A68, 'Seattle Parks Rec LIst'!A:C, 3, FALSE)</f>
        <v>4.8</v>
      </c>
      <c r="G68" t="s">
        <v>125</v>
      </c>
      <c r="I68" t="str">
        <f>VLOOKUP(A68, 'Features - Raw'!B:D, 3, FALSE)</f>
        <v>http://www.seattle.gov/parks/park_detail.asp?ID=3973</v>
      </c>
      <c r="J68">
        <f>COUNTIFS('Features - Raw'!B:B, A68, 'Features - Raw'!A:A, $J$2)</f>
        <v>0</v>
      </c>
      <c r="K68">
        <f>COUNTIFS('Features - Raw'!B:B, A68, 'Features - Raw'!A:A, $K$2)</f>
        <v>0</v>
      </c>
      <c r="L68">
        <f>IF(COUNTIFS('Features - Raw'!B:B, A68, 'Features - Raw'!A:A, $L$2) &gt;= 1, 1,0)</f>
        <v>0</v>
      </c>
      <c r="M68">
        <f>IF(COUNTIFS('Features - Raw'!B:B, A68, 'Features - Raw'!A:A, $M$2) &gt;= 1, 1, 0)</f>
        <v>0</v>
      </c>
      <c r="N68">
        <f>COUNTIFS('Features - Raw'!B:B, A68, 'Features - Raw'!A:A, $N$2)</f>
        <v>0</v>
      </c>
      <c r="O68">
        <f>COUNTIFS('Features - Raw'!B:B, A68, 'Features - Raw'!A:A, $O$2)</f>
        <v>0</v>
      </c>
      <c r="P68">
        <f>COUNTIFS('Features - Raw'!B:B, A68, 'Features - Raw'!A:A, $P$2)</f>
        <v>0</v>
      </c>
      <c r="Q68">
        <f>COUNTIFS('Features - Raw'!B:B, A68, 'Features - Raw'!A:A, $Q$2)</f>
        <v>0</v>
      </c>
      <c r="R68">
        <f>COUNTIFS('Features - Raw'!B:B, A68, 'Features - Raw'!A:A, $R$2)</f>
        <v>0</v>
      </c>
      <c r="S68">
        <f>IF(COUNTIFS('Features - Raw'!B:B, A68, 'Features - Raw'!A:A, $S$2) &gt;= 1, 1, 0)</f>
        <v>0</v>
      </c>
      <c r="T68">
        <f>COUNTIFS('Features - Raw'!B:B, A68, 'Features - Raw'!A:A, $T$2)</f>
        <v>1</v>
      </c>
      <c r="U68">
        <f>COUNTIFS('Features - Raw'!B:B, A68, 'Features - Raw'!A:A, $U$2)</f>
        <v>0</v>
      </c>
      <c r="V68">
        <f>IF(COUNTIFS('Features - Raw'!B:B, A68, 'Features - Raw'!A:A, $V$2) &gt;=1, 1, 0)</f>
        <v>1</v>
      </c>
    </row>
    <row r="69" spans="1:22" x14ac:dyDescent="0.25">
      <c r="A69" t="s">
        <v>126</v>
      </c>
      <c r="B69" t="str">
        <f>VLOOKUP(A69, 'Seattle Parks Rec LIst'!A:C, 2, FALSE)</f>
        <v>401 Pine St</v>
      </c>
      <c r="C69">
        <f>VLOOKUP(A69, 'Seattle Parks Rec LIst'!A:C, 3, FALSE)</f>
        <v>0.1</v>
      </c>
      <c r="G69" t="s">
        <v>127</v>
      </c>
      <c r="I69" t="str">
        <f>VLOOKUP(A69, 'Features - Raw'!B:D, 3, FALSE)</f>
        <v>http://www.seattle.gov/parks/park_detail.asp?ID=332</v>
      </c>
      <c r="J69">
        <f>COUNTIFS('Features - Raw'!B:B, A69, 'Features - Raw'!A:A, $J$2)</f>
        <v>0</v>
      </c>
      <c r="K69">
        <f>COUNTIFS('Features - Raw'!B:B, A69, 'Features - Raw'!A:A, $K$2)</f>
        <v>0</v>
      </c>
      <c r="L69">
        <f>IF(COUNTIFS('Features - Raw'!B:B, A69, 'Features - Raw'!A:A, $L$2) &gt;= 1, 1,0)</f>
        <v>0</v>
      </c>
      <c r="M69">
        <f>IF(COUNTIFS('Features - Raw'!B:B, A69, 'Features - Raw'!A:A, $M$2) &gt;= 1, 1, 0)</f>
        <v>0</v>
      </c>
      <c r="N69">
        <f>COUNTIFS('Features - Raw'!B:B, A69, 'Features - Raw'!A:A, $N$2)</f>
        <v>0</v>
      </c>
      <c r="O69">
        <f>COUNTIFS('Features - Raw'!B:B, A69, 'Features - Raw'!A:A, $O$2)</f>
        <v>0</v>
      </c>
      <c r="P69">
        <f>COUNTIFS('Features - Raw'!B:B, A69, 'Features - Raw'!A:A, $P$2)</f>
        <v>0</v>
      </c>
      <c r="Q69">
        <f>COUNTIFS('Features - Raw'!B:B, A69, 'Features - Raw'!A:A, $Q$2)</f>
        <v>0</v>
      </c>
      <c r="R69">
        <f>COUNTIFS('Features - Raw'!B:B, A69, 'Features - Raw'!A:A, $R$2)</f>
        <v>0</v>
      </c>
      <c r="S69">
        <f>IF(COUNTIFS('Features - Raw'!B:B, A69, 'Features - Raw'!A:A, $S$2) &gt;= 1, 1, 0)</f>
        <v>0</v>
      </c>
      <c r="T69">
        <f>COUNTIFS('Features - Raw'!B:B, A69, 'Features - Raw'!A:A, $T$2)</f>
        <v>0</v>
      </c>
      <c r="U69">
        <f>COUNTIFS('Features - Raw'!B:B, A69, 'Features - Raw'!A:A, $U$2)</f>
        <v>0</v>
      </c>
      <c r="V69">
        <f>IF(COUNTIFS('Features - Raw'!B:B, A69, 'Features - Raw'!A:A, $V$2) &gt;=1, 1, 0)</f>
        <v>0</v>
      </c>
    </row>
    <row r="70" spans="1:22" x14ac:dyDescent="0.25">
      <c r="A70" t="s">
        <v>128</v>
      </c>
      <c r="B70" t="str">
        <f>VLOOKUP(A70, 'Seattle Parks Rec LIst'!A:C, 2, FALSE)</f>
        <v>2815 W Park Dr E</v>
      </c>
      <c r="C70">
        <f>VLOOKUP(A70, 'Seattle Parks Rec LIst'!A:C, 3, FALSE)</f>
        <v>2.82</v>
      </c>
      <c r="G70" t="s">
        <v>129</v>
      </c>
      <c r="I70" t="str">
        <f>VLOOKUP(A70, 'Features - Raw'!B:D, 3, FALSE)</f>
        <v>http://www.seattle.gov/parks/park_detail.asp?ID=375</v>
      </c>
      <c r="J70">
        <f>COUNTIFS('Features - Raw'!B:B, A70, 'Features - Raw'!A:A, $J$2)</f>
        <v>0</v>
      </c>
      <c r="K70">
        <f>COUNTIFS('Features - Raw'!B:B, A70, 'Features - Raw'!A:A, $K$2)</f>
        <v>0</v>
      </c>
      <c r="L70">
        <f>IF(COUNTIFS('Features - Raw'!B:B, A70, 'Features - Raw'!A:A, $L$2) &gt;= 1, 1,0)</f>
        <v>0</v>
      </c>
      <c r="M70">
        <f>IF(COUNTIFS('Features - Raw'!B:B, A70, 'Features - Raw'!A:A, $M$2) &gt;= 1, 1, 0)</f>
        <v>0</v>
      </c>
      <c r="N70">
        <f>COUNTIFS('Features - Raw'!B:B, A70, 'Features - Raw'!A:A, $N$2)</f>
        <v>0</v>
      </c>
      <c r="O70">
        <f>COUNTIFS('Features - Raw'!B:B, A70, 'Features - Raw'!A:A, $O$2)</f>
        <v>0</v>
      </c>
      <c r="P70">
        <f>COUNTIFS('Features - Raw'!B:B, A70, 'Features - Raw'!A:A, $P$2)</f>
        <v>0</v>
      </c>
      <c r="Q70">
        <f>COUNTIFS('Features - Raw'!B:B, A70, 'Features - Raw'!A:A, $Q$2)</f>
        <v>0</v>
      </c>
      <c r="R70">
        <f>COUNTIFS('Features - Raw'!B:B, A70, 'Features - Raw'!A:A, $R$2)</f>
        <v>0</v>
      </c>
      <c r="S70">
        <f>IF(COUNTIFS('Features - Raw'!B:B, A70, 'Features - Raw'!A:A, $S$2) &gt;= 1, 1, 0)</f>
        <v>0</v>
      </c>
      <c r="T70">
        <f>COUNTIFS('Features - Raw'!B:B, A70, 'Features - Raw'!A:A, $T$2)</f>
        <v>1</v>
      </c>
      <c r="U70">
        <f>COUNTIFS('Features - Raw'!B:B, A70, 'Features - Raw'!A:A, $U$2)</f>
        <v>0</v>
      </c>
      <c r="V70">
        <f>IF(COUNTIFS('Features - Raw'!B:B, A70, 'Features - Raw'!A:A, $V$2) &gt;=1, 1, 0)</f>
        <v>1</v>
      </c>
    </row>
    <row r="71" spans="1:22" x14ac:dyDescent="0.25">
      <c r="A71" t="s">
        <v>130</v>
      </c>
      <c r="B71" t="str">
        <f>VLOOKUP(A71, 'Seattle Parks Rec LIst'!A:C, 2, FALSE)</f>
        <v>1000 N 50th St</v>
      </c>
      <c r="C71">
        <f>VLOOKUP(A71, 'Seattle Parks Rec LIst'!A:C, 3, FALSE)</f>
        <v>90.9</v>
      </c>
      <c r="G71" t="s">
        <v>131</v>
      </c>
      <c r="I71" t="str">
        <f>VLOOKUP(A71, 'Features - Raw'!B:D, 3, FALSE)</f>
        <v>http://www.seattle.gov/parks/park_detail.asp?ID=292</v>
      </c>
      <c r="J71">
        <f>COUNTIFS('Features - Raw'!B:B, A71, 'Features - Raw'!A:A, $J$2)</f>
        <v>0</v>
      </c>
      <c r="K71">
        <f>COUNTIFS('Features - Raw'!B:B, A71, 'Features - Raw'!A:A, $K$2)</f>
        <v>0</v>
      </c>
      <c r="L71">
        <f>IF(COUNTIFS('Features - Raw'!B:B, A71, 'Features - Raw'!A:A, $L$2) &gt;= 1, 1,0)</f>
        <v>0</v>
      </c>
      <c r="M71">
        <f>IF(COUNTIFS('Features - Raw'!B:B, A71, 'Features - Raw'!A:A, $M$2) &gt;= 1, 1, 0)</f>
        <v>0</v>
      </c>
      <c r="N71">
        <f>COUNTIFS('Features - Raw'!B:B, A71, 'Features - Raw'!A:A, $N$2)</f>
        <v>0</v>
      </c>
      <c r="O71">
        <f>COUNTIFS('Features - Raw'!B:B, A71, 'Features - Raw'!A:A, $O$2)</f>
        <v>0</v>
      </c>
      <c r="P71">
        <f>COUNTIFS('Features - Raw'!B:B, A71, 'Features - Raw'!A:A, $P$2)</f>
        <v>0</v>
      </c>
      <c r="Q71">
        <f>COUNTIFS('Features - Raw'!B:B, A71, 'Features - Raw'!A:A, $Q$2)</f>
        <v>1</v>
      </c>
      <c r="R71">
        <f>COUNTIFS('Features - Raw'!B:B, A71, 'Features - Raw'!A:A, $R$2)</f>
        <v>1</v>
      </c>
      <c r="S71">
        <f>IF(COUNTIFS('Features - Raw'!B:B, A71, 'Features - Raw'!A:A, $S$2) &gt;= 1, 1, 0)</f>
        <v>0</v>
      </c>
      <c r="T71">
        <f>COUNTIFS('Features - Raw'!B:B, A71, 'Features - Raw'!A:A, $T$2)</f>
        <v>0</v>
      </c>
      <c r="U71">
        <f>COUNTIFS('Features - Raw'!B:B, A71, 'Features - Raw'!A:A, $U$2)</f>
        <v>0</v>
      </c>
      <c r="V71">
        <f>IF(COUNTIFS('Features - Raw'!B:B, A71, 'Features - Raw'!A:A, $V$2) &gt;=1, 1, 0)</f>
        <v>0</v>
      </c>
    </row>
    <row r="72" spans="1:22" x14ac:dyDescent="0.25">
      <c r="A72" t="s">
        <v>132</v>
      </c>
      <c r="B72" t="str">
        <f>VLOOKUP(A72, 'Seattle Parks Rec LIst'!A:C, 2, FALSE)</f>
        <v>700 N 50th St</v>
      </c>
      <c r="C72">
        <f>VLOOKUP(A72, 'Seattle Parks Rec LIst'!A:C, 3, FALSE)</f>
        <v>90.89</v>
      </c>
      <c r="G72" t="s">
        <v>133</v>
      </c>
      <c r="I72" t="str">
        <f>VLOOKUP(A72, 'Features - Raw'!B:D, 3, FALSE)</f>
        <v>http://www.zoo.org/</v>
      </c>
      <c r="J72">
        <f>COUNTIFS('Features - Raw'!B:B, A72, 'Features - Raw'!A:A, $J$2)</f>
        <v>0</v>
      </c>
      <c r="K72">
        <f>COUNTIFS('Features - Raw'!B:B, A72, 'Features - Raw'!A:A, $K$2)</f>
        <v>0</v>
      </c>
      <c r="L72">
        <f>IF(COUNTIFS('Features - Raw'!B:B, A72, 'Features - Raw'!A:A, $L$2) &gt;= 1, 1,0)</f>
        <v>0</v>
      </c>
      <c r="M72">
        <f>IF(COUNTIFS('Features - Raw'!B:B, A72, 'Features - Raw'!A:A, $M$2) &gt;= 1, 1, 0)</f>
        <v>0</v>
      </c>
      <c r="N72">
        <f>COUNTIFS('Features - Raw'!B:B, A72, 'Features - Raw'!A:A, $N$2)</f>
        <v>0</v>
      </c>
      <c r="O72">
        <f>COUNTIFS('Features - Raw'!B:B, A72, 'Features - Raw'!A:A, $O$2)</f>
        <v>0</v>
      </c>
      <c r="P72">
        <f>COUNTIFS('Features - Raw'!B:B, A72, 'Features - Raw'!A:A, $P$2)</f>
        <v>0</v>
      </c>
      <c r="Q72">
        <f>COUNTIFS('Features - Raw'!B:B, A72, 'Features - Raw'!A:A, $Q$2)</f>
        <v>0</v>
      </c>
      <c r="R72">
        <f>COUNTIFS('Features - Raw'!B:B, A72, 'Features - Raw'!A:A, $R$2)</f>
        <v>0</v>
      </c>
      <c r="S72">
        <f>IF(COUNTIFS('Features - Raw'!B:B, A72, 'Features - Raw'!A:A, $S$2) &gt;= 1, 1, 0)</f>
        <v>1</v>
      </c>
      <c r="T72">
        <f>COUNTIFS('Features - Raw'!B:B, A72, 'Features - Raw'!A:A, $T$2)</f>
        <v>0</v>
      </c>
      <c r="U72">
        <f>COUNTIFS('Features - Raw'!B:B, A72, 'Features - Raw'!A:A, $U$2)</f>
        <v>0</v>
      </c>
      <c r="V72">
        <f>IF(COUNTIFS('Features - Raw'!B:B, A72, 'Features - Raw'!A:A, $V$2) &gt;=1, 1, 0)</f>
        <v>0</v>
      </c>
    </row>
  </sheetData>
  <autoFilter ref="A2:V72"/>
  <conditionalFormatting sqref="G1:G1048576">
    <cfRule type="containsBlanks" dxfId="0" priority="1">
      <formula>LEN(TRIM(G1))=0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2"/>
  <sheetViews>
    <sheetView topLeftCell="A118" workbookViewId="0">
      <selection activeCell="A144" sqref="A144"/>
    </sheetView>
  </sheetViews>
  <sheetFormatPr defaultRowHeight="15" x14ac:dyDescent="0.25"/>
  <cols>
    <col min="1" max="1" width="45.42578125" bestFit="1" customWidth="1"/>
    <col min="2" max="2" width="73.85546875" bestFit="1" customWidth="1"/>
    <col min="3" max="3" width="7" bestFit="1" customWidth="1"/>
    <col min="5" max="5" width="4.5703125" bestFit="1" customWidth="1"/>
  </cols>
  <sheetData>
    <row r="1" spans="1:5" ht="15" customHeight="1" x14ac:dyDescent="0.25">
      <c r="A1">
        <v>1</v>
      </c>
      <c r="E1" t="s">
        <v>143</v>
      </c>
    </row>
    <row r="2" spans="1:5" x14ac:dyDescent="0.25">
      <c r="A2" t="s">
        <v>144</v>
      </c>
      <c r="B2" t="s">
        <v>632</v>
      </c>
      <c r="C2">
        <v>0.64</v>
      </c>
    </row>
    <row r="3" spans="1:5" x14ac:dyDescent="0.25">
      <c r="A3" t="s">
        <v>145</v>
      </c>
      <c r="B3" t="s">
        <v>633</v>
      </c>
      <c r="C3">
        <v>0.34</v>
      </c>
    </row>
    <row r="4" spans="1:5" x14ac:dyDescent="0.25">
      <c r="A4" t="s">
        <v>146</v>
      </c>
      <c r="B4" t="s">
        <v>146</v>
      </c>
    </row>
    <row r="5" spans="1:5" x14ac:dyDescent="0.25">
      <c r="A5" t="s">
        <v>147</v>
      </c>
      <c r="B5" t="s">
        <v>148</v>
      </c>
      <c r="C5">
        <v>0.21</v>
      </c>
    </row>
    <row r="6" spans="1:5" x14ac:dyDescent="0.25">
      <c r="A6" t="s">
        <v>149</v>
      </c>
      <c r="B6" t="s">
        <v>634</v>
      </c>
      <c r="C6">
        <v>0.17</v>
      </c>
    </row>
    <row r="7" spans="1:5" x14ac:dyDescent="0.25">
      <c r="A7" t="s">
        <v>150</v>
      </c>
      <c r="B7" t="s">
        <v>151</v>
      </c>
    </row>
    <row r="8" spans="1:5" x14ac:dyDescent="0.25">
      <c r="A8" t="s">
        <v>152</v>
      </c>
      <c r="B8" t="s">
        <v>153</v>
      </c>
      <c r="C8">
        <v>1.2</v>
      </c>
    </row>
    <row r="9" spans="1:5" x14ac:dyDescent="0.25">
      <c r="A9" t="s">
        <v>1</v>
      </c>
      <c r="B9" t="s">
        <v>635</v>
      </c>
      <c r="C9">
        <v>135.9</v>
      </c>
    </row>
    <row r="10" spans="1:5" x14ac:dyDescent="0.25">
      <c r="A10" t="s">
        <v>154</v>
      </c>
      <c r="B10" t="s">
        <v>636</v>
      </c>
      <c r="C10">
        <v>3.9</v>
      </c>
    </row>
    <row r="11" spans="1:5" x14ac:dyDescent="0.25">
      <c r="A11" t="s">
        <v>3</v>
      </c>
      <c r="B11" t="s">
        <v>637</v>
      </c>
      <c r="C11">
        <v>0.65</v>
      </c>
    </row>
    <row r="12" spans="1:5" x14ac:dyDescent="0.25">
      <c r="A12" t="s">
        <v>155</v>
      </c>
      <c r="B12" t="s">
        <v>638</v>
      </c>
      <c r="C12">
        <v>8.5</v>
      </c>
    </row>
    <row r="13" spans="1:5" x14ac:dyDescent="0.25">
      <c r="A13" t="s">
        <v>156</v>
      </c>
      <c r="B13" t="s">
        <v>639</v>
      </c>
      <c r="C13">
        <v>0.2</v>
      </c>
    </row>
    <row r="14" spans="1:5" x14ac:dyDescent="0.25">
      <c r="A14" t="s">
        <v>157</v>
      </c>
      <c r="B14" t="s">
        <v>640</v>
      </c>
      <c r="C14">
        <v>0.04</v>
      </c>
    </row>
    <row r="15" spans="1:5" x14ac:dyDescent="0.25">
      <c r="A15" t="s">
        <v>158</v>
      </c>
      <c r="B15" t="s">
        <v>641</v>
      </c>
      <c r="C15">
        <v>7.4</v>
      </c>
    </row>
    <row r="16" spans="1:5" x14ac:dyDescent="0.25">
      <c r="A16" t="s">
        <v>159</v>
      </c>
      <c r="B16" t="s">
        <v>642</v>
      </c>
      <c r="C16">
        <v>6.39</v>
      </c>
    </row>
    <row r="17" spans="1:3" x14ac:dyDescent="0.25">
      <c r="A17" t="s">
        <v>160</v>
      </c>
      <c r="B17" t="s">
        <v>643</v>
      </c>
      <c r="C17">
        <v>0.74</v>
      </c>
    </row>
    <row r="18" spans="1:3" x14ac:dyDescent="0.25">
      <c r="A18" t="s">
        <v>161</v>
      </c>
      <c r="B18" t="s">
        <v>644</v>
      </c>
      <c r="C18">
        <v>2.4</v>
      </c>
    </row>
    <row r="19" spans="1:3" x14ac:dyDescent="0.25">
      <c r="A19" t="s">
        <v>162</v>
      </c>
      <c r="B19" t="s">
        <v>645</v>
      </c>
      <c r="C19">
        <v>0.1</v>
      </c>
    </row>
    <row r="20" spans="1:3" x14ac:dyDescent="0.25">
      <c r="A20" t="s">
        <v>163</v>
      </c>
      <c r="B20" t="s">
        <v>646</v>
      </c>
      <c r="C20">
        <v>0.4</v>
      </c>
    </row>
    <row r="21" spans="1:3" x14ac:dyDescent="0.25">
      <c r="A21" t="s">
        <v>164</v>
      </c>
      <c r="B21" t="s">
        <v>647</v>
      </c>
      <c r="C21">
        <v>1.38</v>
      </c>
    </row>
    <row r="22" spans="1:3" x14ac:dyDescent="0.25">
      <c r="A22" t="s">
        <v>165</v>
      </c>
      <c r="B22" t="s">
        <v>648</v>
      </c>
      <c r="C22">
        <v>0.23</v>
      </c>
    </row>
    <row r="23" spans="1:3" x14ac:dyDescent="0.25">
      <c r="A23" t="s">
        <v>166</v>
      </c>
      <c r="B23" t="s">
        <v>649</v>
      </c>
      <c r="C23">
        <v>3.4</v>
      </c>
    </row>
    <row r="24" spans="1:3" x14ac:dyDescent="0.25">
      <c r="A24" t="s">
        <v>167</v>
      </c>
      <c r="B24" t="s">
        <v>650</v>
      </c>
      <c r="C24">
        <v>0.15</v>
      </c>
    </row>
    <row r="25" spans="1:3" x14ac:dyDescent="0.25">
      <c r="A25" t="s">
        <v>168</v>
      </c>
      <c r="B25" t="s">
        <v>651</v>
      </c>
      <c r="C25">
        <v>4.2</v>
      </c>
    </row>
    <row r="26" spans="1:3" x14ac:dyDescent="0.25">
      <c r="A26" t="s">
        <v>169</v>
      </c>
      <c r="B26" t="s">
        <v>652</v>
      </c>
      <c r="C26">
        <v>4.5999999999999996</v>
      </c>
    </row>
    <row r="27" spans="1:3" x14ac:dyDescent="0.25">
      <c r="A27" t="s">
        <v>170</v>
      </c>
      <c r="B27" t="s">
        <v>171</v>
      </c>
      <c r="C27">
        <v>4.62</v>
      </c>
    </row>
    <row r="28" spans="1:3" x14ac:dyDescent="0.25">
      <c r="A28" t="s">
        <v>172</v>
      </c>
      <c r="B28" t="s">
        <v>653</v>
      </c>
      <c r="C28">
        <v>3</v>
      </c>
    </row>
    <row r="29" spans="1:3" x14ac:dyDescent="0.25">
      <c r="A29" t="s">
        <v>173</v>
      </c>
      <c r="B29" t="s">
        <v>174</v>
      </c>
      <c r="C29">
        <v>0.25</v>
      </c>
    </row>
    <row r="30" spans="1:3" x14ac:dyDescent="0.25">
      <c r="A30" t="s">
        <v>175</v>
      </c>
      <c r="B30" t="s">
        <v>176</v>
      </c>
    </row>
    <row r="31" spans="1:3" x14ac:dyDescent="0.25">
      <c r="A31" t="s">
        <v>177</v>
      </c>
      <c r="B31" t="s">
        <v>654</v>
      </c>
      <c r="C31">
        <v>0.14000000000000001</v>
      </c>
    </row>
    <row r="32" spans="1:3" x14ac:dyDescent="0.25">
      <c r="A32" t="s">
        <v>4</v>
      </c>
      <c r="B32" t="s">
        <v>655</v>
      </c>
      <c r="C32">
        <v>0.1</v>
      </c>
    </row>
    <row r="33" spans="1:3" x14ac:dyDescent="0.25">
      <c r="A33" t="s">
        <v>178</v>
      </c>
      <c r="B33" t="s">
        <v>656</v>
      </c>
      <c r="C33">
        <v>1.33</v>
      </c>
    </row>
    <row r="34" spans="1:3" x14ac:dyDescent="0.25">
      <c r="A34" t="s">
        <v>179</v>
      </c>
      <c r="B34" t="s">
        <v>657</v>
      </c>
      <c r="C34">
        <v>1.4</v>
      </c>
    </row>
    <row r="35" spans="1:3" x14ac:dyDescent="0.25">
      <c r="A35" t="s">
        <v>180</v>
      </c>
      <c r="B35" t="s">
        <v>658</v>
      </c>
      <c r="C35">
        <v>0.21</v>
      </c>
    </row>
    <row r="36" spans="1:3" x14ac:dyDescent="0.25">
      <c r="A36" t="s">
        <v>181</v>
      </c>
      <c r="B36" t="s">
        <v>659</v>
      </c>
      <c r="C36">
        <v>0.02</v>
      </c>
    </row>
    <row r="37" spans="1:3" x14ac:dyDescent="0.25">
      <c r="A37" t="s">
        <v>182</v>
      </c>
      <c r="B37" t="s">
        <v>660</v>
      </c>
      <c r="C37">
        <v>1.7</v>
      </c>
    </row>
    <row r="38" spans="1:3" x14ac:dyDescent="0.25">
      <c r="A38" t="s">
        <v>183</v>
      </c>
      <c r="B38" t="s">
        <v>661</v>
      </c>
      <c r="C38">
        <v>0.4</v>
      </c>
    </row>
    <row r="39" spans="1:3" x14ac:dyDescent="0.25">
      <c r="A39" t="s">
        <v>184</v>
      </c>
      <c r="B39" t="s">
        <v>662</v>
      </c>
      <c r="C39">
        <v>2.2000000000000002</v>
      </c>
    </row>
    <row r="40" spans="1:3" x14ac:dyDescent="0.25">
      <c r="A40" t="s">
        <v>185</v>
      </c>
      <c r="B40" t="s">
        <v>663</v>
      </c>
      <c r="C40">
        <v>1.66</v>
      </c>
    </row>
    <row r="41" spans="1:3" x14ac:dyDescent="0.25">
      <c r="A41" t="s">
        <v>186</v>
      </c>
      <c r="B41" t="s">
        <v>664</v>
      </c>
      <c r="C41">
        <v>0.2</v>
      </c>
    </row>
    <row r="42" spans="1:3" x14ac:dyDescent="0.25">
      <c r="A42" t="s">
        <v>187</v>
      </c>
      <c r="B42" t="s">
        <v>665</v>
      </c>
      <c r="C42">
        <v>1.5</v>
      </c>
    </row>
    <row r="43" spans="1:3" x14ac:dyDescent="0.25">
      <c r="A43" t="s">
        <v>188</v>
      </c>
      <c r="B43" t="s">
        <v>666</v>
      </c>
      <c r="C43">
        <v>7.5</v>
      </c>
    </row>
    <row r="44" spans="1:3" x14ac:dyDescent="0.25">
      <c r="A44" t="s">
        <v>189</v>
      </c>
      <c r="B44" t="s">
        <v>667</v>
      </c>
      <c r="C44">
        <v>2.9</v>
      </c>
    </row>
    <row r="45" spans="1:3" x14ac:dyDescent="0.25">
      <c r="A45" t="s">
        <v>190</v>
      </c>
      <c r="B45" t="s">
        <v>668</v>
      </c>
      <c r="C45">
        <v>0.03</v>
      </c>
    </row>
    <row r="46" spans="1:3" x14ac:dyDescent="0.25">
      <c r="A46" t="s">
        <v>191</v>
      </c>
      <c r="B46" t="s">
        <v>669</v>
      </c>
      <c r="C46">
        <v>0.3</v>
      </c>
    </row>
    <row r="47" spans="1:3" x14ac:dyDescent="0.25">
      <c r="A47" t="s">
        <v>192</v>
      </c>
      <c r="B47" t="s">
        <v>193</v>
      </c>
      <c r="C47">
        <v>0.1</v>
      </c>
    </row>
    <row r="48" spans="1:3" x14ac:dyDescent="0.25">
      <c r="A48" t="s">
        <v>194</v>
      </c>
      <c r="B48" t="s">
        <v>670</v>
      </c>
      <c r="C48">
        <v>0.2</v>
      </c>
    </row>
    <row r="49" spans="1:5" x14ac:dyDescent="0.25">
      <c r="A49" t="s">
        <v>195</v>
      </c>
      <c r="B49" t="s">
        <v>671</v>
      </c>
      <c r="C49">
        <v>7.2</v>
      </c>
    </row>
    <row r="50" spans="1:5" x14ac:dyDescent="0.25">
      <c r="A50" t="s">
        <v>196</v>
      </c>
      <c r="B50" t="s">
        <v>672</v>
      </c>
      <c r="C50">
        <v>0.03</v>
      </c>
    </row>
    <row r="51" spans="1:5" x14ac:dyDescent="0.25">
      <c r="A51" t="s">
        <v>197</v>
      </c>
      <c r="B51" t="s">
        <v>673</v>
      </c>
      <c r="C51">
        <v>5.0000000000000001E-3</v>
      </c>
    </row>
    <row r="52" spans="1:5" x14ac:dyDescent="0.25">
      <c r="A52" t="s">
        <v>198</v>
      </c>
      <c r="B52" t="s">
        <v>674</v>
      </c>
      <c r="C52">
        <v>1.6</v>
      </c>
    </row>
    <row r="53" spans="1:5" x14ac:dyDescent="0.25">
      <c r="A53" t="s">
        <v>199</v>
      </c>
      <c r="B53" t="s">
        <v>675</v>
      </c>
      <c r="C53">
        <v>12.3</v>
      </c>
    </row>
    <row r="54" spans="1:5" x14ac:dyDescent="0.25">
      <c r="A54" t="s">
        <v>200</v>
      </c>
      <c r="B54" t="s">
        <v>676</v>
      </c>
      <c r="C54">
        <v>0.1</v>
      </c>
    </row>
    <row r="55" spans="1:5" x14ac:dyDescent="0.25">
      <c r="A55" t="s">
        <v>6</v>
      </c>
      <c r="B55" t="s">
        <v>677</v>
      </c>
      <c r="C55">
        <v>4.0999999999999996</v>
      </c>
    </row>
    <row r="56" spans="1:5" x14ac:dyDescent="0.25">
      <c r="A56" t="s">
        <v>202</v>
      </c>
      <c r="B56" t="s">
        <v>678</v>
      </c>
      <c r="C56">
        <v>7</v>
      </c>
    </row>
    <row r="57" spans="1:5" x14ac:dyDescent="0.25">
      <c r="A57" t="s">
        <v>7</v>
      </c>
      <c r="B57" t="s">
        <v>679</v>
      </c>
      <c r="C57">
        <v>12.5</v>
      </c>
    </row>
    <row r="58" spans="1:5" ht="15" customHeight="1" x14ac:dyDescent="0.25">
      <c r="A58" t="s">
        <v>203</v>
      </c>
      <c r="E58" t="s">
        <v>143</v>
      </c>
    </row>
    <row r="59" spans="1:5" x14ac:dyDescent="0.25">
      <c r="A59" t="s">
        <v>9</v>
      </c>
      <c r="B59" t="s">
        <v>680</v>
      </c>
      <c r="C59">
        <v>7.37</v>
      </c>
    </row>
    <row r="60" spans="1:5" x14ac:dyDescent="0.25">
      <c r="A60" t="s">
        <v>204</v>
      </c>
      <c r="B60" t="s">
        <v>681</v>
      </c>
      <c r="C60">
        <v>0.24</v>
      </c>
    </row>
    <row r="61" spans="1:5" x14ac:dyDescent="0.25">
      <c r="A61" t="s">
        <v>205</v>
      </c>
      <c r="B61" t="s">
        <v>682</v>
      </c>
      <c r="C61">
        <v>55.7</v>
      </c>
    </row>
    <row r="62" spans="1:5" x14ac:dyDescent="0.25">
      <c r="A62" t="s">
        <v>11</v>
      </c>
      <c r="B62" t="s">
        <v>683</v>
      </c>
      <c r="C62">
        <v>216</v>
      </c>
    </row>
    <row r="63" spans="1:5" x14ac:dyDescent="0.25">
      <c r="A63" t="s">
        <v>206</v>
      </c>
      <c r="B63" t="s">
        <v>684</v>
      </c>
      <c r="C63">
        <v>0.09</v>
      </c>
    </row>
    <row r="64" spans="1:5" x14ac:dyDescent="0.25">
      <c r="A64" t="s">
        <v>207</v>
      </c>
      <c r="B64" t="s">
        <v>685</v>
      </c>
      <c r="C64">
        <v>0.81</v>
      </c>
    </row>
    <row r="65" spans="1:3" x14ac:dyDescent="0.25">
      <c r="A65" t="s">
        <v>208</v>
      </c>
      <c r="B65" t="s">
        <v>686</v>
      </c>
      <c r="C65">
        <v>0.03</v>
      </c>
    </row>
    <row r="66" spans="1:3" x14ac:dyDescent="0.25">
      <c r="A66" t="s">
        <v>13</v>
      </c>
      <c r="B66" t="s">
        <v>687</v>
      </c>
      <c r="C66">
        <v>1.9</v>
      </c>
    </row>
    <row r="67" spans="1:3" x14ac:dyDescent="0.25">
      <c r="A67" t="s">
        <v>209</v>
      </c>
      <c r="B67" t="s">
        <v>688</v>
      </c>
      <c r="C67">
        <v>2.12</v>
      </c>
    </row>
    <row r="68" spans="1:3" x14ac:dyDescent="0.25">
      <c r="A68" t="s">
        <v>210</v>
      </c>
      <c r="B68" t="s">
        <v>689</v>
      </c>
      <c r="C68">
        <v>0.18</v>
      </c>
    </row>
    <row r="69" spans="1:3" x14ac:dyDescent="0.25">
      <c r="A69" t="s">
        <v>211</v>
      </c>
      <c r="B69" t="s">
        <v>690</v>
      </c>
      <c r="C69">
        <v>9.9</v>
      </c>
    </row>
    <row r="70" spans="1:3" x14ac:dyDescent="0.25">
      <c r="A70" t="s">
        <v>212</v>
      </c>
      <c r="B70" t="s">
        <v>213</v>
      </c>
      <c r="C70">
        <v>19.34</v>
      </c>
    </row>
    <row r="71" spans="1:3" x14ac:dyDescent="0.25">
      <c r="A71" t="s">
        <v>214</v>
      </c>
      <c r="B71" t="s">
        <v>213</v>
      </c>
      <c r="C71">
        <v>43.4</v>
      </c>
    </row>
    <row r="72" spans="1:3" x14ac:dyDescent="0.25">
      <c r="A72" t="s">
        <v>215</v>
      </c>
      <c r="B72" t="s">
        <v>216</v>
      </c>
    </row>
    <row r="73" spans="1:3" x14ac:dyDescent="0.25">
      <c r="A73" t="s">
        <v>217</v>
      </c>
      <c r="B73" t="s">
        <v>691</v>
      </c>
      <c r="C73">
        <v>2.4</v>
      </c>
    </row>
    <row r="74" spans="1:3" x14ac:dyDescent="0.25">
      <c r="A74" t="s">
        <v>218</v>
      </c>
      <c r="B74" t="s">
        <v>692</v>
      </c>
      <c r="C74">
        <v>0.1</v>
      </c>
    </row>
    <row r="75" spans="1:3" x14ac:dyDescent="0.25">
      <c r="A75" t="s">
        <v>15</v>
      </c>
      <c r="B75" t="s">
        <v>693</v>
      </c>
      <c r="C75">
        <v>1.3</v>
      </c>
    </row>
    <row r="76" spans="1:3" x14ac:dyDescent="0.25">
      <c r="A76" t="s">
        <v>219</v>
      </c>
      <c r="B76" t="s">
        <v>694</v>
      </c>
      <c r="C76">
        <v>2.65</v>
      </c>
    </row>
    <row r="77" spans="1:3" x14ac:dyDescent="0.25">
      <c r="A77" t="s">
        <v>220</v>
      </c>
      <c r="B77" t="s">
        <v>695</v>
      </c>
      <c r="C77">
        <v>0.2</v>
      </c>
    </row>
    <row r="78" spans="1:3" x14ac:dyDescent="0.25">
      <c r="A78" t="s">
        <v>221</v>
      </c>
      <c r="B78" t="s">
        <v>696</v>
      </c>
      <c r="C78">
        <v>0.42</v>
      </c>
    </row>
    <row r="79" spans="1:3" x14ac:dyDescent="0.25">
      <c r="A79" t="s">
        <v>222</v>
      </c>
      <c r="B79" t="s">
        <v>697</v>
      </c>
      <c r="C79">
        <v>2.2200000000000002</v>
      </c>
    </row>
    <row r="80" spans="1:3" x14ac:dyDescent="0.25">
      <c r="A80" t="s">
        <v>17</v>
      </c>
      <c r="B80" t="s">
        <v>698</v>
      </c>
      <c r="C80">
        <v>24.3</v>
      </c>
    </row>
    <row r="81" spans="1:5" x14ac:dyDescent="0.25">
      <c r="A81" t="s">
        <v>223</v>
      </c>
      <c r="B81" t="s">
        <v>699</v>
      </c>
      <c r="C81">
        <v>2.8</v>
      </c>
    </row>
    <row r="82" spans="1:5" x14ac:dyDescent="0.25">
      <c r="A82" t="s">
        <v>224</v>
      </c>
      <c r="B82" t="s">
        <v>700</v>
      </c>
      <c r="C82">
        <v>2.1</v>
      </c>
    </row>
    <row r="83" spans="1:5" x14ac:dyDescent="0.25">
      <c r="A83" t="s">
        <v>225</v>
      </c>
      <c r="B83" t="s">
        <v>701</v>
      </c>
      <c r="C83">
        <v>3.9</v>
      </c>
    </row>
    <row r="84" spans="1:5" x14ac:dyDescent="0.25">
      <c r="A84" t="s">
        <v>226</v>
      </c>
      <c r="B84" t="s">
        <v>227</v>
      </c>
      <c r="C84">
        <v>14.1</v>
      </c>
    </row>
    <row r="85" spans="1:5" x14ac:dyDescent="0.25">
      <c r="A85" t="s">
        <v>228</v>
      </c>
      <c r="B85" t="s">
        <v>702</v>
      </c>
      <c r="C85">
        <v>0.15</v>
      </c>
    </row>
    <row r="86" spans="1:5" x14ac:dyDescent="0.25">
      <c r="A86" t="s">
        <v>229</v>
      </c>
      <c r="B86" t="s">
        <v>703</v>
      </c>
      <c r="C86">
        <v>0.6</v>
      </c>
    </row>
    <row r="87" spans="1:5" x14ac:dyDescent="0.25">
      <c r="A87" t="s">
        <v>230</v>
      </c>
      <c r="B87" t="s">
        <v>231</v>
      </c>
      <c r="C87">
        <v>1.1000000000000001</v>
      </c>
    </row>
    <row r="88" spans="1:5" x14ac:dyDescent="0.25">
      <c r="A88" t="s">
        <v>232</v>
      </c>
      <c r="B88" t="s">
        <v>704</v>
      </c>
      <c r="C88">
        <v>0.28000000000000003</v>
      </c>
    </row>
    <row r="89" spans="1:5" x14ac:dyDescent="0.25">
      <c r="A89" t="s">
        <v>19</v>
      </c>
      <c r="B89" t="s">
        <v>705</v>
      </c>
      <c r="C89">
        <v>8.4</v>
      </c>
    </row>
    <row r="90" spans="1:5" x14ac:dyDescent="0.25">
      <c r="A90" t="s">
        <v>233</v>
      </c>
      <c r="B90" t="s">
        <v>706</v>
      </c>
      <c r="C90">
        <v>0.02</v>
      </c>
    </row>
    <row r="91" spans="1:5" x14ac:dyDescent="0.25">
      <c r="A91" t="s">
        <v>234</v>
      </c>
      <c r="B91" t="s">
        <v>707</v>
      </c>
      <c r="C91">
        <v>0.4</v>
      </c>
    </row>
    <row r="92" spans="1:5" x14ac:dyDescent="0.25">
      <c r="A92" t="s">
        <v>235</v>
      </c>
      <c r="B92" t="s">
        <v>236</v>
      </c>
      <c r="C92">
        <v>1.71</v>
      </c>
    </row>
    <row r="93" spans="1:5" ht="15" customHeight="1" x14ac:dyDescent="0.25">
      <c r="A93" t="s">
        <v>237</v>
      </c>
      <c r="E93" t="s">
        <v>143</v>
      </c>
    </row>
    <row r="94" spans="1:5" x14ac:dyDescent="0.25">
      <c r="A94" t="s">
        <v>238</v>
      </c>
      <c r="B94" t="s">
        <v>708</v>
      </c>
      <c r="C94">
        <v>2</v>
      </c>
    </row>
    <row r="95" spans="1:5" x14ac:dyDescent="0.25">
      <c r="A95" t="s">
        <v>239</v>
      </c>
      <c r="B95" t="s">
        <v>709</v>
      </c>
      <c r="C95">
        <v>14.5</v>
      </c>
    </row>
    <row r="96" spans="1:5" x14ac:dyDescent="0.25">
      <c r="A96" t="s">
        <v>240</v>
      </c>
      <c r="B96" t="s">
        <v>710</v>
      </c>
      <c r="C96">
        <v>0.34</v>
      </c>
    </row>
    <row r="97" spans="1:5" x14ac:dyDescent="0.25">
      <c r="A97" t="s">
        <v>241</v>
      </c>
      <c r="B97" t="s">
        <v>711</v>
      </c>
      <c r="C97">
        <v>9.1999999999999993</v>
      </c>
    </row>
    <row r="98" spans="1:5" x14ac:dyDescent="0.25">
      <c r="A98" t="s">
        <v>242</v>
      </c>
      <c r="B98" t="s">
        <v>712</v>
      </c>
      <c r="C98">
        <v>1</v>
      </c>
    </row>
    <row r="99" spans="1:5" x14ac:dyDescent="0.25">
      <c r="A99" t="s">
        <v>243</v>
      </c>
      <c r="B99" t="s">
        <v>713</v>
      </c>
      <c r="C99">
        <v>7.7</v>
      </c>
    </row>
    <row r="100" spans="1:5" x14ac:dyDescent="0.25">
      <c r="A100" t="s">
        <v>244</v>
      </c>
      <c r="B100" t="s">
        <v>714</v>
      </c>
      <c r="C100">
        <v>14</v>
      </c>
    </row>
    <row r="101" spans="1:5" x14ac:dyDescent="0.25">
      <c r="A101" t="s">
        <v>990</v>
      </c>
      <c r="B101" t="s">
        <v>715</v>
      </c>
      <c r="C101">
        <v>0.19</v>
      </c>
    </row>
    <row r="102" spans="1:5" x14ac:dyDescent="0.25">
      <c r="A102" t="s">
        <v>23</v>
      </c>
      <c r="B102" t="s">
        <v>716</v>
      </c>
      <c r="C102">
        <v>0.19</v>
      </c>
    </row>
    <row r="103" spans="1:5" x14ac:dyDescent="0.25">
      <c r="A103" t="s">
        <v>21</v>
      </c>
      <c r="B103" t="s">
        <v>717</v>
      </c>
      <c r="C103">
        <v>4.63</v>
      </c>
    </row>
    <row r="104" spans="1:5" x14ac:dyDescent="0.25">
      <c r="A104" t="s">
        <v>246</v>
      </c>
      <c r="B104" t="s">
        <v>247</v>
      </c>
      <c r="C104">
        <v>1.82</v>
      </c>
    </row>
    <row r="105" spans="1:5" x14ac:dyDescent="0.25">
      <c r="A105" t="s">
        <v>25</v>
      </c>
      <c r="B105" t="s">
        <v>718</v>
      </c>
      <c r="C105">
        <v>512.5</v>
      </c>
    </row>
    <row r="106" spans="1:5" x14ac:dyDescent="0.25">
      <c r="A106" t="s">
        <v>248</v>
      </c>
      <c r="B106" t="s">
        <v>719</v>
      </c>
      <c r="C106">
        <v>4.8</v>
      </c>
    </row>
    <row r="107" spans="1:5" x14ac:dyDescent="0.25">
      <c r="A107" t="s">
        <v>249</v>
      </c>
      <c r="B107" t="s">
        <v>720</v>
      </c>
      <c r="C107">
        <v>2</v>
      </c>
    </row>
    <row r="108" spans="1:5" x14ac:dyDescent="0.25">
      <c r="A108" t="s">
        <v>99</v>
      </c>
      <c r="B108" t="s">
        <v>721</v>
      </c>
      <c r="C108">
        <v>9.6</v>
      </c>
    </row>
    <row r="109" spans="1:5" x14ac:dyDescent="0.25">
      <c r="A109" t="s">
        <v>250</v>
      </c>
      <c r="B109" t="s">
        <v>722</v>
      </c>
      <c r="C109">
        <v>1.5</v>
      </c>
    </row>
    <row r="110" spans="1:5" ht="15" customHeight="1" x14ac:dyDescent="0.25">
      <c r="A110" t="s">
        <v>251</v>
      </c>
      <c r="E110" t="s">
        <v>143</v>
      </c>
    </row>
    <row r="111" spans="1:5" x14ac:dyDescent="0.25">
      <c r="A111" t="s">
        <v>252</v>
      </c>
      <c r="B111" t="s">
        <v>723</v>
      </c>
      <c r="C111">
        <v>6.3</v>
      </c>
    </row>
    <row r="112" spans="1:5" x14ac:dyDescent="0.25">
      <c r="A112" t="s">
        <v>27</v>
      </c>
      <c r="B112" t="s">
        <v>724</v>
      </c>
      <c r="C112">
        <v>7.1</v>
      </c>
    </row>
    <row r="113" spans="1:5" x14ac:dyDescent="0.25">
      <c r="A113" t="s">
        <v>253</v>
      </c>
      <c r="B113" t="s">
        <v>725</v>
      </c>
      <c r="C113">
        <v>6.96</v>
      </c>
    </row>
    <row r="114" spans="1:5" x14ac:dyDescent="0.25">
      <c r="A114" t="s">
        <v>254</v>
      </c>
      <c r="B114" t="s">
        <v>726</v>
      </c>
      <c r="C114">
        <v>1.4</v>
      </c>
    </row>
    <row r="115" spans="1:5" x14ac:dyDescent="0.25">
      <c r="A115" t="s">
        <v>255</v>
      </c>
      <c r="B115" t="s">
        <v>727</v>
      </c>
      <c r="C115">
        <v>7.0000000000000007E-2</v>
      </c>
    </row>
    <row r="116" spans="1:5" x14ac:dyDescent="0.25">
      <c r="A116" t="s">
        <v>256</v>
      </c>
      <c r="B116" t="s">
        <v>728</v>
      </c>
      <c r="C116">
        <v>0.03</v>
      </c>
    </row>
    <row r="117" spans="1:5" x14ac:dyDescent="0.25">
      <c r="A117" t="s">
        <v>257</v>
      </c>
      <c r="B117" t="s">
        <v>729</v>
      </c>
    </row>
    <row r="118" spans="1:5" x14ac:dyDescent="0.25">
      <c r="A118" t="s">
        <v>258</v>
      </c>
      <c r="B118" t="s">
        <v>730</v>
      </c>
      <c r="C118">
        <v>0.12</v>
      </c>
    </row>
    <row r="119" spans="1:5" x14ac:dyDescent="0.25">
      <c r="A119" t="s">
        <v>259</v>
      </c>
      <c r="B119" t="s">
        <v>731</v>
      </c>
      <c r="C119">
        <v>17.399999999999999</v>
      </c>
    </row>
    <row r="120" spans="1:5" x14ac:dyDescent="0.25">
      <c r="A120" t="s">
        <v>260</v>
      </c>
      <c r="B120" t="s">
        <v>732</v>
      </c>
      <c r="C120">
        <v>0.12</v>
      </c>
    </row>
    <row r="121" spans="1:5" x14ac:dyDescent="0.25">
      <c r="A121" t="s">
        <v>261</v>
      </c>
      <c r="B121" t="s">
        <v>262</v>
      </c>
      <c r="C121">
        <v>0.53</v>
      </c>
    </row>
    <row r="122" spans="1:5" ht="15" customHeight="1" x14ac:dyDescent="0.25">
      <c r="A122" t="s">
        <v>263</v>
      </c>
      <c r="E122" t="s">
        <v>143</v>
      </c>
    </row>
    <row r="123" spans="1:5" x14ac:dyDescent="0.25">
      <c r="A123" t="s">
        <v>264</v>
      </c>
      <c r="B123" t="s">
        <v>733</v>
      </c>
      <c r="C123">
        <v>5.3</v>
      </c>
    </row>
    <row r="124" spans="1:5" x14ac:dyDescent="0.25">
      <c r="A124" t="s">
        <v>29</v>
      </c>
      <c r="B124" t="s">
        <v>734</v>
      </c>
      <c r="C124">
        <v>0.8</v>
      </c>
    </row>
    <row r="125" spans="1:5" x14ac:dyDescent="0.25">
      <c r="A125" t="s">
        <v>265</v>
      </c>
      <c r="B125" t="s">
        <v>266</v>
      </c>
      <c r="C125">
        <v>0.5</v>
      </c>
    </row>
    <row r="126" spans="1:5" x14ac:dyDescent="0.25">
      <c r="A126" t="s">
        <v>267</v>
      </c>
      <c r="B126" t="s">
        <v>268</v>
      </c>
      <c r="C126">
        <v>0.19</v>
      </c>
    </row>
    <row r="127" spans="1:5" x14ac:dyDescent="0.25">
      <c r="A127" t="s">
        <v>31</v>
      </c>
      <c r="B127" t="s">
        <v>735</v>
      </c>
      <c r="C127">
        <v>32.9</v>
      </c>
    </row>
    <row r="128" spans="1:5" x14ac:dyDescent="0.25">
      <c r="A128" t="s">
        <v>269</v>
      </c>
      <c r="B128" t="s">
        <v>736</v>
      </c>
      <c r="C128">
        <v>7.0000000000000007E-2</v>
      </c>
    </row>
    <row r="129" spans="1:5" x14ac:dyDescent="0.25">
      <c r="A129" t="s">
        <v>270</v>
      </c>
      <c r="B129" t="s">
        <v>737</v>
      </c>
    </row>
    <row r="130" spans="1:5" x14ac:dyDescent="0.25">
      <c r="A130" t="s">
        <v>271</v>
      </c>
      <c r="B130" t="s">
        <v>738</v>
      </c>
      <c r="C130">
        <v>0.3</v>
      </c>
    </row>
    <row r="131" spans="1:5" x14ac:dyDescent="0.25">
      <c r="A131" t="s">
        <v>272</v>
      </c>
      <c r="B131" t="s">
        <v>739</v>
      </c>
      <c r="C131">
        <v>0.2</v>
      </c>
    </row>
    <row r="132" spans="1:5" x14ac:dyDescent="0.25">
      <c r="A132" t="s">
        <v>273</v>
      </c>
      <c r="B132" t="s">
        <v>740</v>
      </c>
      <c r="C132">
        <v>0.06</v>
      </c>
    </row>
    <row r="133" spans="1:5" x14ac:dyDescent="0.25">
      <c r="A133" t="s">
        <v>274</v>
      </c>
      <c r="B133" t="s">
        <v>741</v>
      </c>
      <c r="C133">
        <v>0.5</v>
      </c>
    </row>
    <row r="134" spans="1:5" x14ac:dyDescent="0.25">
      <c r="A134" t="s">
        <v>32</v>
      </c>
      <c r="B134" t="s">
        <v>742</v>
      </c>
      <c r="C134">
        <v>5.2</v>
      </c>
    </row>
    <row r="135" spans="1:5" x14ac:dyDescent="0.25">
      <c r="A135" t="s">
        <v>275</v>
      </c>
      <c r="B135" t="s">
        <v>743</v>
      </c>
      <c r="C135">
        <v>0.69</v>
      </c>
    </row>
    <row r="136" spans="1:5" x14ac:dyDescent="0.25">
      <c r="A136" t="s">
        <v>34</v>
      </c>
      <c r="B136" t="s">
        <v>744</v>
      </c>
      <c r="C136">
        <v>0.56000000000000005</v>
      </c>
    </row>
    <row r="137" spans="1:5" x14ac:dyDescent="0.25">
      <c r="A137" t="s">
        <v>35</v>
      </c>
      <c r="B137" t="s">
        <v>745</v>
      </c>
      <c r="C137">
        <v>17.2</v>
      </c>
    </row>
    <row r="138" spans="1:5" x14ac:dyDescent="0.25">
      <c r="A138" t="s">
        <v>276</v>
      </c>
      <c r="B138" t="s">
        <v>746</v>
      </c>
      <c r="C138">
        <v>2.7</v>
      </c>
    </row>
    <row r="139" spans="1:5" ht="15" customHeight="1" x14ac:dyDescent="0.25">
      <c r="A139" t="s">
        <v>277</v>
      </c>
      <c r="E139" t="s">
        <v>143</v>
      </c>
    </row>
    <row r="140" spans="1:5" x14ac:dyDescent="0.25">
      <c r="A140" t="s">
        <v>278</v>
      </c>
      <c r="B140" t="s">
        <v>747</v>
      </c>
      <c r="C140">
        <v>19.399999999999999</v>
      </c>
    </row>
    <row r="141" spans="1:5" x14ac:dyDescent="0.25">
      <c r="A141" t="s">
        <v>36</v>
      </c>
      <c r="B141" t="s">
        <v>748</v>
      </c>
      <c r="C141">
        <v>19.100000000000001</v>
      </c>
    </row>
    <row r="142" spans="1:5" x14ac:dyDescent="0.25">
      <c r="A142" t="s">
        <v>38</v>
      </c>
      <c r="B142" t="s">
        <v>749</v>
      </c>
      <c r="C142">
        <v>57.7</v>
      </c>
    </row>
    <row r="143" spans="1:5" x14ac:dyDescent="0.25">
      <c r="A143" t="s">
        <v>279</v>
      </c>
      <c r="B143" t="s">
        <v>750</v>
      </c>
      <c r="C143">
        <v>5.3</v>
      </c>
    </row>
    <row r="144" spans="1:5" x14ac:dyDescent="0.25">
      <c r="A144" t="s">
        <v>280</v>
      </c>
      <c r="B144" t="s">
        <v>751</v>
      </c>
      <c r="C144">
        <v>0.16</v>
      </c>
    </row>
    <row r="145" spans="1:5" x14ac:dyDescent="0.25">
      <c r="A145" t="s">
        <v>281</v>
      </c>
      <c r="B145" t="s">
        <v>752</v>
      </c>
      <c r="C145">
        <v>3.9</v>
      </c>
    </row>
    <row r="146" spans="1:5" x14ac:dyDescent="0.25">
      <c r="A146" t="s">
        <v>39</v>
      </c>
      <c r="B146" t="s">
        <v>753</v>
      </c>
      <c r="C146">
        <v>87.8</v>
      </c>
    </row>
    <row r="147" spans="1:5" x14ac:dyDescent="0.25">
      <c r="A147" t="s">
        <v>282</v>
      </c>
      <c r="B147" t="s">
        <v>754</v>
      </c>
      <c r="C147">
        <v>2.86</v>
      </c>
    </row>
    <row r="148" spans="1:5" x14ac:dyDescent="0.25">
      <c r="A148" t="s">
        <v>41</v>
      </c>
      <c r="B148" t="s">
        <v>755</v>
      </c>
      <c r="C148">
        <v>323.7</v>
      </c>
    </row>
    <row r="149" spans="1:5" x14ac:dyDescent="0.25">
      <c r="A149" t="s">
        <v>283</v>
      </c>
      <c r="B149" t="s">
        <v>756</v>
      </c>
      <c r="C149">
        <v>2.2200000000000002</v>
      </c>
    </row>
    <row r="150" spans="1:5" x14ac:dyDescent="0.25">
      <c r="A150" t="s">
        <v>284</v>
      </c>
      <c r="B150" t="s">
        <v>757</v>
      </c>
      <c r="C150">
        <v>0.1</v>
      </c>
    </row>
    <row r="151" spans="1:5" x14ac:dyDescent="0.25">
      <c r="A151" t="s">
        <v>285</v>
      </c>
      <c r="B151" t="s">
        <v>457</v>
      </c>
      <c r="C151">
        <v>1.3</v>
      </c>
    </row>
    <row r="152" spans="1:5" ht="15" customHeight="1" x14ac:dyDescent="0.25">
      <c r="A152" t="s">
        <v>286</v>
      </c>
      <c r="E152" t="s">
        <v>143</v>
      </c>
    </row>
    <row r="153" spans="1:5" x14ac:dyDescent="0.25">
      <c r="A153" t="s">
        <v>287</v>
      </c>
      <c r="B153" t="s">
        <v>758</v>
      </c>
      <c r="C153">
        <v>16.899999999999999</v>
      </c>
    </row>
    <row r="154" spans="1:5" x14ac:dyDescent="0.25">
      <c r="A154" t="s">
        <v>288</v>
      </c>
      <c r="B154" t="s">
        <v>289</v>
      </c>
      <c r="C154">
        <v>3.63</v>
      </c>
    </row>
    <row r="155" spans="1:5" x14ac:dyDescent="0.25">
      <c r="A155" t="s">
        <v>290</v>
      </c>
      <c r="B155" t="s">
        <v>759</v>
      </c>
      <c r="C155">
        <v>3.5</v>
      </c>
    </row>
    <row r="156" spans="1:5" x14ac:dyDescent="0.25">
      <c r="A156" t="s">
        <v>291</v>
      </c>
      <c r="B156" t="s">
        <v>760</v>
      </c>
      <c r="C156">
        <v>0.15</v>
      </c>
    </row>
    <row r="157" spans="1:5" x14ac:dyDescent="0.25">
      <c r="A157" t="s">
        <v>292</v>
      </c>
      <c r="B157" t="s">
        <v>761</v>
      </c>
      <c r="C157">
        <v>15.24</v>
      </c>
    </row>
    <row r="158" spans="1:5" x14ac:dyDescent="0.25">
      <c r="A158" t="s">
        <v>293</v>
      </c>
      <c r="B158" t="s">
        <v>762</v>
      </c>
      <c r="C158">
        <v>10.3</v>
      </c>
    </row>
    <row r="159" spans="1:5" x14ac:dyDescent="0.25">
      <c r="A159" t="s">
        <v>294</v>
      </c>
      <c r="B159" t="s">
        <v>295</v>
      </c>
      <c r="C159">
        <v>0.1</v>
      </c>
    </row>
    <row r="160" spans="1:5" x14ac:dyDescent="0.25">
      <c r="A160" t="s">
        <v>296</v>
      </c>
      <c r="B160" t="s">
        <v>763</v>
      </c>
      <c r="C160">
        <v>6.4</v>
      </c>
    </row>
    <row r="161" spans="1:5" x14ac:dyDescent="0.25">
      <c r="A161" t="s">
        <v>297</v>
      </c>
      <c r="B161" t="s">
        <v>764</v>
      </c>
      <c r="C161">
        <v>0.04</v>
      </c>
    </row>
    <row r="162" spans="1:5" x14ac:dyDescent="0.25">
      <c r="A162" t="s">
        <v>44</v>
      </c>
      <c r="B162" t="s">
        <v>765</v>
      </c>
      <c r="C162">
        <v>0.3</v>
      </c>
    </row>
    <row r="163" spans="1:5" x14ac:dyDescent="0.25">
      <c r="A163" t="s">
        <v>298</v>
      </c>
      <c r="B163" t="s">
        <v>766</v>
      </c>
      <c r="C163">
        <v>3.15</v>
      </c>
    </row>
    <row r="164" spans="1:5" x14ac:dyDescent="0.25">
      <c r="A164" t="s">
        <v>299</v>
      </c>
      <c r="B164" t="s">
        <v>767</v>
      </c>
      <c r="C164">
        <v>0.5</v>
      </c>
    </row>
    <row r="165" spans="1:5" x14ac:dyDescent="0.25">
      <c r="A165" t="s">
        <v>300</v>
      </c>
      <c r="B165" t="s">
        <v>768</v>
      </c>
      <c r="C165">
        <v>0.28000000000000003</v>
      </c>
    </row>
    <row r="166" spans="1:5" x14ac:dyDescent="0.25">
      <c r="A166" t="s">
        <v>301</v>
      </c>
      <c r="B166" t="s">
        <v>302</v>
      </c>
      <c r="C166">
        <v>0.3</v>
      </c>
    </row>
    <row r="167" spans="1:5" x14ac:dyDescent="0.25">
      <c r="A167" t="s">
        <v>303</v>
      </c>
      <c r="B167" t="s">
        <v>769</v>
      </c>
      <c r="C167">
        <v>0.9</v>
      </c>
    </row>
    <row r="168" spans="1:5" x14ac:dyDescent="0.25">
      <c r="A168" t="s">
        <v>304</v>
      </c>
      <c r="B168" t="s">
        <v>305</v>
      </c>
      <c r="C168">
        <v>3.73</v>
      </c>
    </row>
    <row r="169" spans="1:5" x14ac:dyDescent="0.25">
      <c r="A169" t="s">
        <v>306</v>
      </c>
      <c r="B169" t="s">
        <v>307</v>
      </c>
      <c r="C169">
        <v>1.2</v>
      </c>
    </row>
    <row r="170" spans="1:5" x14ac:dyDescent="0.25">
      <c r="A170" t="s">
        <v>308</v>
      </c>
      <c r="B170" t="s">
        <v>770</v>
      </c>
      <c r="C170">
        <v>4.4000000000000004</v>
      </c>
    </row>
    <row r="171" spans="1:5" x14ac:dyDescent="0.25">
      <c r="A171" t="s">
        <v>309</v>
      </c>
      <c r="B171" t="s">
        <v>771</v>
      </c>
      <c r="C171">
        <v>0.01</v>
      </c>
    </row>
    <row r="172" spans="1:5" ht="15" customHeight="1" x14ac:dyDescent="0.25">
      <c r="A172" t="s">
        <v>310</v>
      </c>
      <c r="E172" t="s">
        <v>143</v>
      </c>
    </row>
    <row r="173" spans="1:5" x14ac:dyDescent="0.25">
      <c r="A173" t="s">
        <v>46</v>
      </c>
      <c r="B173" t="s">
        <v>772</v>
      </c>
      <c r="C173">
        <v>7.5</v>
      </c>
    </row>
    <row r="174" spans="1:5" x14ac:dyDescent="0.25">
      <c r="A174" t="s">
        <v>311</v>
      </c>
      <c r="B174" t="s">
        <v>773</v>
      </c>
      <c r="C174">
        <v>7.4</v>
      </c>
    </row>
    <row r="175" spans="1:5" x14ac:dyDescent="0.25">
      <c r="A175" t="s">
        <v>312</v>
      </c>
      <c r="B175" t="s">
        <v>774</v>
      </c>
      <c r="C175">
        <v>39.22</v>
      </c>
    </row>
    <row r="176" spans="1:5" x14ac:dyDescent="0.25">
      <c r="A176" t="s">
        <v>313</v>
      </c>
      <c r="B176" t="s">
        <v>314</v>
      </c>
      <c r="C176">
        <v>1.91</v>
      </c>
    </row>
    <row r="177" spans="1:5" x14ac:dyDescent="0.25">
      <c r="A177" t="s">
        <v>48</v>
      </c>
      <c r="B177" t="s">
        <v>775</v>
      </c>
      <c r="C177">
        <v>51.7</v>
      </c>
    </row>
    <row r="178" spans="1:5" x14ac:dyDescent="0.25">
      <c r="A178" t="s">
        <v>315</v>
      </c>
      <c r="B178" t="s">
        <v>776</v>
      </c>
      <c r="C178">
        <v>0.2</v>
      </c>
    </row>
    <row r="179" spans="1:5" x14ac:dyDescent="0.25">
      <c r="A179" t="s">
        <v>316</v>
      </c>
      <c r="B179" t="s">
        <v>777</v>
      </c>
      <c r="C179">
        <v>2.71</v>
      </c>
    </row>
    <row r="180" spans="1:5" ht="15" customHeight="1" x14ac:dyDescent="0.25">
      <c r="A180" t="s">
        <v>317</v>
      </c>
      <c r="E180" t="s">
        <v>143</v>
      </c>
    </row>
    <row r="181" spans="1:5" x14ac:dyDescent="0.25">
      <c r="A181" t="s">
        <v>318</v>
      </c>
      <c r="B181" t="s">
        <v>778</v>
      </c>
      <c r="C181">
        <v>160.6</v>
      </c>
    </row>
    <row r="182" spans="1:5" x14ac:dyDescent="0.25">
      <c r="A182" t="s">
        <v>319</v>
      </c>
      <c r="B182" t="s">
        <v>779</v>
      </c>
    </row>
    <row r="183" spans="1:5" x14ac:dyDescent="0.25">
      <c r="A183" t="s">
        <v>51</v>
      </c>
      <c r="B183" t="s">
        <v>780</v>
      </c>
      <c r="C183">
        <v>45.2</v>
      </c>
    </row>
    <row r="184" spans="1:5" x14ac:dyDescent="0.25">
      <c r="A184" t="s">
        <v>320</v>
      </c>
      <c r="B184" t="s">
        <v>781</v>
      </c>
      <c r="C184">
        <v>120.68</v>
      </c>
    </row>
    <row r="185" spans="1:5" x14ac:dyDescent="0.25">
      <c r="A185" t="s">
        <v>321</v>
      </c>
      <c r="B185" t="s">
        <v>782</v>
      </c>
      <c r="C185">
        <v>2.2999999999999998</v>
      </c>
    </row>
    <row r="186" spans="1:5" x14ac:dyDescent="0.25">
      <c r="A186" t="s">
        <v>322</v>
      </c>
      <c r="B186" t="s">
        <v>783</v>
      </c>
      <c r="C186">
        <v>5.8</v>
      </c>
    </row>
    <row r="187" spans="1:5" x14ac:dyDescent="0.25">
      <c r="A187" t="s">
        <v>323</v>
      </c>
      <c r="B187" t="s">
        <v>784</v>
      </c>
      <c r="C187">
        <v>5.22</v>
      </c>
    </row>
    <row r="188" spans="1:5" x14ac:dyDescent="0.25">
      <c r="A188" t="s">
        <v>324</v>
      </c>
      <c r="B188" t="s">
        <v>785</v>
      </c>
      <c r="C188">
        <v>6.2</v>
      </c>
    </row>
    <row r="189" spans="1:5" x14ac:dyDescent="0.25">
      <c r="A189" t="s">
        <v>325</v>
      </c>
      <c r="B189" t="s">
        <v>326</v>
      </c>
      <c r="C189">
        <v>0.15</v>
      </c>
    </row>
    <row r="190" spans="1:5" ht="15" customHeight="1" x14ac:dyDescent="0.25">
      <c r="A190" t="s">
        <v>327</v>
      </c>
      <c r="E190" t="s">
        <v>143</v>
      </c>
    </row>
    <row r="191" spans="1:5" x14ac:dyDescent="0.25">
      <c r="A191" t="s">
        <v>328</v>
      </c>
      <c r="B191" t="s">
        <v>786</v>
      </c>
      <c r="C191">
        <v>0.6</v>
      </c>
    </row>
    <row r="192" spans="1:5" x14ac:dyDescent="0.25">
      <c r="A192" t="s">
        <v>53</v>
      </c>
      <c r="B192" t="s">
        <v>787</v>
      </c>
      <c r="C192">
        <v>1.26</v>
      </c>
    </row>
    <row r="193" spans="1:5" x14ac:dyDescent="0.25">
      <c r="A193" t="s">
        <v>329</v>
      </c>
      <c r="B193" t="s">
        <v>788</v>
      </c>
      <c r="C193">
        <v>0.22</v>
      </c>
    </row>
    <row r="194" spans="1:5" x14ac:dyDescent="0.25">
      <c r="A194" t="s">
        <v>330</v>
      </c>
      <c r="B194" t="s">
        <v>789</v>
      </c>
      <c r="C194">
        <v>0.66</v>
      </c>
    </row>
    <row r="195" spans="1:5" x14ac:dyDescent="0.25">
      <c r="A195" t="s">
        <v>331</v>
      </c>
      <c r="B195" t="s">
        <v>332</v>
      </c>
    </row>
    <row r="196" spans="1:5" x14ac:dyDescent="0.25">
      <c r="A196" t="s">
        <v>55</v>
      </c>
      <c r="B196" t="s">
        <v>790</v>
      </c>
      <c r="C196">
        <v>14.1</v>
      </c>
    </row>
    <row r="197" spans="1:5" x14ac:dyDescent="0.25">
      <c r="A197" t="s">
        <v>333</v>
      </c>
      <c r="B197" t="s">
        <v>334</v>
      </c>
      <c r="C197">
        <v>0.8</v>
      </c>
    </row>
    <row r="198" spans="1:5" x14ac:dyDescent="0.25">
      <c r="A198" t="s">
        <v>335</v>
      </c>
      <c r="B198" t="s">
        <v>791</v>
      </c>
      <c r="C198">
        <v>16</v>
      </c>
    </row>
    <row r="199" spans="1:5" x14ac:dyDescent="0.25">
      <c r="A199" t="s">
        <v>57</v>
      </c>
      <c r="B199" t="s">
        <v>792</v>
      </c>
      <c r="C199">
        <v>1</v>
      </c>
    </row>
    <row r="200" spans="1:5" x14ac:dyDescent="0.25">
      <c r="A200" t="s">
        <v>59</v>
      </c>
      <c r="B200" t="s">
        <v>793</v>
      </c>
      <c r="C200">
        <v>34.200000000000003</v>
      </c>
    </row>
    <row r="201" spans="1:5" ht="15" customHeight="1" x14ac:dyDescent="0.25">
      <c r="A201" t="s">
        <v>336</v>
      </c>
      <c r="E201" t="s">
        <v>143</v>
      </c>
    </row>
    <row r="202" spans="1:5" x14ac:dyDescent="0.25">
      <c r="A202" t="s">
        <v>337</v>
      </c>
      <c r="B202" t="s">
        <v>794</v>
      </c>
      <c r="C202">
        <v>0.01</v>
      </c>
    </row>
    <row r="203" spans="1:5" x14ac:dyDescent="0.25">
      <c r="A203" t="s">
        <v>338</v>
      </c>
      <c r="B203" t="s">
        <v>795</v>
      </c>
      <c r="C203">
        <v>0.2</v>
      </c>
    </row>
    <row r="204" spans="1:5" x14ac:dyDescent="0.25">
      <c r="A204" t="s">
        <v>339</v>
      </c>
      <c r="B204" t="s">
        <v>796</v>
      </c>
      <c r="C204">
        <v>0.53</v>
      </c>
    </row>
    <row r="205" spans="1:5" x14ac:dyDescent="0.25">
      <c r="A205" t="s">
        <v>340</v>
      </c>
      <c r="B205" t="s">
        <v>797</v>
      </c>
      <c r="C205">
        <v>12</v>
      </c>
    </row>
    <row r="206" spans="1:5" x14ac:dyDescent="0.25">
      <c r="A206" t="s">
        <v>341</v>
      </c>
      <c r="B206" t="s">
        <v>798</v>
      </c>
      <c r="C206">
        <v>116.6</v>
      </c>
    </row>
    <row r="207" spans="1:5" x14ac:dyDescent="0.25">
      <c r="A207" t="s">
        <v>342</v>
      </c>
      <c r="B207" t="s">
        <v>799</v>
      </c>
      <c r="C207">
        <v>35.799999999999997</v>
      </c>
    </row>
    <row r="208" spans="1:5" x14ac:dyDescent="0.25">
      <c r="A208" t="s">
        <v>343</v>
      </c>
      <c r="B208" t="s">
        <v>800</v>
      </c>
      <c r="C208">
        <v>3.9</v>
      </c>
    </row>
    <row r="209" spans="1:3" x14ac:dyDescent="0.25">
      <c r="A209" t="s">
        <v>61</v>
      </c>
      <c r="B209" t="s">
        <v>801</v>
      </c>
      <c r="C209">
        <v>4.5</v>
      </c>
    </row>
    <row r="210" spans="1:3" x14ac:dyDescent="0.25">
      <c r="A210" t="s">
        <v>344</v>
      </c>
      <c r="B210" t="s">
        <v>802</v>
      </c>
      <c r="C210">
        <v>4.0000000000000001E-3</v>
      </c>
    </row>
    <row r="211" spans="1:3" x14ac:dyDescent="0.25">
      <c r="A211" t="s">
        <v>345</v>
      </c>
      <c r="B211" t="s">
        <v>346</v>
      </c>
    </row>
    <row r="212" spans="1:3" x14ac:dyDescent="0.25">
      <c r="A212" t="s">
        <v>347</v>
      </c>
      <c r="B212" t="s">
        <v>803</v>
      </c>
      <c r="C212">
        <v>2</v>
      </c>
    </row>
    <row r="213" spans="1:3" x14ac:dyDescent="0.25">
      <c r="A213" t="s">
        <v>348</v>
      </c>
      <c r="B213" t="s">
        <v>804</v>
      </c>
      <c r="C213">
        <v>0.12</v>
      </c>
    </row>
    <row r="214" spans="1:3" x14ac:dyDescent="0.25">
      <c r="A214" t="s">
        <v>349</v>
      </c>
      <c r="B214" t="s">
        <v>805</v>
      </c>
      <c r="C214">
        <v>0.03</v>
      </c>
    </row>
    <row r="215" spans="1:3" x14ac:dyDescent="0.25">
      <c r="A215" t="s">
        <v>350</v>
      </c>
      <c r="B215" t="s">
        <v>351</v>
      </c>
      <c r="C215">
        <v>0.36</v>
      </c>
    </row>
    <row r="216" spans="1:3" x14ac:dyDescent="0.25">
      <c r="A216" t="s">
        <v>352</v>
      </c>
      <c r="B216" t="s">
        <v>806</v>
      </c>
      <c r="C216">
        <v>13.5</v>
      </c>
    </row>
    <row r="217" spans="1:3" x14ac:dyDescent="0.25">
      <c r="A217" t="s">
        <v>353</v>
      </c>
      <c r="B217" t="s">
        <v>807</v>
      </c>
      <c r="C217">
        <v>0.02</v>
      </c>
    </row>
    <row r="218" spans="1:3" x14ac:dyDescent="0.25">
      <c r="A218" t="s">
        <v>354</v>
      </c>
      <c r="B218" t="s">
        <v>355</v>
      </c>
    </row>
    <row r="219" spans="1:3" x14ac:dyDescent="0.25">
      <c r="A219" t="s">
        <v>356</v>
      </c>
      <c r="B219" t="s">
        <v>808</v>
      </c>
      <c r="C219">
        <v>11.9</v>
      </c>
    </row>
    <row r="220" spans="1:3" x14ac:dyDescent="0.25">
      <c r="A220" t="s">
        <v>63</v>
      </c>
      <c r="B220" t="s">
        <v>809</v>
      </c>
      <c r="C220">
        <v>18.5</v>
      </c>
    </row>
    <row r="221" spans="1:3" x14ac:dyDescent="0.25">
      <c r="A221" t="s">
        <v>357</v>
      </c>
      <c r="B221" t="s">
        <v>810</v>
      </c>
      <c r="C221">
        <v>3.23</v>
      </c>
    </row>
    <row r="222" spans="1:3" x14ac:dyDescent="0.25">
      <c r="A222" t="s">
        <v>358</v>
      </c>
      <c r="B222" t="s">
        <v>811</v>
      </c>
      <c r="C222">
        <v>1.81</v>
      </c>
    </row>
    <row r="223" spans="1:3" x14ac:dyDescent="0.25">
      <c r="A223" t="s">
        <v>359</v>
      </c>
      <c r="B223" t="s">
        <v>360</v>
      </c>
    </row>
    <row r="224" spans="1:3" x14ac:dyDescent="0.25">
      <c r="A224" t="s">
        <v>361</v>
      </c>
      <c r="B224" t="s">
        <v>812</v>
      </c>
      <c r="C224">
        <v>7.6</v>
      </c>
    </row>
    <row r="225" spans="1:5" x14ac:dyDescent="0.25">
      <c r="A225" t="s">
        <v>65</v>
      </c>
      <c r="B225" t="s">
        <v>813</v>
      </c>
      <c r="C225">
        <v>135.4</v>
      </c>
    </row>
    <row r="226" spans="1:5" x14ac:dyDescent="0.25">
      <c r="A226" t="s">
        <v>362</v>
      </c>
      <c r="B226" t="s">
        <v>814</v>
      </c>
      <c r="C226">
        <v>0.33</v>
      </c>
    </row>
    <row r="227" spans="1:5" x14ac:dyDescent="0.25">
      <c r="A227" t="s">
        <v>363</v>
      </c>
      <c r="B227" t="s">
        <v>815</v>
      </c>
      <c r="C227">
        <v>0.9</v>
      </c>
    </row>
    <row r="228" spans="1:5" x14ac:dyDescent="0.25">
      <c r="A228" t="s">
        <v>364</v>
      </c>
      <c r="B228" t="s">
        <v>816</v>
      </c>
      <c r="C228">
        <v>9.1</v>
      </c>
    </row>
    <row r="229" spans="1:5" x14ac:dyDescent="0.25">
      <c r="A229" t="s">
        <v>365</v>
      </c>
      <c r="B229" t="s">
        <v>817</v>
      </c>
      <c r="C229">
        <v>34</v>
      </c>
    </row>
    <row r="230" spans="1:5" x14ac:dyDescent="0.25">
      <c r="A230" t="s">
        <v>366</v>
      </c>
      <c r="B230" t="s">
        <v>818</v>
      </c>
      <c r="C230">
        <v>4.0999999999999996</v>
      </c>
    </row>
    <row r="231" spans="1:5" x14ac:dyDescent="0.25">
      <c r="A231" t="s">
        <v>367</v>
      </c>
      <c r="B231" t="s">
        <v>819</v>
      </c>
      <c r="C231">
        <v>6.7</v>
      </c>
    </row>
    <row r="232" spans="1:5" x14ac:dyDescent="0.25">
      <c r="A232" t="s">
        <v>368</v>
      </c>
      <c r="B232" t="s">
        <v>820</v>
      </c>
      <c r="C232">
        <v>0.01</v>
      </c>
    </row>
    <row r="233" spans="1:5" ht="15" customHeight="1" x14ac:dyDescent="0.25">
      <c r="A233" t="s">
        <v>369</v>
      </c>
      <c r="E233" t="s">
        <v>143</v>
      </c>
    </row>
    <row r="234" spans="1:5" x14ac:dyDescent="0.25">
      <c r="A234" t="s">
        <v>370</v>
      </c>
      <c r="B234" t="s">
        <v>821</v>
      </c>
      <c r="C234">
        <v>1.02</v>
      </c>
    </row>
    <row r="235" spans="1:5" x14ac:dyDescent="0.25">
      <c r="A235" t="s">
        <v>68</v>
      </c>
      <c r="B235" t="s">
        <v>822</v>
      </c>
      <c r="C235">
        <v>8.3000000000000007</v>
      </c>
    </row>
    <row r="236" spans="1:5" x14ac:dyDescent="0.25">
      <c r="A236" t="s">
        <v>371</v>
      </c>
      <c r="B236" t="s">
        <v>823</v>
      </c>
      <c r="C236">
        <v>1</v>
      </c>
    </row>
    <row r="237" spans="1:5" x14ac:dyDescent="0.25">
      <c r="A237" t="s">
        <v>372</v>
      </c>
      <c r="B237" t="s">
        <v>824</v>
      </c>
      <c r="C237">
        <v>0.17</v>
      </c>
    </row>
    <row r="238" spans="1:5" x14ac:dyDescent="0.25">
      <c r="A238" t="s">
        <v>70</v>
      </c>
      <c r="B238" t="s">
        <v>825</v>
      </c>
      <c r="C238">
        <v>31.2</v>
      </c>
    </row>
    <row r="239" spans="1:5" x14ac:dyDescent="0.25">
      <c r="A239" t="s">
        <v>373</v>
      </c>
      <c r="B239" t="s">
        <v>826</v>
      </c>
      <c r="C239">
        <v>1.8</v>
      </c>
    </row>
    <row r="240" spans="1:5" x14ac:dyDescent="0.25">
      <c r="A240" t="s">
        <v>374</v>
      </c>
      <c r="B240" t="s">
        <v>375</v>
      </c>
      <c r="C240">
        <v>0.57999999999999996</v>
      </c>
    </row>
    <row r="241" spans="1:3" x14ac:dyDescent="0.25">
      <c r="A241" t="s">
        <v>376</v>
      </c>
      <c r="B241" t="s">
        <v>377</v>
      </c>
      <c r="C241">
        <v>2.7</v>
      </c>
    </row>
    <row r="242" spans="1:3" x14ac:dyDescent="0.25">
      <c r="A242" t="s">
        <v>378</v>
      </c>
      <c r="B242" t="s">
        <v>827</v>
      </c>
      <c r="C242">
        <v>2</v>
      </c>
    </row>
    <row r="243" spans="1:3" x14ac:dyDescent="0.25">
      <c r="A243" t="s">
        <v>379</v>
      </c>
      <c r="B243" t="s">
        <v>828</v>
      </c>
      <c r="C243">
        <v>12.1</v>
      </c>
    </row>
    <row r="244" spans="1:3" x14ac:dyDescent="0.25">
      <c r="A244" t="s">
        <v>380</v>
      </c>
      <c r="B244" t="s">
        <v>829</v>
      </c>
      <c r="C244">
        <v>15.26</v>
      </c>
    </row>
    <row r="245" spans="1:3" x14ac:dyDescent="0.25">
      <c r="A245" t="s">
        <v>381</v>
      </c>
      <c r="B245" t="s">
        <v>382</v>
      </c>
      <c r="C245">
        <v>173.2</v>
      </c>
    </row>
    <row r="246" spans="1:3" x14ac:dyDescent="0.25">
      <c r="A246" t="s">
        <v>72</v>
      </c>
      <c r="B246" t="s">
        <v>830</v>
      </c>
      <c r="C246">
        <v>320</v>
      </c>
    </row>
    <row r="247" spans="1:3" x14ac:dyDescent="0.25">
      <c r="A247" t="s">
        <v>383</v>
      </c>
      <c r="B247" t="s">
        <v>384</v>
      </c>
      <c r="C247">
        <v>0.37</v>
      </c>
    </row>
    <row r="248" spans="1:3" x14ac:dyDescent="0.25">
      <c r="A248" t="s">
        <v>385</v>
      </c>
      <c r="B248" t="s">
        <v>831</v>
      </c>
      <c r="C248">
        <v>16</v>
      </c>
    </row>
    <row r="249" spans="1:3" x14ac:dyDescent="0.25">
      <c r="A249" t="s">
        <v>386</v>
      </c>
      <c r="B249" t="s">
        <v>832</v>
      </c>
      <c r="C249">
        <v>3</v>
      </c>
    </row>
    <row r="250" spans="1:3" x14ac:dyDescent="0.25">
      <c r="A250" t="s">
        <v>387</v>
      </c>
      <c r="B250" t="s">
        <v>833</v>
      </c>
      <c r="C250">
        <v>15.7</v>
      </c>
    </row>
    <row r="251" spans="1:3" x14ac:dyDescent="0.25">
      <c r="A251" t="s">
        <v>388</v>
      </c>
      <c r="B251" t="s">
        <v>389</v>
      </c>
      <c r="C251">
        <v>8.6999999999999993</v>
      </c>
    </row>
    <row r="252" spans="1:3" x14ac:dyDescent="0.25">
      <c r="A252" t="s">
        <v>390</v>
      </c>
      <c r="B252" t="s">
        <v>834</v>
      </c>
      <c r="C252">
        <v>0.78</v>
      </c>
    </row>
    <row r="253" spans="1:3" x14ac:dyDescent="0.25">
      <c r="A253" t="s">
        <v>391</v>
      </c>
      <c r="B253" t="s">
        <v>835</v>
      </c>
      <c r="C253">
        <v>9.6</v>
      </c>
    </row>
    <row r="254" spans="1:3" x14ac:dyDescent="0.25">
      <c r="A254" t="s">
        <v>392</v>
      </c>
      <c r="B254" t="s">
        <v>836</v>
      </c>
      <c r="C254">
        <v>4.3</v>
      </c>
    </row>
    <row r="255" spans="1:3" x14ac:dyDescent="0.25">
      <c r="A255" t="s">
        <v>393</v>
      </c>
      <c r="B255" t="s">
        <v>837</v>
      </c>
      <c r="C255">
        <v>0.1</v>
      </c>
    </row>
    <row r="256" spans="1:3" x14ac:dyDescent="0.25">
      <c r="A256" t="s">
        <v>74</v>
      </c>
      <c r="B256" t="s">
        <v>838</v>
      </c>
      <c r="C256">
        <v>22</v>
      </c>
    </row>
    <row r="257" spans="1:3" x14ac:dyDescent="0.25">
      <c r="A257" t="s">
        <v>394</v>
      </c>
      <c r="B257" t="s">
        <v>839</v>
      </c>
      <c r="C257">
        <v>1</v>
      </c>
    </row>
    <row r="258" spans="1:3" x14ac:dyDescent="0.25">
      <c r="A258" t="s">
        <v>395</v>
      </c>
      <c r="B258" t="s">
        <v>396</v>
      </c>
    </row>
    <row r="259" spans="1:3" x14ac:dyDescent="0.25">
      <c r="A259" t="s">
        <v>76</v>
      </c>
      <c r="B259" t="s">
        <v>840</v>
      </c>
      <c r="C259">
        <v>1.5</v>
      </c>
    </row>
    <row r="260" spans="1:3" x14ac:dyDescent="0.25">
      <c r="A260" t="s">
        <v>397</v>
      </c>
      <c r="B260" t="s">
        <v>841</v>
      </c>
      <c r="C260">
        <v>0.5</v>
      </c>
    </row>
    <row r="261" spans="1:3" x14ac:dyDescent="0.25">
      <c r="A261" t="s">
        <v>398</v>
      </c>
      <c r="B261" t="s">
        <v>842</v>
      </c>
      <c r="C261">
        <v>0.06</v>
      </c>
    </row>
    <row r="262" spans="1:3" x14ac:dyDescent="0.25">
      <c r="A262" t="s">
        <v>399</v>
      </c>
      <c r="B262" t="s">
        <v>843</v>
      </c>
      <c r="C262">
        <v>0.01</v>
      </c>
    </row>
    <row r="263" spans="1:3" x14ac:dyDescent="0.25">
      <c r="A263" t="s">
        <v>400</v>
      </c>
      <c r="B263" t="s">
        <v>844</v>
      </c>
      <c r="C263">
        <v>18.5</v>
      </c>
    </row>
    <row r="264" spans="1:3" x14ac:dyDescent="0.25">
      <c r="A264" t="s">
        <v>401</v>
      </c>
      <c r="B264" t="s">
        <v>845</v>
      </c>
      <c r="C264">
        <v>2.97</v>
      </c>
    </row>
    <row r="265" spans="1:3" x14ac:dyDescent="0.25">
      <c r="A265" t="s">
        <v>78</v>
      </c>
      <c r="B265" t="s">
        <v>731</v>
      </c>
      <c r="C265">
        <v>20.2</v>
      </c>
    </row>
    <row r="266" spans="1:3" x14ac:dyDescent="0.25">
      <c r="A266" t="s">
        <v>79</v>
      </c>
      <c r="B266" t="s">
        <v>846</v>
      </c>
      <c r="C266">
        <v>6.5</v>
      </c>
    </row>
    <row r="267" spans="1:3" x14ac:dyDescent="0.25">
      <c r="A267" t="s">
        <v>402</v>
      </c>
      <c r="B267" t="s">
        <v>847</v>
      </c>
    </row>
    <row r="268" spans="1:3" x14ac:dyDescent="0.25">
      <c r="A268" t="s">
        <v>403</v>
      </c>
      <c r="B268" t="s">
        <v>848</v>
      </c>
      <c r="C268">
        <v>0.19</v>
      </c>
    </row>
    <row r="269" spans="1:3" x14ac:dyDescent="0.25">
      <c r="A269" t="s">
        <v>404</v>
      </c>
      <c r="B269" t="s">
        <v>849</v>
      </c>
      <c r="C269">
        <v>4</v>
      </c>
    </row>
    <row r="270" spans="1:3" x14ac:dyDescent="0.25">
      <c r="A270" t="s">
        <v>405</v>
      </c>
      <c r="B270" t="s">
        <v>850</v>
      </c>
      <c r="C270">
        <v>0.82</v>
      </c>
    </row>
    <row r="271" spans="1:3" x14ac:dyDescent="0.25">
      <c r="A271" t="s">
        <v>406</v>
      </c>
      <c r="B271" t="s">
        <v>407</v>
      </c>
      <c r="C271">
        <v>0.3</v>
      </c>
    </row>
    <row r="272" spans="1:3" x14ac:dyDescent="0.25">
      <c r="A272" t="s">
        <v>81</v>
      </c>
      <c r="B272" t="s">
        <v>851</v>
      </c>
      <c r="C272">
        <v>27</v>
      </c>
    </row>
    <row r="273" spans="1:5" x14ac:dyDescent="0.25">
      <c r="A273" t="s">
        <v>408</v>
      </c>
      <c r="B273" t="s">
        <v>409</v>
      </c>
    </row>
    <row r="274" spans="1:5" x14ac:dyDescent="0.25">
      <c r="A274" t="s">
        <v>410</v>
      </c>
      <c r="B274" t="s">
        <v>411</v>
      </c>
      <c r="C274">
        <v>3.6</v>
      </c>
    </row>
    <row r="275" spans="1:5" x14ac:dyDescent="0.25">
      <c r="A275" t="s">
        <v>412</v>
      </c>
      <c r="B275" t="s">
        <v>852</v>
      </c>
      <c r="C275">
        <v>21.7</v>
      </c>
    </row>
    <row r="276" spans="1:5" x14ac:dyDescent="0.25">
      <c r="A276" t="s">
        <v>413</v>
      </c>
      <c r="B276" t="s">
        <v>853</v>
      </c>
      <c r="C276">
        <v>1.05</v>
      </c>
    </row>
    <row r="277" spans="1:5" x14ac:dyDescent="0.25">
      <c r="A277" t="s">
        <v>414</v>
      </c>
      <c r="B277" t="s">
        <v>854</v>
      </c>
      <c r="C277">
        <v>0.1</v>
      </c>
    </row>
    <row r="278" spans="1:5" x14ac:dyDescent="0.25">
      <c r="A278" t="s">
        <v>83</v>
      </c>
      <c r="B278" t="s">
        <v>855</v>
      </c>
      <c r="C278">
        <v>4.8</v>
      </c>
    </row>
    <row r="279" spans="1:5" x14ac:dyDescent="0.25">
      <c r="A279" t="s">
        <v>415</v>
      </c>
      <c r="B279" t="s">
        <v>416</v>
      </c>
    </row>
    <row r="280" spans="1:5" ht="15" customHeight="1" x14ac:dyDescent="0.25">
      <c r="A280" t="s">
        <v>417</v>
      </c>
      <c r="E280" t="s">
        <v>143</v>
      </c>
    </row>
    <row r="281" spans="1:5" x14ac:dyDescent="0.25">
      <c r="A281" t="s">
        <v>418</v>
      </c>
      <c r="B281" t="s">
        <v>856</v>
      </c>
      <c r="C281">
        <v>0.3</v>
      </c>
    </row>
    <row r="282" spans="1:5" x14ac:dyDescent="0.25">
      <c r="A282" t="s">
        <v>419</v>
      </c>
      <c r="B282" t="s">
        <v>857</v>
      </c>
      <c r="C282">
        <v>5.6</v>
      </c>
    </row>
    <row r="283" spans="1:5" x14ac:dyDescent="0.25">
      <c r="A283" t="s">
        <v>420</v>
      </c>
      <c r="B283" t="s">
        <v>858</v>
      </c>
      <c r="C283">
        <v>0.33</v>
      </c>
    </row>
    <row r="284" spans="1:5" x14ac:dyDescent="0.25">
      <c r="A284" t="s">
        <v>421</v>
      </c>
      <c r="B284" t="s">
        <v>859</v>
      </c>
      <c r="C284">
        <v>0.35</v>
      </c>
    </row>
    <row r="285" spans="1:5" x14ac:dyDescent="0.25">
      <c r="A285" t="s">
        <v>422</v>
      </c>
      <c r="B285" t="s">
        <v>860</v>
      </c>
      <c r="C285">
        <v>9.6</v>
      </c>
    </row>
    <row r="286" spans="1:5" x14ac:dyDescent="0.25">
      <c r="A286" t="s">
        <v>87</v>
      </c>
      <c r="B286" t="s">
        <v>861</v>
      </c>
      <c r="C286">
        <v>0.8</v>
      </c>
    </row>
    <row r="287" spans="1:5" x14ac:dyDescent="0.25">
      <c r="A287" t="s">
        <v>85</v>
      </c>
      <c r="B287" t="s">
        <v>862</v>
      </c>
      <c r="C287">
        <v>20.7</v>
      </c>
    </row>
    <row r="288" spans="1:5" x14ac:dyDescent="0.25">
      <c r="A288" t="s">
        <v>423</v>
      </c>
      <c r="B288" t="s">
        <v>863</v>
      </c>
      <c r="C288">
        <v>9.6999999999999993</v>
      </c>
    </row>
    <row r="289" spans="1:5" x14ac:dyDescent="0.25">
      <c r="A289" t="s">
        <v>424</v>
      </c>
      <c r="B289" t="s">
        <v>864</v>
      </c>
      <c r="C289">
        <v>1.67</v>
      </c>
    </row>
    <row r="290" spans="1:5" x14ac:dyDescent="0.25">
      <c r="A290" t="s">
        <v>425</v>
      </c>
      <c r="B290" t="s">
        <v>865</v>
      </c>
      <c r="C290">
        <v>0.04</v>
      </c>
    </row>
    <row r="291" spans="1:5" x14ac:dyDescent="0.25">
      <c r="A291" t="s">
        <v>426</v>
      </c>
      <c r="B291" t="s">
        <v>866</v>
      </c>
      <c r="C291">
        <v>0.5</v>
      </c>
    </row>
    <row r="292" spans="1:5" ht="15" customHeight="1" x14ac:dyDescent="0.25">
      <c r="A292" t="s">
        <v>427</v>
      </c>
      <c r="E292" t="s">
        <v>143</v>
      </c>
    </row>
    <row r="293" spans="1:5" x14ac:dyDescent="0.25">
      <c r="A293" t="s">
        <v>428</v>
      </c>
      <c r="B293" t="s">
        <v>867</v>
      </c>
      <c r="C293">
        <v>0.8</v>
      </c>
    </row>
    <row r="294" spans="1:5" x14ac:dyDescent="0.25">
      <c r="A294" t="s">
        <v>429</v>
      </c>
      <c r="B294" t="s">
        <v>868</v>
      </c>
      <c r="C294">
        <v>0.6</v>
      </c>
    </row>
    <row r="295" spans="1:5" x14ac:dyDescent="0.25">
      <c r="A295" t="s">
        <v>91</v>
      </c>
      <c r="B295" t="s">
        <v>430</v>
      </c>
      <c r="C295">
        <v>9</v>
      </c>
    </row>
    <row r="296" spans="1:5" x14ac:dyDescent="0.25">
      <c r="A296" t="s">
        <v>431</v>
      </c>
      <c r="B296" t="s">
        <v>869</v>
      </c>
      <c r="C296">
        <v>14.04</v>
      </c>
    </row>
    <row r="297" spans="1:5" x14ac:dyDescent="0.25">
      <c r="A297" t="s">
        <v>432</v>
      </c>
      <c r="B297" t="s">
        <v>870</v>
      </c>
      <c r="C297">
        <v>1.4</v>
      </c>
    </row>
    <row r="298" spans="1:5" x14ac:dyDescent="0.25">
      <c r="A298" t="s">
        <v>433</v>
      </c>
      <c r="B298" t="s">
        <v>871</v>
      </c>
      <c r="C298">
        <v>7.6</v>
      </c>
    </row>
    <row r="299" spans="1:5" x14ac:dyDescent="0.25">
      <c r="A299" t="s">
        <v>93</v>
      </c>
      <c r="B299" t="s">
        <v>872</v>
      </c>
      <c r="C299">
        <v>0.81</v>
      </c>
    </row>
    <row r="300" spans="1:5" ht="15" customHeight="1" x14ac:dyDescent="0.25">
      <c r="A300" t="s">
        <v>434</v>
      </c>
      <c r="E300" t="s">
        <v>143</v>
      </c>
    </row>
    <row r="301" spans="1:5" x14ac:dyDescent="0.25">
      <c r="A301" t="s">
        <v>435</v>
      </c>
      <c r="B301" t="s">
        <v>436</v>
      </c>
      <c r="C301">
        <v>0.06</v>
      </c>
    </row>
    <row r="302" spans="1:5" x14ac:dyDescent="0.25">
      <c r="A302" t="s">
        <v>437</v>
      </c>
      <c r="B302" t="s">
        <v>873</v>
      </c>
      <c r="C302">
        <v>0.21</v>
      </c>
    </row>
    <row r="303" spans="1:5" x14ac:dyDescent="0.25">
      <c r="A303" t="s">
        <v>438</v>
      </c>
      <c r="B303" t="s">
        <v>834</v>
      </c>
      <c r="C303">
        <v>0.4</v>
      </c>
    </row>
    <row r="304" spans="1:5" x14ac:dyDescent="0.25">
      <c r="A304" t="s">
        <v>95</v>
      </c>
      <c r="B304" t="s">
        <v>874</v>
      </c>
    </row>
    <row r="305" spans="1:3" x14ac:dyDescent="0.25">
      <c r="A305" t="s">
        <v>439</v>
      </c>
      <c r="B305" t="s">
        <v>875</v>
      </c>
      <c r="C305">
        <v>1</v>
      </c>
    </row>
    <row r="306" spans="1:3" x14ac:dyDescent="0.25">
      <c r="A306" t="s">
        <v>440</v>
      </c>
      <c r="B306" t="s">
        <v>876</v>
      </c>
      <c r="C306">
        <v>2.2999999999999998</v>
      </c>
    </row>
    <row r="307" spans="1:3" x14ac:dyDescent="0.25">
      <c r="A307" t="s">
        <v>441</v>
      </c>
      <c r="B307" t="s">
        <v>442</v>
      </c>
      <c r="C307">
        <v>2.93</v>
      </c>
    </row>
    <row r="308" spans="1:3" x14ac:dyDescent="0.25">
      <c r="A308" t="s">
        <v>443</v>
      </c>
      <c r="B308" t="s">
        <v>877</v>
      </c>
      <c r="C308">
        <v>1.87</v>
      </c>
    </row>
    <row r="309" spans="1:3" x14ac:dyDescent="0.25">
      <c r="A309" t="s">
        <v>444</v>
      </c>
      <c r="B309" t="s">
        <v>878</v>
      </c>
      <c r="C309">
        <v>29.89</v>
      </c>
    </row>
    <row r="310" spans="1:3" x14ac:dyDescent="0.25">
      <c r="A310" t="s">
        <v>445</v>
      </c>
      <c r="B310" t="s">
        <v>879</v>
      </c>
      <c r="C310">
        <v>1.3</v>
      </c>
    </row>
    <row r="311" spans="1:3" x14ac:dyDescent="0.25">
      <c r="A311" t="s">
        <v>446</v>
      </c>
      <c r="B311" t="s">
        <v>880</v>
      </c>
      <c r="C311">
        <v>0.19</v>
      </c>
    </row>
    <row r="312" spans="1:3" x14ac:dyDescent="0.25">
      <c r="A312" t="s">
        <v>447</v>
      </c>
      <c r="B312" t="s">
        <v>881</v>
      </c>
      <c r="C312">
        <v>0.3</v>
      </c>
    </row>
    <row r="313" spans="1:3" x14ac:dyDescent="0.25">
      <c r="A313" t="s">
        <v>448</v>
      </c>
      <c r="B313" t="s">
        <v>882</v>
      </c>
      <c r="C313">
        <v>9.34</v>
      </c>
    </row>
    <row r="314" spans="1:3" x14ac:dyDescent="0.25">
      <c r="A314" t="s">
        <v>449</v>
      </c>
      <c r="B314" t="s">
        <v>883</v>
      </c>
      <c r="C314">
        <v>0.3</v>
      </c>
    </row>
    <row r="315" spans="1:3" x14ac:dyDescent="0.25">
      <c r="A315" t="s">
        <v>450</v>
      </c>
      <c r="B315" t="s">
        <v>884</v>
      </c>
      <c r="C315">
        <v>0.6</v>
      </c>
    </row>
    <row r="316" spans="1:3" x14ac:dyDescent="0.25">
      <c r="A316" t="s">
        <v>451</v>
      </c>
      <c r="B316" t="s">
        <v>885</v>
      </c>
      <c r="C316">
        <v>4.4000000000000004</v>
      </c>
    </row>
    <row r="317" spans="1:3" x14ac:dyDescent="0.25">
      <c r="A317" t="s">
        <v>452</v>
      </c>
      <c r="B317" t="s">
        <v>886</v>
      </c>
      <c r="C317">
        <v>5.6</v>
      </c>
    </row>
    <row r="318" spans="1:3" x14ac:dyDescent="0.25">
      <c r="A318" t="s">
        <v>453</v>
      </c>
      <c r="B318" t="s">
        <v>887</v>
      </c>
      <c r="C318">
        <v>0.1</v>
      </c>
    </row>
    <row r="319" spans="1:3" x14ac:dyDescent="0.25">
      <c r="A319" t="s">
        <v>454</v>
      </c>
      <c r="B319" t="s">
        <v>888</v>
      </c>
      <c r="C319">
        <v>0.4</v>
      </c>
    </row>
    <row r="320" spans="1:3" x14ac:dyDescent="0.25">
      <c r="A320" t="s">
        <v>455</v>
      </c>
      <c r="B320" t="s">
        <v>889</v>
      </c>
      <c r="C320">
        <v>19.100000000000001</v>
      </c>
    </row>
    <row r="321" spans="1:5" x14ac:dyDescent="0.25">
      <c r="A321" t="s">
        <v>456</v>
      </c>
      <c r="B321" t="s">
        <v>457</v>
      </c>
      <c r="C321">
        <v>9</v>
      </c>
    </row>
    <row r="322" spans="1:5" x14ac:dyDescent="0.25">
      <c r="A322" t="s">
        <v>458</v>
      </c>
      <c r="B322" t="s">
        <v>890</v>
      </c>
      <c r="C322">
        <v>6.16</v>
      </c>
    </row>
    <row r="323" spans="1:5" x14ac:dyDescent="0.25">
      <c r="A323" t="s">
        <v>459</v>
      </c>
      <c r="B323" t="s">
        <v>891</v>
      </c>
      <c r="C323">
        <v>158.6</v>
      </c>
    </row>
    <row r="324" spans="1:5" x14ac:dyDescent="0.25">
      <c r="A324" t="s">
        <v>460</v>
      </c>
      <c r="B324" t="s">
        <v>892</v>
      </c>
      <c r="C324">
        <v>0.1</v>
      </c>
    </row>
    <row r="325" spans="1:5" ht="15" customHeight="1" x14ac:dyDescent="0.25">
      <c r="A325" t="s">
        <v>461</v>
      </c>
      <c r="E325" t="s">
        <v>143</v>
      </c>
    </row>
    <row r="326" spans="1:5" x14ac:dyDescent="0.25">
      <c r="A326" t="s">
        <v>462</v>
      </c>
      <c r="B326" t="s">
        <v>463</v>
      </c>
      <c r="C326">
        <v>31.2</v>
      </c>
    </row>
    <row r="327" spans="1:5" x14ac:dyDescent="0.25">
      <c r="A327" t="s">
        <v>464</v>
      </c>
      <c r="B327" t="s">
        <v>893</v>
      </c>
      <c r="C327">
        <v>4.8</v>
      </c>
    </row>
    <row r="328" spans="1:5" ht="15" customHeight="1" x14ac:dyDescent="0.25">
      <c r="A328" t="s">
        <v>465</v>
      </c>
      <c r="E328" t="s">
        <v>143</v>
      </c>
    </row>
    <row r="329" spans="1:5" x14ac:dyDescent="0.25">
      <c r="A329" t="s">
        <v>466</v>
      </c>
      <c r="B329" t="s">
        <v>894</v>
      </c>
      <c r="C329">
        <v>0.79</v>
      </c>
    </row>
    <row r="330" spans="1:5" x14ac:dyDescent="0.25">
      <c r="A330" t="s">
        <v>467</v>
      </c>
      <c r="B330" t="s">
        <v>895</v>
      </c>
      <c r="C330">
        <v>9.5</v>
      </c>
    </row>
    <row r="331" spans="1:5" x14ac:dyDescent="0.25">
      <c r="A331" t="s">
        <v>468</v>
      </c>
      <c r="B331" t="s">
        <v>896</v>
      </c>
      <c r="C331">
        <v>0.01</v>
      </c>
    </row>
    <row r="332" spans="1:5" x14ac:dyDescent="0.25">
      <c r="A332" t="s">
        <v>469</v>
      </c>
      <c r="B332" t="s">
        <v>897</v>
      </c>
      <c r="C332">
        <v>9.5</v>
      </c>
    </row>
    <row r="333" spans="1:5" x14ac:dyDescent="0.25">
      <c r="A333" t="s">
        <v>470</v>
      </c>
      <c r="B333" t="s">
        <v>471</v>
      </c>
      <c r="C333">
        <v>6.4</v>
      </c>
    </row>
    <row r="334" spans="1:5" x14ac:dyDescent="0.25">
      <c r="A334" t="s">
        <v>97</v>
      </c>
      <c r="B334" t="s">
        <v>898</v>
      </c>
      <c r="C334">
        <v>49.9</v>
      </c>
    </row>
    <row r="335" spans="1:5" x14ac:dyDescent="0.25">
      <c r="A335" t="s">
        <v>472</v>
      </c>
      <c r="B335" t="s">
        <v>899</v>
      </c>
      <c r="C335">
        <v>0.06</v>
      </c>
    </row>
    <row r="336" spans="1:5" x14ac:dyDescent="0.25">
      <c r="A336" t="s">
        <v>473</v>
      </c>
      <c r="B336" t="s">
        <v>474</v>
      </c>
      <c r="C336">
        <v>0.97</v>
      </c>
    </row>
    <row r="337" spans="1:5" x14ac:dyDescent="0.25">
      <c r="A337" t="s">
        <v>475</v>
      </c>
      <c r="B337" t="s">
        <v>900</v>
      </c>
      <c r="C337">
        <v>1.1499999999999999</v>
      </c>
    </row>
    <row r="338" spans="1:5" x14ac:dyDescent="0.25">
      <c r="A338" t="s">
        <v>476</v>
      </c>
      <c r="B338" t="s">
        <v>901</v>
      </c>
      <c r="C338">
        <v>3.1</v>
      </c>
    </row>
    <row r="339" spans="1:5" x14ac:dyDescent="0.25">
      <c r="A339" t="s">
        <v>477</v>
      </c>
      <c r="B339" t="s">
        <v>902</v>
      </c>
      <c r="C339">
        <v>0.3</v>
      </c>
    </row>
    <row r="340" spans="1:5" x14ac:dyDescent="0.25">
      <c r="A340" t="s">
        <v>478</v>
      </c>
      <c r="B340" t="s">
        <v>903</v>
      </c>
      <c r="C340">
        <v>42.3</v>
      </c>
    </row>
    <row r="341" spans="1:5" x14ac:dyDescent="0.25">
      <c r="A341" t="s">
        <v>101</v>
      </c>
      <c r="B341" t="s">
        <v>904</v>
      </c>
      <c r="C341">
        <v>2.2000000000000002</v>
      </c>
    </row>
    <row r="342" spans="1:5" x14ac:dyDescent="0.25">
      <c r="A342" t="s">
        <v>479</v>
      </c>
      <c r="B342" t="s">
        <v>905</v>
      </c>
      <c r="C342">
        <v>0.25</v>
      </c>
    </row>
    <row r="343" spans="1:5" x14ac:dyDescent="0.25">
      <c r="A343" t="s">
        <v>480</v>
      </c>
      <c r="B343" t="s">
        <v>906</v>
      </c>
      <c r="C343">
        <v>1.9</v>
      </c>
    </row>
    <row r="344" spans="1:5" x14ac:dyDescent="0.25">
      <c r="A344" t="s">
        <v>481</v>
      </c>
      <c r="B344" t="s">
        <v>907</v>
      </c>
      <c r="C344">
        <v>2.2999999999999998</v>
      </c>
    </row>
    <row r="345" spans="1:5" x14ac:dyDescent="0.25">
      <c r="A345" t="s">
        <v>482</v>
      </c>
      <c r="B345" t="s">
        <v>908</v>
      </c>
      <c r="C345">
        <v>0.2</v>
      </c>
    </row>
    <row r="346" spans="1:5" x14ac:dyDescent="0.25">
      <c r="A346" t="s">
        <v>483</v>
      </c>
      <c r="B346" t="s">
        <v>909</v>
      </c>
      <c r="C346">
        <v>13.4</v>
      </c>
    </row>
    <row r="347" spans="1:5" ht="15" customHeight="1" x14ac:dyDescent="0.25">
      <c r="A347" t="s">
        <v>484</v>
      </c>
      <c r="E347" t="s">
        <v>143</v>
      </c>
    </row>
    <row r="348" spans="1:5" x14ac:dyDescent="0.25">
      <c r="A348" t="s">
        <v>485</v>
      </c>
      <c r="B348" t="s">
        <v>910</v>
      </c>
      <c r="C348">
        <v>2.6</v>
      </c>
    </row>
    <row r="349" spans="1:5" x14ac:dyDescent="0.25">
      <c r="A349" t="s">
        <v>486</v>
      </c>
      <c r="B349" t="s">
        <v>911</v>
      </c>
      <c r="C349">
        <v>2.8</v>
      </c>
    </row>
    <row r="350" spans="1:5" x14ac:dyDescent="0.25">
      <c r="A350" t="s">
        <v>487</v>
      </c>
      <c r="B350" t="s">
        <v>912</v>
      </c>
      <c r="C350">
        <v>15.2</v>
      </c>
    </row>
    <row r="351" spans="1:5" x14ac:dyDescent="0.25">
      <c r="A351" t="s">
        <v>488</v>
      </c>
      <c r="B351" t="s">
        <v>913</v>
      </c>
      <c r="C351">
        <v>3.7</v>
      </c>
    </row>
    <row r="352" spans="1:5" x14ac:dyDescent="0.25">
      <c r="A352" t="s">
        <v>489</v>
      </c>
      <c r="B352" t="s">
        <v>490</v>
      </c>
      <c r="C352">
        <v>2.39</v>
      </c>
    </row>
    <row r="353" spans="1:3" x14ac:dyDescent="0.25">
      <c r="A353" t="s">
        <v>491</v>
      </c>
      <c r="B353" t="s">
        <v>914</v>
      </c>
      <c r="C353">
        <v>53.1</v>
      </c>
    </row>
    <row r="354" spans="1:3" x14ac:dyDescent="0.25">
      <c r="A354" t="s">
        <v>492</v>
      </c>
      <c r="B354" t="s">
        <v>915</v>
      </c>
      <c r="C354">
        <v>6.4</v>
      </c>
    </row>
    <row r="355" spans="1:3" x14ac:dyDescent="0.25">
      <c r="A355" t="s">
        <v>493</v>
      </c>
      <c r="B355" t="s">
        <v>916</v>
      </c>
      <c r="C355">
        <v>8.8000000000000007</v>
      </c>
    </row>
    <row r="356" spans="1:3" x14ac:dyDescent="0.25">
      <c r="A356" t="s">
        <v>494</v>
      </c>
      <c r="B356" t="s">
        <v>495</v>
      </c>
      <c r="C356">
        <v>0.39</v>
      </c>
    </row>
    <row r="357" spans="1:3" x14ac:dyDescent="0.25">
      <c r="A357" t="s">
        <v>107</v>
      </c>
      <c r="B357" t="s">
        <v>917</v>
      </c>
      <c r="C357">
        <v>299.10000000000002</v>
      </c>
    </row>
    <row r="358" spans="1:3" x14ac:dyDescent="0.25">
      <c r="A358" t="s">
        <v>496</v>
      </c>
      <c r="B358" t="s">
        <v>918</v>
      </c>
      <c r="C358">
        <v>0.01</v>
      </c>
    </row>
    <row r="359" spans="1:3" x14ac:dyDescent="0.25">
      <c r="A359" t="s">
        <v>497</v>
      </c>
      <c r="B359" t="s">
        <v>919</v>
      </c>
      <c r="C359">
        <v>7.3</v>
      </c>
    </row>
    <row r="360" spans="1:3" x14ac:dyDescent="0.25">
      <c r="A360" t="s">
        <v>498</v>
      </c>
      <c r="B360" t="s">
        <v>920</v>
      </c>
      <c r="C360">
        <v>7.17</v>
      </c>
    </row>
    <row r="361" spans="1:3" x14ac:dyDescent="0.25">
      <c r="A361" t="s">
        <v>499</v>
      </c>
      <c r="B361" t="s">
        <v>921</v>
      </c>
      <c r="C361">
        <v>10.5</v>
      </c>
    </row>
    <row r="362" spans="1:3" x14ac:dyDescent="0.25">
      <c r="A362" t="s">
        <v>500</v>
      </c>
      <c r="B362" t="s">
        <v>922</v>
      </c>
      <c r="C362">
        <v>0.3</v>
      </c>
    </row>
    <row r="363" spans="1:3" x14ac:dyDescent="0.25">
      <c r="A363" t="s">
        <v>501</v>
      </c>
      <c r="B363" t="s">
        <v>923</v>
      </c>
      <c r="C363">
        <v>1</v>
      </c>
    </row>
    <row r="364" spans="1:3" x14ac:dyDescent="0.25">
      <c r="A364" t="s">
        <v>502</v>
      </c>
      <c r="B364" t="s">
        <v>924</v>
      </c>
      <c r="C364">
        <v>5.6</v>
      </c>
    </row>
    <row r="365" spans="1:3" x14ac:dyDescent="0.25">
      <c r="A365" t="s">
        <v>110</v>
      </c>
      <c r="B365" t="s">
        <v>925</v>
      </c>
      <c r="C365">
        <v>0.9</v>
      </c>
    </row>
    <row r="366" spans="1:3" x14ac:dyDescent="0.25">
      <c r="A366" t="s">
        <v>503</v>
      </c>
      <c r="B366" t="s">
        <v>926</v>
      </c>
      <c r="C366">
        <v>0.3</v>
      </c>
    </row>
    <row r="367" spans="1:3" x14ac:dyDescent="0.25">
      <c r="A367" t="s">
        <v>504</v>
      </c>
      <c r="B367" t="s">
        <v>927</v>
      </c>
      <c r="C367">
        <v>0.7</v>
      </c>
    </row>
    <row r="368" spans="1:3" x14ac:dyDescent="0.25">
      <c r="A368" t="s">
        <v>505</v>
      </c>
      <c r="B368" t="s">
        <v>928</v>
      </c>
      <c r="C368">
        <v>2.9</v>
      </c>
    </row>
    <row r="369" spans="1:5" x14ac:dyDescent="0.25">
      <c r="A369" t="s">
        <v>506</v>
      </c>
      <c r="B369" t="s">
        <v>929</v>
      </c>
      <c r="C369">
        <v>22.21</v>
      </c>
    </row>
    <row r="370" spans="1:5" x14ac:dyDescent="0.25">
      <c r="A370" t="s">
        <v>507</v>
      </c>
      <c r="B370" t="s">
        <v>930</v>
      </c>
      <c r="C370">
        <v>0.19</v>
      </c>
    </row>
    <row r="371" spans="1:5" x14ac:dyDescent="0.25">
      <c r="A371" t="s">
        <v>508</v>
      </c>
      <c r="B371" t="s">
        <v>931</v>
      </c>
      <c r="C371">
        <v>7.0000000000000007E-2</v>
      </c>
    </row>
    <row r="372" spans="1:5" x14ac:dyDescent="0.25">
      <c r="A372" t="s">
        <v>509</v>
      </c>
      <c r="B372" t="s">
        <v>932</v>
      </c>
      <c r="C372">
        <v>2</v>
      </c>
    </row>
    <row r="373" spans="1:5" x14ac:dyDescent="0.25">
      <c r="A373" t="s">
        <v>510</v>
      </c>
      <c r="B373" t="s">
        <v>933</v>
      </c>
      <c r="C373">
        <v>2.81</v>
      </c>
    </row>
    <row r="374" spans="1:5" x14ac:dyDescent="0.25">
      <c r="A374" t="s">
        <v>511</v>
      </c>
      <c r="B374" t="s">
        <v>934</v>
      </c>
      <c r="C374">
        <v>0.02</v>
      </c>
    </row>
    <row r="375" spans="1:5" x14ac:dyDescent="0.25">
      <c r="A375" t="s">
        <v>512</v>
      </c>
      <c r="B375" t="s">
        <v>513</v>
      </c>
      <c r="C375">
        <v>0.21</v>
      </c>
    </row>
    <row r="376" spans="1:5" x14ac:dyDescent="0.25">
      <c r="A376" t="s">
        <v>514</v>
      </c>
      <c r="B376" t="s">
        <v>935</v>
      </c>
      <c r="C376">
        <v>0.54</v>
      </c>
    </row>
    <row r="377" spans="1:5" x14ac:dyDescent="0.25">
      <c r="A377" t="s">
        <v>515</v>
      </c>
      <c r="B377" t="s">
        <v>936</v>
      </c>
      <c r="C377">
        <v>2.7</v>
      </c>
    </row>
    <row r="378" spans="1:5" x14ac:dyDescent="0.25">
      <c r="A378" t="s">
        <v>516</v>
      </c>
      <c r="B378" t="s">
        <v>937</v>
      </c>
      <c r="C378">
        <v>0.1</v>
      </c>
    </row>
    <row r="379" spans="1:5" x14ac:dyDescent="0.25">
      <c r="A379" t="s">
        <v>517</v>
      </c>
      <c r="B379" t="s">
        <v>938</v>
      </c>
      <c r="C379">
        <v>12.5</v>
      </c>
    </row>
    <row r="380" spans="1:5" ht="15" customHeight="1" x14ac:dyDescent="0.25">
      <c r="A380" t="s">
        <v>518</v>
      </c>
      <c r="E380" t="s">
        <v>143</v>
      </c>
    </row>
    <row r="381" spans="1:5" x14ac:dyDescent="0.25">
      <c r="A381" t="s">
        <v>519</v>
      </c>
      <c r="B381" t="s">
        <v>939</v>
      </c>
      <c r="C381">
        <v>0.2</v>
      </c>
    </row>
    <row r="382" spans="1:5" x14ac:dyDescent="0.25">
      <c r="A382" t="s">
        <v>520</v>
      </c>
      <c r="B382" t="s">
        <v>940</v>
      </c>
      <c r="C382">
        <v>0.5</v>
      </c>
    </row>
    <row r="383" spans="1:5" x14ac:dyDescent="0.25">
      <c r="A383" t="s">
        <v>112</v>
      </c>
      <c r="B383" t="s">
        <v>941</v>
      </c>
      <c r="C383">
        <v>0.9</v>
      </c>
    </row>
    <row r="384" spans="1:5" x14ac:dyDescent="0.25">
      <c r="A384" t="s">
        <v>521</v>
      </c>
      <c r="B384" t="s">
        <v>942</v>
      </c>
      <c r="C384">
        <v>0.08</v>
      </c>
    </row>
    <row r="385" spans="1:5" x14ac:dyDescent="0.25">
      <c r="A385" t="s">
        <v>522</v>
      </c>
      <c r="B385" t="s">
        <v>523</v>
      </c>
      <c r="C385">
        <v>1.3</v>
      </c>
    </row>
    <row r="386" spans="1:5" x14ac:dyDescent="0.25">
      <c r="A386" t="s">
        <v>524</v>
      </c>
      <c r="B386" t="s">
        <v>943</v>
      </c>
      <c r="C386">
        <v>0.25</v>
      </c>
    </row>
    <row r="387" spans="1:5" x14ac:dyDescent="0.25">
      <c r="A387" t="s">
        <v>525</v>
      </c>
      <c r="B387" t="s">
        <v>944</v>
      </c>
      <c r="C387">
        <v>1.4</v>
      </c>
    </row>
    <row r="388" spans="1:5" x14ac:dyDescent="0.25">
      <c r="A388" t="s">
        <v>526</v>
      </c>
      <c r="B388" t="s">
        <v>945</v>
      </c>
      <c r="C388">
        <v>7.83</v>
      </c>
    </row>
    <row r="389" spans="1:5" x14ac:dyDescent="0.25">
      <c r="A389" t="s">
        <v>527</v>
      </c>
      <c r="B389" t="s">
        <v>946</v>
      </c>
      <c r="C389">
        <v>0.11</v>
      </c>
    </row>
    <row r="390" spans="1:5" x14ac:dyDescent="0.25">
      <c r="A390" t="s">
        <v>114</v>
      </c>
      <c r="B390" t="s">
        <v>947</v>
      </c>
      <c r="C390">
        <v>0.01</v>
      </c>
    </row>
    <row r="391" spans="1:5" x14ac:dyDescent="0.25">
      <c r="A391" t="s">
        <v>528</v>
      </c>
      <c r="B391" t="s">
        <v>948</v>
      </c>
      <c r="C391">
        <v>0.87</v>
      </c>
    </row>
    <row r="392" spans="1:5" x14ac:dyDescent="0.25">
      <c r="A392" t="s">
        <v>529</v>
      </c>
      <c r="B392" t="s">
        <v>949</v>
      </c>
      <c r="C392">
        <v>1.07</v>
      </c>
    </row>
    <row r="393" spans="1:5" x14ac:dyDescent="0.25">
      <c r="A393" t="s">
        <v>530</v>
      </c>
      <c r="B393" t="s">
        <v>938</v>
      </c>
      <c r="C393">
        <v>1.1000000000000001</v>
      </c>
    </row>
    <row r="394" spans="1:5" ht="15" customHeight="1" x14ac:dyDescent="0.25">
      <c r="A394" t="s">
        <v>531</v>
      </c>
      <c r="E394" t="s">
        <v>143</v>
      </c>
    </row>
    <row r="395" spans="1:5" x14ac:dyDescent="0.25">
      <c r="A395" t="s">
        <v>532</v>
      </c>
      <c r="B395" t="s">
        <v>950</v>
      </c>
      <c r="C395">
        <v>0.04</v>
      </c>
    </row>
    <row r="396" spans="1:5" x14ac:dyDescent="0.25">
      <c r="A396" t="s">
        <v>533</v>
      </c>
      <c r="B396" t="s">
        <v>534</v>
      </c>
      <c r="C396">
        <v>0.19</v>
      </c>
    </row>
    <row r="397" spans="1:5" x14ac:dyDescent="0.25">
      <c r="A397" t="s">
        <v>535</v>
      </c>
      <c r="B397" t="s">
        <v>951</v>
      </c>
      <c r="C397">
        <v>0.15</v>
      </c>
    </row>
    <row r="398" spans="1:5" x14ac:dyDescent="0.25">
      <c r="A398" t="s">
        <v>536</v>
      </c>
      <c r="B398" t="s">
        <v>952</v>
      </c>
      <c r="C398">
        <v>2.7</v>
      </c>
    </row>
    <row r="399" spans="1:5" x14ac:dyDescent="0.25">
      <c r="A399" t="s">
        <v>537</v>
      </c>
      <c r="B399" t="s">
        <v>953</v>
      </c>
      <c r="C399">
        <v>2.4</v>
      </c>
    </row>
    <row r="400" spans="1:5" ht="15" customHeight="1" x14ac:dyDescent="0.25">
      <c r="A400" t="s">
        <v>538</v>
      </c>
      <c r="E400" t="s">
        <v>143</v>
      </c>
    </row>
    <row r="401" spans="1:5" x14ac:dyDescent="0.25">
      <c r="A401" t="s">
        <v>539</v>
      </c>
      <c r="B401" t="s">
        <v>954</v>
      </c>
      <c r="C401">
        <v>9</v>
      </c>
    </row>
    <row r="402" spans="1:5" x14ac:dyDescent="0.25">
      <c r="A402" t="s">
        <v>116</v>
      </c>
      <c r="B402" t="s">
        <v>955</v>
      </c>
      <c r="C402">
        <v>0.8</v>
      </c>
    </row>
    <row r="403" spans="1:5" x14ac:dyDescent="0.25">
      <c r="A403" t="s">
        <v>540</v>
      </c>
      <c r="B403" t="s">
        <v>956</v>
      </c>
      <c r="C403">
        <v>0.2</v>
      </c>
    </row>
    <row r="404" spans="1:5" x14ac:dyDescent="0.25">
      <c r="A404" t="s">
        <v>541</v>
      </c>
      <c r="B404" t="s">
        <v>957</v>
      </c>
      <c r="C404">
        <v>3</v>
      </c>
    </row>
    <row r="405" spans="1:5" x14ac:dyDescent="0.25">
      <c r="A405" t="s">
        <v>542</v>
      </c>
      <c r="B405" t="s">
        <v>958</v>
      </c>
      <c r="C405">
        <v>9.1</v>
      </c>
    </row>
    <row r="406" spans="1:5" x14ac:dyDescent="0.25">
      <c r="A406" t="s">
        <v>118</v>
      </c>
      <c r="B406" t="s">
        <v>959</v>
      </c>
      <c r="C406">
        <v>1.8</v>
      </c>
    </row>
    <row r="407" spans="1:5" x14ac:dyDescent="0.25">
      <c r="A407" t="s">
        <v>543</v>
      </c>
      <c r="B407" t="s">
        <v>960</v>
      </c>
      <c r="C407">
        <v>2.8</v>
      </c>
    </row>
    <row r="408" spans="1:5" x14ac:dyDescent="0.25">
      <c r="A408" t="s">
        <v>120</v>
      </c>
      <c r="B408" t="s">
        <v>961</v>
      </c>
      <c r="C408">
        <v>48.3</v>
      </c>
    </row>
    <row r="409" spans="1:5" x14ac:dyDescent="0.25">
      <c r="A409" t="s">
        <v>544</v>
      </c>
      <c r="B409" t="s">
        <v>962</v>
      </c>
    </row>
    <row r="410" spans="1:5" ht="15" customHeight="1" x14ac:dyDescent="0.25">
      <c r="A410" t="s">
        <v>545</v>
      </c>
      <c r="E410" t="s">
        <v>143</v>
      </c>
    </row>
    <row r="411" spans="1:5" x14ac:dyDescent="0.25">
      <c r="A411" t="s">
        <v>546</v>
      </c>
      <c r="B411" t="s">
        <v>963</v>
      </c>
      <c r="C411">
        <v>4.5</v>
      </c>
    </row>
    <row r="412" spans="1:5" x14ac:dyDescent="0.25">
      <c r="A412" t="s">
        <v>547</v>
      </c>
      <c r="B412" t="s">
        <v>548</v>
      </c>
    </row>
    <row r="413" spans="1:5" x14ac:dyDescent="0.25">
      <c r="A413" t="s">
        <v>549</v>
      </c>
      <c r="B413" t="s">
        <v>964</v>
      </c>
      <c r="C413">
        <v>11.2</v>
      </c>
    </row>
    <row r="414" spans="1:5" x14ac:dyDescent="0.25">
      <c r="A414" t="s">
        <v>550</v>
      </c>
      <c r="B414" t="s">
        <v>965</v>
      </c>
      <c r="C414">
        <v>0.34</v>
      </c>
    </row>
    <row r="415" spans="1:5" x14ac:dyDescent="0.25">
      <c r="A415" t="s">
        <v>551</v>
      </c>
      <c r="B415" t="s">
        <v>830</v>
      </c>
      <c r="C415">
        <v>320</v>
      </c>
    </row>
    <row r="416" spans="1:5" x14ac:dyDescent="0.25">
      <c r="A416" t="s">
        <v>552</v>
      </c>
      <c r="B416" t="s">
        <v>966</v>
      </c>
      <c r="C416">
        <v>193.9</v>
      </c>
    </row>
    <row r="417" spans="1:3" x14ac:dyDescent="0.25">
      <c r="A417" t="s">
        <v>553</v>
      </c>
      <c r="B417" t="s">
        <v>967</v>
      </c>
    </row>
    <row r="418" spans="1:3" x14ac:dyDescent="0.25">
      <c r="A418" t="s">
        <v>554</v>
      </c>
      <c r="B418" t="s">
        <v>555</v>
      </c>
    </row>
    <row r="419" spans="1:3" x14ac:dyDescent="0.25">
      <c r="A419" t="s">
        <v>124</v>
      </c>
      <c r="B419" t="s">
        <v>968</v>
      </c>
      <c r="C419">
        <v>4.8</v>
      </c>
    </row>
    <row r="420" spans="1:3" x14ac:dyDescent="0.25">
      <c r="A420" t="s">
        <v>556</v>
      </c>
      <c r="B420" t="s">
        <v>969</v>
      </c>
    </row>
    <row r="421" spans="1:3" x14ac:dyDescent="0.25">
      <c r="A421" t="s">
        <v>557</v>
      </c>
      <c r="B421" t="s">
        <v>970</v>
      </c>
      <c r="C421">
        <v>0.8</v>
      </c>
    </row>
    <row r="422" spans="1:3" x14ac:dyDescent="0.25">
      <c r="A422" t="s">
        <v>558</v>
      </c>
      <c r="B422" t="s">
        <v>971</v>
      </c>
      <c r="C422">
        <v>7.0000000000000007E-2</v>
      </c>
    </row>
    <row r="423" spans="1:3" x14ac:dyDescent="0.25">
      <c r="A423" t="s">
        <v>559</v>
      </c>
      <c r="B423" t="s">
        <v>972</v>
      </c>
      <c r="C423">
        <v>181.6</v>
      </c>
    </row>
    <row r="424" spans="1:3" x14ac:dyDescent="0.25">
      <c r="A424" t="s">
        <v>560</v>
      </c>
      <c r="B424" t="s">
        <v>973</v>
      </c>
      <c r="C424">
        <v>0.3</v>
      </c>
    </row>
    <row r="425" spans="1:3" x14ac:dyDescent="0.25">
      <c r="A425" t="s">
        <v>128</v>
      </c>
      <c r="B425" t="s">
        <v>974</v>
      </c>
      <c r="C425">
        <v>2.82</v>
      </c>
    </row>
    <row r="426" spans="1:3" x14ac:dyDescent="0.25">
      <c r="A426" t="s">
        <v>561</v>
      </c>
      <c r="B426" t="s">
        <v>975</v>
      </c>
      <c r="C426">
        <v>6.2</v>
      </c>
    </row>
    <row r="427" spans="1:3" x14ac:dyDescent="0.25">
      <c r="A427" t="s">
        <v>562</v>
      </c>
      <c r="B427" t="s">
        <v>976</v>
      </c>
      <c r="C427">
        <v>154</v>
      </c>
    </row>
    <row r="428" spans="1:3" x14ac:dyDescent="0.25">
      <c r="A428" t="s">
        <v>563</v>
      </c>
      <c r="B428" t="s">
        <v>977</v>
      </c>
      <c r="C428">
        <v>11.6</v>
      </c>
    </row>
    <row r="429" spans="1:3" x14ac:dyDescent="0.25">
      <c r="A429" t="s">
        <v>564</v>
      </c>
      <c r="B429" t="s">
        <v>978</v>
      </c>
      <c r="C429">
        <v>81.099999999999994</v>
      </c>
    </row>
    <row r="430" spans="1:3" x14ac:dyDescent="0.25">
      <c r="A430" t="s">
        <v>565</v>
      </c>
      <c r="B430" t="s">
        <v>979</v>
      </c>
      <c r="C430">
        <v>1.36</v>
      </c>
    </row>
    <row r="431" spans="1:3" x14ac:dyDescent="0.25">
      <c r="A431" t="s">
        <v>126</v>
      </c>
      <c r="B431" t="s">
        <v>980</v>
      </c>
      <c r="C431">
        <v>0.1</v>
      </c>
    </row>
    <row r="432" spans="1:3" x14ac:dyDescent="0.25">
      <c r="A432" t="s">
        <v>566</v>
      </c>
      <c r="B432" t="s">
        <v>981</v>
      </c>
      <c r="C432">
        <v>0.01</v>
      </c>
    </row>
    <row r="433" spans="1:5" x14ac:dyDescent="0.25">
      <c r="A433" t="s">
        <v>567</v>
      </c>
      <c r="B433" t="s">
        <v>982</v>
      </c>
      <c r="C433">
        <v>0.41</v>
      </c>
    </row>
    <row r="434" spans="1:5" x14ac:dyDescent="0.25">
      <c r="A434" t="s">
        <v>568</v>
      </c>
      <c r="B434" t="s">
        <v>983</v>
      </c>
      <c r="C434">
        <v>0.13</v>
      </c>
    </row>
    <row r="435" spans="1:5" x14ac:dyDescent="0.25">
      <c r="A435" t="s">
        <v>569</v>
      </c>
      <c r="B435" t="s">
        <v>984</v>
      </c>
      <c r="C435">
        <v>1.37</v>
      </c>
    </row>
    <row r="436" spans="1:5" x14ac:dyDescent="0.25">
      <c r="A436" t="s">
        <v>130</v>
      </c>
      <c r="B436" t="s">
        <v>985</v>
      </c>
      <c r="C436">
        <v>90.9</v>
      </c>
    </row>
    <row r="437" spans="1:5" x14ac:dyDescent="0.25">
      <c r="A437" t="s">
        <v>570</v>
      </c>
      <c r="B437" t="s">
        <v>571</v>
      </c>
      <c r="C437">
        <v>2.5</v>
      </c>
    </row>
    <row r="438" spans="1:5" x14ac:dyDescent="0.25">
      <c r="A438" t="s">
        <v>132</v>
      </c>
      <c r="B438" t="s">
        <v>986</v>
      </c>
      <c r="C438">
        <v>90.89</v>
      </c>
    </row>
    <row r="439" spans="1:5" ht="15" customHeight="1" x14ac:dyDescent="0.25">
      <c r="A439" t="s">
        <v>572</v>
      </c>
      <c r="E439" t="s">
        <v>143</v>
      </c>
    </row>
    <row r="440" spans="1:5" x14ac:dyDescent="0.25">
      <c r="A440" t="s">
        <v>573</v>
      </c>
      <c r="B440" t="s">
        <v>987</v>
      </c>
      <c r="C440">
        <v>1.7</v>
      </c>
    </row>
    <row r="441" spans="1:5" x14ac:dyDescent="0.25">
      <c r="A441" t="s">
        <v>574</v>
      </c>
      <c r="B441" t="s">
        <v>988</v>
      </c>
      <c r="C441">
        <v>0.69</v>
      </c>
    </row>
    <row r="442" spans="1:5" x14ac:dyDescent="0.25">
      <c r="A442" t="s">
        <v>575</v>
      </c>
      <c r="B442" t="s">
        <v>989</v>
      </c>
      <c r="C442">
        <v>1.2</v>
      </c>
    </row>
  </sheetData>
  <hyperlinks>
    <hyperlink ref="E1" r:id="rId1" location="top" display="http://www.seattle.gov/parks/listall.asp - top"/>
    <hyperlink ref="E58" r:id="rId2" location="top" display="http://www.seattle.gov/parks/listall.asp - top"/>
    <hyperlink ref="E93" r:id="rId3" location="top" display="http://www.seattle.gov/parks/listall.asp - top"/>
    <hyperlink ref="E110" r:id="rId4" location="top" display="http://www.seattle.gov/parks/listall.asp - top"/>
    <hyperlink ref="E122" r:id="rId5" location="top" display="http://www.seattle.gov/parks/listall.asp - top"/>
    <hyperlink ref="E139" r:id="rId6" location="top" display="http://www.seattle.gov/parks/listall.asp - top"/>
    <hyperlink ref="E152" r:id="rId7" location="top" display="http://www.seattle.gov/parks/listall.asp - top"/>
    <hyperlink ref="E172" r:id="rId8" location="top" display="http://www.seattle.gov/parks/listall.asp - top"/>
    <hyperlink ref="E180" r:id="rId9" location="top" display="http://www.seattle.gov/parks/listall.asp - top"/>
    <hyperlink ref="E190" r:id="rId10" location="top" display="http://www.seattle.gov/parks/listall.asp - top"/>
    <hyperlink ref="E201" r:id="rId11" location="top" display="http://www.seattle.gov/parks/listall.asp - top"/>
    <hyperlink ref="E233" r:id="rId12" location="top" display="http://www.seattle.gov/parks/listall.asp - top"/>
    <hyperlink ref="E280" r:id="rId13" location="top" display="http://www.seattle.gov/parks/listall.asp - top"/>
    <hyperlink ref="E292" r:id="rId14" location="top" display="http://www.seattle.gov/parks/listall.asp - top"/>
    <hyperlink ref="E300" r:id="rId15" location="top" display="http://www.seattle.gov/parks/listall.asp - top"/>
    <hyperlink ref="E325" r:id="rId16" location="top" display="http://www.seattle.gov/parks/listall.asp - top"/>
    <hyperlink ref="E328" r:id="rId17" location="top" display="http://www.seattle.gov/parks/listall.asp - top"/>
    <hyperlink ref="E347" r:id="rId18" location="top" display="http://www.seattle.gov/parks/listall.asp - top"/>
    <hyperlink ref="E380" r:id="rId19" location="top" display="http://www.seattle.gov/parks/listall.asp - top"/>
    <hyperlink ref="E394" r:id="rId20" location="top" display="http://www.seattle.gov/parks/listall.asp - top"/>
    <hyperlink ref="E400" r:id="rId21" location="top" display="http://www.seattle.gov/parks/listall.asp - top"/>
    <hyperlink ref="E410" r:id="rId22" location="top" display="http://www.seattle.gov/parks/listall.asp - top"/>
    <hyperlink ref="E439" r:id="rId23" location="top" display="http://www.seattle.gov/parks/listall.asp - top"/>
  </hyperlinks>
  <pageMargins left="0.7" right="0.7" top="0.75" bottom="0.75" header="0.3" footer="0.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Alphabetical</vt:lpstr>
      <vt:lpstr>By Size</vt:lpstr>
      <vt:lpstr>Park Features</vt:lpstr>
      <vt:lpstr>Features - Raw</vt:lpstr>
      <vt:lpstr>Features Reference</vt:lpstr>
      <vt:lpstr>Wiki List</vt:lpstr>
      <vt:lpstr>Seattle Parks Rec LIst</vt:lpstr>
      <vt:lpstr>'Seattle Parks Rec LIst'!d</vt:lpstr>
      <vt:lpstr>'Seattle Parks Rec LIst'!e</vt:lpstr>
      <vt:lpstr>'Seattle Parks Rec LIst'!f</vt:lpstr>
      <vt:lpstr>'Seattle Parks Rec LIst'!g</vt:lpstr>
      <vt:lpstr>'Seattle Parks Rec LIst'!h</vt:lpstr>
      <vt:lpstr>'Seattle Parks Rec LIst'!i</vt:lpstr>
      <vt:lpstr>'Seattle Parks Rec LIst'!j</vt:lpstr>
      <vt:lpstr>'Seattle Parks Rec LIst'!k</vt:lpstr>
      <vt:lpstr>'Wiki List'!List_of_parks_in_Seattle</vt:lpstr>
      <vt:lpstr>'Seattle Parks Rec LIst'!listall</vt:lpstr>
      <vt:lpstr>'Seattle Parks Rec LIst'!m</vt:lpstr>
      <vt:lpstr>'Seattle Parks Rec LIst'!n</vt:lpstr>
      <vt:lpstr>'Seattle Parks Rec LIst'!o</vt:lpstr>
      <vt:lpstr>'Seattle Parks Rec LIst'!p</vt:lpstr>
      <vt:lpstr>'Seattle Parks Rec LIst'!q</vt:lpstr>
      <vt:lpstr>'Seattle Parks Rec LIst'!s</vt:lpstr>
      <vt:lpstr>'Seattle Parks Rec LIst'!t</vt:lpstr>
      <vt:lpstr>'Seattle Parks Rec LIst'!u</vt:lpstr>
      <vt:lpstr>'Seattle Parks Rec LIst'!v</vt:lpstr>
      <vt:lpstr>'Seattle Parks Rec LIst'!w</vt:lpstr>
      <vt:lpstr>'Seattle Parks Rec LIst'!y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emxru_000</dc:creator>
  <cp:lastModifiedBy>emxru_000</cp:lastModifiedBy>
  <dcterms:created xsi:type="dcterms:W3CDTF">2015-02-21T19:34:20Z</dcterms:created>
  <dcterms:modified xsi:type="dcterms:W3CDTF">2015-02-22T01:27:04Z</dcterms:modified>
</cp:coreProperties>
</file>