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。\"/>
    </mc:Choice>
  </mc:AlternateContent>
  <xr:revisionPtr revIDLastSave="0" documentId="13_ncr:1_{6D3C3330-071C-4328-93DA-1BBB8264FFA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薪资" sheetId="3" r:id="rId3"/>
    <sheet name="学科建设" sheetId="4" r:id="rId4"/>
    <sheet name="广东本科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E19" i="3"/>
  <c r="F19" i="3"/>
  <c r="C19" i="3"/>
  <c r="D17" i="3"/>
  <c r="E17" i="3"/>
  <c r="F17" i="3"/>
  <c r="C17" i="3"/>
  <c r="B16" i="3"/>
  <c r="C15" i="3"/>
  <c r="C18" i="3" s="1"/>
  <c r="B1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5" i="3"/>
  <c r="T10" i="3"/>
  <c r="AA8" i="3" s="1"/>
  <c r="W10" i="3"/>
  <c r="F15" i="3" s="1"/>
  <c r="U10" i="3"/>
  <c r="AB5" i="3" s="1"/>
  <c r="V10" i="3"/>
  <c r="AD5" i="3" s="1"/>
  <c r="E15" i="3" l="1"/>
  <c r="E18" i="3" s="1"/>
  <c r="D15" i="3"/>
  <c r="D18" i="3" s="1"/>
  <c r="F16" i="3"/>
  <c r="E16" i="3"/>
  <c r="D16" i="3"/>
  <c r="D20" i="3" s="1"/>
  <c r="C16" i="3"/>
  <c r="C20" i="3" s="1"/>
  <c r="AA15" i="3"/>
  <c r="AA7" i="3"/>
  <c r="AA14" i="3"/>
  <c r="AA5" i="3"/>
  <c r="AA13" i="3"/>
  <c r="AA20" i="3"/>
  <c r="AA12" i="3"/>
  <c r="AA19" i="3"/>
  <c r="AA10" i="3"/>
  <c r="AA17" i="3"/>
  <c r="AA9" i="3"/>
  <c r="AA6" i="3"/>
  <c r="AA11" i="3"/>
  <c r="AA18" i="3"/>
  <c r="AA16" i="3"/>
  <c r="AE20" i="3"/>
  <c r="AG6" i="3"/>
  <c r="AB6" i="3"/>
  <c r="AD15" i="3"/>
  <c r="AD7" i="3"/>
  <c r="AE15" i="3"/>
  <c r="AE7" i="3"/>
  <c r="AC8" i="3"/>
  <c r="AC15" i="3"/>
  <c r="AD14" i="3"/>
  <c r="AD6" i="3"/>
  <c r="AE14" i="3"/>
  <c r="AE6" i="3"/>
  <c r="AG13" i="3"/>
  <c r="AB8" i="3"/>
  <c r="AB15" i="3"/>
  <c r="AB7" i="3"/>
  <c r="AC14" i="3"/>
  <c r="AC6" i="3"/>
  <c r="AD13" i="3"/>
  <c r="AE13" i="3"/>
  <c r="AF5" i="3"/>
  <c r="AB16" i="3"/>
  <c r="AC7" i="3"/>
  <c r="AB14" i="3"/>
  <c r="AC5" i="3"/>
  <c r="AC13" i="3"/>
  <c r="AD20" i="3"/>
  <c r="AD12" i="3"/>
  <c r="AE5" i="3"/>
  <c r="AE12" i="3"/>
  <c r="AF12" i="3"/>
  <c r="AG19" i="3"/>
  <c r="AB13" i="3"/>
  <c r="AC20" i="3"/>
  <c r="AC12" i="3"/>
  <c r="AD19" i="3"/>
  <c r="AD11" i="3"/>
  <c r="AE19" i="3"/>
  <c r="AE11" i="3"/>
  <c r="AG18" i="3"/>
  <c r="AF20" i="3"/>
  <c r="AB17" i="3"/>
  <c r="AC16" i="3"/>
  <c r="AB12" i="3"/>
  <c r="AC11" i="3"/>
  <c r="AD10" i="3"/>
  <c r="AE10" i="3"/>
  <c r="AG9" i="3"/>
  <c r="AB19" i="3"/>
  <c r="AC18" i="3"/>
  <c r="AD17" i="3"/>
  <c r="AE17" i="3"/>
  <c r="AF17" i="3"/>
  <c r="AG8" i="3"/>
  <c r="AB9" i="3"/>
  <c r="AB20" i="3"/>
  <c r="AC19" i="3"/>
  <c r="AD18" i="3"/>
  <c r="AE18" i="3"/>
  <c r="AF18" i="3"/>
  <c r="AG17" i="3"/>
  <c r="AB11" i="3"/>
  <c r="AC10" i="3"/>
  <c r="AD9" i="3"/>
  <c r="AE9" i="3"/>
  <c r="AB18" i="3"/>
  <c r="AB10" i="3"/>
  <c r="AC17" i="3"/>
  <c r="AC9" i="3"/>
  <c r="AD16" i="3"/>
  <c r="AD8" i="3"/>
  <c r="AE16" i="3"/>
  <c r="AE8" i="3"/>
  <c r="AG15" i="3"/>
  <c r="AG7" i="3"/>
  <c r="AF15" i="3"/>
  <c r="AF7" i="3"/>
  <c r="F18" i="3" l="1"/>
  <c r="E20" i="3"/>
  <c r="F20" i="3"/>
  <c r="AF8" i="3"/>
  <c r="AG16" i="3"/>
  <c r="AF10" i="3"/>
  <c r="AG5" i="3"/>
  <c r="AF6" i="3"/>
  <c r="AG14" i="3"/>
  <c r="AF16" i="3"/>
  <c r="AF9" i="3"/>
  <c r="AG10" i="3"/>
  <c r="AF14" i="3"/>
  <c r="AF11" i="3"/>
  <c r="AG12" i="3"/>
  <c r="AG21" i="3"/>
  <c r="AF19" i="3"/>
  <c r="AG20" i="3"/>
  <c r="AF21" i="3"/>
  <c r="AG11" i="3"/>
  <c r="AF13" i="3"/>
</calcChain>
</file>

<file path=xl/sharedStrings.xml><?xml version="1.0" encoding="utf-8"?>
<sst xmlns="http://schemas.openxmlformats.org/spreadsheetml/2006/main" count="748" uniqueCount="326">
  <si>
    <t>参加就业</t>
    <phoneticPr fontId="1" type="noConversion"/>
  </si>
  <si>
    <t>落实就业</t>
    <phoneticPr fontId="1" type="noConversion"/>
  </si>
  <si>
    <t>就业率</t>
    <phoneticPr fontId="1" type="noConversion"/>
  </si>
  <si>
    <t>研究生参加就业</t>
    <phoneticPr fontId="1" type="noConversion"/>
  </si>
  <si>
    <t>本科生参加就业</t>
    <phoneticPr fontId="1" type="noConversion"/>
  </si>
  <si>
    <t>满意度</t>
    <phoneticPr fontId="1" type="noConversion"/>
  </si>
  <si>
    <t>办学规模</t>
    <phoneticPr fontId="1" type="noConversion"/>
  </si>
  <si>
    <t>A</t>
    <phoneticPr fontId="1" type="noConversion"/>
  </si>
  <si>
    <t>B</t>
    <phoneticPr fontId="1" type="noConversion"/>
  </si>
  <si>
    <t>B1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</si>
  <si>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</si>
  <si>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</si>
  <si>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</si>
  <si>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B2</t>
    <phoneticPr fontId="1" type="noConversion"/>
  </si>
  <si>
    <t>B3</t>
    <phoneticPr fontId="1" type="noConversion"/>
  </si>
  <si>
    <t>C</t>
    <phoneticPr fontId="1" type="noConversion"/>
  </si>
  <si>
    <t>C1</t>
    <phoneticPr fontId="1" type="noConversion"/>
  </si>
  <si>
    <t>D</t>
    <phoneticPr fontId="1" type="noConversion"/>
  </si>
  <si>
    <t>D1</t>
    <phoneticPr fontId="1" type="noConversion"/>
  </si>
  <si>
    <t>E1</t>
    <phoneticPr fontId="1" type="noConversion"/>
  </si>
  <si>
    <t>E</t>
    <phoneticPr fontId="1" type="noConversion"/>
  </si>
  <si>
    <t>F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</si>
  <si>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</si>
  <si>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</si>
  <si>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</si>
  <si>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G</t>
    <phoneticPr fontId="1" type="noConversion"/>
  </si>
  <si>
    <t>G1</t>
    <phoneticPr fontId="1" type="noConversion"/>
  </si>
  <si>
    <t>H</t>
    <phoneticPr fontId="1" type="noConversion"/>
  </si>
  <si>
    <t>H1</t>
    <phoneticPr fontId="1" type="noConversion"/>
  </si>
  <si>
    <t>H2</t>
    <phoneticPr fontId="1" type="noConversion"/>
  </si>
  <si>
    <t>I</t>
    <phoneticPr fontId="1" type="noConversion"/>
  </si>
  <si>
    <t>I1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</si>
  <si>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</si>
  <si>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</si>
  <si>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</si>
  <si>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J1</t>
    <phoneticPr fontId="1" type="noConversion"/>
  </si>
  <si>
    <t>K1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</si>
  <si>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</si>
  <si>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</si>
  <si>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</si>
  <si>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</si>
  <si>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</si>
  <si>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M</t>
    <phoneticPr fontId="1" type="noConversion"/>
  </si>
  <si>
    <t>M1</t>
    <phoneticPr fontId="1" type="noConversion"/>
  </si>
  <si>
    <t>M2</t>
    <phoneticPr fontId="1" type="noConversion"/>
  </si>
  <si>
    <t>N</t>
    <phoneticPr fontId="1" type="noConversion"/>
  </si>
  <si>
    <t>N1</t>
    <phoneticPr fontId="1" type="noConversion"/>
  </si>
  <si>
    <t>N2</t>
    <phoneticPr fontId="1" type="noConversion"/>
  </si>
  <si>
    <t>O</t>
    <phoneticPr fontId="1" type="noConversion"/>
  </si>
  <si>
    <t>O1</t>
    <phoneticPr fontId="1" type="noConversion"/>
  </si>
  <si>
    <t>O2</t>
    <phoneticPr fontId="1" type="noConversion"/>
  </si>
  <si>
    <t>O3</t>
  </si>
  <si>
    <t>O4</t>
  </si>
  <si>
    <t>O5</t>
  </si>
  <si>
    <t>O6</t>
  </si>
  <si>
    <t>O7</t>
  </si>
  <si>
    <t>O8</t>
  </si>
  <si>
    <t>P</t>
    <phoneticPr fontId="1" type="noConversion"/>
  </si>
  <si>
    <t>P1</t>
    <phoneticPr fontId="1" type="noConversion"/>
  </si>
  <si>
    <t>Q</t>
    <phoneticPr fontId="1" type="noConversion"/>
  </si>
  <si>
    <t>Q1</t>
    <phoneticPr fontId="1" type="noConversion"/>
  </si>
  <si>
    <t>Q2</t>
    <phoneticPr fontId="1" type="noConversion"/>
  </si>
  <si>
    <t>学院收入</t>
    <phoneticPr fontId="1" type="noConversion"/>
  </si>
  <si>
    <t>学校投入</t>
    <phoneticPr fontId="1" type="noConversion"/>
  </si>
  <si>
    <t>学院产出</t>
    <phoneticPr fontId="1" type="noConversion"/>
  </si>
  <si>
    <t>时间</t>
    <phoneticPr fontId="1" type="noConversion"/>
  </si>
  <si>
    <t>珠三角地区就业</t>
    <phoneticPr fontId="1" type="noConversion"/>
  </si>
  <si>
    <t>居民消费价格指数（1978=100）</t>
    <phoneticPr fontId="1" type="noConversion"/>
  </si>
  <si>
    <t>居民消费价格指数（上一年=100）</t>
    <phoneticPr fontId="1" type="noConversion"/>
  </si>
  <si>
    <t>农村居民消费价格指数(上年=100)</t>
  </si>
  <si>
    <t>城市居民消费价格指数(1978=100)</t>
  </si>
  <si>
    <t>农村居民消费价格指数(1985=100)</t>
  </si>
  <si>
    <t>城市居民消费价格指数(上年=100)</t>
  </si>
  <si>
    <t>信息与通信工程</t>
  </si>
  <si>
    <t>机械工程</t>
  </si>
  <si>
    <t>仪器科学与技术</t>
  </si>
  <si>
    <t>控制科学与工程</t>
  </si>
  <si>
    <t>数学</t>
  </si>
  <si>
    <t>电子科学与技术</t>
  </si>
  <si>
    <t xml:space="preserve">化学工程与技术 </t>
  </si>
  <si>
    <t>材料科学与工程</t>
  </si>
  <si>
    <t>动力工程及工程热物理</t>
  </si>
  <si>
    <t>电器工程</t>
  </si>
  <si>
    <t xml:space="preserve">环境科学与工程 </t>
  </si>
  <si>
    <t>计算机科学与技术</t>
    <phoneticPr fontId="1" type="noConversion"/>
  </si>
  <si>
    <t>设计学</t>
  </si>
  <si>
    <t xml:space="preserve">管理科学与工程 </t>
  </si>
  <si>
    <t>应用经济学</t>
    <phoneticPr fontId="1" type="noConversion"/>
  </si>
  <si>
    <t>光学工程</t>
    <phoneticPr fontId="1" type="noConversion"/>
  </si>
  <si>
    <t xml:space="preserve">制药工程 </t>
  </si>
  <si>
    <t>软件工程</t>
    <phoneticPr fontId="1" type="noConversion"/>
  </si>
  <si>
    <t xml:space="preserve">生物化工 </t>
  </si>
  <si>
    <r>
      <t xml:space="preserve"> </t>
    </r>
    <r>
      <rPr>
        <b/>
        <sz val="11"/>
        <color indexed="8"/>
        <rFont val="等线"/>
        <family val="2"/>
        <scheme val="minor"/>
      </rPr>
      <t>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</si>
  <si>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b/>
        <sz val="11"/>
        <color indexed="8"/>
        <rFont val="等线"/>
        <family val="2"/>
        <scheme val="minor"/>
      </rPr>
      <t>研究生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</si>
  <si>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b/>
        <sz val="11"/>
        <color indexed="8"/>
        <rFont val="等线"/>
        <family val="2"/>
        <scheme val="minor"/>
      </rPr>
      <t>本科生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</si>
  <si>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机电工程学院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</si>
  <si>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自动化学院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</si>
  <si>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轻工化工学院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</si>
  <si>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信息工程学院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</si>
  <si>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土木与交通工程学院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</si>
  <si>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管理学院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</si>
  <si>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计算机学院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</si>
  <si>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材料与能源学院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</si>
  <si>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环境科学与工程学院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</si>
  <si>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外国语学院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</si>
  <si>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应用数学学院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</si>
  <si>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物理与光电工程学院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</si>
  <si>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艺术与设计学院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</si>
  <si>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政法学院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</si>
  <si>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建筑与城市规划学院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</si>
  <si>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经济与贸易学院</t>
    </r>
    <r>
      <rPr>
        <sz val="11"/>
        <rFont val="等线"/>
        <family val="2"/>
        <scheme val="minor"/>
      </rPr>
      <t xml:space="preserve"> </t>
    </r>
  </si>
  <si>
    <t xml:space="preserve"> </t>
  </si>
  <si>
    <t>未区分</t>
    <phoneticPr fontId="1" type="noConversion"/>
  </si>
  <si>
    <t xml:space="preserve">生物医药学院 </t>
  </si>
  <si>
    <t>空</t>
    <phoneticPr fontId="1" type="noConversion"/>
  </si>
  <si>
    <t>毕业生就业率及平均薪资</t>
    <phoneticPr fontId="1" type="noConversion"/>
  </si>
  <si>
    <t>CPI：居民消费指数</t>
    <phoneticPr fontId="1" type="noConversion"/>
  </si>
  <si>
    <t>以2017年为基计算薪资倍率</t>
    <phoneticPr fontId="1" type="noConversion"/>
  </si>
  <si>
    <t>各学院毕业生平均就业名义薪酬</t>
    <phoneticPr fontId="1" type="noConversion"/>
  </si>
  <si>
    <t>研究生名义薪酬</t>
    <phoneticPr fontId="1" type="noConversion"/>
  </si>
  <si>
    <t>本科生名义薪酬</t>
    <phoneticPr fontId="1" type="noConversion"/>
  </si>
  <si>
    <t>研究生薪资同比名义增长</t>
    <phoneticPr fontId="1" type="noConversion"/>
  </si>
  <si>
    <t>研究生薪资同比实际增长</t>
    <phoneticPr fontId="1" type="noConversion"/>
  </si>
  <si>
    <t>本科生薪资同比名义增长</t>
    <phoneticPr fontId="1" type="noConversion"/>
  </si>
  <si>
    <t>本科生薪资同比实际增长</t>
    <phoneticPr fontId="1" type="noConversion"/>
  </si>
  <si>
    <t>未区分</t>
  </si>
  <si>
    <t>空</t>
  </si>
  <si>
    <t>CPI：居民消费指数</t>
  </si>
  <si>
    <t>各学院毕业生平均就业实际薪酬（2016年为基）</t>
  </si>
  <si>
    <t>各学院毕业生平均就业实际薪酬（2016年为基）</t>
    <phoneticPr fontId="1" type="noConversion"/>
  </si>
  <si>
    <t>各学院毕业生平均就业名义薪酬</t>
  </si>
  <si>
    <t xml:space="preserve"> 学院 </t>
  </si>
  <si>
    <t xml:space="preserve"> 研究生 </t>
  </si>
  <si>
    <t xml:space="preserve"> 本科生 </t>
  </si>
  <si>
    <t>居民消费价格指数（1978=100）</t>
  </si>
  <si>
    <t xml:space="preserve"> 机电工程学院 </t>
  </si>
  <si>
    <t>居民消费价格指数（上一年=100）</t>
  </si>
  <si>
    <t xml:space="preserve"> 自动化学院 </t>
  </si>
  <si>
    <t xml:space="preserve"> 轻工化工学院 </t>
  </si>
  <si>
    <t xml:space="preserve"> 信息工程学院 </t>
  </si>
  <si>
    <t xml:space="preserve"> 土木与交通工程学院 </t>
  </si>
  <si>
    <t xml:space="preserve"> 管理学院 </t>
  </si>
  <si>
    <t>以2017年为基计算薪资倍率</t>
  </si>
  <si>
    <t xml:space="preserve"> 计算机学院 </t>
  </si>
  <si>
    <t xml:space="preserve"> 材料与能源学院 </t>
  </si>
  <si>
    <t xml:space="preserve"> 环境科学与工程学院 </t>
  </si>
  <si>
    <t xml:space="preserve"> 外国语学院 </t>
  </si>
  <si>
    <t xml:space="preserve"> 应用数学学院 </t>
  </si>
  <si>
    <t xml:space="preserve"> 物理与光电工程学院 </t>
  </si>
  <si>
    <t xml:space="preserve"> 艺术与设计学院 </t>
  </si>
  <si>
    <t xml:space="preserve"> 政法学院 </t>
  </si>
  <si>
    <t xml:space="preserve"> 建筑与城市规划学院 </t>
  </si>
  <si>
    <t xml:space="preserve"> 经济与贸易学院 </t>
  </si>
  <si>
    <t>研究生实际薪酬（2016年为基）</t>
    <phoneticPr fontId="1" type="noConversion"/>
  </si>
  <si>
    <t>本科生实际薪酬（2016年为基）</t>
    <phoneticPr fontId="1" type="noConversion"/>
  </si>
  <si>
    <t xml:space="preserve"> </t>
    <phoneticPr fontId="1" type="noConversion"/>
  </si>
  <si>
    <t>序号</t>
  </si>
  <si>
    <t>学校名称</t>
  </si>
  <si>
    <t>省份</t>
  </si>
  <si>
    <t>城市</t>
  </si>
  <si>
    <t>层次</t>
  </si>
  <si>
    <t>备注</t>
  </si>
  <si>
    <t>中山大学</t>
  </si>
  <si>
    <t>广东</t>
  </si>
  <si>
    <t>广州</t>
  </si>
  <si>
    <t>本科</t>
  </si>
  <si>
    <t>公办</t>
  </si>
  <si>
    <t>暨南大学</t>
  </si>
  <si>
    <t>汕头大学</t>
  </si>
  <si>
    <t>汕头</t>
  </si>
  <si>
    <t>华南理工大学</t>
  </si>
  <si>
    <t>华南农业大学</t>
  </si>
  <si>
    <t>广东海洋大学</t>
  </si>
  <si>
    <t>湛江</t>
  </si>
  <si>
    <t>广州医科大学</t>
  </si>
  <si>
    <t>广东医科大学</t>
  </si>
  <si>
    <t>广州中医药大学</t>
  </si>
  <si>
    <t>广东药科大学</t>
  </si>
  <si>
    <t>华南师范大学</t>
  </si>
  <si>
    <t>韶关学院</t>
  </si>
  <si>
    <t>韶关</t>
  </si>
  <si>
    <t>惠州学院</t>
  </si>
  <si>
    <t>惠州</t>
  </si>
  <si>
    <t>韩山师范学院</t>
  </si>
  <si>
    <t>潮州</t>
  </si>
  <si>
    <t>岭南师范学院</t>
  </si>
  <si>
    <t>肇庆学院</t>
  </si>
  <si>
    <t>肇庆</t>
  </si>
  <si>
    <t>嘉应学院</t>
  </si>
  <si>
    <t>梅州</t>
  </si>
  <si>
    <t>广州美术学院</t>
  </si>
  <si>
    <t>星海音乐学院</t>
  </si>
  <si>
    <t>广东技术师范大学</t>
  </si>
  <si>
    <t>深圳大学</t>
  </si>
  <si>
    <t>深圳</t>
  </si>
  <si>
    <t>广州大学</t>
  </si>
  <si>
    <t>广州航海学院</t>
  </si>
  <si>
    <t>广东警官学院</t>
  </si>
  <si>
    <t>仲恺农业工程学院</t>
  </si>
  <si>
    <t>五邑大学</t>
  </si>
  <si>
    <t>江门</t>
  </si>
  <si>
    <t>广东金融学院</t>
  </si>
  <si>
    <t>广东石油化工学院</t>
  </si>
  <si>
    <t>茂名</t>
  </si>
  <si>
    <t>东莞理工学院</t>
  </si>
  <si>
    <t>东莞</t>
  </si>
  <si>
    <t>广东工业大学</t>
  </si>
  <si>
    <t>广东外语外贸大学</t>
  </si>
  <si>
    <t>佛山科学技术学院</t>
  </si>
  <si>
    <t>佛山</t>
  </si>
  <si>
    <t>南方医科大学</t>
  </si>
  <si>
    <t>广东第二师范学院</t>
  </si>
  <si>
    <t>南方科技大学</t>
  </si>
  <si>
    <t>深圳技术大学</t>
  </si>
  <si>
    <t>广东白云学院</t>
  </si>
  <si>
    <t>民办</t>
  </si>
  <si>
    <t>电子科技大学中山学院</t>
  </si>
  <si>
    <t>中山</t>
  </si>
  <si>
    <t>广东培正学院</t>
  </si>
  <si>
    <t>广东东软学院</t>
  </si>
  <si>
    <t>广州城市理工学院</t>
  </si>
  <si>
    <t>广州软件学院</t>
  </si>
  <si>
    <t>广州南方学院</t>
  </si>
  <si>
    <t>广东外语外贸大学南国商学院</t>
  </si>
  <si>
    <t>广州华商学院</t>
  </si>
  <si>
    <t>湛江科技学院</t>
  </si>
  <si>
    <t>华南农业大学珠江学院</t>
  </si>
  <si>
    <t>广州理工学院</t>
  </si>
  <si>
    <t>广州华立学院</t>
  </si>
  <si>
    <t>广州应用科技学院</t>
  </si>
  <si>
    <t>广州商学院</t>
  </si>
  <si>
    <t>珠海</t>
  </si>
  <si>
    <t>珠海科技学院</t>
  </si>
  <si>
    <t>广州工商学院</t>
  </si>
  <si>
    <t>广州科技职业技术大学</t>
  </si>
  <si>
    <t>广东科技学院</t>
  </si>
  <si>
    <t>广东理工学院</t>
  </si>
  <si>
    <t>广东工商职业技术大学</t>
  </si>
  <si>
    <t>东莞城市学院</t>
  </si>
  <si>
    <t>广州新华学院</t>
  </si>
  <si>
    <t>北京师范大学珠海分校</t>
  </si>
  <si>
    <t>资源国有、市场运作</t>
  </si>
  <si>
    <t>北京师范大学-香港浸会大学联合国际学院</t>
  </si>
  <si>
    <t>内地与港澳台地区合作办学</t>
  </si>
  <si>
    <t>香港中文大学（深圳）</t>
  </si>
  <si>
    <t>深圳北理莫斯科大学</t>
  </si>
  <si>
    <t>中外合作办学</t>
  </si>
  <si>
    <t>广东以色列理工学院</t>
  </si>
  <si>
    <t>广州体育学院</t>
  </si>
  <si>
    <t>广东财经大学</t>
  </si>
  <si>
    <t>北京理工大学珠海学院</t>
  </si>
  <si>
    <t>学科门类</t>
  </si>
  <si>
    <t>门类代码</t>
  </si>
  <si>
    <t>一级学科名称</t>
  </si>
  <si>
    <t>学科代码</t>
  </si>
  <si>
    <t>评估结果</t>
  </si>
  <si>
    <t>院校名称</t>
  </si>
  <si>
    <t>学校代码</t>
  </si>
  <si>
    <t>评估百分位</t>
  </si>
  <si>
    <t>评估名次</t>
  </si>
  <si>
    <t>评估档次</t>
  </si>
  <si>
    <t>全国“博士授权”高校总数</t>
  </si>
  <si>
    <t>本次参评“博士授权”高校数</t>
  </si>
  <si>
    <t>本次参评高校总数</t>
  </si>
  <si>
    <t>工学</t>
  </si>
  <si>
    <t>08</t>
  </si>
  <si>
    <t>0802</t>
  </si>
  <si>
    <t>B+</t>
  </si>
  <si>
    <t xml:space="preserve">11845 </t>
  </si>
  <si>
    <t>10%-20%</t>
  </si>
  <si>
    <t>前18-37名</t>
  </si>
  <si>
    <t>4档</t>
  </si>
  <si>
    <t>0804</t>
  </si>
  <si>
    <t>C-</t>
  </si>
  <si>
    <t>60%-70%</t>
  </si>
  <si>
    <t>前43-51名</t>
  </si>
  <si>
    <t>9档</t>
  </si>
  <si>
    <t>0805</t>
  </si>
  <si>
    <t>B-</t>
  </si>
  <si>
    <t>30%-40%</t>
  </si>
  <si>
    <t>前51-68名</t>
  </si>
  <si>
    <t>6档</t>
  </si>
  <si>
    <t>0810</t>
  </si>
  <si>
    <t>前82-95名</t>
  </si>
  <si>
    <t>0811</t>
  </si>
  <si>
    <t>A-</t>
  </si>
  <si>
    <t>5%-10%</t>
  </si>
  <si>
    <t>前8-16名</t>
  </si>
  <si>
    <t>3档</t>
  </si>
  <si>
    <t>计算机科学与技术</t>
  </si>
  <si>
    <t>0812</t>
  </si>
  <si>
    <t>C</t>
  </si>
  <si>
    <t>50%-60%</t>
  </si>
  <si>
    <t>前119-142名</t>
  </si>
  <si>
    <t>8档</t>
  </si>
  <si>
    <t>土木工程</t>
  </si>
  <si>
    <t>0814</t>
  </si>
  <si>
    <t>C+</t>
  </si>
  <si>
    <t>40%-50%</t>
  </si>
  <si>
    <t>前53-67名</t>
  </si>
  <si>
    <t>7档</t>
  </si>
  <si>
    <t>化学工程与技术</t>
  </si>
  <si>
    <t>0817</t>
  </si>
  <si>
    <t>B</t>
  </si>
  <si>
    <t>20%-30%</t>
  </si>
  <si>
    <t>前28-43名</t>
  </si>
  <si>
    <t>5档</t>
  </si>
  <si>
    <t>环境科学与工程</t>
  </si>
  <si>
    <t>0830</t>
  </si>
  <si>
    <t>前62-77名</t>
  </si>
  <si>
    <t>软件工程</t>
  </si>
  <si>
    <t>0835</t>
  </si>
  <si>
    <t>前66-82名</t>
  </si>
  <si>
    <t>管理学</t>
  </si>
  <si>
    <t>12</t>
  </si>
  <si>
    <t>管理科学与工程</t>
  </si>
  <si>
    <t>1201</t>
  </si>
  <si>
    <t>前56-74名</t>
  </si>
  <si>
    <t>工商管理</t>
  </si>
  <si>
    <t>1202</t>
  </si>
  <si>
    <t>前120-144名</t>
  </si>
  <si>
    <t>艺术学</t>
  </si>
  <si>
    <t>13</t>
  </si>
  <si>
    <t>1305</t>
  </si>
  <si>
    <t>前18-28名</t>
  </si>
  <si>
    <t>广东省重点发展学科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</si>
</sst>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b/>
      <sz val="11"/>
      <color indexed="8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59595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2" fillId="0" borderId="0" xfId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6" fillId="0" borderId="10" xfId="0" applyFont="1" applyBorder="1"/>
    <xf numFmtId="0" fontId="6" fillId="0" borderId="11" xfId="0" applyFon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7" xfId="0" applyBorder="1"/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readingOrder="1"/>
    </xf>
    <xf numFmtId="0" fontId="10" fillId="0" borderId="0" xfId="0" applyFont="1"/>
    <xf numFmtId="0" fontId="6" fillId="0" borderId="0" xfId="0" applyFont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0" xfId="0" applyFont="1"/>
    <xf numFmtId="0" fontId="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6" xfId="0" applyBorder="1"/>
    <xf numFmtId="0" fontId="0" fillId="0" borderId="10" xfId="0" applyBorder="1"/>
    <xf numFmtId="10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3.8" x14ac:dyDescent="0.25"/>
  <sheetData>
    <row r="1" spans="2:4" x14ac:dyDescent="0.25">
      <c r="B1" s="1"/>
      <c r="C1" s="1"/>
      <c r="D1" s="1"/>
    </row>
    <row r="2" spans="2:4" x14ac:dyDescent="0.25">
      <c r="B2" s="1"/>
      <c r="C2" s="1"/>
      <c r="D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06AC-E2EB-438D-87DD-C29F910E0A1C}">
  <dimension ref="A1:AM19"/>
  <sheetViews>
    <sheetView zoomScale="85" zoomScaleNormal="85" workbookViewId="0">
      <selection activeCell="E33" sqref="E33"/>
    </sheetView>
  </sheetViews>
  <sheetFormatPr defaultRowHeight="13.8" x14ac:dyDescent="0.25"/>
  <sheetData>
    <row r="1" spans="1:39" ht="42.6" customHeight="1" x14ac:dyDescent="0.25">
      <c r="A1" s="5"/>
      <c r="B1" s="43" t="s">
        <v>6</v>
      </c>
      <c r="C1" s="43"/>
      <c r="D1" s="43"/>
      <c r="E1" s="43"/>
      <c r="F1" s="43"/>
      <c r="G1" s="43"/>
      <c r="H1" s="43" t="s">
        <v>62</v>
      </c>
      <c r="I1" s="43"/>
      <c r="J1" s="43"/>
      <c r="K1" s="43" t="s">
        <v>63</v>
      </c>
      <c r="L1" s="43"/>
      <c r="M1" s="43"/>
      <c r="N1" s="43"/>
      <c r="O1" s="43"/>
      <c r="P1" s="43"/>
      <c r="Q1" s="43"/>
      <c r="R1" s="43"/>
      <c r="S1" s="43"/>
      <c r="T1" s="43" t="s">
        <v>64</v>
      </c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x14ac:dyDescent="0.25">
      <c r="A2" s="42" t="s">
        <v>65</v>
      </c>
      <c r="B2" s="44" t="s">
        <v>7</v>
      </c>
      <c r="C2" s="44"/>
      <c r="D2" s="44"/>
      <c r="E2" s="44" t="s">
        <v>8</v>
      </c>
      <c r="F2" s="44"/>
      <c r="G2" s="44"/>
      <c r="H2" s="4" t="s">
        <v>15</v>
      </c>
      <c r="I2" s="4" t="s">
        <v>17</v>
      </c>
      <c r="J2" s="4" t="s">
        <v>20</v>
      </c>
      <c r="K2" s="45" t="s">
        <v>21</v>
      </c>
      <c r="L2" s="45"/>
      <c r="M2" s="45"/>
      <c r="N2" s="4" t="s">
        <v>25</v>
      </c>
      <c r="O2" s="45" t="s">
        <v>27</v>
      </c>
      <c r="P2" s="45"/>
      <c r="Q2" s="4" t="s">
        <v>30</v>
      </c>
      <c r="R2" s="4" t="s">
        <v>32</v>
      </c>
      <c r="S2" s="4" t="s">
        <v>33</v>
      </c>
      <c r="T2" s="45" t="s">
        <v>34</v>
      </c>
      <c r="U2" s="45"/>
      <c r="V2" s="45"/>
      <c r="W2" s="45"/>
      <c r="X2" s="45"/>
      <c r="Y2" s="44" t="s">
        <v>42</v>
      </c>
      <c r="Z2" s="44"/>
      <c r="AA2" s="44" t="s">
        <v>45</v>
      </c>
      <c r="AB2" s="44"/>
      <c r="AC2" s="44" t="s">
        <v>48</v>
      </c>
      <c r="AD2" s="44"/>
      <c r="AE2" s="44"/>
      <c r="AF2" s="44"/>
      <c r="AG2" s="44"/>
      <c r="AH2" s="44"/>
      <c r="AI2" s="44"/>
      <c r="AJ2" s="44"/>
      <c r="AK2" s="3" t="s">
        <v>57</v>
      </c>
      <c r="AL2" s="44" t="s">
        <v>59</v>
      </c>
      <c r="AM2" s="44"/>
    </row>
    <row r="3" spans="1:39" x14ac:dyDescent="0.25">
      <c r="A3" s="42"/>
      <c r="B3" s="3" t="s">
        <v>10</v>
      </c>
      <c r="C3" s="3" t="s">
        <v>11</v>
      </c>
      <c r="D3" s="3" t="s">
        <v>12</v>
      </c>
      <c r="E3" s="3" t="s">
        <v>9</v>
      </c>
      <c r="F3" s="3" t="s">
        <v>13</v>
      </c>
      <c r="G3" s="3" t="s">
        <v>14</v>
      </c>
      <c r="H3" s="3" t="s">
        <v>16</v>
      </c>
      <c r="I3" s="3" t="s">
        <v>18</v>
      </c>
      <c r="J3" s="3" t="s">
        <v>19</v>
      </c>
      <c r="K3" s="3" t="s">
        <v>22</v>
      </c>
      <c r="L3" s="3" t="s">
        <v>23</v>
      </c>
      <c r="M3" s="3" t="s">
        <v>24</v>
      </c>
      <c r="N3" s="3" t="s">
        <v>26</v>
      </c>
      <c r="O3" s="3" t="s">
        <v>28</v>
      </c>
      <c r="P3" s="3" t="s">
        <v>29</v>
      </c>
      <c r="Q3" s="3" t="s">
        <v>31</v>
      </c>
      <c r="R3" s="3" t="s">
        <v>35</v>
      </c>
      <c r="S3" s="3" t="s">
        <v>36</v>
      </c>
      <c r="T3" s="3" t="s">
        <v>37</v>
      </c>
      <c r="U3" s="3" t="s">
        <v>38</v>
      </c>
      <c r="V3" s="3" t="s">
        <v>39</v>
      </c>
      <c r="W3" s="3" t="s">
        <v>40</v>
      </c>
      <c r="X3" s="3" t="s">
        <v>41</v>
      </c>
      <c r="Y3" s="3" t="s">
        <v>43</v>
      </c>
      <c r="Z3" s="3" t="s">
        <v>44</v>
      </c>
      <c r="AA3" s="3" t="s">
        <v>46</v>
      </c>
      <c r="AB3" s="3" t="s">
        <v>47</v>
      </c>
      <c r="AC3" s="3" t="s">
        <v>49</v>
      </c>
      <c r="AD3" s="3" t="s">
        <v>50</v>
      </c>
      <c r="AE3" s="3" t="s">
        <v>51</v>
      </c>
      <c r="AF3" s="3" t="s">
        <v>52</v>
      </c>
      <c r="AG3" s="3" t="s">
        <v>53</v>
      </c>
      <c r="AH3" s="3" t="s">
        <v>54</v>
      </c>
      <c r="AI3" s="3" t="s">
        <v>55</v>
      </c>
      <c r="AJ3" s="3" t="s">
        <v>56</v>
      </c>
      <c r="AK3" s="3" t="s">
        <v>58</v>
      </c>
      <c r="AL3" s="3" t="s">
        <v>60</v>
      </c>
      <c r="AM3" s="3" t="s">
        <v>61</v>
      </c>
    </row>
    <row r="4" spans="1:39" ht="13.2" customHeight="1" x14ac:dyDescent="0.25">
      <c r="A4" s="5">
        <v>2016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5">
        <v>2017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A6" s="5">
        <v>2018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A7" s="5">
        <v>2019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5">
        <v>2020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19" spans="12:12" x14ac:dyDescent="0.25">
      <c r="L19" s="2"/>
    </row>
  </sheetData>
  <mergeCells count="14">
    <mergeCell ref="A2:A3"/>
    <mergeCell ref="B1:G1"/>
    <mergeCell ref="H1:J1"/>
    <mergeCell ref="K1:S1"/>
    <mergeCell ref="T1:AM1"/>
    <mergeCell ref="AC2:AJ2"/>
    <mergeCell ref="AA2:AB2"/>
    <mergeCell ref="AL2:AM2"/>
    <mergeCell ref="T2:X2"/>
    <mergeCell ref="Y2:Z2"/>
    <mergeCell ref="B2:D2"/>
    <mergeCell ref="E2:G2"/>
    <mergeCell ref="K2:M2"/>
    <mergeCell ref="O2:P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F1AE-DC10-4470-88C5-BFAE1A4B2FCF}">
  <dimension ref="A1:AG66"/>
  <sheetViews>
    <sheetView zoomScale="70" zoomScaleNormal="70" workbookViewId="0">
      <selection activeCell="AG5" sqref="AG5"/>
    </sheetView>
  </sheetViews>
  <sheetFormatPr defaultRowHeight="13.8" x14ac:dyDescent="0.25"/>
  <sheetData>
    <row r="1" spans="1:33" ht="13.8" customHeight="1" x14ac:dyDescent="0.25">
      <c r="A1" s="46" t="s">
        <v>115</v>
      </c>
      <c r="B1" s="47"/>
      <c r="C1" s="47"/>
      <c r="D1" s="47"/>
      <c r="E1" s="47"/>
      <c r="F1" s="47"/>
      <c r="H1" s="50" t="s">
        <v>118</v>
      </c>
      <c r="I1" s="51"/>
      <c r="J1" s="51"/>
      <c r="K1" s="51"/>
      <c r="L1" s="51"/>
      <c r="M1" s="51"/>
      <c r="N1" s="51"/>
      <c r="O1" s="51"/>
      <c r="P1" s="52"/>
      <c r="R1" s="50" t="s">
        <v>116</v>
      </c>
      <c r="S1" s="51"/>
      <c r="T1" s="51"/>
      <c r="U1" s="51"/>
      <c r="V1" s="51"/>
      <c r="W1" s="52"/>
      <c r="Y1" s="50" t="s">
        <v>129</v>
      </c>
      <c r="Z1" s="51"/>
      <c r="AA1" s="51"/>
      <c r="AB1" s="51"/>
      <c r="AC1" s="51"/>
      <c r="AD1" s="51"/>
      <c r="AE1" s="51"/>
      <c r="AF1" s="51"/>
      <c r="AG1" s="52"/>
    </row>
    <row r="2" spans="1:33" ht="13.8" customHeight="1" x14ac:dyDescent="0.25">
      <c r="A2" s="48"/>
      <c r="B2" s="49"/>
      <c r="C2" s="49"/>
      <c r="D2" s="49"/>
      <c r="E2" s="49"/>
      <c r="F2" s="49"/>
      <c r="H2" s="48"/>
      <c r="I2" s="49"/>
      <c r="J2" s="49"/>
      <c r="K2" s="49"/>
      <c r="L2" s="49"/>
      <c r="M2" s="49"/>
      <c r="N2" s="49"/>
      <c r="O2" s="49"/>
      <c r="P2" s="53"/>
      <c r="R2" s="48"/>
      <c r="S2" s="49"/>
      <c r="T2" s="49"/>
      <c r="U2" s="49"/>
      <c r="V2" s="49"/>
      <c r="W2" s="53"/>
      <c r="Y2" s="48"/>
      <c r="Z2" s="49"/>
      <c r="AA2" s="49"/>
      <c r="AB2" s="49"/>
      <c r="AC2" s="49"/>
      <c r="AD2" s="49"/>
      <c r="AE2" s="49"/>
      <c r="AF2" s="49"/>
      <c r="AG2" s="53"/>
    </row>
    <row r="3" spans="1:33" x14ac:dyDescent="0.25">
      <c r="A3" s="13"/>
      <c r="B3" s="5">
        <v>2016</v>
      </c>
      <c r="C3" s="19">
        <v>2017</v>
      </c>
      <c r="D3" s="19">
        <v>2018</v>
      </c>
      <c r="E3" s="19">
        <v>2019</v>
      </c>
      <c r="F3" s="20">
        <v>2020</v>
      </c>
      <c r="H3" s="13"/>
      <c r="I3" s="31">
        <v>2016</v>
      </c>
      <c r="J3" s="32">
        <v>2017</v>
      </c>
      <c r="K3" s="32">
        <v>2018</v>
      </c>
      <c r="L3" s="32"/>
      <c r="M3" s="32">
        <v>2019</v>
      </c>
      <c r="N3" s="32"/>
      <c r="O3" s="32">
        <v>2020</v>
      </c>
      <c r="P3" s="33"/>
      <c r="R3" s="24"/>
      <c r="S3">
        <v>2016</v>
      </c>
      <c r="T3" s="25">
        <v>2017</v>
      </c>
      <c r="U3" s="26">
        <v>2018</v>
      </c>
      <c r="V3" s="26">
        <v>2019</v>
      </c>
      <c r="W3" s="27">
        <v>2020</v>
      </c>
      <c r="Y3" s="13"/>
      <c r="Z3" s="19">
        <v>2016</v>
      </c>
      <c r="AA3" s="32">
        <v>2017</v>
      </c>
      <c r="AB3" s="32">
        <v>2018</v>
      </c>
      <c r="AC3" s="32"/>
      <c r="AD3" s="32">
        <v>2019</v>
      </c>
      <c r="AE3" s="32"/>
      <c r="AF3" s="32">
        <v>2020</v>
      </c>
      <c r="AG3" s="33"/>
    </row>
    <row r="4" spans="1:33" x14ac:dyDescent="0.25">
      <c r="A4" s="38" t="s">
        <v>0</v>
      </c>
      <c r="B4" s="9">
        <v>11324</v>
      </c>
      <c r="C4" s="9">
        <v>11339</v>
      </c>
      <c r="D4" s="9">
        <v>11371</v>
      </c>
      <c r="E4" s="9">
        <v>10615</v>
      </c>
      <c r="F4" s="10">
        <v>10334</v>
      </c>
      <c r="H4" s="14" t="s">
        <v>92</v>
      </c>
      <c r="I4" s="7" t="s">
        <v>112</v>
      </c>
      <c r="J4" s="7" t="s">
        <v>112</v>
      </c>
      <c r="K4" s="6" t="s">
        <v>93</v>
      </c>
      <c r="L4" s="6" t="s">
        <v>94</v>
      </c>
      <c r="M4" s="6" t="s">
        <v>93</v>
      </c>
      <c r="N4" s="6" t="s">
        <v>94</v>
      </c>
      <c r="O4" s="6" t="s">
        <v>93</v>
      </c>
      <c r="P4" s="35" t="s">
        <v>94</v>
      </c>
      <c r="R4" s="18" t="s">
        <v>67</v>
      </c>
      <c r="S4" s="18">
        <v>627.5</v>
      </c>
      <c r="T4" s="26">
        <v>637.5</v>
      </c>
      <c r="U4" s="26">
        <v>650.9</v>
      </c>
      <c r="V4" s="26">
        <v>669.8</v>
      </c>
      <c r="W4" s="27">
        <v>686.5</v>
      </c>
      <c r="Y4" s="15" t="s">
        <v>92</v>
      </c>
      <c r="Z4" s="34" t="s">
        <v>112</v>
      </c>
      <c r="AA4" s="34" t="s">
        <v>112</v>
      </c>
      <c r="AB4" s="30" t="s">
        <v>93</v>
      </c>
      <c r="AC4" s="30" t="s">
        <v>94</v>
      </c>
      <c r="AD4" s="30" t="s">
        <v>93</v>
      </c>
      <c r="AE4" s="30" t="s">
        <v>94</v>
      </c>
      <c r="AF4" s="30" t="s">
        <v>93</v>
      </c>
      <c r="AG4" s="8" t="s">
        <v>94</v>
      </c>
    </row>
    <row r="5" spans="1:33" x14ac:dyDescent="0.25">
      <c r="A5" s="17" t="s">
        <v>1</v>
      </c>
      <c r="B5" s="9">
        <v>11022</v>
      </c>
      <c r="C5" s="9">
        <v>11086</v>
      </c>
      <c r="D5" s="9">
        <v>10968</v>
      </c>
      <c r="E5" s="9">
        <v>10272</v>
      </c>
      <c r="F5" s="10">
        <v>9498</v>
      </c>
      <c r="H5" s="15" t="s">
        <v>95</v>
      </c>
      <c r="I5" s="6">
        <v>4799</v>
      </c>
      <c r="J5" s="22">
        <v>5403</v>
      </c>
      <c r="K5" s="6">
        <v>8331</v>
      </c>
      <c r="L5" s="6">
        <v>5098</v>
      </c>
      <c r="M5" s="9">
        <v>9700</v>
      </c>
      <c r="N5" s="9">
        <v>5532</v>
      </c>
      <c r="O5" s="9">
        <v>10410</v>
      </c>
      <c r="P5" s="10">
        <v>6135</v>
      </c>
      <c r="R5" s="23" t="s">
        <v>68</v>
      </c>
      <c r="S5" s="23">
        <v>102</v>
      </c>
      <c r="T5" s="9">
        <v>101.6</v>
      </c>
      <c r="U5" s="9">
        <v>102.1</v>
      </c>
      <c r="V5" s="9">
        <v>102.9</v>
      </c>
      <c r="W5" s="10">
        <v>102.5</v>
      </c>
      <c r="Y5" s="15" t="s">
        <v>95</v>
      </c>
      <c r="Z5" s="9">
        <f t="shared" ref="Z5:Z20" si="0">I5*$S$10</f>
        <v>4799</v>
      </c>
      <c r="AA5">
        <f t="shared" ref="AA5:AA20" si="1">J5*$T$10</f>
        <v>5318.2470588235292</v>
      </c>
      <c r="AB5" s="6">
        <f t="shared" ref="AB5:AB20" si="2">K5*U$10</f>
        <v>8031.4986941158404</v>
      </c>
      <c r="AC5" s="6">
        <f t="shared" ref="AC5:AC20" si="3">L5*U$10</f>
        <v>4914.7257643263174</v>
      </c>
      <c r="AD5" s="9">
        <f>M5*$V$10</f>
        <v>9087.4141534786504</v>
      </c>
      <c r="AE5" s="9">
        <f>N5*$V$10</f>
        <v>5182.6366079426698</v>
      </c>
      <c r="AF5" s="9">
        <f t="shared" ref="AF5:AF21" si="4">O5*$W$10</f>
        <v>9515.3313911143487</v>
      </c>
      <c r="AG5" s="10">
        <f t="shared" ref="AG5:AG21" si="5">P5*$W$10</f>
        <v>5607.7385287691186</v>
      </c>
    </row>
    <row r="6" spans="1:33" x14ac:dyDescent="0.25">
      <c r="A6" s="17" t="s">
        <v>2</v>
      </c>
      <c r="B6" s="39">
        <v>0.97330000000000005</v>
      </c>
      <c r="C6" s="9">
        <v>97.77</v>
      </c>
      <c r="D6" s="9">
        <v>96.47</v>
      </c>
      <c r="E6" s="9">
        <v>96.77</v>
      </c>
      <c r="F6" s="10">
        <v>91.91</v>
      </c>
      <c r="H6" s="15" t="s">
        <v>96</v>
      </c>
      <c r="I6" s="6">
        <v>5030</v>
      </c>
      <c r="J6" s="22">
        <v>5726</v>
      </c>
      <c r="K6" s="6">
        <v>8293</v>
      </c>
      <c r="L6" s="6">
        <v>5710</v>
      </c>
      <c r="M6" s="9">
        <v>9987</v>
      </c>
      <c r="N6" s="9">
        <v>6179</v>
      </c>
      <c r="O6" s="9">
        <v>10437</v>
      </c>
      <c r="P6" s="10">
        <v>6708</v>
      </c>
      <c r="R6" s="23" t="s">
        <v>69</v>
      </c>
      <c r="S6" s="23">
        <v>101.9</v>
      </c>
      <c r="T6" s="9">
        <v>101.3</v>
      </c>
      <c r="U6" s="9">
        <v>102.1</v>
      </c>
      <c r="V6" s="9">
        <v>103.2</v>
      </c>
      <c r="W6" s="10">
        <v>103</v>
      </c>
      <c r="Y6" s="15" t="s">
        <v>96</v>
      </c>
      <c r="Z6" s="9">
        <f t="shared" si="0"/>
        <v>5030</v>
      </c>
      <c r="AA6">
        <f t="shared" si="1"/>
        <v>5636.1803921568626</v>
      </c>
      <c r="AB6" s="6">
        <f t="shared" si="2"/>
        <v>7994.8648025810417</v>
      </c>
      <c r="AC6" s="6">
        <f t="shared" si="3"/>
        <v>5504.724227992011</v>
      </c>
      <c r="AD6" s="9">
        <f t="shared" ref="AD6:AD20" si="6">M6*V$10</f>
        <v>9356.2891908032252</v>
      </c>
      <c r="AE6" s="9">
        <f t="shared" ref="AE6:AE20" si="7">N6*$V$10</f>
        <v>5788.7765004478952</v>
      </c>
      <c r="AF6" s="9">
        <f t="shared" si="4"/>
        <v>9540.0109249817906</v>
      </c>
      <c r="AG6" s="10">
        <f t="shared" si="5"/>
        <v>6131.4930808448653</v>
      </c>
    </row>
    <row r="7" spans="1:33" x14ac:dyDescent="0.25">
      <c r="A7" s="17" t="s">
        <v>3</v>
      </c>
      <c r="B7" s="9">
        <v>1208</v>
      </c>
      <c r="C7" s="9">
        <v>1376</v>
      </c>
      <c r="D7" s="9">
        <v>1314</v>
      </c>
      <c r="E7" s="9">
        <v>1559</v>
      </c>
      <c r="F7" s="10">
        <v>1941</v>
      </c>
      <c r="H7" s="15" t="s">
        <v>97</v>
      </c>
      <c r="I7" s="6">
        <v>3904</v>
      </c>
      <c r="J7" s="22">
        <v>4143</v>
      </c>
      <c r="K7" s="6">
        <v>6823</v>
      </c>
      <c r="L7" s="6">
        <v>4482</v>
      </c>
      <c r="M7" s="9">
        <v>7229</v>
      </c>
      <c r="N7" s="9">
        <v>4818</v>
      </c>
      <c r="O7" s="9">
        <v>7650</v>
      </c>
      <c r="P7" s="10">
        <v>5374</v>
      </c>
      <c r="R7" s="23" t="s">
        <v>71</v>
      </c>
      <c r="S7" s="23">
        <v>472.8</v>
      </c>
      <c r="T7" s="9">
        <v>478.9</v>
      </c>
      <c r="U7" s="9">
        <v>489</v>
      </c>
      <c r="V7" s="9">
        <v>504.6</v>
      </c>
      <c r="W7" s="10">
        <v>519.70000000000005</v>
      </c>
      <c r="Y7" s="15" t="s">
        <v>97</v>
      </c>
      <c r="Z7" s="9">
        <f t="shared" si="0"/>
        <v>3904</v>
      </c>
      <c r="AA7">
        <f t="shared" si="1"/>
        <v>4078.0117647058823</v>
      </c>
      <c r="AB7" s="6">
        <f t="shared" si="2"/>
        <v>6577.7116300506996</v>
      </c>
      <c r="AC7" s="6">
        <f t="shared" si="3"/>
        <v>4320.8711015516983</v>
      </c>
      <c r="AD7" s="9">
        <f t="shared" si="6"/>
        <v>6772.4656613914603</v>
      </c>
      <c r="AE7" s="9">
        <f t="shared" si="7"/>
        <v>4513.7279785010451</v>
      </c>
      <c r="AF7" s="9">
        <f t="shared" si="4"/>
        <v>6992.5345957756736</v>
      </c>
      <c r="AG7" s="10">
        <f t="shared" si="5"/>
        <v>4912.1412964311721</v>
      </c>
    </row>
    <row r="8" spans="1:33" x14ac:dyDescent="0.25">
      <c r="A8" s="17" t="s">
        <v>2</v>
      </c>
      <c r="B8" s="9">
        <v>99.17</v>
      </c>
      <c r="C8" s="9">
        <v>99.56</v>
      </c>
      <c r="D8" s="9">
        <v>98.25</v>
      </c>
      <c r="E8" s="9">
        <v>98.59</v>
      </c>
      <c r="F8" s="10">
        <v>97.84</v>
      </c>
      <c r="H8" s="15" t="s">
        <v>98</v>
      </c>
      <c r="I8" s="6">
        <v>5406</v>
      </c>
      <c r="J8" s="22">
        <v>5908</v>
      </c>
      <c r="K8" s="6">
        <v>8772</v>
      </c>
      <c r="L8" s="6">
        <v>6554</v>
      </c>
      <c r="M8" s="9">
        <v>11057</v>
      </c>
      <c r="N8" s="9">
        <v>7633</v>
      </c>
      <c r="O8" s="9">
        <v>10415</v>
      </c>
      <c r="P8" s="10">
        <v>8103</v>
      </c>
      <c r="R8" s="23" t="s">
        <v>72</v>
      </c>
      <c r="S8" s="23">
        <v>102.1</v>
      </c>
      <c r="T8" s="9">
        <v>101.7</v>
      </c>
      <c r="U8" s="9">
        <v>102.1</v>
      </c>
      <c r="V8" s="9">
        <v>102.8</v>
      </c>
      <c r="W8" s="10">
        <v>102.3</v>
      </c>
      <c r="Y8" s="15" t="s">
        <v>98</v>
      </c>
      <c r="Z8" s="9">
        <f t="shared" si="0"/>
        <v>5406</v>
      </c>
      <c r="AA8">
        <f t="shared" si="1"/>
        <v>5815.3254901960781</v>
      </c>
      <c r="AB8" s="6">
        <f t="shared" si="2"/>
        <v>8456.6446458749433</v>
      </c>
      <c r="AC8" s="6">
        <f t="shared" si="3"/>
        <v>6318.382239975419</v>
      </c>
      <c r="AD8" s="9">
        <f t="shared" si="6"/>
        <v>10358.715288145715</v>
      </c>
      <c r="AE8" s="9">
        <f t="shared" si="7"/>
        <v>7150.9517766497465</v>
      </c>
      <c r="AF8" s="9">
        <f t="shared" si="4"/>
        <v>9519.9016751638737</v>
      </c>
      <c r="AG8" s="10">
        <f t="shared" si="5"/>
        <v>7406.6023306627822</v>
      </c>
    </row>
    <row r="9" spans="1:33" x14ac:dyDescent="0.25">
      <c r="A9" s="17" t="s">
        <v>4</v>
      </c>
      <c r="B9" s="9">
        <v>10116</v>
      </c>
      <c r="C9" s="9">
        <v>9963</v>
      </c>
      <c r="D9" s="9">
        <v>10057</v>
      </c>
      <c r="E9" s="9">
        <v>9056</v>
      </c>
      <c r="F9" s="10">
        <v>8393</v>
      </c>
      <c r="H9" s="15" t="s">
        <v>99</v>
      </c>
      <c r="I9" s="6">
        <v>3996</v>
      </c>
      <c r="J9" s="22">
        <v>4634</v>
      </c>
      <c r="K9" s="6">
        <v>7087</v>
      </c>
      <c r="L9" s="6">
        <v>5596</v>
      </c>
      <c r="M9" s="9">
        <v>7982</v>
      </c>
      <c r="N9" s="9">
        <v>5496</v>
      </c>
      <c r="O9" s="9">
        <v>8569</v>
      </c>
      <c r="P9" s="10">
        <v>6090</v>
      </c>
      <c r="R9" s="23" t="s">
        <v>70</v>
      </c>
      <c r="S9" s="23">
        <v>676.5</v>
      </c>
      <c r="T9" s="9">
        <v>688</v>
      </c>
      <c r="U9" s="9">
        <v>702.4</v>
      </c>
      <c r="V9" s="9">
        <v>722.1</v>
      </c>
      <c r="W9" s="10">
        <v>738.7</v>
      </c>
      <c r="Y9" s="15" t="s">
        <v>99</v>
      </c>
      <c r="Z9" s="9">
        <f t="shared" si="0"/>
        <v>3996</v>
      </c>
      <c r="AA9">
        <f t="shared" si="1"/>
        <v>4561.3098039215683</v>
      </c>
      <c r="AB9" s="6">
        <f t="shared" si="2"/>
        <v>6832.2207712398222</v>
      </c>
      <c r="AC9" s="6">
        <f t="shared" si="3"/>
        <v>5394.8225533876175</v>
      </c>
      <c r="AD9" s="9">
        <f t="shared" si="6"/>
        <v>7477.9113168109889</v>
      </c>
      <c r="AE9" s="9">
        <f t="shared" si="7"/>
        <v>5148.9101224246042</v>
      </c>
      <c r="AF9" s="9">
        <f t="shared" si="4"/>
        <v>7832.5528040786594</v>
      </c>
      <c r="AG9" s="10">
        <f t="shared" si="5"/>
        <v>5566.6059723233793</v>
      </c>
    </row>
    <row r="10" spans="1:33" x14ac:dyDescent="0.25">
      <c r="A10" s="17" t="s">
        <v>2</v>
      </c>
      <c r="B10" s="9">
        <v>97.11</v>
      </c>
      <c r="C10" s="9">
        <v>97.52</v>
      </c>
      <c r="D10" s="9">
        <v>96.24</v>
      </c>
      <c r="E10" s="9">
        <v>96.46</v>
      </c>
      <c r="F10" s="10">
        <v>90.54</v>
      </c>
      <c r="H10" s="15" t="s">
        <v>100</v>
      </c>
      <c r="I10" s="6">
        <v>4033</v>
      </c>
      <c r="J10" s="22">
        <v>4375</v>
      </c>
      <c r="K10" s="6">
        <v>6578</v>
      </c>
      <c r="L10" s="6">
        <v>4990</v>
      </c>
      <c r="M10" s="9">
        <v>7021</v>
      </c>
      <c r="N10" s="9">
        <v>5335</v>
      </c>
      <c r="O10" s="9">
        <v>7197</v>
      </c>
      <c r="P10" s="10">
        <v>5559</v>
      </c>
      <c r="R10" s="37" t="s">
        <v>117</v>
      </c>
      <c r="S10" s="21">
        <v>1</v>
      </c>
      <c r="T10" s="11">
        <f>$S4/T4</f>
        <v>0.98431372549019602</v>
      </c>
      <c r="U10" s="11">
        <f>$S4/U4</f>
        <v>0.96404977723152563</v>
      </c>
      <c r="V10" s="11">
        <f>$S4/V4</f>
        <v>0.93684681994625263</v>
      </c>
      <c r="W10" s="12">
        <f>$S4/W4</f>
        <v>0.91405680990531679</v>
      </c>
      <c r="Y10" s="15" t="s">
        <v>100</v>
      </c>
      <c r="Z10" s="9">
        <f t="shared" si="0"/>
        <v>4033</v>
      </c>
      <c r="AA10">
        <f t="shared" si="1"/>
        <v>4306.3725490196075</v>
      </c>
      <c r="AB10" s="6">
        <f t="shared" si="2"/>
        <v>6341.5194346289754</v>
      </c>
      <c r="AC10" s="6">
        <f t="shared" si="3"/>
        <v>4810.6083883853125</v>
      </c>
      <c r="AD10" s="9">
        <f t="shared" si="6"/>
        <v>6577.6015228426395</v>
      </c>
      <c r="AE10" s="9">
        <f t="shared" si="7"/>
        <v>4998.0777844132581</v>
      </c>
      <c r="AF10" s="9">
        <f t="shared" si="4"/>
        <v>6578.466860888565</v>
      </c>
      <c r="AG10" s="10">
        <f t="shared" si="5"/>
        <v>5081.2418062636561</v>
      </c>
    </row>
    <row r="11" spans="1:33" x14ac:dyDescent="0.25">
      <c r="A11" s="17" t="s">
        <v>5</v>
      </c>
      <c r="B11" s="9">
        <v>84.17</v>
      </c>
      <c r="C11" s="9">
        <v>84.25</v>
      </c>
      <c r="D11" s="9">
        <v>92.12</v>
      </c>
      <c r="E11" s="9">
        <v>88.65</v>
      </c>
      <c r="F11" s="10">
        <v>90.42</v>
      </c>
      <c r="H11" s="15" t="s">
        <v>101</v>
      </c>
      <c r="I11" s="6">
        <v>6246</v>
      </c>
      <c r="J11" s="22">
        <v>6552</v>
      </c>
      <c r="K11" s="6">
        <v>11192</v>
      </c>
      <c r="L11" s="6">
        <v>7369</v>
      </c>
      <c r="M11" s="9">
        <v>11804</v>
      </c>
      <c r="N11" s="9">
        <v>8358</v>
      </c>
      <c r="O11" s="9">
        <v>10768</v>
      </c>
      <c r="P11" s="10">
        <v>9482</v>
      </c>
      <c r="Y11" s="15" t="s">
        <v>101</v>
      </c>
      <c r="Z11" s="9">
        <f t="shared" si="0"/>
        <v>6246</v>
      </c>
      <c r="AA11">
        <f t="shared" si="1"/>
        <v>6449.2235294117645</v>
      </c>
      <c r="AB11" s="6">
        <f t="shared" si="2"/>
        <v>10789.645106775235</v>
      </c>
      <c r="AC11" s="6">
        <f t="shared" si="3"/>
        <v>7104.0828084191126</v>
      </c>
      <c r="AD11" s="9">
        <f t="shared" si="6"/>
        <v>11058.539862645566</v>
      </c>
      <c r="AE11" s="9">
        <f t="shared" si="7"/>
        <v>7830.1657211107795</v>
      </c>
      <c r="AF11" s="9">
        <f t="shared" si="4"/>
        <v>9842.5637290604518</v>
      </c>
      <c r="AG11" s="10">
        <f t="shared" si="5"/>
        <v>8667.0866715222146</v>
      </c>
    </row>
    <row r="12" spans="1:33" x14ac:dyDescent="0.25">
      <c r="A12" s="17" t="s">
        <v>119</v>
      </c>
      <c r="B12" s="9">
        <v>6788</v>
      </c>
      <c r="C12" s="9">
        <v>7085</v>
      </c>
      <c r="D12" s="9">
        <v>8057</v>
      </c>
      <c r="E12" s="9">
        <v>9137</v>
      </c>
      <c r="F12" s="10">
        <v>9184</v>
      </c>
      <c r="H12" s="15" t="s">
        <v>102</v>
      </c>
      <c r="I12" s="6">
        <v>4126</v>
      </c>
      <c r="J12" s="22">
        <v>4896</v>
      </c>
      <c r="K12" s="6">
        <v>7306</v>
      </c>
      <c r="L12" s="6">
        <v>5131</v>
      </c>
      <c r="M12" s="9">
        <v>8317</v>
      </c>
      <c r="N12" s="9">
        <v>5914</v>
      </c>
      <c r="O12" s="9">
        <v>9346</v>
      </c>
      <c r="P12" s="10">
        <v>6005</v>
      </c>
      <c r="Y12" s="15" t="s">
        <v>102</v>
      </c>
      <c r="Z12" s="9">
        <f t="shared" si="0"/>
        <v>4126</v>
      </c>
      <c r="AA12">
        <f t="shared" si="1"/>
        <v>4819.2</v>
      </c>
      <c r="AB12" s="6">
        <f t="shared" si="2"/>
        <v>7043.3476724535267</v>
      </c>
      <c r="AC12" s="6">
        <f t="shared" si="3"/>
        <v>4946.5394069749582</v>
      </c>
      <c r="AD12" s="9">
        <f t="shared" si="6"/>
        <v>7791.755001492983</v>
      </c>
      <c r="AE12" s="9">
        <f t="shared" si="7"/>
        <v>5540.5120931621377</v>
      </c>
      <c r="AF12" s="9">
        <f t="shared" si="4"/>
        <v>8542.7749453750912</v>
      </c>
      <c r="AG12" s="10">
        <f t="shared" si="5"/>
        <v>5488.9111434814276</v>
      </c>
    </row>
    <row r="13" spans="1:33" x14ac:dyDescent="0.25">
      <c r="A13" s="17" t="s">
        <v>120</v>
      </c>
      <c r="B13" s="9">
        <v>4180</v>
      </c>
      <c r="C13" s="9">
        <v>4625</v>
      </c>
      <c r="D13" s="9">
        <v>5319</v>
      </c>
      <c r="E13" s="9">
        <v>5850</v>
      </c>
      <c r="F13" s="10">
        <v>6302</v>
      </c>
      <c r="H13" s="15" t="s">
        <v>103</v>
      </c>
      <c r="I13" s="6">
        <v>3911</v>
      </c>
      <c r="J13" s="22">
        <v>4116</v>
      </c>
      <c r="K13" s="6">
        <v>5232</v>
      </c>
      <c r="L13" s="6">
        <v>4313</v>
      </c>
      <c r="M13" s="9">
        <v>6811</v>
      </c>
      <c r="N13" s="9">
        <v>4938</v>
      </c>
      <c r="O13" s="9">
        <v>6947</v>
      </c>
      <c r="P13" s="10">
        <v>4905</v>
      </c>
      <c r="Y13" s="15" t="s">
        <v>103</v>
      </c>
      <c r="Z13" s="9">
        <f t="shared" si="0"/>
        <v>3911</v>
      </c>
      <c r="AA13">
        <f t="shared" si="1"/>
        <v>4051.4352941176467</v>
      </c>
      <c r="AB13" s="6">
        <f t="shared" si="2"/>
        <v>5043.9084344753419</v>
      </c>
      <c r="AC13" s="6">
        <f t="shared" si="3"/>
        <v>4157.9466891995698</v>
      </c>
      <c r="AD13" s="9">
        <f t="shared" si="6"/>
        <v>6380.8636906539268</v>
      </c>
      <c r="AE13" s="9">
        <f t="shared" si="7"/>
        <v>4626.1495968945956</v>
      </c>
      <c r="AF13" s="9">
        <f t="shared" si="4"/>
        <v>6349.9526584122359</v>
      </c>
      <c r="AG13" s="10">
        <f t="shared" si="5"/>
        <v>4483.4486525855791</v>
      </c>
    </row>
    <row r="14" spans="1:33" x14ac:dyDescent="0.25">
      <c r="A14" s="17" t="s">
        <v>66</v>
      </c>
      <c r="B14" s="9">
        <v>86.79</v>
      </c>
      <c r="C14" s="9">
        <v>87.22</v>
      </c>
      <c r="D14" s="9">
        <v>86.24</v>
      </c>
      <c r="E14" s="9">
        <v>86.05</v>
      </c>
      <c r="F14" s="10">
        <v>82.12</v>
      </c>
      <c r="H14" s="15" t="s">
        <v>104</v>
      </c>
      <c r="I14" s="6">
        <v>3850</v>
      </c>
      <c r="J14" s="22">
        <v>4306</v>
      </c>
      <c r="K14" s="6">
        <v>7611</v>
      </c>
      <c r="L14" s="6">
        <v>4564</v>
      </c>
      <c r="M14" s="9">
        <v>11562</v>
      </c>
      <c r="N14" s="9">
        <v>5021</v>
      </c>
      <c r="O14" s="9">
        <v>7445</v>
      </c>
      <c r="P14" s="10">
        <v>5154</v>
      </c>
      <c r="Y14" s="15" t="s">
        <v>104</v>
      </c>
      <c r="Z14" s="9">
        <f t="shared" si="0"/>
        <v>3850</v>
      </c>
      <c r="AA14">
        <f t="shared" si="1"/>
        <v>4238.4549019607839</v>
      </c>
      <c r="AB14" s="6">
        <f t="shared" si="2"/>
        <v>7337.3828545091419</v>
      </c>
      <c r="AC14" s="6">
        <f t="shared" si="3"/>
        <v>4399.9231832846826</v>
      </c>
      <c r="AD14" s="9">
        <f t="shared" si="6"/>
        <v>10831.822932218573</v>
      </c>
      <c r="AE14" s="9">
        <f t="shared" si="7"/>
        <v>4703.9078829501341</v>
      </c>
      <c r="AF14" s="9">
        <f t="shared" si="4"/>
        <v>6805.1529497450838</v>
      </c>
      <c r="AG14" s="10">
        <f t="shared" si="5"/>
        <v>4711.0487982520026</v>
      </c>
    </row>
    <row r="15" spans="1:33" x14ac:dyDescent="0.25">
      <c r="A15" s="17" t="s">
        <v>153</v>
      </c>
      <c r="B15" s="9">
        <f>B12*S$10</f>
        <v>6788</v>
      </c>
      <c r="C15" s="9">
        <f t="shared" ref="C15:F15" si="8">C12*T$10</f>
        <v>6973.8627450980384</v>
      </c>
      <c r="D15" s="9">
        <f t="shared" si="8"/>
        <v>7767.3490551544019</v>
      </c>
      <c r="E15" s="9">
        <f t="shared" si="8"/>
        <v>8559.9693938489108</v>
      </c>
      <c r="F15" s="10">
        <f t="shared" si="8"/>
        <v>8394.6977421704287</v>
      </c>
      <c r="H15" s="15" t="s">
        <v>105</v>
      </c>
      <c r="I15" s="6">
        <v>4424</v>
      </c>
      <c r="J15" s="22">
        <v>4766</v>
      </c>
      <c r="K15" s="6">
        <v>7194</v>
      </c>
      <c r="L15" s="6">
        <v>5904</v>
      </c>
      <c r="M15" s="9">
        <v>6900</v>
      </c>
      <c r="N15" s="9">
        <v>6480</v>
      </c>
      <c r="O15" s="9">
        <v>9126</v>
      </c>
      <c r="P15" s="10">
        <v>5151</v>
      </c>
      <c r="R15" t="s">
        <v>111</v>
      </c>
      <c r="Y15" s="15" t="s">
        <v>105</v>
      </c>
      <c r="Z15" s="9">
        <f t="shared" si="0"/>
        <v>4424</v>
      </c>
      <c r="AA15">
        <f t="shared" si="1"/>
        <v>4691.2392156862743</v>
      </c>
      <c r="AB15" s="6">
        <f t="shared" si="2"/>
        <v>6935.3740974035954</v>
      </c>
      <c r="AC15" s="6">
        <f t="shared" si="3"/>
        <v>5691.7498847749275</v>
      </c>
      <c r="AD15" s="9">
        <f t="shared" si="6"/>
        <v>6464.2430576291436</v>
      </c>
      <c r="AE15" s="9">
        <f t="shared" si="7"/>
        <v>6070.7673932517173</v>
      </c>
      <c r="AF15" s="9">
        <f t="shared" si="4"/>
        <v>8341.6824471959208</v>
      </c>
      <c r="AG15" s="10">
        <f t="shared" si="5"/>
        <v>4708.3066278222868</v>
      </c>
    </row>
    <row r="16" spans="1:33" x14ac:dyDescent="0.25">
      <c r="A16" s="17" t="s">
        <v>154</v>
      </c>
      <c r="B16" s="9">
        <f>B13*S$10</f>
        <v>4180</v>
      </c>
      <c r="C16" s="9">
        <f t="shared" ref="C16:F16" si="9">C13*T$10</f>
        <v>4552.4509803921565</v>
      </c>
      <c r="D16" s="9">
        <f t="shared" si="9"/>
        <v>5127.7807650944851</v>
      </c>
      <c r="E16" s="9">
        <f t="shared" si="9"/>
        <v>5480.5538966855775</v>
      </c>
      <c r="F16" s="10">
        <f t="shared" si="9"/>
        <v>5760.3860160233062</v>
      </c>
      <c r="H16" s="15" t="s">
        <v>106</v>
      </c>
      <c r="I16" s="6">
        <v>4807</v>
      </c>
      <c r="J16" s="22">
        <v>5316</v>
      </c>
      <c r="K16" s="6">
        <v>8058</v>
      </c>
      <c r="L16" s="6">
        <v>5871</v>
      </c>
      <c r="M16" s="9">
        <v>9563</v>
      </c>
      <c r="N16" s="9">
        <v>6225</v>
      </c>
      <c r="O16" s="9">
        <v>8601</v>
      </c>
      <c r="P16" s="10">
        <v>6780</v>
      </c>
      <c r="R16" t="s">
        <v>111</v>
      </c>
      <c r="Y16" s="15" t="s">
        <v>106</v>
      </c>
      <c r="Z16" s="9">
        <f t="shared" si="0"/>
        <v>4807</v>
      </c>
      <c r="AA16">
        <f t="shared" si="1"/>
        <v>5232.6117647058818</v>
      </c>
      <c r="AB16" s="6">
        <f t="shared" si="2"/>
        <v>7768.3131049316335</v>
      </c>
      <c r="AC16" s="6">
        <f t="shared" si="3"/>
        <v>5659.9362421262867</v>
      </c>
      <c r="AD16" s="9">
        <f t="shared" si="6"/>
        <v>8959.0661391460144</v>
      </c>
      <c r="AE16" s="9">
        <f t="shared" si="7"/>
        <v>5831.8714541654226</v>
      </c>
      <c r="AF16" s="9">
        <f t="shared" si="4"/>
        <v>7861.80262199563</v>
      </c>
      <c r="AG16" s="10">
        <f t="shared" si="5"/>
        <v>6197.3051711580474</v>
      </c>
    </row>
    <row r="17" spans="1:33" x14ac:dyDescent="0.25">
      <c r="A17" s="23" t="s">
        <v>121</v>
      </c>
      <c r="B17" s="40" t="s">
        <v>155</v>
      </c>
      <c r="C17" s="9">
        <f>C12/B12</f>
        <v>1.043753682969947</v>
      </c>
      <c r="D17" s="9">
        <f t="shared" ref="D17:F17" si="10">D12/C12</f>
        <v>1.1371912491178546</v>
      </c>
      <c r="E17" s="9">
        <f t="shared" si="10"/>
        <v>1.1340449298746431</v>
      </c>
      <c r="F17" s="10">
        <f t="shared" si="10"/>
        <v>1.0051439203239576</v>
      </c>
      <c r="H17" s="15" t="s">
        <v>107</v>
      </c>
      <c r="I17" s="6">
        <v>4295</v>
      </c>
      <c r="J17" s="22">
        <v>4068</v>
      </c>
      <c r="K17" s="6">
        <v>8586</v>
      </c>
      <c r="L17" s="6">
        <v>4493</v>
      </c>
      <c r="M17" s="9">
        <v>8672</v>
      </c>
      <c r="N17" s="9">
        <v>5256</v>
      </c>
      <c r="O17" s="9">
        <v>7661</v>
      </c>
      <c r="P17" s="10">
        <v>5257</v>
      </c>
      <c r="R17" t="s">
        <v>111</v>
      </c>
      <c r="Y17" s="15" t="s">
        <v>107</v>
      </c>
      <c r="Z17" s="9">
        <f t="shared" si="0"/>
        <v>4295</v>
      </c>
      <c r="AA17">
        <f t="shared" si="1"/>
        <v>4004.1882352941175</v>
      </c>
      <c r="AB17" s="6">
        <f t="shared" si="2"/>
        <v>8277.3313873098796</v>
      </c>
      <c r="AC17" s="6">
        <f t="shared" si="3"/>
        <v>4331.4756491012449</v>
      </c>
      <c r="AD17" s="9">
        <f t="shared" si="6"/>
        <v>8124.3356225739026</v>
      </c>
      <c r="AE17" s="9">
        <f t="shared" si="7"/>
        <v>4924.0668856375041</v>
      </c>
      <c r="AF17" s="9">
        <f t="shared" si="4"/>
        <v>7002.589220684632</v>
      </c>
      <c r="AG17" s="10">
        <f t="shared" si="5"/>
        <v>4805.1966496722507</v>
      </c>
    </row>
    <row r="18" spans="1:33" x14ac:dyDescent="0.25">
      <c r="A18" s="23" t="s">
        <v>122</v>
      </c>
      <c r="B18" s="40" t="s">
        <v>155</v>
      </c>
      <c r="C18" s="9">
        <f>C15/B15</f>
        <v>1.0273810761782614</v>
      </c>
      <c r="D18" s="9">
        <f t="shared" ref="D18:F18" si="11">D15/C15</f>
        <v>1.1137800296706597</v>
      </c>
      <c r="E18" s="9">
        <f t="shared" si="11"/>
        <v>1.1020451550543524</v>
      </c>
      <c r="F18" s="10">
        <f t="shared" si="11"/>
        <v>0.98069249502255884</v>
      </c>
      <c r="H18" s="15" t="s">
        <v>108</v>
      </c>
      <c r="I18" s="6">
        <v>3429</v>
      </c>
      <c r="J18" s="22">
        <v>3750</v>
      </c>
      <c r="K18" s="6">
        <v>5000</v>
      </c>
      <c r="L18" s="6">
        <v>3742</v>
      </c>
      <c r="M18" s="9">
        <v>7200</v>
      </c>
      <c r="N18" s="9">
        <v>4399</v>
      </c>
      <c r="O18" s="9">
        <v>6560</v>
      </c>
      <c r="P18" s="10">
        <v>4279</v>
      </c>
      <c r="R18" t="s">
        <v>111</v>
      </c>
      <c r="Y18" s="15" t="s">
        <v>108</v>
      </c>
      <c r="Z18" s="9">
        <f t="shared" si="0"/>
        <v>3429</v>
      </c>
      <c r="AA18">
        <f t="shared" si="1"/>
        <v>3691.1764705882351</v>
      </c>
      <c r="AB18" s="6">
        <f t="shared" si="2"/>
        <v>4820.2488861576285</v>
      </c>
      <c r="AC18" s="6">
        <f t="shared" si="3"/>
        <v>3607.4742664003688</v>
      </c>
      <c r="AD18" s="9">
        <f t="shared" si="6"/>
        <v>6745.2971036130193</v>
      </c>
      <c r="AE18" s="9">
        <f t="shared" si="7"/>
        <v>4121.1891609435652</v>
      </c>
      <c r="AF18" s="9">
        <f t="shared" si="4"/>
        <v>5996.2126729788779</v>
      </c>
      <c r="AG18" s="10">
        <f t="shared" si="5"/>
        <v>3911.2490895848505</v>
      </c>
    </row>
    <row r="19" spans="1:33" x14ac:dyDescent="0.25">
      <c r="A19" s="23" t="s">
        <v>123</v>
      </c>
      <c r="B19" s="40" t="s">
        <v>155</v>
      </c>
      <c r="C19" s="9">
        <f>C13/B13</f>
        <v>1.1064593301435406</v>
      </c>
      <c r="D19" s="9">
        <f t="shared" ref="D19:F19" si="12">D13/C13</f>
        <v>1.150054054054054</v>
      </c>
      <c r="E19" s="9">
        <f t="shared" si="12"/>
        <v>1.0998307952622672</v>
      </c>
      <c r="F19" s="10">
        <f t="shared" si="12"/>
        <v>1.0772649572649573</v>
      </c>
      <c r="H19" s="15" t="s">
        <v>109</v>
      </c>
      <c r="I19" s="6">
        <v>3879</v>
      </c>
      <c r="J19" s="22">
        <v>4215</v>
      </c>
      <c r="K19" s="6">
        <v>6093</v>
      </c>
      <c r="L19" s="6">
        <v>4819</v>
      </c>
      <c r="M19" s="9">
        <v>6682</v>
      </c>
      <c r="N19" s="9">
        <v>5424</v>
      </c>
      <c r="O19" s="9">
        <v>5977</v>
      </c>
      <c r="P19" s="10">
        <v>5833</v>
      </c>
      <c r="R19" t="s">
        <v>111</v>
      </c>
      <c r="Y19" s="15" t="s">
        <v>109</v>
      </c>
      <c r="Z19" s="9">
        <f t="shared" si="0"/>
        <v>3879</v>
      </c>
      <c r="AA19">
        <f t="shared" si="1"/>
        <v>4148.8823529411766</v>
      </c>
      <c r="AB19" s="6">
        <f t="shared" si="2"/>
        <v>5873.955292671686</v>
      </c>
      <c r="AC19" s="6">
        <f t="shared" si="3"/>
        <v>4645.7558764787218</v>
      </c>
      <c r="AD19" s="9">
        <f t="shared" si="6"/>
        <v>6260.0104508808599</v>
      </c>
      <c r="AE19" s="9">
        <f t="shared" si="7"/>
        <v>5081.4571513884739</v>
      </c>
      <c r="AF19" s="9">
        <f t="shared" si="4"/>
        <v>5463.3175528040783</v>
      </c>
      <c r="AG19" s="10">
        <f t="shared" si="5"/>
        <v>5331.6933721777132</v>
      </c>
    </row>
    <row r="20" spans="1:33" x14ac:dyDescent="0.25">
      <c r="A20" s="37" t="s">
        <v>124</v>
      </c>
      <c r="B20" s="41" t="s">
        <v>155</v>
      </c>
      <c r="C20" s="11">
        <f>C16/B16</f>
        <v>1.0891031053569753</v>
      </c>
      <c r="D20" s="11">
        <f t="shared" ref="D20:F20" si="13">D16/C16</f>
        <v>1.1263780295889685</v>
      </c>
      <c r="E20" s="11">
        <f t="shared" si="13"/>
        <v>1.0687964536222898</v>
      </c>
      <c r="F20" s="12">
        <f t="shared" si="13"/>
        <v>1.0510590945026488</v>
      </c>
      <c r="H20" s="15" t="s">
        <v>110</v>
      </c>
      <c r="I20" s="6">
        <v>3918</v>
      </c>
      <c r="J20" s="22">
        <v>4398</v>
      </c>
      <c r="K20" s="6">
        <v>5833</v>
      </c>
      <c r="L20" s="6">
        <v>4859</v>
      </c>
      <c r="M20" s="9">
        <v>6578</v>
      </c>
      <c r="N20" s="9">
        <v>5186</v>
      </c>
      <c r="O20" s="9">
        <v>7376</v>
      </c>
      <c r="P20" s="10">
        <v>6221</v>
      </c>
      <c r="Y20" s="15" t="s">
        <v>110</v>
      </c>
      <c r="Z20" s="9">
        <f t="shared" si="0"/>
        <v>3918</v>
      </c>
      <c r="AA20">
        <f t="shared" si="1"/>
        <v>4329.0117647058823</v>
      </c>
      <c r="AB20" s="6">
        <f t="shared" si="2"/>
        <v>5623.3023505914889</v>
      </c>
      <c r="AC20" s="6">
        <f t="shared" si="3"/>
        <v>4684.3178675679828</v>
      </c>
      <c r="AD20" s="9">
        <f t="shared" si="6"/>
        <v>6162.5783816064495</v>
      </c>
      <c r="AE20" s="9">
        <f t="shared" si="7"/>
        <v>4858.4876082412666</v>
      </c>
      <c r="AF20" s="9">
        <f t="shared" si="4"/>
        <v>6742.0830298616165</v>
      </c>
      <c r="AG20" s="10">
        <f t="shared" si="5"/>
        <v>5686.3474144209758</v>
      </c>
    </row>
    <row r="21" spans="1:33" x14ac:dyDescent="0.25">
      <c r="H21" s="16" t="s">
        <v>113</v>
      </c>
      <c r="I21" s="36" t="s">
        <v>114</v>
      </c>
      <c r="J21" s="21" t="s">
        <v>114</v>
      </c>
      <c r="K21" s="11" t="s">
        <v>114</v>
      </c>
      <c r="L21" s="11" t="s">
        <v>114</v>
      </c>
      <c r="M21" s="11" t="s">
        <v>114</v>
      </c>
      <c r="N21" s="11" t="s">
        <v>114</v>
      </c>
      <c r="O21" s="11">
        <v>9054</v>
      </c>
      <c r="P21" s="12">
        <v>4869</v>
      </c>
      <c r="Y21" s="16" t="s">
        <v>113</v>
      </c>
      <c r="Z21" s="11" t="s">
        <v>114</v>
      </c>
      <c r="AA21" s="11" t="s">
        <v>114</v>
      </c>
      <c r="AB21" s="11" t="s">
        <v>114</v>
      </c>
      <c r="AC21" s="11" t="s">
        <v>114</v>
      </c>
      <c r="AD21" s="11" t="s">
        <v>114</v>
      </c>
      <c r="AE21" s="11" t="s">
        <v>114</v>
      </c>
      <c r="AF21" s="11">
        <f t="shared" si="4"/>
        <v>8275.8703568827386</v>
      </c>
      <c r="AG21" s="12">
        <f t="shared" si="5"/>
        <v>4450.5426074289871</v>
      </c>
    </row>
    <row r="22" spans="1:33" x14ac:dyDescent="0.25">
      <c r="I22" t="s">
        <v>111</v>
      </c>
    </row>
    <row r="23" spans="1:33" x14ac:dyDescent="0.25">
      <c r="I23" t="s">
        <v>111</v>
      </c>
    </row>
    <row r="24" spans="1:33" x14ac:dyDescent="0.25">
      <c r="I24" t="s">
        <v>111</v>
      </c>
    </row>
    <row r="26" spans="1:33" x14ac:dyDescent="0.25">
      <c r="R26" s="30"/>
      <c r="S26" s="30"/>
      <c r="T26" s="30"/>
    </row>
    <row r="27" spans="1:33" x14ac:dyDescent="0.25">
      <c r="R27" s="30"/>
      <c r="S27" s="30"/>
      <c r="T27" s="30"/>
      <c r="U27" s="30"/>
    </row>
    <row r="28" spans="1:33" x14ac:dyDescent="0.25">
      <c r="R28" s="30"/>
      <c r="S28" s="30"/>
      <c r="T28" s="30"/>
    </row>
    <row r="29" spans="1:33" x14ac:dyDescent="0.25">
      <c r="R29" s="30"/>
      <c r="S29" s="30"/>
      <c r="T29" s="30"/>
    </row>
    <row r="30" spans="1:33" x14ac:dyDescent="0.25">
      <c r="R30" s="30"/>
      <c r="S30" s="30"/>
      <c r="T30" s="30"/>
    </row>
    <row r="31" spans="1:33" x14ac:dyDescent="0.25">
      <c r="R31" s="30"/>
      <c r="S31" s="30"/>
      <c r="T31" s="30"/>
    </row>
    <row r="32" spans="1:33" x14ac:dyDescent="0.25">
      <c r="R32" s="30"/>
      <c r="S32" s="30"/>
      <c r="T32" s="30"/>
    </row>
    <row r="33" spans="7:31" x14ac:dyDescent="0.25">
      <c r="R33" s="30"/>
      <c r="S33" s="30"/>
      <c r="T33" s="30"/>
    </row>
    <row r="34" spans="7:31" x14ac:dyDescent="0.25">
      <c r="R34" s="30"/>
      <c r="S34" s="30"/>
      <c r="T34" s="30"/>
    </row>
    <row r="35" spans="7:31" x14ac:dyDescent="0.25">
      <c r="R35" s="30"/>
      <c r="S35" s="30"/>
      <c r="T35" s="30"/>
    </row>
    <row r="36" spans="7:31" x14ac:dyDescent="0.25">
      <c r="R36" s="30"/>
      <c r="S36" s="30"/>
      <c r="T36" s="30"/>
    </row>
    <row r="37" spans="7:31" x14ac:dyDescent="0.25">
      <c r="R37" s="30"/>
      <c r="S37" s="30"/>
      <c r="T37" s="30"/>
    </row>
    <row r="38" spans="7:31" x14ac:dyDescent="0.25">
      <c r="R38" s="30"/>
      <c r="S38" s="30"/>
      <c r="T38" s="30"/>
    </row>
    <row r="39" spans="7:31" x14ac:dyDescent="0.25">
      <c r="R39" s="30"/>
      <c r="S39" s="30"/>
      <c r="T39" s="30"/>
    </row>
    <row r="40" spans="7:31" x14ac:dyDescent="0.25">
      <c r="R40" s="30"/>
      <c r="S40" s="30"/>
      <c r="T40" s="30"/>
    </row>
    <row r="41" spans="7:31" x14ac:dyDescent="0.25">
      <c r="R41" s="30"/>
      <c r="S41" s="30"/>
      <c r="T41" s="30"/>
    </row>
    <row r="42" spans="7:31" x14ac:dyDescent="0.25">
      <c r="S42" s="30"/>
    </row>
    <row r="46" spans="7:31" x14ac:dyDescent="0.25">
      <c r="G46" t="s">
        <v>130</v>
      </c>
      <c r="Q46" t="s">
        <v>127</v>
      </c>
      <c r="X46" t="s">
        <v>128</v>
      </c>
    </row>
    <row r="48" spans="7:31" x14ac:dyDescent="0.25">
      <c r="H48">
        <v>2016</v>
      </c>
      <c r="I48">
        <v>2017</v>
      </c>
      <c r="J48">
        <v>2018</v>
      </c>
      <c r="L48">
        <v>2019</v>
      </c>
      <c r="N48">
        <v>2020</v>
      </c>
      <c r="R48">
        <v>2016</v>
      </c>
      <c r="S48">
        <v>2017</v>
      </c>
      <c r="T48">
        <v>2018</v>
      </c>
      <c r="U48">
        <v>2019</v>
      </c>
      <c r="V48">
        <v>2020</v>
      </c>
      <c r="Y48">
        <v>2016</v>
      </c>
      <c r="Z48">
        <v>2017</v>
      </c>
      <c r="AA48">
        <v>2018</v>
      </c>
      <c r="AC48">
        <v>2019</v>
      </c>
      <c r="AE48">
        <v>2020</v>
      </c>
    </row>
    <row r="49" spans="7:32" x14ac:dyDescent="0.25">
      <c r="G49" t="s">
        <v>131</v>
      </c>
      <c r="H49" t="s">
        <v>125</v>
      </c>
      <c r="I49" t="s">
        <v>125</v>
      </c>
      <c r="J49" t="s">
        <v>132</v>
      </c>
      <c r="K49" t="s">
        <v>133</v>
      </c>
      <c r="L49" t="s">
        <v>132</v>
      </c>
      <c r="M49" t="s">
        <v>133</v>
      </c>
      <c r="N49" t="s">
        <v>132</v>
      </c>
      <c r="O49" t="s">
        <v>133</v>
      </c>
      <c r="Q49" t="s">
        <v>134</v>
      </c>
      <c r="R49">
        <v>627.5</v>
      </c>
      <c r="S49">
        <v>637.5</v>
      </c>
      <c r="T49">
        <v>650.9</v>
      </c>
      <c r="U49">
        <v>669.8</v>
      </c>
      <c r="V49">
        <v>686.5</v>
      </c>
      <c r="X49" t="s">
        <v>131</v>
      </c>
      <c r="Y49" t="s">
        <v>125</v>
      </c>
      <c r="Z49" t="s">
        <v>125</v>
      </c>
      <c r="AA49" t="s">
        <v>132</v>
      </c>
      <c r="AB49" t="s">
        <v>133</v>
      </c>
      <c r="AC49" t="s">
        <v>132</v>
      </c>
      <c r="AD49" t="s">
        <v>133</v>
      </c>
      <c r="AE49" t="s">
        <v>132</v>
      </c>
      <c r="AF49" t="s">
        <v>133</v>
      </c>
    </row>
    <row r="50" spans="7:32" x14ac:dyDescent="0.25">
      <c r="G50" t="s">
        <v>135</v>
      </c>
      <c r="H50">
        <v>4799</v>
      </c>
      <c r="I50">
        <v>5403</v>
      </c>
      <c r="J50">
        <v>8331</v>
      </c>
      <c r="K50">
        <v>5098</v>
      </c>
      <c r="L50">
        <v>9700</v>
      </c>
      <c r="M50">
        <v>5532</v>
      </c>
      <c r="N50">
        <v>10410</v>
      </c>
      <c r="O50">
        <v>6135</v>
      </c>
      <c r="Q50" t="s">
        <v>136</v>
      </c>
      <c r="R50">
        <v>102</v>
      </c>
      <c r="S50">
        <v>101.6</v>
      </c>
      <c r="T50">
        <v>102.1</v>
      </c>
      <c r="U50">
        <v>102.9</v>
      </c>
      <c r="V50">
        <v>102.5</v>
      </c>
      <c r="X50" t="s">
        <v>135</v>
      </c>
      <c r="Y50">
        <v>4799</v>
      </c>
      <c r="Z50">
        <v>5318.2470588235292</v>
      </c>
      <c r="AA50">
        <v>8031.4986941158404</v>
      </c>
      <c r="AB50">
        <v>4914.7257643263174</v>
      </c>
      <c r="AC50">
        <v>9087.4141534786504</v>
      </c>
      <c r="AD50">
        <v>5182.6366079426698</v>
      </c>
      <c r="AE50">
        <v>9515.3313911143487</v>
      </c>
      <c r="AF50">
        <v>5607.7385287691186</v>
      </c>
    </row>
    <row r="51" spans="7:32" x14ac:dyDescent="0.25">
      <c r="G51" t="s">
        <v>137</v>
      </c>
      <c r="H51">
        <v>5030</v>
      </c>
      <c r="I51">
        <v>5726</v>
      </c>
      <c r="J51">
        <v>8293</v>
      </c>
      <c r="K51">
        <v>5710</v>
      </c>
      <c r="L51">
        <v>9987</v>
      </c>
      <c r="M51">
        <v>6179</v>
      </c>
      <c r="N51">
        <v>10437</v>
      </c>
      <c r="O51">
        <v>6708</v>
      </c>
      <c r="Q51" t="s">
        <v>69</v>
      </c>
      <c r="R51">
        <v>101.9</v>
      </c>
      <c r="S51">
        <v>101.3</v>
      </c>
      <c r="T51">
        <v>102.1</v>
      </c>
      <c r="U51">
        <v>103.2</v>
      </c>
      <c r="V51">
        <v>103</v>
      </c>
      <c r="X51" t="s">
        <v>137</v>
      </c>
      <c r="Y51">
        <v>5030</v>
      </c>
      <c r="Z51">
        <v>5636.1803921568626</v>
      </c>
      <c r="AA51">
        <v>7994.8648025810417</v>
      </c>
      <c r="AB51">
        <v>5504.724227992011</v>
      </c>
      <c r="AC51">
        <v>9356.2891908032252</v>
      </c>
      <c r="AD51">
        <v>5788.7765004478952</v>
      </c>
      <c r="AE51">
        <v>9540.0109249817906</v>
      </c>
      <c r="AF51">
        <v>6131.4930808448653</v>
      </c>
    </row>
    <row r="52" spans="7:32" x14ac:dyDescent="0.25">
      <c r="G52" t="s">
        <v>138</v>
      </c>
      <c r="H52">
        <v>3904</v>
      </c>
      <c r="I52">
        <v>4143</v>
      </c>
      <c r="J52">
        <v>6823</v>
      </c>
      <c r="K52">
        <v>4482</v>
      </c>
      <c r="L52">
        <v>7229</v>
      </c>
      <c r="M52">
        <v>4818</v>
      </c>
      <c r="N52">
        <v>7650</v>
      </c>
      <c r="O52">
        <v>5374</v>
      </c>
      <c r="Q52" t="s">
        <v>71</v>
      </c>
      <c r="R52">
        <v>472.8</v>
      </c>
      <c r="S52">
        <v>478.9</v>
      </c>
      <c r="T52">
        <v>489</v>
      </c>
      <c r="U52">
        <v>504.6</v>
      </c>
      <c r="V52">
        <v>519.70000000000005</v>
      </c>
      <c r="X52" t="s">
        <v>138</v>
      </c>
      <c r="Y52">
        <v>3904</v>
      </c>
      <c r="Z52">
        <v>4078.0117647058823</v>
      </c>
      <c r="AA52">
        <v>6577.7116300506996</v>
      </c>
      <c r="AB52">
        <v>4320.8711015516983</v>
      </c>
      <c r="AC52">
        <v>6772.4656613914603</v>
      </c>
      <c r="AD52">
        <v>4513.7279785010451</v>
      </c>
      <c r="AE52">
        <v>6992.5345957756736</v>
      </c>
      <c r="AF52">
        <v>4912.1412964311721</v>
      </c>
    </row>
    <row r="53" spans="7:32" x14ac:dyDescent="0.25">
      <c r="G53" t="s">
        <v>139</v>
      </c>
      <c r="H53">
        <v>5406</v>
      </c>
      <c r="I53">
        <v>5908</v>
      </c>
      <c r="J53">
        <v>8772</v>
      </c>
      <c r="K53">
        <v>6554</v>
      </c>
      <c r="L53">
        <v>11057</v>
      </c>
      <c r="M53">
        <v>7633</v>
      </c>
      <c r="N53">
        <v>10415</v>
      </c>
      <c r="O53">
        <v>8103</v>
      </c>
      <c r="Q53" t="s">
        <v>72</v>
      </c>
      <c r="R53">
        <v>102.1</v>
      </c>
      <c r="S53">
        <v>101.7</v>
      </c>
      <c r="T53">
        <v>102.1</v>
      </c>
      <c r="U53">
        <v>102.8</v>
      </c>
      <c r="V53">
        <v>102.3</v>
      </c>
      <c r="X53" t="s">
        <v>139</v>
      </c>
      <c r="Y53">
        <v>5406</v>
      </c>
      <c r="Z53">
        <v>5815.3254901960781</v>
      </c>
      <c r="AA53">
        <v>8456.6446458749433</v>
      </c>
      <c r="AB53">
        <v>6318.382239975419</v>
      </c>
      <c r="AC53">
        <v>10358.715288145715</v>
      </c>
      <c r="AD53">
        <v>7150.9517766497465</v>
      </c>
      <c r="AE53">
        <v>9519.9016751638737</v>
      </c>
      <c r="AF53">
        <v>7406.6023306627822</v>
      </c>
    </row>
    <row r="54" spans="7:32" x14ac:dyDescent="0.25">
      <c r="G54" t="s">
        <v>140</v>
      </c>
      <c r="H54">
        <v>3996</v>
      </c>
      <c r="I54">
        <v>4634</v>
      </c>
      <c r="J54">
        <v>7087</v>
      </c>
      <c r="K54">
        <v>5596</v>
      </c>
      <c r="L54">
        <v>7982</v>
      </c>
      <c r="M54">
        <v>5496</v>
      </c>
      <c r="N54">
        <v>8569</v>
      </c>
      <c r="O54">
        <v>6090</v>
      </c>
      <c r="Q54" t="s">
        <v>70</v>
      </c>
      <c r="R54">
        <v>676.5</v>
      </c>
      <c r="S54">
        <v>688</v>
      </c>
      <c r="T54">
        <v>702.4</v>
      </c>
      <c r="U54">
        <v>722.1</v>
      </c>
      <c r="V54">
        <v>738.7</v>
      </c>
      <c r="X54" t="s">
        <v>140</v>
      </c>
      <c r="Y54">
        <v>3996</v>
      </c>
      <c r="Z54">
        <v>4561.3098039215683</v>
      </c>
      <c r="AA54">
        <v>6832.2207712398222</v>
      </c>
      <c r="AB54">
        <v>5394.8225533876175</v>
      </c>
      <c r="AC54">
        <v>7477.9113168109889</v>
      </c>
      <c r="AD54">
        <v>5148.9101224246042</v>
      </c>
      <c r="AE54">
        <v>7832.5528040786594</v>
      </c>
      <c r="AF54">
        <v>5566.6059723233793</v>
      </c>
    </row>
    <row r="55" spans="7:32" x14ac:dyDescent="0.25">
      <c r="G55" t="s">
        <v>141</v>
      </c>
      <c r="H55">
        <v>4033</v>
      </c>
      <c r="I55">
        <v>4375</v>
      </c>
      <c r="J55">
        <v>6578</v>
      </c>
      <c r="K55">
        <v>4990</v>
      </c>
      <c r="L55">
        <v>7021</v>
      </c>
      <c r="M55">
        <v>5335</v>
      </c>
      <c r="N55">
        <v>7197</v>
      </c>
      <c r="O55">
        <v>5559</v>
      </c>
      <c r="Q55" t="s">
        <v>142</v>
      </c>
      <c r="R55">
        <v>1</v>
      </c>
      <c r="S55">
        <v>0.98431372549019602</v>
      </c>
      <c r="T55">
        <v>0.96404977723152563</v>
      </c>
      <c r="U55">
        <v>0.93684681994625263</v>
      </c>
      <c r="V55">
        <v>0.91405680990531679</v>
      </c>
      <c r="X55" t="s">
        <v>141</v>
      </c>
      <c r="Y55">
        <v>4033</v>
      </c>
      <c r="Z55">
        <v>4306.3725490196075</v>
      </c>
      <c r="AA55">
        <v>6341.5194346289754</v>
      </c>
      <c r="AB55">
        <v>4810.6083883853125</v>
      </c>
      <c r="AC55">
        <v>6577.6015228426395</v>
      </c>
      <c r="AD55">
        <v>4998.0777844132581</v>
      </c>
      <c r="AE55">
        <v>6578.466860888565</v>
      </c>
      <c r="AF55">
        <v>5081.2418062636561</v>
      </c>
    </row>
    <row r="56" spans="7:32" x14ac:dyDescent="0.25">
      <c r="G56" t="s">
        <v>143</v>
      </c>
      <c r="H56">
        <v>6246</v>
      </c>
      <c r="I56">
        <v>6552</v>
      </c>
      <c r="J56">
        <v>11192</v>
      </c>
      <c r="K56">
        <v>7369</v>
      </c>
      <c r="L56">
        <v>11804</v>
      </c>
      <c r="M56">
        <v>8358</v>
      </c>
      <c r="N56">
        <v>10768</v>
      </c>
      <c r="O56">
        <v>9482</v>
      </c>
      <c r="X56" t="s">
        <v>143</v>
      </c>
      <c r="Y56">
        <v>6246</v>
      </c>
      <c r="Z56">
        <v>6449.2235294117645</v>
      </c>
      <c r="AA56">
        <v>10789.645106775235</v>
      </c>
      <c r="AB56">
        <v>7104.0828084191126</v>
      </c>
      <c r="AC56">
        <v>11058.539862645566</v>
      </c>
      <c r="AD56">
        <v>7830.1657211107795</v>
      </c>
      <c r="AE56">
        <v>9842.5637290604518</v>
      </c>
      <c r="AF56">
        <v>8667.0866715222146</v>
      </c>
    </row>
    <row r="57" spans="7:32" x14ac:dyDescent="0.25">
      <c r="G57" t="s">
        <v>144</v>
      </c>
      <c r="H57">
        <v>4126</v>
      </c>
      <c r="I57">
        <v>4896</v>
      </c>
      <c r="J57">
        <v>7306</v>
      </c>
      <c r="K57">
        <v>5131</v>
      </c>
      <c r="L57">
        <v>8317</v>
      </c>
      <c r="M57">
        <v>5914</v>
      </c>
      <c r="N57">
        <v>9346</v>
      </c>
      <c r="O57">
        <v>6005</v>
      </c>
      <c r="X57" t="s">
        <v>144</v>
      </c>
      <c r="Y57">
        <v>4126</v>
      </c>
      <c r="Z57">
        <v>4819.2</v>
      </c>
      <c r="AA57">
        <v>7043.3476724535267</v>
      </c>
      <c r="AB57">
        <v>4946.5394069749582</v>
      </c>
      <c r="AC57">
        <v>7791.755001492983</v>
      </c>
      <c r="AD57">
        <v>5540.5120931621377</v>
      </c>
      <c r="AE57">
        <v>8542.7749453750912</v>
      </c>
      <c r="AF57">
        <v>5488.9111434814276</v>
      </c>
    </row>
    <row r="58" spans="7:32" x14ac:dyDescent="0.25">
      <c r="G58" t="s">
        <v>145</v>
      </c>
      <c r="H58">
        <v>3911</v>
      </c>
      <c r="I58">
        <v>4116</v>
      </c>
      <c r="J58">
        <v>5232</v>
      </c>
      <c r="K58">
        <v>4313</v>
      </c>
      <c r="L58">
        <v>6811</v>
      </c>
      <c r="M58">
        <v>4938</v>
      </c>
      <c r="N58">
        <v>6947</v>
      </c>
      <c r="O58">
        <v>4905</v>
      </c>
      <c r="X58" t="s">
        <v>145</v>
      </c>
      <c r="Y58">
        <v>3911</v>
      </c>
      <c r="Z58">
        <v>4051.4352941176467</v>
      </c>
      <c r="AA58">
        <v>5043.9084344753419</v>
      </c>
      <c r="AB58">
        <v>4157.9466891995698</v>
      </c>
      <c r="AC58">
        <v>6380.8636906539268</v>
      </c>
      <c r="AD58">
        <v>4626.1495968945956</v>
      </c>
      <c r="AE58">
        <v>6349.9526584122359</v>
      </c>
      <c r="AF58">
        <v>4483.4486525855791</v>
      </c>
    </row>
    <row r="59" spans="7:32" x14ac:dyDescent="0.25">
      <c r="G59" t="s">
        <v>146</v>
      </c>
      <c r="H59">
        <v>3850</v>
      </c>
      <c r="I59">
        <v>4306</v>
      </c>
      <c r="J59">
        <v>7611</v>
      </c>
      <c r="K59">
        <v>4564</v>
      </c>
      <c r="L59">
        <v>11562</v>
      </c>
      <c r="M59">
        <v>5021</v>
      </c>
      <c r="N59">
        <v>7445</v>
      </c>
      <c r="O59">
        <v>5154</v>
      </c>
      <c r="X59" t="s">
        <v>146</v>
      </c>
      <c r="Y59">
        <v>3850</v>
      </c>
      <c r="Z59">
        <v>4238.4549019607839</v>
      </c>
      <c r="AA59">
        <v>7337.3828545091419</v>
      </c>
      <c r="AB59">
        <v>4399.9231832846826</v>
      </c>
      <c r="AC59">
        <v>10831.822932218573</v>
      </c>
      <c r="AD59">
        <v>4703.9078829501341</v>
      </c>
      <c r="AE59">
        <v>6805.1529497450838</v>
      </c>
      <c r="AF59">
        <v>4711.0487982520026</v>
      </c>
    </row>
    <row r="60" spans="7:32" x14ac:dyDescent="0.25">
      <c r="G60" t="s">
        <v>147</v>
      </c>
      <c r="H60">
        <v>4424</v>
      </c>
      <c r="I60">
        <v>4766</v>
      </c>
      <c r="J60">
        <v>7194</v>
      </c>
      <c r="K60">
        <v>5904</v>
      </c>
      <c r="L60">
        <v>6900</v>
      </c>
      <c r="M60">
        <v>6480</v>
      </c>
      <c r="N60">
        <v>9126</v>
      </c>
      <c r="O60">
        <v>5151</v>
      </c>
      <c r="Q60" t="s">
        <v>111</v>
      </c>
      <c r="X60" t="s">
        <v>147</v>
      </c>
      <c r="Y60">
        <v>4424</v>
      </c>
      <c r="Z60">
        <v>4691.2392156862743</v>
      </c>
      <c r="AA60">
        <v>6935.3740974035954</v>
      </c>
      <c r="AB60">
        <v>5691.7498847749275</v>
      </c>
      <c r="AC60">
        <v>6464.2430576291436</v>
      </c>
      <c r="AD60">
        <v>6070.7673932517173</v>
      </c>
      <c r="AE60">
        <v>8341.6824471959208</v>
      </c>
      <c r="AF60">
        <v>4708.3066278222868</v>
      </c>
    </row>
    <row r="61" spans="7:32" x14ac:dyDescent="0.25">
      <c r="G61" t="s">
        <v>148</v>
      </c>
      <c r="H61">
        <v>4807</v>
      </c>
      <c r="I61">
        <v>5316</v>
      </c>
      <c r="J61">
        <v>8058</v>
      </c>
      <c r="K61">
        <v>5871</v>
      </c>
      <c r="L61">
        <v>9563</v>
      </c>
      <c r="M61">
        <v>6225</v>
      </c>
      <c r="N61">
        <v>8601</v>
      </c>
      <c r="O61">
        <v>6780</v>
      </c>
      <c r="Q61" t="s">
        <v>111</v>
      </c>
      <c r="X61" t="s">
        <v>148</v>
      </c>
      <c r="Y61">
        <v>4807</v>
      </c>
      <c r="Z61">
        <v>5232.6117647058818</v>
      </c>
      <c r="AA61">
        <v>7768.3131049316335</v>
      </c>
      <c r="AB61">
        <v>5659.9362421262867</v>
      </c>
      <c r="AC61">
        <v>8959.0661391460144</v>
      </c>
      <c r="AD61">
        <v>5831.8714541654226</v>
      </c>
      <c r="AE61">
        <v>7861.80262199563</v>
      </c>
      <c r="AF61">
        <v>6197.3051711580474</v>
      </c>
    </row>
    <row r="62" spans="7:32" x14ac:dyDescent="0.25">
      <c r="G62" t="s">
        <v>149</v>
      </c>
      <c r="H62">
        <v>4295</v>
      </c>
      <c r="I62">
        <v>4068</v>
      </c>
      <c r="J62">
        <v>8586</v>
      </c>
      <c r="K62">
        <v>4493</v>
      </c>
      <c r="L62">
        <v>8672</v>
      </c>
      <c r="M62">
        <v>5256</v>
      </c>
      <c r="N62">
        <v>7661</v>
      </c>
      <c r="O62">
        <v>5257</v>
      </c>
      <c r="Q62" t="s">
        <v>111</v>
      </c>
      <c r="X62" t="s">
        <v>149</v>
      </c>
      <c r="Y62">
        <v>4295</v>
      </c>
      <c r="Z62">
        <v>4004.1882352941175</v>
      </c>
      <c r="AA62">
        <v>8277.3313873098796</v>
      </c>
      <c r="AB62">
        <v>4331.4756491012449</v>
      </c>
      <c r="AC62">
        <v>8124.3356225739026</v>
      </c>
      <c r="AD62">
        <v>4924.0668856375041</v>
      </c>
      <c r="AE62">
        <v>7002.589220684632</v>
      </c>
      <c r="AF62">
        <v>4805.1966496722507</v>
      </c>
    </row>
    <row r="63" spans="7:32" x14ac:dyDescent="0.25">
      <c r="G63" t="s">
        <v>150</v>
      </c>
      <c r="H63">
        <v>3429</v>
      </c>
      <c r="I63">
        <v>3750</v>
      </c>
      <c r="J63">
        <v>5000</v>
      </c>
      <c r="K63">
        <v>3742</v>
      </c>
      <c r="L63">
        <v>7200</v>
      </c>
      <c r="M63">
        <v>4399</v>
      </c>
      <c r="N63">
        <v>6560</v>
      </c>
      <c r="O63">
        <v>4279</v>
      </c>
      <c r="Q63" t="s">
        <v>111</v>
      </c>
      <c r="X63" t="s">
        <v>150</v>
      </c>
      <c r="Y63">
        <v>3429</v>
      </c>
      <c r="Z63">
        <v>3691.1764705882351</v>
      </c>
      <c r="AA63">
        <v>4820.2488861576285</v>
      </c>
      <c r="AB63">
        <v>3607.4742664003688</v>
      </c>
      <c r="AC63">
        <v>6745.2971036130193</v>
      </c>
      <c r="AD63">
        <v>4121.1891609435652</v>
      </c>
      <c r="AE63">
        <v>5996.2126729788779</v>
      </c>
      <c r="AF63">
        <v>3911.2490895848505</v>
      </c>
    </row>
    <row r="64" spans="7:32" x14ac:dyDescent="0.25">
      <c r="G64" t="s">
        <v>151</v>
      </c>
      <c r="H64">
        <v>3879</v>
      </c>
      <c r="I64">
        <v>4215</v>
      </c>
      <c r="J64">
        <v>6093</v>
      </c>
      <c r="K64">
        <v>4819</v>
      </c>
      <c r="L64">
        <v>6682</v>
      </c>
      <c r="M64">
        <v>5424</v>
      </c>
      <c r="N64">
        <v>5977</v>
      </c>
      <c r="O64">
        <v>5833</v>
      </c>
      <c r="Q64" t="s">
        <v>111</v>
      </c>
      <c r="X64" t="s">
        <v>151</v>
      </c>
      <c r="Y64">
        <v>3879</v>
      </c>
      <c r="Z64">
        <v>4148.8823529411766</v>
      </c>
      <c r="AA64">
        <v>5873.955292671686</v>
      </c>
      <c r="AB64">
        <v>4645.7558764787218</v>
      </c>
      <c r="AC64">
        <v>6260.0104508808599</v>
      </c>
      <c r="AD64">
        <v>5081.4571513884739</v>
      </c>
      <c r="AE64">
        <v>5463.3175528040783</v>
      </c>
      <c r="AF64">
        <v>5331.6933721777132</v>
      </c>
    </row>
    <row r="65" spans="7:32" x14ac:dyDescent="0.25">
      <c r="G65" t="s">
        <v>152</v>
      </c>
      <c r="H65">
        <v>3918</v>
      </c>
      <c r="I65">
        <v>4398</v>
      </c>
      <c r="J65">
        <v>5833</v>
      </c>
      <c r="K65">
        <v>4859</v>
      </c>
      <c r="L65">
        <v>6578</v>
      </c>
      <c r="M65">
        <v>5186</v>
      </c>
      <c r="N65">
        <v>7376</v>
      </c>
      <c r="O65">
        <v>6221</v>
      </c>
      <c r="X65" t="s">
        <v>152</v>
      </c>
      <c r="Y65">
        <v>3918</v>
      </c>
      <c r="Z65">
        <v>4329.0117647058823</v>
      </c>
      <c r="AA65">
        <v>5623.3023505914889</v>
      </c>
      <c r="AB65">
        <v>4684.3178675679828</v>
      </c>
      <c r="AC65">
        <v>6162.5783816064495</v>
      </c>
      <c r="AD65">
        <v>4858.4876082412666</v>
      </c>
      <c r="AE65">
        <v>6742.0830298616165</v>
      </c>
      <c r="AF65">
        <v>5686.3474144209758</v>
      </c>
    </row>
    <row r="66" spans="7:32" x14ac:dyDescent="0.25">
      <c r="G66" t="s">
        <v>113</v>
      </c>
      <c r="H66" t="s">
        <v>126</v>
      </c>
      <c r="I66" t="s">
        <v>126</v>
      </c>
      <c r="J66" t="s">
        <v>126</v>
      </c>
      <c r="K66" t="s">
        <v>126</v>
      </c>
      <c r="L66" t="s">
        <v>126</v>
      </c>
      <c r="M66" t="s">
        <v>126</v>
      </c>
      <c r="N66">
        <v>9054</v>
      </c>
      <c r="O66">
        <v>4869</v>
      </c>
      <c r="X66" t="s">
        <v>113</v>
      </c>
      <c r="Y66" t="s">
        <v>126</v>
      </c>
      <c r="Z66" t="s">
        <v>126</v>
      </c>
      <c r="AA66" t="s">
        <v>126</v>
      </c>
      <c r="AB66" t="s">
        <v>126</v>
      </c>
      <c r="AC66" t="s">
        <v>126</v>
      </c>
      <c r="AD66" t="s">
        <v>126</v>
      </c>
      <c r="AE66">
        <v>8275.8703568827386</v>
      </c>
      <c r="AF66">
        <v>4450.5426074289871</v>
      </c>
    </row>
  </sheetData>
  <sortState xmlns:xlrd2="http://schemas.microsoft.com/office/spreadsheetml/2017/richdata2" ref="T26:U41">
    <sortCondition descending="1" ref="T26:T41"/>
  </sortState>
  <mergeCells count="4">
    <mergeCell ref="A1:F2"/>
    <mergeCell ref="H1:P2"/>
    <mergeCell ref="R1:W2"/>
    <mergeCell ref="Y1:AG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18D6-322D-4F89-B582-FDCC84582D5E}">
  <dimension ref="A1:R20"/>
  <sheetViews>
    <sheetView tabSelected="1" workbookViewId="0">
      <selection activeCell="O1" sqref="O1"/>
    </sheetView>
  </sheetViews>
  <sheetFormatPr defaultRowHeight="13.8" x14ac:dyDescent="0.25"/>
  <cols>
    <col min="4" max="4" width="17.33203125" customWidth="1"/>
  </cols>
  <sheetData>
    <row r="1" spans="1:18" x14ac:dyDescent="0.25">
      <c r="A1" s="34" t="s">
        <v>156</v>
      </c>
      <c r="B1" s="34" t="s">
        <v>251</v>
      </c>
      <c r="C1" s="34" t="s">
        <v>252</v>
      </c>
      <c r="D1" s="34" t="s">
        <v>253</v>
      </c>
      <c r="E1" s="34" t="s">
        <v>254</v>
      </c>
      <c r="F1" s="34" t="s">
        <v>255</v>
      </c>
      <c r="G1" s="34" t="s">
        <v>256</v>
      </c>
      <c r="H1" s="34" t="s">
        <v>257</v>
      </c>
      <c r="I1" s="34" t="s">
        <v>258</v>
      </c>
      <c r="J1" s="34" t="s">
        <v>259</v>
      </c>
      <c r="K1" s="34" t="s">
        <v>260</v>
      </c>
      <c r="L1" s="34" t="s">
        <v>261</v>
      </c>
      <c r="M1" s="34" t="s">
        <v>262</v>
      </c>
      <c r="N1" s="34" t="s">
        <v>263</v>
      </c>
      <c r="O1" s="34"/>
      <c r="R1" s="34" t="s">
        <v>325</v>
      </c>
    </row>
    <row r="2" spans="1:18" x14ac:dyDescent="0.25">
      <c r="A2">
        <v>1</v>
      </c>
      <c r="B2" t="s">
        <v>264</v>
      </c>
      <c r="C2" t="s">
        <v>265</v>
      </c>
      <c r="D2" s="54" t="s">
        <v>74</v>
      </c>
      <c r="E2" t="s">
        <v>266</v>
      </c>
      <c r="F2" t="s">
        <v>267</v>
      </c>
      <c r="G2" t="s">
        <v>206</v>
      </c>
      <c r="H2" t="s">
        <v>268</v>
      </c>
      <c r="I2" s="34" t="s">
        <v>269</v>
      </c>
      <c r="J2" t="s">
        <v>270</v>
      </c>
      <c r="K2" t="s">
        <v>271</v>
      </c>
      <c r="L2">
        <v>93</v>
      </c>
      <c r="M2">
        <v>89</v>
      </c>
      <c r="N2">
        <v>189</v>
      </c>
      <c r="R2" s="28" t="s">
        <v>80</v>
      </c>
    </row>
    <row r="3" spans="1:18" x14ac:dyDescent="0.25">
      <c r="A3">
        <v>2</v>
      </c>
      <c r="B3" t="s">
        <v>264</v>
      </c>
      <c r="C3" t="s">
        <v>265</v>
      </c>
      <c r="D3" s="55" t="s">
        <v>75</v>
      </c>
      <c r="E3" t="s">
        <v>272</v>
      </c>
      <c r="F3" t="s">
        <v>273</v>
      </c>
      <c r="G3" t="s">
        <v>206</v>
      </c>
      <c r="H3" t="s">
        <v>268</v>
      </c>
      <c r="I3" s="34" t="s">
        <v>274</v>
      </c>
      <c r="J3" t="s">
        <v>275</v>
      </c>
      <c r="K3" t="s">
        <v>276</v>
      </c>
      <c r="L3">
        <v>32</v>
      </c>
      <c r="M3">
        <v>29</v>
      </c>
      <c r="N3">
        <v>73</v>
      </c>
      <c r="R3" s="28" t="s">
        <v>82</v>
      </c>
    </row>
    <row r="4" spans="1:18" x14ac:dyDescent="0.25">
      <c r="A4">
        <v>3</v>
      </c>
      <c r="B4" t="s">
        <v>264</v>
      </c>
      <c r="C4" t="s">
        <v>265</v>
      </c>
      <c r="D4" s="55" t="s">
        <v>80</v>
      </c>
      <c r="E4" t="s">
        <v>277</v>
      </c>
      <c r="F4" t="s">
        <v>278</v>
      </c>
      <c r="G4" t="s">
        <v>206</v>
      </c>
      <c r="H4" t="s">
        <v>268</v>
      </c>
      <c r="I4" s="34" t="s">
        <v>279</v>
      </c>
      <c r="J4" t="s">
        <v>280</v>
      </c>
      <c r="K4" t="s">
        <v>281</v>
      </c>
      <c r="L4">
        <v>93</v>
      </c>
      <c r="M4">
        <v>89</v>
      </c>
      <c r="N4">
        <v>172</v>
      </c>
      <c r="R4" s="28" t="s">
        <v>78</v>
      </c>
    </row>
    <row r="5" spans="1:18" x14ac:dyDescent="0.25">
      <c r="A5">
        <v>4</v>
      </c>
      <c r="B5" t="s">
        <v>264</v>
      </c>
      <c r="C5" t="s">
        <v>265</v>
      </c>
      <c r="D5" s="55" t="s">
        <v>73</v>
      </c>
      <c r="E5" t="s">
        <v>282</v>
      </c>
      <c r="F5" t="s">
        <v>273</v>
      </c>
      <c r="G5" t="s">
        <v>206</v>
      </c>
      <c r="H5" t="s">
        <v>268</v>
      </c>
      <c r="I5" s="34" t="s">
        <v>274</v>
      </c>
      <c r="J5" t="s">
        <v>283</v>
      </c>
      <c r="K5" t="s">
        <v>276</v>
      </c>
      <c r="L5">
        <v>64</v>
      </c>
      <c r="M5">
        <v>61</v>
      </c>
      <c r="N5">
        <v>137</v>
      </c>
      <c r="R5" s="28" t="s">
        <v>81</v>
      </c>
    </row>
    <row r="6" spans="1:18" x14ac:dyDescent="0.25">
      <c r="A6">
        <v>5</v>
      </c>
      <c r="B6" t="s">
        <v>264</v>
      </c>
      <c r="C6" t="s">
        <v>265</v>
      </c>
      <c r="D6" s="55" t="s">
        <v>76</v>
      </c>
      <c r="E6" t="s">
        <v>284</v>
      </c>
      <c r="F6" t="s">
        <v>285</v>
      </c>
      <c r="G6" t="s">
        <v>206</v>
      </c>
      <c r="H6" t="s">
        <v>268</v>
      </c>
      <c r="I6" s="34" t="s">
        <v>286</v>
      </c>
      <c r="J6" t="s">
        <v>287</v>
      </c>
      <c r="K6" t="s">
        <v>288</v>
      </c>
      <c r="L6">
        <v>67</v>
      </c>
      <c r="M6">
        <v>64</v>
      </c>
      <c r="N6">
        <v>162</v>
      </c>
      <c r="R6" s="28" t="s">
        <v>86</v>
      </c>
    </row>
    <row r="7" spans="1:18" x14ac:dyDescent="0.25">
      <c r="A7">
        <v>6</v>
      </c>
      <c r="B7" t="s">
        <v>264</v>
      </c>
      <c r="C7" t="s">
        <v>265</v>
      </c>
      <c r="D7" s="55" t="s">
        <v>289</v>
      </c>
      <c r="E7" t="s">
        <v>290</v>
      </c>
      <c r="F7" t="s">
        <v>291</v>
      </c>
      <c r="G7" t="s">
        <v>206</v>
      </c>
      <c r="H7" t="s">
        <v>268</v>
      </c>
      <c r="I7" s="34" t="s">
        <v>292</v>
      </c>
      <c r="J7" t="s">
        <v>293</v>
      </c>
      <c r="K7" t="s">
        <v>294</v>
      </c>
      <c r="L7">
        <v>77</v>
      </c>
      <c r="M7">
        <v>75</v>
      </c>
      <c r="N7">
        <v>238</v>
      </c>
      <c r="R7" s="29" t="s">
        <v>88</v>
      </c>
    </row>
    <row r="8" spans="1:18" x14ac:dyDescent="0.25">
      <c r="A8">
        <v>7</v>
      </c>
      <c r="B8" t="s">
        <v>264</v>
      </c>
      <c r="C8" t="s">
        <v>265</v>
      </c>
      <c r="D8" t="s">
        <v>295</v>
      </c>
      <c r="E8" t="s">
        <v>296</v>
      </c>
      <c r="F8" t="s">
        <v>297</v>
      </c>
      <c r="G8" t="s">
        <v>206</v>
      </c>
      <c r="H8" t="s">
        <v>268</v>
      </c>
      <c r="I8" s="34" t="s">
        <v>298</v>
      </c>
      <c r="J8" t="s">
        <v>299</v>
      </c>
      <c r="K8" t="s">
        <v>300</v>
      </c>
      <c r="L8">
        <v>56</v>
      </c>
      <c r="M8">
        <v>54</v>
      </c>
      <c r="N8">
        <v>134</v>
      </c>
      <c r="R8" s="28" t="s">
        <v>79</v>
      </c>
    </row>
    <row r="9" spans="1:18" x14ac:dyDescent="0.25">
      <c r="A9">
        <v>8</v>
      </c>
      <c r="B9" t="s">
        <v>264</v>
      </c>
      <c r="C9" t="s">
        <v>265</v>
      </c>
      <c r="D9" s="55" t="s">
        <v>301</v>
      </c>
      <c r="E9" t="s">
        <v>302</v>
      </c>
      <c r="F9" t="s">
        <v>303</v>
      </c>
      <c r="G9" t="s">
        <v>206</v>
      </c>
      <c r="H9" t="s">
        <v>268</v>
      </c>
      <c r="I9" s="34" t="s">
        <v>304</v>
      </c>
      <c r="J9" t="s">
        <v>305</v>
      </c>
      <c r="K9" t="s">
        <v>306</v>
      </c>
      <c r="L9">
        <v>54</v>
      </c>
      <c r="M9">
        <v>51</v>
      </c>
      <c r="N9">
        <v>144</v>
      </c>
      <c r="R9" s="28" t="s">
        <v>83</v>
      </c>
    </row>
    <row r="10" spans="1:18" x14ac:dyDescent="0.25">
      <c r="A10">
        <v>9</v>
      </c>
      <c r="B10" t="s">
        <v>264</v>
      </c>
      <c r="C10" t="s">
        <v>265</v>
      </c>
      <c r="D10" s="55" t="s">
        <v>307</v>
      </c>
      <c r="E10" t="s">
        <v>308</v>
      </c>
      <c r="F10" t="s">
        <v>297</v>
      </c>
      <c r="G10" t="s">
        <v>206</v>
      </c>
      <c r="H10" t="s">
        <v>268</v>
      </c>
      <c r="I10" s="34" t="s">
        <v>298</v>
      </c>
      <c r="J10" t="s">
        <v>309</v>
      </c>
      <c r="K10" t="s">
        <v>300</v>
      </c>
      <c r="L10">
        <v>60</v>
      </c>
      <c r="M10">
        <v>57</v>
      </c>
      <c r="N10">
        <v>155</v>
      </c>
      <c r="R10" s="28" t="s">
        <v>74</v>
      </c>
    </row>
    <row r="11" spans="1:18" x14ac:dyDescent="0.25">
      <c r="A11">
        <v>10</v>
      </c>
      <c r="B11" t="s">
        <v>264</v>
      </c>
      <c r="C11" t="s">
        <v>265</v>
      </c>
      <c r="D11" s="55" t="s">
        <v>310</v>
      </c>
      <c r="E11" t="s">
        <v>311</v>
      </c>
      <c r="F11" t="s">
        <v>297</v>
      </c>
      <c r="G11" t="s">
        <v>206</v>
      </c>
      <c r="H11" t="s">
        <v>268</v>
      </c>
      <c r="I11" s="34" t="s">
        <v>298</v>
      </c>
      <c r="J11" t="s">
        <v>312</v>
      </c>
      <c r="K11" t="s">
        <v>300</v>
      </c>
      <c r="L11">
        <v>46</v>
      </c>
      <c r="M11">
        <v>45</v>
      </c>
      <c r="N11">
        <v>165</v>
      </c>
      <c r="R11" s="28" t="s">
        <v>84</v>
      </c>
    </row>
    <row r="12" spans="1:18" x14ac:dyDescent="0.25">
      <c r="A12">
        <v>11</v>
      </c>
      <c r="B12" t="s">
        <v>313</v>
      </c>
      <c r="C12" t="s">
        <v>314</v>
      </c>
      <c r="D12" s="55" t="s">
        <v>315</v>
      </c>
      <c r="E12" t="s">
        <v>316</v>
      </c>
      <c r="F12" t="s">
        <v>278</v>
      </c>
      <c r="G12" t="s">
        <v>206</v>
      </c>
      <c r="H12" t="s">
        <v>268</v>
      </c>
      <c r="I12" s="34" t="s">
        <v>279</v>
      </c>
      <c r="J12" t="s">
        <v>317</v>
      </c>
      <c r="K12" t="s">
        <v>281</v>
      </c>
      <c r="L12">
        <v>90</v>
      </c>
      <c r="M12">
        <v>85</v>
      </c>
      <c r="N12">
        <v>187</v>
      </c>
      <c r="R12" s="28" t="s">
        <v>76</v>
      </c>
    </row>
    <row r="13" spans="1:18" x14ac:dyDescent="0.25">
      <c r="A13">
        <v>12</v>
      </c>
      <c r="B13" t="s">
        <v>313</v>
      </c>
      <c r="C13" t="s">
        <v>314</v>
      </c>
      <c r="D13" t="s">
        <v>318</v>
      </c>
      <c r="E13" t="s">
        <v>319</v>
      </c>
      <c r="F13" t="s">
        <v>291</v>
      </c>
      <c r="G13" t="s">
        <v>206</v>
      </c>
      <c r="H13" t="s">
        <v>268</v>
      </c>
      <c r="I13" s="34" t="s">
        <v>292</v>
      </c>
      <c r="J13" t="s">
        <v>320</v>
      </c>
      <c r="K13" t="s">
        <v>294</v>
      </c>
      <c r="L13">
        <v>65</v>
      </c>
      <c r="M13">
        <v>63</v>
      </c>
      <c r="N13">
        <v>240</v>
      </c>
      <c r="R13" s="29" t="s">
        <v>90</v>
      </c>
    </row>
    <row r="14" spans="1:18" x14ac:dyDescent="0.25">
      <c r="A14">
        <v>13</v>
      </c>
      <c r="B14" t="s">
        <v>321</v>
      </c>
      <c r="C14" t="s">
        <v>322</v>
      </c>
      <c r="D14" s="55" t="s">
        <v>85</v>
      </c>
      <c r="E14" t="s">
        <v>323</v>
      </c>
      <c r="F14" t="s">
        <v>303</v>
      </c>
      <c r="G14" t="s">
        <v>206</v>
      </c>
      <c r="H14" t="s">
        <v>268</v>
      </c>
      <c r="I14" s="34" t="s">
        <v>304</v>
      </c>
      <c r="J14" t="s">
        <v>324</v>
      </c>
      <c r="K14" t="s">
        <v>306</v>
      </c>
      <c r="L14">
        <v>16</v>
      </c>
      <c r="M14">
        <v>16</v>
      </c>
      <c r="N14">
        <v>94</v>
      </c>
      <c r="R14" s="28" t="s">
        <v>85</v>
      </c>
    </row>
    <row r="15" spans="1:18" x14ac:dyDescent="0.25">
      <c r="R15" s="28" t="s">
        <v>91</v>
      </c>
    </row>
    <row r="16" spans="1:18" x14ac:dyDescent="0.25">
      <c r="R16" s="28" t="s">
        <v>77</v>
      </c>
    </row>
    <row r="17" spans="18:18" x14ac:dyDescent="0.25">
      <c r="R17" s="28" t="s">
        <v>73</v>
      </c>
    </row>
    <row r="18" spans="18:18" x14ac:dyDescent="0.25">
      <c r="R18" s="28" t="s">
        <v>75</v>
      </c>
    </row>
    <row r="19" spans="18:18" x14ac:dyDescent="0.25">
      <c r="R19" s="29" t="s">
        <v>87</v>
      </c>
    </row>
    <row r="20" spans="18:18" x14ac:dyDescent="0.25">
      <c r="R20" s="28" t="s">
        <v>89</v>
      </c>
    </row>
  </sheetData>
  <sortState xmlns:xlrd2="http://schemas.microsoft.com/office/spreadsheetml/2017/richdata2" ref="R1:R20">
    <sortCondition ref="R1:R2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D0D8-DD91-4AB9-928E-4EBE36172FCC}">
  <dimension ref="A1:F68"/>
  <sheetViews>
    <sheetView workbookViewId="0">
      <selection activeCell="H8" sqref="H8"/>
    </sheetView>
  </sheetViews>
  <sheetFormatPr defaultRowHeight="13.8" x14ac:dyDescent="0.25"/>
  <cols>
    <col min="1" max="1" width="8.88671875" style="9"/>
    <col min="2" max="2" width="18.44140625" customWidth="1"/>
  </cols>
  <sheetData>
    <row r="1" spans="1:6" x14ac:dyDescent="0.25">
      <c r="A1" s="9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</row>
    <row r="2" spans="1:6" x14ac:dyDescent="0.25">
      <c r="A2" s="9">
        <v>1</v>
      </c>
      <c r="B2" t="s">
        <v>162</v>
      </c>
      <c r="C2" t="s">
        <v>163</v>
      </c>
      <c r="D2" t="s">
        <v>164</v>
      </c>
      <c r="E2" t="s">
        <v>165</v>
      </c>
      <c r="F2" t="s">
        <v>166</v>
      </c>
    </row>
    <row r="3" spans="1:6" x14ac:dyDescent="0.25">
      <c r="A3" s="9">
        <v>2</v>
      </c>
      <c r="B3" t="s">
        <v>167</v>
      </c>
      <c r="C3" t="s">
        <v>163</v>
      </c>
      <c r="D3" t="s">
        <v>164</v>
      </c>
      <c r="E3" t="s">
        <v>165</v>
      </c>
      <c r="F3" t="s">
        <v>166</v>
      </c>
    </row>
    <row r="4" spans="1:6" x14ac:dyDescent="0.25">
      <c r="A4" s="9">
        <v>3</v>
      </c>
      <c r="B4" t="s">
        <v>168</v>
      </c>
      <c r="C4" t="s">
        <v>163</v>
      </c>
      <c r="D4" t="s">
        <v>169</v>
      </c>
      <c r="E4" t="s">
        <v>165</v>
      </c>
      <c r="F4" t="s">
        <v>166</v>
      </c>
    </row>
    <row r="5" spans="1:6" x14ac:dyDescent="0.25">
      <c r="A5" s="9">
        <v>4</v>
      </c>
      <c r="B5" t="s">
        <v>170</v>
      </c>
      <c r="C5" t="s">
        <v>163</v>
      </c>
      <c r="D5" t="s">
        <v>164</v>
      </c>
      <c r="E5" t="s">
        <v>165</v>
      </c>
      <c r="F5" t="s">
        <v>166</v>
      </c>
    </row>
    <row r="6" spans="1:6" x14ac:dyDescent="0.25">
      <c r="A6" s="9">
        <v>5</v>
      </c>
      <c r="B6" t="s">
        <v>171</v>
      </c>
      <c r="C6" t="s">
        <v>163</v>
      </c>
      <c r="D6" t="s">
        <v>164</v>
      </c>
      <c r="E6" t="s">
        <v>165</v>
      </c>
      <c r="F6" t="s">
        <v>166</v>
      </c>
    </row>
    <row r="7" spans="1:6" x14ac:dyDescent="0.25">
      <c r="A7" s="9">
        <v>6</v>
      </c>
      <c r="B7" t="s">
        <v>172</v>
      </c>
      <c r="C7" t="s">
        <v>163</v>
      </c>
      <c r="D7" t="s">
        <v>173</v>
      </c>
      <c r="E7" t="s">
        <v>165</v>
      </c>
      <c r="F7" t="s">
        <v>166</v>
      </c>
    </row>
    <row r="8" spans="1:6" x14ac:dyDescent="0.25">
      <c r="A8" s="9">
        <v>7</v>
      </c>
      <c r="B8" t="s">
        <v>174</v>
      </c>
      <c r="C8" t="s">
        <v>163</v>
      </c>
      <c r="D8" t="s">
        <v>164</v>
      </c>
      <c r="E8" t="s">
        <v>165</v>
      </c>
      <c r="F8" t="s">
        <v>166</v>
      </c>
    </row>
    <row r="9" spans="1:6" x14ac:dyDescent="0.25">
      <c r="A9" s="9">
        <v>8</v>
      </c>
      <c r="B9" t="s">
        <v>175</v>
      </c>
      <c r="C9" t="s">
        <v>163</v>
      </c>
      <c r="D9" t="s">
        <v>173</v>
      </c>
      <c r="E9" t="s">
        <v>165</v>
      </c>
      <c r="F9" t="s">
        <v>166</v>
      </c>
    </row>
    <row r="10" spans="1:6" x14ac:dyDescent="0.25">
      <c r="A10" s="9">
        <v>9</v>
      </c>
      <c r="B10" t="s">
        <v>176</v>
      </c>
      <c r="C10" t="s">
        <v>163</v>
      </c>
      <c r="D10" t="s">
        <v>164</v>
      </c>
      <c r="E10" t="s">
        <v>165</v>
      </c>
      <c r="F10" t="s">
        <v>166</v>
      </c>
    </row>
    <row r="11" spans="1:6" x14ac:dyDescent="0.25">
      <c r="A11" s="9">
        <v>10</v>
      </c>
      <c r="B11" t="s">
        <v>177</v>
      </c>
      <c r="C11" t="s">
        <v>163</v>
      </c>
      <c r="D11" t="s">
        <v>164</v>
      </c>
      <c r="E11" t="s">
        <v>165</v>
      </c>
      <c r="F11" t="s">
        <v>166</v>
      </c>
    </row>
    <row r="12" spans="1:6" x14ac:dyDescent="0.25">
      <c r="A12" s="9">
        <v>11</v>
      </c>
      <c r="B12" t="s">
        <v>178</v>
      </c>
      <c r="C12" t="s">
        <v>163</v>
      </c>
      <c r="D12" t="s">
        <v>164</v>
      </c>
      <c r="E12" t="s">
        <v>165</v>
      </c>
      <c r="F12" t="s">
        <v>166</v>
      </c>
    </row>
    <row r="13" spans="1:6" x14ac:dyDescent="0.25">
      <c r="A13" s="9">
        <v>12</v>
      </c>
      <c r="B13" t="s">
        <v>179</v>
      </c>
      <c r="C13" t="s">
        <v>163</v>
      </c>
      <c r="D13" t="s">
        <v>180</v>
      </c>
      <c r="E13" t="s">
        <v>165</v>
      </c>
      <c r="F13" t="s">
        <v>166</v>
      </c>
    </row>
    <row r="14" spans="1:6" x14ac:dyDescent="0.25">
      <c r="A14" s="9">
        <v>13</v>
      </c>
      <c r="B14" t="s">
        <v>181</v>
      </c>
      <c r="C14" t="s">
        <v>163</v>
      </c>
      <c r="D14" t="s">
        <v>182</v>
      </c>
      <c r="E14" t="s">
        <v>165</v>
      </c>
      <c r="F14" t="s">
        <v>166</v>
      </c>
    </row>
    <row r="15" spans="1:6" x14ac:dyDescent="0.25">
      <c r="A15" s="9">
        <v>14</v>
      </c>
      <c r="B15" t="s">
        <v>183</v>
      </c>
      <c r="C15" t="s">
        <v>163</v>
      </c>
      <c r="D15" t="s">
        <v>184</v>
      </c>
      <c r="E15" t="s">
        <v>165</v>
      </c>
      <c r="F15" t="s">
        <v>166</v>
      </c>
    </row>
    <row r="16" spans="1:6" x14ac:dyDescent="0.25">
      <c r="A16" s="9">
        <v>15</v>
      </c>
      <c r="B16" t="s">
        <v>185</v>
      </c>
      <c r="C16" t="s">
        <v>163</v>
      </c>
      <c r="D16" t="s">
        <v>173</v>
      </c>
      <c r="E16" t="s">
        <v>165</v>
      </c>
      <c r="F16" t="s">
        <v>166</v>
      </c>
    </row>
    <row r="17" spans="1:6" x14ac:dyDescent="0.25">
      <c r="A17" s="9">
        <v>16</v>
      </c>
      <c r="B17" t="s">
        <v>186</v>
      </c>
      <c r="C17" t="s">
        <v>163</v>
      </c>
      <c r="D17" t="s">
        <v>187</v>
      </c>
      <c r="E17" t="s">
        <v>165</v>
      </c>
      <c r="F17" t="s">
        <v>166</v>
      </c>
    </row>
    <row r="18" spans="1:6" x14ac:dyDescent="0.25">
      <c r="A18" s="9">
        <v>17</v>
      </c>
      <c r="B18" t="s">
        <v>188</v>
      </c>
      <c r="C18" t="s">
        <v>163</v>
      </c>
      <c r="D18" t="s">
        <v>189</v>
      </c>
      <c r="E18" t="s">
        <v>165</v>
      </c>
      <c r="F18" t="s">
        <v>166</v>
      </c>
    </row>
    <row r="19" spans="1:6" x14ac:dyDescent="0.25">
      <c r="A19" s="9">
        <v>18</v>
      </c>
      <c r="B19" t="s">
        <v>248</v>
      </c>
      <c r="C19" t="s">
        <v>163</v>
      </c>
      <c r="D19" t="s">
        <v>164</v>
      </c>
      <c r="E19" t="s">
        <v>165</v>
      </c>
      <c r="F19" t="s">
        <v>166</v>
      </c>
    </row>
    <row r="20" spans="1:6" x14ac:dyDescent="0.25">
      <c r="A20" s="9">
        <v>19</v>
      </c>
      <c r="B20" t="s">
        <v>190</v>
      </c>
      <c r="C20" t="s">
        <v>163</v>
      </c>
      <c r="D20" t="s">
        <v>164</v>
      </c>
      <c r="E20" t="s">
        <v>165</v>
      </c>
      <c r="F20" t="s">
        <v>166</v>
      </c>
    </row>
    <row r="21" spans="1:6" x14ac:dyDescent="0.25">
      <c r="A21" s="9">
        <v>20</v>
      </c>
      <c r="B21" t="s">
        <v>191</v>
      </c>
      <c r="C21" t="s">
        <v>163</v>
      </c>
      <c r="D21" t="s">
        <v>164</v>
      </c>
      <c r="E21" t="s">
        <v>165</v>
      </c>
      <c r="F21" t="s">
        <v>166</v>
      </c>
    </row>
    <row r="22" spans="1:6" x14ac:dyDescent="0.25">
      <c r="A22" s="9">
        <v>21</v>
      </c>
      <c r="B22" t="s">
        <v>192</v>
      </c>
      <c r="C22" t="s">
        <v>163</v>
      </c>
      <c r="D22" t="s">
        <v>164</v>
      </c>
      <c r="E22" t="s">
        <v>165</v>
      </c>
      <c r="F22" t="s">
        <v>166</v>
      </c>
    </row>
    <row r="23" spans="1:6" x14ac:dyDescent="0.25">
      <c r="A23" s="9">
        <v>22</v>
      </c>
      <c r="B23" t="s">
        <v>193</v>
      </c>
      <c r="C23" t="s">
        <v>163</v>
      </c>
      <c r="D23" t="s">
        <v>194</v>
      </c>
      <c r="E23" t="s">
        <v>165</v>
      </c>
      <c r="F23" t="s">
        <v>166</v>
      </c>
    </row>
    <row r="24" spans="1:6" x14ac:dyDescent="0.25">
      <c r="A24" s="9">
        <v>23</v>
      </c>
      <c r="B24" t="s">
        <v>249</v>
      </c>
      <c r="C24" t="s">
        <v>163</v>
      </c>
      <c r="D24" t="s">
        <v>164</v>
      </c>
      <c r="E24" t="s">
        <v>165</v>
      </c>
      <c r="F24" t="s">
        <v>166</v>
      </c>
    </row>
    <row r="25" spans="1:6" x14ac:dyDescent="0.25">
      <c r="A25" s="9">
        <v>24</v>
      </c>
      <c r="B25" t="s">
        <v>195</v>
      </c>
      <c r="C25" t="s">
        <v>163</v>
      </c>
      <c r="D25" t="s">
        <v>164</v>
      </c>
      <c r="E25" t="s">
        <v>165</v>
      </c>
      <c r="F25" t="s">
        <v>166</v>
      </c>
    </row>
    <row r="26" spans="1:6" x14ac:dyDescent="0.25">
      <c r="A26" s="9">
        <v>25</v>
      </c>
      <c r="B26" t="s">
        <v>196</v>
      </c>
      <c r="C26" t="s">
        <v>163</v>
      </c>
      <c r="D26" t="s">
        <v>164</v>
      </c>
      <c r="E26" t="s">
        <v>165</v>
      </c>
      <c r="F26" t="s">
        <v>166</v>
      </c>
    </row>
    <row r="27" spans="1:6" x14ac:dyDescent="0.25">
      <c r="A27" s="9">
        <v>26</v>
      </c>
      <c r="B27" t="s">
        <v>197</v>
      </c>
      <c r="C27" t="s">
        <v>163</v>
      </c>
      <c r="D27" t="s">
        <v>164</v>
      </c>
      <c r="E27" t="s">
        <v>165</v>
      </c>
      <c r="F27" t="s">
        <v>166</v>
      </c>
    </row>
    <row r="28" spans="1:6" x14ac:dyDescent="0.25">
      <c r="A28" s="9">
        <v>27</v>
      </c>
      <c r="B28" t="s">
        <v>198</v>
      </c>
      <c r="C28" t="s">
        <v>163</v>
      </c>
      <c r="D28" t="s">
        <v>164</v>
      </c>
      <c r="E28" t="s">
        <v>165</v>
      </c>
      <c r="F28" t="s">
        <v>166</v>
      </c>
    </row>
    <row r="29" spans="1:6" x14ac:dyDescent="0.25">
      <c r="A29" s="9">
        <v>28</v>
      </c>
      <c r="B29" t="s">
        <v>199</v>
      </c>
      <c r="C29" t="s">
        <v>163</v>
      </c>
      <c r="D29" t="s">
        <v>200</v>
      </c>
      <c r="E29" t="s">
        <v>165</v>
      </c>
      <c r="F29" t="s">
        <v>166</v>
      </c>
    </row>
    <row r="30" spans="1:6" x14ac:dyDescent="0.25">
      <c r="A30" s="9">
        <v>29</v>
      </c>
      <c r="B30" t="s">
        <v>201</v>
      </c>
      <c r="C30" t="s">
        <v>163</v>
      </c>
      <c r="D30" t="s">
        <v>164</v>
      </c>
      <c r="E30" t="s">
        <v>165</v>
      </c>
      <c r="F30" t="s">
        <v>166</v>
      </c>
    </row>
    <row r="31" spans="1:6" x14ac:dyDescent="0.25">
      <c r="A31" s="9">
        <v>30</v>
      </c>
      <c r="B31" t="s">
        <v>202</v>
      </c>
      <c r="C31" t="s">
        <v>163</v>
      </c>
      <c r="D31" t="s">
        <v>203</v>
      </c>
      <c r="E31" t="s">
        <v>165</v>
      </c>
      <c r="F31" t="s">
        <v>166</v>
      </c>
    </row>
    <row r="32" spans="1:6" x14ac:dyDescent="0.25">
      <c r="A32" s="9">
        <v>31</v>
      </c>
      <c r="B32" t="s">
        <v>204</v>
      </c>
      <c r="C32" t="s">
        <v>163</v>
      </c>
      <c r="D32" t="s">
        <v>205</v>
      </c>
      <c r="E32" t="s">
        <v>165</v>
      </c>
      <c r="F32" t="s">
        <v>166</v>
      </c>
    </row>
    <row r="33" spans="1:6" x14ac:dyDescent="0.25">
      <c r="A33" s="9">
        <v>32</v>
      </c>
      <c r="B33" t="s">
        <v>206</v>
      </c>
      <c r="C33" t="s">
        <v>163</v>
      </c>
      <c r="D33" t="s">
        <v>164</v>
      </c>
      <c r="E33" t="s">
        <v>165</v>
      </c>
      <c r="F33" t="s">
        <v>166</v>
      </c>
    </row>
    <row r="34" spans="1:6" x14ac:dyDescent="0.25">
      <c r="A34" s="9">
        <v>33</v>
      </c>
      <c r="B34" t="s">
        <v>207</v>
      </c>
      <c r="C34" t="s">
        <v>163</v>
      </c>
      <c r="D34" t="s">
        <v>164</v>
      </c>
      <c r="E34" t="s">
        <v>165</v>
      </c>
      <c r="F34" t="s">
        <v>166</v>
      </c>
    </row>
    <row r="35" spans="1:6" x14ac:dyDescent="0.25">
      <c r="A35" s="9">
        <v>34</v>
      </c>
      <c r="B35" t="s">
        <v>208</v>
      </c>
      <c r="C35" t="s">
        <v>163</v>
      </c>
      <c r="D35" t="s">
        <v>209</v>
      </c>
      <c r="E35" t="s">
        <v>165</v>
      </c>
      <c r="F35" t="s">
        <v>166</v>
      </c>
    </row>
    <row r="36" spans="1:6" x14ac:dyDescent="0.25">
      <c r="A36" s="9">
        <v>35</v>
      </c>
      <c r="B36" t="s">
        <v>210</v>
      </c>
      <c r="C36" t="s">
        <v>163</v>
      </c>
      <c r="D36" t="s">
        <v>164</v>
      </c>
      <c r="E36" t="s">
        <v>165</v>
      </c>
      <c r="F36" t="s">
        <v>166</v>
      </c>
    </row>
    <row r="37" spans="1:6" x14ac:dyDescent="0.25">
      <c r="A37" s="9">
        <v>36</v>
      </c>
      <c r="B37" t="s">
        <v>211</v>
      </c>
      <c r="C37" t="s">
        <v>163</v>
      </c>
      <c r="D37" t="s">
        <v>164</v>
      </c>
      <c r="E37" t="s">
        <v>165</v>
      </c>
      <c r="F37" t="s">
        <v>166</v>
      </c>
    </row>
    <row r="38" spans="1:6" x14ac:dyDescent="0.25">
      <c r="A38" s="9">
        <v>37</v>
      </c>
      <c r="B38" t="s">
        <v>212</v>
      </c>
      <c r="C38" t="s">
        <v>163</v>
      </c>
      <c r="D38" t="s">
        <v>194</v>
      </c>
      <c r="E38" t="s">
        <v>165</v>
      </c>
      <c r="F38" t="s">
        <v>166</v>
      </c>
    </row>
    <row r="39" spans="1:6" x14ac:dyDescent="0.25">
      <c r="A39" s="9">
        <v>38</v>
      </c>
      <c r="B39" t="s">
        <v>213</v>
      </c>
      <c r="C39" t="s">
        <v>163</v>
      </c>
      <c r="D39" t="s">
        <v>194</v>
      </c>
      <c r="E39" t="s">
        <v>165</v>
      </c>
      <c r="F39" t="s">
        <v>166</v>
      </c>
    </row>
    <row r="40" spans="1:6" x14ac:dyDescent="0.25">
      <c r="A40" s="9">
        <v>39</v>
      </c>
      <c r="B40" t="s">
        <v>214</v>
      </c>
      <c r="C40" t="s">
        <v>163</v>
      </c>
      <c r="D40" t="s">
        <v>164</v>
      </c>
      <c r="E40" t="s">
        <v>165</v>
      </c>
      <c r="F40" t="s">
        <v>215</v>
      </c>
    </row>
    <row r="41" spans="1:6" x14ac:dyDescent="0.25">
      <c r="A41" s="9">
        <v>40</v>
      </c>
      <c r="B41" t="s">
        <v>216</v>
      </c>
      <c r="C41" t="s">
        <v>163</v>
      </c>
      <c r="D41" t="s">
        <v>217</v>
      </c>
      <c r="E41" t="s">
        <v>165</v>
      </c>
      <c r="F41" t="s">
        <v>215</v>
      </c>
    </row>
    <row r="42" spans="1:6" x14ac:dyDescent="0.25">
      <c r="A42" s="9">
        <v>41</v>
      </c>
      <c r="B42" t="s">
        <v>218</v>
      </c>
      <c r="C42" t="s">
        <v>163</v>
      </c>
      <c r="D42" t="s">
        <v>164</v>
      </c>
      <c r="E42" t="s">
        <v>165</v>
      </c>
      <c r="F42" t="s">
        <v>215</v>
      </c>
    </row>
    <row r="43" spans="1:6" x14ac:dyDescent="0.25">
      <c r="A43" s="9">
        <v>42</v>
      </c>
      <c r="B43" t="s">
        <v>219</v>
      </c>
      <c r="C43" t="s">
        <v>163</v>
      </c>
      <c r="D43" t="s">
        <v>209</v>
      </c>
      <c r="E43" t="s">
        <v>165</v>
      </c>
      <c r="F43" t="s">
        <v>215</v>
      </c>
    </row>
    <row r="44" spans="1:6" x14ac:dyDescent="0.25">
      <c r="A44" s="9">
        <v>43</v>
      </c>
      <c r="B44" t="s">
        <v>220</v>
      </c>
      <c r="C44" t="s">
        <v>163</v>
      </c>
      <c r="D44" t="s">
        <v>164</v>
      </c>
      <c r="E44" t="s">
        <v>165</v>
      </c>
      <c r="F44" t="s">
        <v>215</v>
      </c>
    </row>
    <row r="45" spans="1:6" x14ac:dyDescent="0.25">
      <c r="A45" s="9">
        <v>44</v>
      </c>
      <c r="B45" t="s">
        <v>221</v>
      </c>
      <c r="C45" t="s">
        <v>163</v>
      </c>
      <c r="D45" t="s">
        <v>164</v>
      </c>
      <c r="E45" t="s">
        <v>165</v>
      </c>
      <c r="F45" t="s">
        <v>215</v>
      </c>
    </row>
    <row r="46" spans="1:6" x14ac:dyDescent="0.25">
      <c r="A46" s="9">
        <v>45</v>
      </c>
      <c r="B46" t="s">
        <v>222</v>
      </c>
      <c r="C46" t="s">
        <v>163</v>
      </c>
      <c r="D46" t="s">
        <v>164</v>
      </c>
      <c r="E46" t="s">
        <v>165</v>
      </c>
      <c r="F46" t="s">
        <v>215</v>
      </c>
    </row>
    <row r="47" spans="1:6" x14ac:dyDescent="0.25">
      <c r="A47" s="9">
        <v>46</v>
      </c>
      <c r="B47" t="s">
        <v>223</v>
      </c>
      <c r="C47" t="s">
        <v>163</v>
      </c>
      <c r="D47" t="s">
        <v>164</v>
      </c>
      <c r="E47" t="s">
        <v>165</v>
      </c>
      <c r="F47" t="s">
        <v>215</v>
      </c>
    </row>
    <row r="48" spans="1:6" x14ac:dyDescent="0.25">
      <c r="A48" s="9">
        <v>47</v>
      </c>
      <c r="B48" t="s">
        <v>224</v>
      </c>
      <c r="C48" t="s">
        <v>163</v>
      </c>
      <c r="D48" t="s">
        <v>164</v>
      </c>
      <c r="E48" t="s">
        <v>165</v>
      </c>
      <c r="F48" t="s">
        <v>215</v>
      </c>
    </row>
    <row r="49" spans="1:6" x14ac:dyDescent="0.25">
      <c r="A49" s="9">
        <v>48</v>
      </c>
      <c r="B49" t="s">
        <v>225</v>
      </c>
      <c r="C49" t="s">
        <v>163</v>
      </c>
      <c r="D49" t="s">
        <v>173</v>
      </c>
      <c r="E49" t="s">
        <v>165</v>
      </c>
      <c r="F49" t="s">
        <v>215</v>
      </c>
    </row>
    <row r="50" spans="1:6" x14ac:dyDescent="0.25">
      <c r="A50" s="9">
        <v>49</v>
      </c>
      <c r="B50" t="s">
        <v>226</v>
      </c>
      <c r="C50" t="s">
        <v>163</v>
      </c>
      <c r="D50" t="s">
        <v>164</v>
      </c>
      <c r="E50" t="s">
        <v>165</v>
      </c>
      <c r="F50" t="s">
        <v>215</v>
      </c>
    </row>
    <row r="51" spans="1:6" x14ac:dyDescent="0.25">
      <c r="A51" s="9">
        <v>50</v>
      </c>
      <c r="B51" t="s">
        <v>227</v>
      </c>
      <c r="C51" t="s">
        <v>163</v>
      </c>
      <c r="D51" t="s">
        <v>164</v>
      </c>
      <c r="E51" t="s">
        <v>165</v>
      </c>
      <c r="F51" t="s">
        <v>215</v>
      </c>
    </row>
    <row r="52" spans="1:6" x14ac:dyDescent="0.25">
      <c r="A52" s="9">
        <v>51</v>
      </c>
      <c r="B52" t="s">
        <v>228</v>
      </c>
      <c r="C52" t="s">
        <v>163</v>
      </c>
      <c r="D52" t="s">
        <v>164</v>
      </c>
      <c r="E52" t="s">
        <v>165</v>
      </c>
      <c r="F52" t="s">
        <v>215</v>
      </c>
    </row>
    <row r="53" spans="1:6" x14ac:dyDescent="0.25">
      <c r="A53" s="9">
        <v>52</v>
      </c>
      <c r="B53" t="s">
        <v>229</v>
      </c>
      <c r="C53" t="s">
        <v>163</v>
      </c>
      <c r="D53" t="s">
        <v>164</v>
      </c>
      <c r="E53" t="s">
        <v>165</v>
      </c>
      <c r="F53" t="s">
        <v>215</v>
      </c>
    </row>
    <row r="54" spans="1:6" x14ac:dyDescent="0.25">
      <c r="A54" s="9">
        <v>53</v>
      </c>
      <c r="B54" t="s">
        <v>230</v>
      </c>
      <c r="C54" t="s">
        <v>163</v>
      </c>
      <c r="D54" t="s">
        <v>164</v>
      </c>
      <c r="E54" t="s">
        <v>165</v>
      </c>
      <c r="F54" t="s">
        <v>215</v>
      </c>
    </row>
    <row r="55" spans="1:6" x14ac:dyDescent="0.25">
      <c r="A55" s="9">
        <v>54</v>
      </c>
      <c r="B55" t="s">
        <v>250</v>
      </c>
      <c r="C55" t="s">
        <v>163</v>
      </c>
      <c r="D55" t="s">
        <v>231</v>
      </c>
      <c r="E55" t="s">
        <v>165</v>
      </c>
      <c r="F55" t="s">
        <v>215</v>
      </c>
    </row>
    <row r="56" spans="1:6" x14ac:dyDescent="0.25">
      <c r="A56" s="9">
        <v>55</v>
      </c>
      <c r="B56" t="s">
        <v>232</v>
      </c>
      <c r="C56" t="s">
        <v>163</v>
      </c>
      <c r="D56" t="s">
        <v>231</v>
      </c>
      <c r="E56" t="s">
        <v>165</v>
      </c>
      <c r="F56" t="s">
        <v>215</v>
      </c>
    </row>
    <row r="57" spans="1:6" x14ac:dyDescent="0.25">
      <c r="A57" s="9">
        <v>56</v>
      </c>
      <c r="B57" t="s">
        <v>233</v>
      </c>
      <c r="C57" t="s">
        <v>163</v>
      </c>
      <c r="D57" t="s">
        <v>164</v>
      </c>
      <c r="E57" t="s">
        <v>165</v>
      </c>
      <c r="F57" t="s">
        <v>215</v>
      </c>
    </row>
    <row r="58" spans="1:6" x14ac:dyDescent="0.25">
      <c r="A58" s="9">
        <v>57</v>
      </c>
      <c r="B58" t="s">
        <v>234</v>
      </c>
      <c r="C58" t="s">
        <v>163</v>
      </c>
      <c r="D58" t="s">
        <v>164</v>
      </c>
      <c r="E58" t="s">
        <v>165</v>
      </c>
      <c r="F58" t="s">
        <v>215</v>
      </c>
    </row>
    <row r="59" spans="1:6" x14ac:dyDescent="0.25">
      <c r="A59" s="9">
        <v>58</v>
      </c>
      <c r="B59" t="s">
        <v>235</v>
      </c>
      <c r="C59" t="s">
        <v>163</v>
      </c>
      <c r="D59" t="s">
        <v>205</v>
      </c>
      <c r="E59" t="s">
        <v>165</v>
      </c>
      <c r="F59" t="s">
        <v>215</v>
      </c>
    </row>
    <row r="60" spans="1:6" x14ac:dyDescent="0.25">
      <c r="A60" s="9">
        <v>59</v>
      </c>
      <c r="B60" t="s">
        <v>236</v>
      </c>
      <c r="C60" t="s">
        <v>163</v>
      </c>
      <c r="D60" t="s">
        <v>187</v>
      </c>
      <c r="E60" t="s">
        <v>165</v>
      </c>
      <c r="F60" t="s">
        <v>215</v>
      </c>
    </row>
    <row r="61" spans="1:6" x14ac:dyDescent="0.25">
      <c r="A61" s="9">
        <v>60</v>
      </c>
      <c r="B61" t="s">
        <v>237</v>
      </c>
      <c r="C61" t="s">
        <v>163</v>
      </c>
      <c r="D61" t="s">
        <v>187</v>
      </c>
      <c r="E61" t="s">
        <v>165</v>
      </c>
      <c r="F61" t="s">
        <v>215</v>
      </c>
    </row>
    <row r="62" spans="1:6" x14ac:dyDescent="0.25">
      <c r="A62" s="9">
        <v>61</v>
      </c>
      <c r="B62" t="s">
        <v>238</v>
      </c>
      <c r="C62" t="s">
        <v>163</v>
      </c>
      <c r="D62" t="s">
        <v>205</v>
      </c>
      <c r="E62" t="s">
        <v>165</v>
      </c>
      <c r="F62" t="s">
        <v>215</v>
      </c>
    </row>
    <row r="63" spans="1:6" x14ac:dyDescent="0.25">
      <c r="A63" s="9">
        <v>62</v>
      </c>
      <c r="B63" t="s">
        <v>239</v>
      </c>
      <c r="C63" t="s">
        <v>163</v>
      </c>
      <c r="D63" t="s">
        <v>164</v>
      </c>
      <c r="E63" t="s">
        <v>165</v>
      </c>
      <c r="F63" t="s">
        <v>215</v>
      </c>
    </row>
    <row r="64" spans="1:6" x14ac:dyDescent="0.25">
      <c r="A64" s="9">
        <v>63</v>
      </c>
      <c r="B64" t="s">
        <v>240</v>
      </c>
      <c r="C64" t="s">
        <v>163</v>
      </c>
      <c r="D64" t="s">
        <v>231</v>
      </c>
      <c r="E64" t="s">
        <v>165</v>
      </c>
      <c r="F64" t="s">
        <v>241</v>
      </c>
    </row>
    <row r="65" spans="1:6" x14ac:dyDescent="0.25">
      <c r="A65" s="9">
        <v>64</v>
      </c>
      <c r="B65" t="s">
        <v>242</v>
      </c>
      <c r="C65" t="s">
        <v>163</v>
      </c>
      <c r="D65" t="s">
        <v>231</v>
      </c>
      <c r="E65" t="s">
        <v>165</v>
      </c>
      <c r="F65" t="s">
        <v>243</v>
      </c>
    </row>
    <row r="66" spans="1:6" x14ac:dyDescent="0.25">
      <c r="A66" s="9">
        <v>65</v>
      </c>
      <c r="B66" t="s">
        <v>244</v>
      </c>
      <c r="C66" t="s">
        <v>163</v>
      </c>
      <c r="D66" t="s">
        <v>194</v>
      </c>
      <c r="E66" t="s">
        <v>165</v>
      </c>
      <c r="F66" t="s">
        <v>243</v>
      </c>
    </row>
    <row r="67" spans="1:6" x14ac:dyDescent="0.25">
      <c r="A67" s="9">
        <v>66</v>
      </c>
      <c r="B67" t="s">
        <v>245</v>
      </c>
      <c r="C67" t="s">
        <v>163</v>
      </c>
      <c r="D67" t="s">
        <v>194</v>
      </c>
      <c r="E67" t="s">
        <v>165</v>
      </c>
      <c r="F67" t="s">
        <v>246</v>
      </c>
    </row>
    <row r="68" spans="1:6" x14ac:dyDescent="0.25">
      <c r="A68" s="9">
        <v>67</v>
      </c>
      <c r="B68" t="s">
        <v>247</v>
      </c>
      <c r="C68" t="s">
        <v>163</v>
      </c>
      <c r="D68" t="s">
        <v>169</v>
      </c>
      <c r="E68" t="s">
        <v>165</v>
      </c>
      <c r="F68" t="s"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薪资</vt:lpstr>
      <vt:lpstr>学科建设</vt:lpstr>
      <vt:lpstr>广东本科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2022-12-02T17:09:44Z</dcterms:modified>
</cp:coreProperties>
</file>