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 1/Dropbox/Documents/yale/senior/ECON_491_492/data/final datasets/"/>
    </mc:Choice>
  </mc:AlternateContent>
  <xr:revisionPtr revIDLastSave="0" documentId="13_ncr:1_{EBA2917A-F30F-5B40-B584-4603A88951C7}" xr6:coauthVersionLast="43" xr6:coauthVersionMax="43" xr10:uidLastSave="{00000000-0000-0000-0000-000000000000}"/>
  <bookViews>
    <workbookView xWindow="3120" yWindow="3440" windowWidth="28040" windowHeight="17040" xr2:uid="{A6EB26FB-6D29-7947-9EEE-9FDB2B448395}"/>
  </bookViews>
  <sheets>
    <sheet name="data" sheetId="1" r:id="rId1"/>
    <sheet name="work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3" i="4" l="1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42" i="4"/>
  <c r="H3" i="4"/>
  <c r="H4" i="4"/>
  <c r="H5" i="4"/>
  <c r="I43" i="4" s="1"/>
  <c r="H6" i="4"/>
  <c r="I45" i="4" s="1"/>
  <c r="H7" i="4"/>
  <c r="H8" i="4"/>
  <c r="H9" i="4"/>
  <c r="I47" i="4" s="1"/>
  <c r="H10" i="4"/>
  <c r="I49" i="4" s="1"/>
  <c r="H11" i="4"/>
  <c r="H12" i="4"/>
  <c r="H13" i="4"/>
  <c r="I51" i="4" s="1"/>
  <c r="H14" i="4"/>
  <c r="I53" i="4" s="1"/>
  <c r="H15" i="4"/>
  <c r="H16" i="4"/>
  <c r="H17" i="4"/>
  <c r="I55" i="4" s="1"/>
  <c r="H18" i="4"/>
  <c r="I57" i="4" s="1"/>
  <c r="H19" i="4"/>
  <c r="H20" i="4"/>
  <c r="H21" i="4"/>
  <c r="I59" i="4" s="1"/>
  <c r="H22" i="4"/>
  <c r="I61" i="4" s="1"/>
  <c r="H23" i="4"/>
  <c r="H24" i="4"/>
  <c r="H25" i="4"/>
  <c r="I63" i="4" s="1"/>
  <c r="H26" i="4"/>
  <c r="I65" i="4" s="1"/>
  <c r="H27" i="4"/>
  <c r="H28" i="4"/>
  <c r="H29" i="4"/>
  <c r="I67" i="4" s="1"/>
  <c r="H30" i="4"/>
  <c r="I69" i="4" s="1"/>
  <c r="H31" i="4"/>
  <c r="H32" i="4"/>
  <c r="H33" i="4"/>
  <c r="I71" i="4" s="1"/>
  <c r="H34" i="4"/>
  <c r="I73" i="4" s="1"/>
  <c r="H35" i="4"/>
  <c r="H36" i="4"/>
  <c r="H37" i="4"/>
  <c r="I75" i="4" s="1"/>
  <c r="H38" i="4"/>
  <c r="I77" i="4" s="1"/>
  <c r="H39" i="4"/>
  <c r="H40" i="4"/>
  <c r="H41" i="4"/>
  <c r="I79" i="4" s="1"/>
  <c r="H42" i="4"/>
  <c r="I42" i="4" s="1"/>
  <c r="H43" i="4"/>
  <c r="H44" i="4"/>
  <c r="H45" i="4"/>
  <c r="I83" i="4" s="1"/>
  <c r="H46" i="4"/>
  <c r="I85" i="4" s="1"/>
  <c r="H47" i="4"/>
  <c r="H48" i="4"/>
  <c r="H49" i="4"/>
  <c r="I87" i="4" s="1"/>
  <c r="H50" i="4"/>
  <c r="I89" i="4" s="1"/>
  <c r="H51" i="4"/>
  <c r="H52" i="4"/>
  <c r="H53" i="4"/>
  <c r="I91" i="4" s="1"/>
  <c r="H54" i="4"/>
  <c r="I93" i="4" s="1"/>
  <c r="H55" i="4"/>
  <c r="H56" i="4"/>
  <c r="H57" i="4"/>
  <c r="I95" i="4" s="1"/>
  <c r="H58" i="4"/>
  <c r="I97" i="4" s="1"/>
  <c r="H59" i="4"/>
  <c r="H60" i="4"/>
  <c r="H61" i="4"/>
  <c r="I99" i="4" s="1"/>
  <c r="H62" i="4"/>
  <c r="I101" i="4" s="1"/>
  <c r="H63" i="4"/>
  <c r="H64" i="4"/>
  <c r="H65" i="4"/>
  <c r="I103" i="4" s="1"/>
  <c r="H66" i="4"/>
  <c r="I105" i="4" s="1"/>
  <c r="H67" i="4"/>
  <c r="H68" i="4"/>
  <c r="H69" i="4"/>
  <c r="I107" i="4" s="1"/>
  <c r="H70" i="4"/>
  <c r="I109" i="4" s="1"/>
  <c r="H71" i="4"/>
  <c r="H72" i="4"/>
  <c r="H73" i="4"/>
  <c r="I111" i="4" s="1"/>
  <c r="H74" i="4"/>
  <c r="I113" i="4" s="1"/>
  <c r="H75" i="4"/>
  <c r="H76" i="4"/>
  <c r="H77" i="4"/>
  <c r="I115" i="4" s="1"/>
  <c r="H78" i="4"/>
  <c r="I117" i="4" s="1"/>
  <c r="H79" i="4"/>
  <c r="H80" i="4"/>
  <c r="H81" i="4"/>
  <c r="I119" i="4" s="1"/>
  <c r="H82" i="4"/>
  <c r="I121" i="4" s="1"/>
  <c r="H83" i="4"/>
  <c r="H84" i="4"/>
  <c r="H85" i="4"/>
  <c r="I123" i="4" s="1"/>
  <c r="H86" i="4"/>
  <c r="I125" i="4" s="1"/>
  <c r="H87" i="4"/>
  <c r="H88" i="4"/>
  <c r="H89" i="4"/>
  <c r="I127" i="4" s="1"/>
  <c r="H90" i="4"/>
  <c r="I129" i="4" s="1"/>
  <c r="H91" i="4"/>
  <c r="H92" i="4"/>
  <c r="H93" i="4"/>
  <c r="I131" i="4" s="1"/>
  <c r="H94" i="4"/>
  <c r="I133" i="4" s="1"/>
  <c r="H95" i="4"/>
  <c r="H96" i="4"/>
  <c r="H97" i="4"/>
  <c r="I135" i="4" s="1"/>
  <c r="H98" i="4"/>
  <c r="I137" i="4" s="1"/>
  <c r="H99" i="4"/>
  <c r="H100" i="4"/>
  <c r="H101" i="4"/>
  <c r="I139" i="4" s="1"/>
  <c r="H102" i="4"/>
  <c r="I141" i="4" s="1"/>
  <c r="H103" i="4"/>
  <c r="H104" i="4"/>
  <c r="H105" i="4"/>
  <c r="I143" i="4" s="1"/>
  <c r="H106" i="4"/>
  <c r="I145" i="4" s="1"/>
  <c r="H107" i="4"/>
  <c r="H108" i="4"/>
  <c r="H109" i="4"/>
  <c r="I147" i="4" s="1"/>
  <c r="H110" i="4"/>
  <c r="I149" i="4" s="1"/>
  <c r="H111" i="4"/>
  <c r="H112" i="4"/>
  <c r="H113" i="4"/>
  <c r="I151" i="4" s="1"/>
  <c r="H114" i="4"/>
  <c r="I153" i="4" s="1"/>
  <c r="H115" i="4"/>
  <c r="H116" i="4"/>
  <c r="H117" i="4"/>
  <c r="I155" i="4" s="1"/>
  <c r="H118" i="4"/>
  <c r="I157" i="4" s="1"/>
  <c r="H119" i="4"/>
  <c r="H120" i="4"/>
  <c r="H121" i="4"/>
  <c r="I159" i="4" s="1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2" i="4"/>
  <c r="F3" i="4"/>
  <c r="F4" i="4"/>
  <c r="F5" i="4"/>
  <c r="G43" i="4" s="1"/>
  <c r="F6" i="4"/>
  <c r="F7" i="4"/>
  <c r="F8" i="4"/>
  <c r="F9" i="4"/>
  <c r="G47" i="4" s="1"/>
  <c r="F10" i="4"/>
  <c r="G49" i="4" s="1"/>
  <c r="F11" i="4"/>
  <c r="F12" i="4"/>
  <c r="F13" i="4"/>
  <c r="F14" i="4"/>
  <c r="F15" i="4"/>
  <c r="F16" i="4"/>
  <c r="F17" i="4"/>
  <c r="G55" i="4" s="1"/>
  <c r="F18" i="4"/>
  <c r="G57" i="4" s="1"/>
  <c r="F19" i="4"/>
  <c r="F20" i="4"/>
  <c r="F21" i="4"/>
  <c r="F22" i="4"/>
  <c r="F23" i="4"/>
  <c r="F24" i="4"/>
  <c r="F25" i="4"/>
  <c r="G63" i="4" s="1"/>
  <c r="F26" i="4"/>
  <c r="G65" i="4" s="1"/>
  <c r="F27" i="4"/>
  <c r="F28" i="4"/>
  <c r="F29" i="4"/>
  <c r="F30" i="4"/>
  <c r="F31" i="4"/>
  <c r="F32" i="4"/>
  <c r="F33" i="4"/>
  <c r="G71" i="4" s="1"/>
  <c r="F34" i="4"/>
  <c r="G73" i="4" s="1"/>
  <c r="F35" i="4"/>
  <c r="F36" i="4"/>
  <c r="F37" i="4"/>
  <c r="F38" i="4"/>
  <c r="F39" i="4"/>
  <c r="F40" i="4"/>
  <c r="F41" i="4"/>
  <c r="G79" i="4" s="1"/>
  <c r="F42" i="4"/>
  <c r="G81" i="4" s="1"/>
  <c r="F43" i="4"/>
  <c r="F44" i="4"/>
  <c r="F45" i="4"/>
  <c r="F46" i="4"/>
  <c r="G46" i="4" s="1"/>
  <c r="F47" i="4"/>
  <c r="F48" i="4"/>
  <c r="F49" i="4"/>
  <c r="G87" i="4" s="1"/>
  <c r="F50" i="4"/>
  <c r="G50" i="4" s="1"/>
  <c r="F51" i="4"/>
  <c r="F52" i="4"/>
  <c r="F53" i="4"/>
  <c r="G53" i="4" s="1"/>
  <c r="F54" i="4"/>
  <c r="G54" i="4" s="1"/>
  <c r="F55" i="4"/>
  <c r="F56" i="4"/>
  <c r="F57" i="4"/>
  <c r="G95" i="4" s="1"/>
  <c r="F58" i="4"/>
  <c r="G97" i="4" s="1"/>
  <c r="F59" i="4"/>
  <c r="F60" i="4"/>
  <c r="F61" i="4"/>
  <c r="G61" i="4" s="1"/>
  <c r="F62" i="4"/>
  <c r="G62" i="4" s="1"/>
  <c r="F63" i="4"/>
  <c r="F64" i="4"/>
  <c r="F65" i="4"/>
  <c r="G103" i="4" s="1"/>
  <c r="F66" i="4"/>
  <c r="G105" i="4" s="1"/>
  <c r="F67" i="4"/>
  <c r="F68" i="4"/>
  <c r="F69" i="4"/>
  <c r="G69" i="4" s="1"/>
  <c r="F70" i="4"/>
  <c r="G70" i="4" s="1"/>
  <c r="F71" i="4"/>
  <c r="F72" i="4"/>
  <c r="F73" i="4"/>
  <c r="G111" i="4" s="1"/>
  <c r="F74" i="4"/>
  <c r="G113" i="4" s="1"/>
  <c r="F75" i="4"/>
  <c r="F76" i="4"/>
  <c r="F77" i="4"/>
  <c r="G77" i="4" s="1"/>
  <c r="F78" i="4"/>
  <c r="G78" i="4" s="1"/>
  <c r="F79" i="4"/>
  <c r="F80" i="4"/>
  <c r="F81" i="4"/>
  <c r="G119" i="4" s="1"/>
  <c r="F82" i="4"/>
  <c r="G121" i="4" s="1"/>
  <c r="F83" i="4"/>
  <c r="F84" i="4"/>
  <c r="F85" i="4"/>
  <c r="F86" i="4"/>
  <c r="G86" i="4" s="1"/>
  <c r="F87" i="4"/>
  <c r="F88" i="4"/>
  <c r="F89" i="4"/>
  <c r="G127" i="4" s="1"/>
  <c r="F90" i="4"/>
  <c r="G129" i="4" s="1"/>
  <c r="F91" i="4"/>
  <c r="F92" i="4"/>
  <c r="F93" i="4"/>
  <c r="G93" i="4" s="1"/>
  <c r="F94" i="4"/>
  <c r="G94" i="4" s="1"/>
  <c r="F95" i="4"/>
  <c r="F96" i="4"/>
  <c r="F97" i="4"/>
  <c r="G135" i="4" s="1"/>
  <c r="F98" i="4"/>
  <c r="G98" i="4" s="1"/>
  <c r="F99" i="4"/>
  <c r="F100" i="4"/>
  <c r="F101" i="4"/>
  <c r="G101" i="4" s="1"/>
  <c r="F102" i="4"/>
  <c r="G102" i="4" s="1"/>
  <c r="F103" i="4"/>
  <c r="F104" i="4"/>
  <c r="F105" i="4"/>
  <c r="G143" i="4" s="1"/>
  <c r="F106" i="4"/>
  <c r="G145" i="4" s="1"/>
  <c r="F107" i="4"/>
  <c r="F108" i="4"/>
  <c r="F109" i="4"/>
  <c r="G109" i="4" s="1"/>
  <c r="F110" i="4"/>
  <c r="G110" i="4" s="1"/>
  <c r="F111" i="4"/>
  <c r="F112" i="4"/>
  <c r="F113" i="4"/>
  <c r="G151" i="4" s="1"/>
  <c r="F114" i="4"/>
  <c r="G153" i="4" s="1"/>
  <c r="F115" i="4"/>
  <c r="F116" i="4"/>
  <c r="F117" i="4"/>
  <c r="G117" i="4" s="1"/>
  <c r="F118" i="4"/>
  <c r="G118" i="4" s="1"/>
  <c r="F119" i="4"/>
  <c r="F120" i="4"/>
  <c r="F121" i="4"/>
  <c r="G159" i="4" s="1"/>
  <c r="F122" i="4"/>
  <c r="F123" i="4"/>
  <c r="F124" i="4"/>
  <c r="F125" i="4"/>
  <c r="G125" i="4" s="1"/>
  <c r="F126" i="4"/>
  <c r="G126" i="4" s="1"/>
  <c r="F127" i="4"/>
  <c r="F128" i="4"/>
  <c r="F129" i="4"/>
  <c r="F130" i="4"/>
  <c r="G130" i="4" s="1"/>
  <c r="F131" i="4"/>
  <c r="F132" i="4"/>
  <c r="F133" i="4"/>
  <c r="G133" i="4" s="1"/>
  <c r="F134" i="4"/>
  <c r="G134" i="4" s="1"/>
  <c r="F135" i="4"/>
  <c r="F136" i="4"/>
  <c r="F137" i="4"/>
  <c r="F138" i="4"/>
  <c r="F139" i="4"/>
  <c r="F140" i="4"/>
  <c r="F141" i="4"/>
  <c r="G141" i="4" s="1"/>
  <c r="F142" i="4"/>
  <c r="G142" i="4" s="1"/>
  <c r="F143" i="4"/>
  <c r="F144" i="4"/>
  <c r="F145" i="4"/>
  <c r="F146" i="4"/>
  <c r="G146" i="4" s="1"/>
  <c r="F147" i="4"/>
  <c r="F148" i="4"/>
  <c r="F149" i="4"/>
  <c r="G149" i="4" s="1"/>
  <c r="F150" i="4"/>
  <c r="G150" i="4" s="1"/>
  <c r="F151" i="4"/>
  <c r="F152" i="4"/>
  <c r="F153" i="4"/>
  <c r="F154" i="4"/>
  <c r="F155" i="4"/>
  <c r="F156" i="4"/>
  <c r="F157" i="4"/>
  <c r="G157" i="4" s="1"/>
  <c r="F158" i="4"/>
  <c r="G158" i="4" s="1"/>
  <c r="F159" i="4"/>
  <c r="F2" i="4"/>
  <c r="I46" i="4"/>
  <c r="I50" i="4"/>
  <c r="I54" i="4"/>
  <c r="I58" i="4"/>
  <c r="I62" i="4"/>
  <c r="I66" i="4"/>
  <c r="I70" i="4"/>
  <c r="I74" i="4"/>
  <c r="I78" i="4"/>
  <c r="I82" i="4"/>
  <c r="I86" i="4"/>
  <c r="I90" i="4"/>
  <c r="I94" i="4"/>
  <c r="I98" i="4"/>
  <c r="I102" i="4"/>
  <c r="I106" i="4"/>
  <c r="I110" i="4"/>
  <c r="I114" i="4"/>
  <c r="I118" i="4"/>
  <c r="I122" i="4"/>
  <c r="I126" i="4"/>
  <c r="I130" i="4"/>
  <c r="I134" i="4"/>
  <c r="I138" i="4"/>
  <c r="I142" i="4"/>
  <c r="I146" i="4"/>
  <c r="I150" i="4"/>
  <c r="I154" i="4"/>
  <c r="I158" i="4"/>
  <c r="G51" i="4"/>
  <c r="G59" i="4"/>
  <c r="G67" i="4"/>
  <c r="G75" i="4"/>
  <c r="G83" i="4"/>
  <c r="G91" i="4"/>
  <c r="G99" i="4"/>
  <c r="G107" i="4"/>
  <c r="G115" i="4"/>
  <c r="G123" i="4"/>
  <c r="G131" i="4"/>
  <c r="G139" i="4"/>
  <c r="G147" i="4"/>
  <c r="G155" i="4"/>
  <c r="G58" i="4"/>
  <c r="G74" i="4"/>
  <c r="G90" i="4"/>
  <c r="G106" i="4"/>
  <c r="G122" i="4"/>
  <c r="G138" i="4"/>
  <c r="G154" i="4"/>
  <c r="I81" i="4" l="1"/>
  <c r="I156" i="4"/>
  <c r="I152" i="4"/>
  <c r="I148" i="4"/>
  <c r="I144" i="4"/>
  <c r="I140" i="4"/>
  <c r="I136" i="4"/>
  <c r="I132" i="4"/>
  <c r="I128" i="4"/>
  <c r="I124" i="4"/>
  <c r="I120" i="4"/>
  <c r="I116" i="4"/>
  <c r="I112" i="4"/>
  <c r="I108" i="4"/>
  <c r="I104" i="4"/>
  <c r="I100" i="4"/>
  <c r="I96" i="4"/>
  <c r="I92" i="4"/>
  <c r="I88" i="4"/>
  <c r="I84" i="4"/>
  <c r="I80" i="4"/>
  <c r="I76" i="4"/>
  <c r="I72" i="4"/>
  <c r="I68" i="4"/>
  <c r="I64" i="4"/>
  <c r="I60" i="4"/>
  <c r="I56" i="4"/>
  <c r="I52" i="4"/>
  <c r="I48" i="4"/>
  <c r="I44" i="4"/>
  <c r="G114" i="4"/>
  <c r="G82" i="4"/>
  <c r="G66" i="4"/>
  <c r="G137" i="4"/>
  <c r="G89" i="4"/>
  <c r="G44" i="4"/>
  <c r="G85" i="4"/>
  <c r="G42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6" i="4"/>
  <c r="G72" i="4"/>
  <c r="G68" i="4"/>
  <c r="G64" i="4"/>
  <c r="G60" i="4"/>
  <c r="G56" i="4"/>
  <c r="G52" i="4"/>
  <c r="G48" i="4"/>
  <c r="G45" i="4"/>
</calcChain>
</file>

<file path=xl/sharedStrings.xml><?xml version="1.0" encoding="utf-8"?>
<sst xmlns="http://schemas.openxmlformats.org/spreadsheetml/2006/main" count="313" uniqueCount="313">
  <si>
    <t>1q1990</t>
  </si>
  <si>
    <t>2q1990</t>
  </si>
  <si>
    <t>3q1990</t>
  </si>
  <si>
    <t>4q1990</t>
  </si>
  <si>
    <t>1q1991</t>
  </si>
  <si>
    <t>2q1991</t>
  </si>
  <si>
    <t>3q1991</t>
  </si>
  <si>
    <t>4q1991</t>
  </si>
  <si>
    <t>1q1992</t>
  </si>
  <si>
    <t>2q1992</t>
  </si>
  <si>
    <t>3q1992</t>
  </si>
  <si>
    <t>4q1992</t>
  </si>
  <si>
    <t>1q1993</t>
  </si>
  <si>
    <t>2q1993</t>
  </si>
  <si>
    <t>3q1993</t>
  </si>
  <si>
    <t>4q1993</t>
  </si>
  <si>
    <t>1q1994</t>
  </si>
  <si>
    <t>2q1994</t>
  </si>
  <si>
    <t>3q1994</t>
  </si>
  <si>
    <t>4q1994</t>
  </si>
  <si>
    <t>1q1995</t>
  </si>
  <si>
    <t>2q1995</t>
  </si>
  <si>
    <t>3q1995</t>
  </si>
  <si>
    <t>4q1995</t>
  </si>
  <si>
    <t>1q1996</t>
  </si>
  <si>
    <t>2q1996</t>
  </si>
  <si>
    <t>3q1996</t>
  </si>
  <si>
    <t>4q1996</t>
  </si>
  <si>
    <t>1q1997</t>
  </si>
  <si>
    <t>2q1997</t>
  </si>
  <si>
    <t>3q1997</t>
  </si>
  <si>
    <t>4q1997</t>
  </si>
  <si>
    <t>1q1998</t>
  </si>
  <si>
    <t>2q1998</t>
  </si>
  <si>
    <t>3q1998</t>
  </si>
  <si>
    <t>4q1998</t>
  </si>
  <si>
    <t>1q1999</t>
  </si>
  <si>
    <t>2q1999</t>
  </si>
  <si>
    <t>3q1999</t>
  </si>
  <si>
    <t>4q1999</t>
  </si>
  <si>
    <t>1q2000</t>
  </si>
  <si>
    <t>2q2000</t>
  </si>
  <si>
    <t>3q2000</t>
  </si>
  <si>
    <t>4q2000</t>
  </si>
  <si>
    <t>1q2001</t>
  </si>
  <si>
    <t>2q2001</t>
  </si>
  <si>
    <t>3q2001</t>
  </si>
  <si>
    <t>4q2001</t>
  </si>
  <si>
    <t>1q2002</t>
  </si>
  <si>
    <t>2q2002</t>
  </si>
  <si>
    <t>3q2002</t>
  </si>
  <si>
    <t>4q2002</t>
  </si>
  <si>
    <t>1q2003</t>
  </si>
  <si>
    <t>2q2003</t>
  </si>
  <si>
    <t>3q2003</t>
  </si>
  <si>
    <t>4q2003</t>
  </si>
  <si>
    <t>1q2004</t>
  </si>
  <si>
    <t>2q2004</t>
  </si>
  <si>
    <t>3q2004</t>
  </si>
  <si>
    <t>4q2004</t>
  </si>
  <si>
    <t>1q2005</t>
  </si>
  <si>
    <t>2q2005</t>
  </si>
  <si>
    <t>3q2005</t>
  </si>
  <si>
    <t>4q2005</t>
  </si>
  <si>
    <t>1q2006</t>
  </si>
  <si>
    <t>2q2006</t>
  </si>
  <si>
    <t>3q2006</t>
  </si>
  <si>
    <t>4q2006</t>
  </si>
  <si>
    <t>1q2007</t>
  </si>
  <si>
    <t>2q2007</t>
  </si>
  <si>
    <t>3q2007</t>
  </si>
  <si>
    <t>4q2007</t>
  </si>
  <si>
    <t>1q2008</t>
  </si>
  <si>
    <t>2q2008</t>
  </si>
  <si>
    <t>3q2008</t>
  </si>
  <si>
    <t>4q2008</t>
  </si>
  <si>
    <t>1q2009</t>
  </si>
  <si>
    <t>2q2009</t>
  </si>
  <si>
    <t>3q2009</t>
  </si>
  <si>
    <t>4q2009</t>
  </si>
  <si>
    <t>1q2010</t>
  </si>
  <si>
    <t>2q2010</t>
  </si>
  <si>
    <t>3q2010</t>
  </si>
  <si>
    <t>4q2010</t>
  </si>
  <si>
    <t>1q2011</t>
  </si>
  <si>
    <t>2q2011</t>
  </si>
  <si>
    <t>3q2011</t>
  </si>
  <si>
    <t>4q2011</t>
  </si>
  <si>
    <t>1q2012</t>
  </si>
  <si>
    <t>2q2012</t>
  </si>
  <si>
    <t>3q2012</t>
  </si>
  <si>
    <t>4q2012</t>
  </si>
  <si>
    <t>1q2013</t>
  </si>
  <si>
    <t>2q2013</t>
  </si>
  <si>
    <t>3q2013</t>
  </si>
  <si>
    <t>4q2013</t>
  </si>
  <si>
    <t>1q2014</t>
  </si>
  <si>
    <t>2q2014</t>
  </si>
  <si>
    <t>3q2014</t>
  </si>
  <si>
    <t>4q2014</t>
  </si>
  <si>
    <t>1q2015</t>
  </si>
  <si>
    <t>2q2015</t>
  </si>
  <si>
    <t>3q2015</t>
  </si>
  <si>
    <t>4q2015</t>
  </si>
  <si>
    <t>1q2016</t>
  </si>
  <si>
    <t>2q2016</t>
  </si>
  <si>
    <t>3q2016</t>
  </si>
  <si>
    <t>4q2016</t>
  </si>
  <si>
    <t>1q2017</t>
  </si>
  <si>
    <t>2q2017</t>
  </si>
  <si>
    <t>3q2017</t>
  </si>
  <si>
    <t>1q2018</t>
  </si>
  <si>
    <t>2q2018</t>
  </si>
  <si>
    <t>3q2018</t>
  </si>
  <si>
    <t>4q2018</t>
  </si>
  <si>
    <t>1q2019</t>
  </si>
  <si>
    <t>2q2019</t>
  </si>
  <si>
    <t>4q2017</t>
  </si>
  <si>
    <t>SHORT TERM DEBT</t>
  </si>
  <si>
    <t>SHORT TERM ASSETS</t>
  </si>
  <si>
    <t>GOVT ASSETS</t>
  </si>
  <si>
    <t>GDP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</si>
  <si>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</si>
  <si>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</si>
  <si>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</si>
  <si>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</si>
  <si>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</si>
  <si>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</si>
  <si>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</si>
  <si>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</si>
  <si>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</si>
  <si>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</si>
  <si>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</si>
  <si>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</si>
  <si>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</si>
  <si>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</si>
  <si>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</si>
  <si>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</si>
  <si>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</si>
  <si>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</si>
  <si>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</si>
  <si>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</si>
  <si>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</si>
  <si>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</si>
  <si>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</si>
  <si>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</si>
  <si>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</si>
  <si>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</si>
  <si>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</si>
  <si>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</si>
  <si>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</si>
  <si>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</si>
  <si>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</si>
  <si>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</si>
  <si>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</si>
  <si>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</si>
  <si>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</si>
  <si>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</si>
  <si>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</si>
  <si>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</si>
  <si>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</si>
  <si>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</si>
  <si>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</si>
  <si>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</si>
  <si>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</si>
  <si>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</si>
  <si>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</si>
  <si>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</si>
  <si>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</si>
  <si>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</si>
  <si>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</si>
  <si>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</si>
  <si>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</si>
  <si>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</si>
  <si>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</si>
  <si>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</si>
  <si>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</si>
  <si>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</si>
  <si>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</si>
  <si>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</si>
  <si>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</si>
  <si>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</si>
  <si>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</si>
  <si>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</si>
  <si>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</si>
  <si>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</si>
  <si>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</si>
  <si>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</si>
  <si>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</si>
  <si>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</si>
  <si>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</si>
  <si>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</si>
  <si>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</si>
  <si>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</si>
  <si>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</si>
  <si>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</si>
  <si>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</si>
  <si>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</si>
  <si>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</si>
  <si>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</si>
  <si>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</si>
  <si>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</si>
  <si>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</si>
  <si>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</si>
  <si>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</si>
  <si>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</si>
  <si>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</si>
  <si>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</si>
  <si>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</si>
  <si>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</si>
  <si>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</si>
  <si>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</si>
  <si>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</si>
  <si>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</si>
  <si>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</si>
  <si>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</si>
  <si>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</si>
  <si>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</si>
  <si>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</si>
  <si>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</si>
  <si>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</si>
  <si>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</si>
  <si>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</si>
  <si>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</si>
  <si>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</si>
  <si>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</si>
  <si>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</si>
  <si>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</si>
  <si>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</si>
  <si>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</si>
  <si>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</si>
  <si>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</si>
  <si>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</si>
  <si>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</si>
  <si>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</si>
  <si>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</si>
  <si>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</si>
  <si>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</si>
  <si>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</si>
  <si>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</si>
  <si>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</si>
  <si>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</si>
  <si>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</si>
  <si>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</si>
  <si>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</si>
  <si>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</si>
  <si>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</si>
  <si>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</si>
  <si>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</si>
  <si>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</si>
  <si>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</si>
  <si>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</si>
  <si>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</si>
  <si>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</si>
  <si>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</si>
  <si>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</si>
  <si>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</si>
  <si>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</si>
  <si>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</si>
  <si>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</si>
  <si>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</si>
  <si>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</si>
  <si>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</si>
  <si>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</si>
  <si>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</si>
  <si>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</si>
  <si>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</si>
  <si>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</si>
  <si>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</si>
  <si>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</si>
  <si>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</si>
  <si>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</si>
  <si>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</si>
  <si>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</si>
  <si>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</si>
  <si>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</si>
  <si>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</si>
  <si>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</si>
  <si>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</si>
  <si>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</si>
  <si>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gross_debt</t>
  </si>
  <si>
    <t>net_debt</t>
  </si>
  <si>
    <t>gross-MA</t>
  </si>
  <si>
    <t>net-MA</t>
  </si>
  <si>
    <t>period</t>
  </si>
  <si>
    <t>date</t>
  </si>
  <si>
    <t>asset_VIX</t>
  </si>
  <si>
    <t>financial_GrossShortTermWholesaleDebtFinancialSector</t>
  </si>
  <si>
    <t>financial_BrokerDealerLeverage</t>
  </si>
  <si>
    <t>financial_NetShortTermWholesaleDebtFinancialSector</t>
  </si>
  <si>
    <t>financial_TangibleCommonEquityRatio</t>
  </si>
  <si>
    <t>financial_CapitalRatio</t>
  </si>
  <si>
    <t>financial_FinancialSectorLiabilitiesGDP</t>
  </si>
  <si>
    <t>financial_RunnableLiabilitiesGDP</t>
  </si>
  <si>
    <t>nonfinancial_CorporateSavings</t>
  </si>
  <si>
    <t>nonfinancial_ConsumerCredit</t>
  </si>
  <si>
    <t>nonfinancial_ConsumerDebtService</t>
  </si>
  <si>
    <t>nonfinancial_CorporateDebtToIncome</t>
  </si>
  <si>
    <t>nonfinancial_CorporateDebtGrowth</t>
  </si>
  <si>
    <t>nonfinancial_HouseholdSavings</t>
  </si>
  <si>
    <t>nonfinancial_InterestExpenses</t>
  </si>
  <si>
    <t>nonfinancial_MortgageDebt</t>
  </si>
  <si>
    <t>nonfinancial_MortgageDebtService</t>
  </si>
  <si>
    <t>asset_InvestmentGradeBondSpread</t>
  </si>
  <si>
    <t>asset_EquityPEratio</t>
  </si>
  <si>
    <t>asset_HousePriceToRent</t>
  </si>
  <si>
    <t>asset_HighYieldBondSpread</t>
  </si>
  <si>
    <t>asset_CommercialRealEstateIndex</t>
  </si>
  <si>
    <t>asset_TighterStandardsCILoans</t>
  </si>
  <si>
    <t>asset_CorporateLeverageIndex</t>
  </si>
  <si>
    <t>asset_TighterStandardsCRELoans</t>
  </si>
  <si>
    <t>asset_TighterStandardsMortgageLoans</t>
  </si>
  <si>
    <t>outcome_FSS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</si>
</sst>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6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name val="Arial"/>
      <family val="2"/>
    </font>
    <font>
      <sz val="12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1" fillId="0" borderId="0" xfId="0" applyFont="1" applyFill="1"/>
    <xf numFmtId="0" fontId="0" fillId="0" borderId="0" xfId="0" applyFont="1" applyFill="1"/>
    <xf numFmtId="165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2BB38-9BB1-574C-8E79-E88ABB0D674C}">
  <dimension ref="A1:AC121"/>
  <sheetViews>
    <sheetView tabSelected="1" workbookViewId="0">
      <pane ySplit="1" topLeftCell="A103" activePane="bottomLeft" state="frozen"/>
      <selection pane="bottomLeft" activeCell="C2" sqref="C2:C119"/>
    </sheetView>
  </sheetViews>
  <sheetFormatPr baseColWidth="10" defaultRowHeight="16"/>
  <cols>
    <col min="1" max="16384" width="10.83203125" style="6"/>
  </cols>
  <sheetData>
    <row r="1" spans="1:29" s="8" customFormat="1">
      <c r="A1" s="7" t="s">
        <v>285</v>
      </c>
      <c r="B1" s="7" t="s">
        <v>284</v>
      </c>
      <c r="C1" s="7" t="s">
        <v>312</v>
      </c>
      <c r="D1" s="7" t="s">
        <v>287</v>
      </c>
      <c r="E1" s="7" t="s">
        <v>288</v>
      </c>
      <c r="F1" s="7" t="s">
        <v>289</v>
      </c>
      <c r="G1" s="7" t="s">
        <v>293</v>
      </c>
      <c r="H1" s="7" t="s">
        <v>290</v>
      </c>
      <c r="I1" s="7" t="s">
        <v>291</v>
      </c>
      <c r="J1" s="7" t="s">
        <v>292</v>
      </c>
      <c r="K1" s="7" t="s">
        <v>294</v>
      </c>
      <c r="L1" s="7" t="s">
        <v>295</v>
      </c>
      <c r="M1" s="7" t="s">
        <v>296</v>
      </c>
      <c r="N1" s="7" t="s">
        <v>297</v>
      </c>
      <c r="O1" s="7" t="s">
        <v>298</v>
      </c>
      <c r="P1" s="7" t="s">
        <v>299</v>
      </c>
      <c r="Q1" s="7" t="s">
        <v>300</v>
      </c>
      <c r="R1" s="7" t="s">
        <v>301</v>
      </c>
      <c r="S1" s="7" t="s">
        <v>302</v>
      </c>
      <c r="T1" s="7" t="s">
        <v>303</v>
      </c>
      <c r="U1" s="7" t="s">
        <v>304</v>
      </c>
      <c r="V1" s="7" t="s">
        <v>305</v>
      </c>
      <c r="W1" s="7" t="s">
        <v>306</v>
      </c>
      <c r="X1" s="7" t="s">
        <v>307</v>
      </c>
      <c r="Y1" s="7" t="s">
        <v>308</v>
      </c>
      <c r="Z1" s="7" t="s">
        <v>286</v>
      </c>
      <c r="AA1" s="7" t="s">
        <v>309</v>
      </c>
      <c r="AB1" s="7" t="s">
        <v>310</v>
      </c>
      <c r="AC1" s="7" t="s">
        <v>311</v>
      </c>
    </row>
    <row r="2" spans="1:29">
      <c r="A2" s="1" t="s">
        <v>0</v>
      </c>
      <c r="B2" s="1">
        <v>1</v>
      </c>
      <c r="C2">
        <v>2.3562624000000001E-2</v>
      </c>
      <c r="D2" s="1">
        <v>1.327928268529007</v>
      </c>
      <c r="E2" s="1">
        <v>18.38440544462102</v>
      </c>
      <c r="F2" s="1">
        <v>-0.94971061333768603</v>
      </c>
      <c r="G2" s="1">
        <v>0.39515169999999999</v>
      </c>
      <c r="H2" s="1">
        <v>5.2717969</v>
      </c>
      <c r="I2" s="1">
        <v>9.4871482100000009</v>
      </c>
      <c r="J2" s="1">
        <v>-6.1989715695144465</v>
      </c>
      <c r="K2" s="1">
        <v>-0.66940237549979131</v>
      </c>
      <c r="L2" s="1">
        <v>0.13450045999999999</v>
      </c>
      <c r="M2" s="1">
        <v>5.6430864300000003</v>
      </c>
      <c r="N2" s="1">
        <v>3.5894266731020315</v>
      </c>
      <c r="O2" s="6">
        <v>7.8509187158470199</v>
      </c>
      <c r="P2" s="1">
        <v>3.6381726227846438</v>
      </c>
      <c r="Q2" s="1">
        <v>39.044156219999998</v>
      </c>
      <c r="R2" s="10">
        <v>6.8879499999999996E-2</v>
      </c>
      <c r="S2" s="1">
        <v>6.0215248299999997</v>
      </c>
      <c r="T2" s="1">
        <v>158.21711959999999</v>
      </c>
      <c r="U2" s="1">
        <v>8.5628994299999999</v>
      </c>
      <c r="V2" s="9">
        <v>1.6500000000000001E-2</v>
      </c>
      <c r="W2" s="1">
        <v>698.45252349999998</v>
      </c>
      <c r="X2" s="1">
        <v>0.99827363999999996</v>
      </c>
      <c r="Y2" s="1">
        <v>56.9</v>
      </c>
      <c r="Z2" s="1">
        <v>22.224059010000001</v>
      </c>
      <c r="AA2" s="6">
        <v>0.43755899999999998</v>
      </c>
      <c r="AB2" s="1">
        <v>0</v>
      </c>
      <c r="AC2" s="1">
        <v>0</v>
      </c>
    </row>
    <row r="3" spans="1:29">
      <c r="A3" s="1" t="s">
        <v>1</v>
      </c>
      <c r="B3" s="1">
        <v>2</v>
      </c>
      <c r="C3">
        <v>2.0059398999999999E-2</v>
      </c>
      <c r="D3" s="1">
        <v>0.76561837111634645</v>
      </c>
      <c r="E3" s="1">
        <v>17.854523687361041</v>
      </c>
      <c r="F3" s="1">
        <v>-1.422862825742456</v>
      </c>
      <c r="G3" s="1">
        <v>0.39018621999999997</v>
      </c>
      <c r="H3" s="1">
        <v>5.2905913499999997</v>
      </c>
      <c r="I3" s="1">
        <v>9.5619335900000006</v>
      </c>
      <c r="J3" s="1">
        <v>-8.6116618104552725</v>
      </c>
      <c r="K3" s="1">
        <v>-0.92492854060417162</v>
      </c>
      <c r="L3" s="1">
        <v>0.13368314000000001</v>
      </c>
      <c r="M3" s="1">
        <v>5.5538844799999998</v>
      </c>
      <c r="N3" s="1">
        <v>2.9897894800220843</v>
      </c>
      <c r="O3" s="6">
        <v>5.9844222973686501</v>
      </c>
      <c r="P3" s="1">
        <v>4.0172965630362807</v>
      </c>
      <c r="Q3" s="1">
        <v>39.013342539999996</v>
      </c>
      <c r="R3" s="10">
        <v>6.9937579999999999E-2</v>
      </c>
      <c r="S3" s="1">
        <v>6.07446544</v>
      </c>
      <c r="T3" s="1">
        <v>142.3446314</v>
      </c>
      <c r="U3" s="1">
        <v>8.1550029899999998</v>
      </c>
      <c r="V3" s="9">
        <v>8.5599999999999999E-3</v>
      </c>
      <c r="W3" s="1">
        <v>694.61633800000004</v>
      </c>
      <c r="X3" s="1">
        <v>0.9244531624048975</v>
      </c>
      <c r="Y3" s="1">
        <v>39.450000000000003</v>
      </c>
      <c r="Z3" s="1">
        <v>18.774536080000001</v>
      </c>
      <c r="AA3" s="6">
        <v>0.39349299999999998</v>
      </c>
      <c r="AB3" s="1">
        <v>69.375</v>
      </c>
      <c r="AC3" s="1">
        <v>8.6999999999999993</v>
      </c>
    </row>
    <row r="4" spans="1:29">
      <c r="A4" s="1" t="s">
        <v>2</v>
      </c>
      <c r="B4" s="1">
        <v>3</v>
      </c>
      <c r="C4">
        <v>1.9728506999999999E-2</v>
      </c>
      <c r="D4" s="1">
        <v>-0.15433833299601929</v>
      </c>
      <c r="E4" s="1">
        <v>18.973102854683688</v>
      </c>
      <c r="F4" s="1">
        <v>-2.3990674913431178</v>
      </c>
      <c r="G4" s="1">
        <v>0.39178517000000002</v>
      </c>
      <c r="H4" s="1">
        <v>5.3171451100000002</v>
      </c>
      <c r="I4" s="1">
        <v>9.6234210200000003</v>
      </c>
      <c r="J4" s="1">
        <v>-8.5226749665912696</v>
      </c>
      <c r="K4" s="1">
        <v>-0.94498577500653769</v>
      </c>
      <c r="L4" s="1">
        <v>0.13472118</v>
      </c>
      <c r="M4" s="1">
        <v>5.49118043</v>
      </c>
      <c r="N4" s="1">
        <v>2.2842672454331074</v>
      </c>
      <c r="O4" s="6">
        <v>4.2019907564112602</v>
      </c>
      <c r="P4" s="1">
        <v>3.9775784909919456</v>
      </c>
      <c r="Q4" s="1">
        <v>40.735600277585014</v>
      </c>
      <c r="R4" s="10">
        <v>7.1999540000000001E-2</v>
      </c>
      <c r="S4" s="1">
        <v>6.1129188299999999</v>
      </c>
      <c r="T4" s="1">
        <v>137.12474399999999</v>
      </c>
      <c r="U4" s="1">
        <v>8.5342185399999995</v>
      </c>
      <c r="V4" s="9">
        <v>-5.8700000000000002E-3</v>
      </c>
      <c r="W4" s="1">
        <v>722.62327370000003</v>
      </c>
      <c r="X4" s="1">
        <v>0.8927059332726095</v>
      </c>
      <c r="Y4" s="1">
        <v>48.9</v>
      </c>
      <c r="Z4" s="1">
        <v>25.22514765</v>
      </c>
      <c r="AA4" s="6">
        <v>0.25087100000000001</v>
      </c>
      <c r="AB4" s="1">
        <v>61.674999999999997</v>
      </c>
      <c r="AC4" s="1">
        <v>22.8</v>
      </c>
    </row>
    <row r="5" spans="1:29">
      <c r="A5" s="1" t="s">
        <v>3</v>
      </c>
      <c r="B5" s="1">
        <v>4</v>
      </c>
      <c r="C5">
        <v>2.2976819999999998E-2</v>
      </c>
      <c r="D5" s="1">
        <v>1.0241787857352591</v>
      </c>
      <c r="E5" s="1">
        <v>20.997712528593393</v>
      </c>
      <c r="F5" s="1">
        <v>-2.2888665289358627</v>
      </c>
      <c r="G5" s="1">
        <v>0.40253776000000002</v>
      </c>
      <c r="H5" s="1">
        <v>5.2619603699999997</v>
      </c>
      <c r="I5" s="1">
        <v>9.8359726199999997</v>
      </c>
      <c r="J5" s="1">
        <v>-12.367611940975879</v>
      </c>
      <c r="K5" s="1">
        <v>-0.22648804309667775</v>
      </c>
      <c r="L5" s="1">
        <v>0.13686627000000001</v>
      </c>
      <c r="M5" s="1">
        <v>5.4266926700000004</v>
      </c>
      <c r="N5" s="1">
        <v>2.7025350755037465</v>
      </c>
      <c r="O5" s="6">
        <v>3.06880384716984</v>
      </c>
      <c r="P5" s="1">
        <v>4.1338064712963041</v>
      </c>
      <c r="Q5" s="1">
        <v>40.548475114841295</v>
      </c>
      <c r="R5" s="10">
        <v>7.7980999999999995E-2</v>
      </c>
      <c r="S5" s="1">
        <v>6.1929396199999998</v>
      </c>
      <c r="T5" s="1">
        <v>178.1715974</v>
      </c>
      <c r="U5" s="1">
        <v>8.9287614200000007</v>
      </c>
      <c r="V5" s="9">
        <v>-1.7000000000000001E-4</v>
      </c>
      <c r="W5" s="1">
        <v>952.47416699999997</v>
      </c>
      <c r="X5" s="1">
        <v>0.83950941751763397</v>
      </c>
      <c r="Y5" s="1">
        <v>36</v>
      </c>
      <c r="Z5" s="1">
        <v>25.958122150000001</v>
      </c>
      <c r="AA5" s="6">
        <v>-2.055E-3</v>
      </c>
      <c r="AB5" s="1">
        <v>46.424999999999997</v>
      </c>
      <c r="AC5" s="1">
        <v>32.700000000000003</v>
      </c>
    </row>
    <row r="6" spans="1:29">
      <c r="A6" s="1" t="s">
        <v>4</v>
      </c>
      <c r="B6" s="1">
        <v>5</v>
      </c>
      <c r="C6">
        <v>2.3948580000000001E-2</v>
      </c>
      <c r="D6" s="1">
        <v>1.180298728536755</v>
      </c>
      <c r="E6" s="1">
        <v>20.267865294799311</v>
      </c>
      <c r="F6" s="1">
        <v>-2.2318761639290372</v>
      </c>
      <c r="G6" s="1">
        <v>0.39835194000000002</v>
      </c>
      <c r="H6" s="1">
        <v>5.4682525499999999</v>
      </c>
      <c r="I6" s="1">
        <v>10.162482799999999</v>
      </c>
      <c r="J6" s="1">
        <v>-6.7974824228885122</v>
      </c>
      <c r="K6" s="1">
        <v>8.3029862582346375E-2</v>
      </c>
      <c r="L6" s="1">
        <v>0.13248962</v>
      </c>
      <c r="M6" s="1">
        <v>5.3657769899999996</v>
      </c>
      <c r="N6" s="1">
        <v>3.0191223526740831</v>
      </c>
      <c r="O6" s="6">
        <v>-2.2006138336815702</v>
      </c>
      <c r="P6" s="1">
        <v>4.6795305788826775</v>
      </c>
      <c r="Q6" s="1">
        <v>38.708826535658936</v>
      </c>
      <c r="R6" s="10">
        <v>8.1472550000000005E-2</v>
      </c>
      <c r="S6" s="1">
        <v>6.2350383200000001</v>
      </c>
      <c r="T6" s="1">
        <v>174.63950840000001</v>
      </c>
      <c r="U6" s="1">
        <v>7.7766458900000002</v>
      </c>
      <c r="V6" s="9">
        <v>-3.4000000000000002E-4</v>
      </c>
      <c r="W6" s="1">
        <v>912.69634740000004</v>
      </c>
      <c r="X6" s="1">
        <v>0.77472251288405847</v>
      </c>
      <c r="Y6" s="1">
        <v>15.5</v>
      </c>
      <c r="Z6" s="1">
        <v>22.257240830000001</v>
      </c>
      <c r="AA6" s="6">
        <v>-0.40120299999999998</v>
      </c>
      <c r="AB6" s="1">
        <v>25.75</v>
      </c>
      <c r="AC6" s="1">
        <v>22.9</v>
      </c>
    </row>
    <row r="7" spans="1:29">
      <c r="A7" s="1" t="s">
        <v>5</v>
      </c>
      <c r="B7" s="1">
        <v>6</v>
      </c>
      <c r="C7">
        <v>1.333083E-2</v>
      </c>
      <c r="D7" s="1">
        <v>-2.3879735463594898E-2</v>
      </c>
      <c r="E7" s="1">
        <v>21.254291251384274</v>
      </c>
      <c r="F7" s="1">
        <v>-3.2084995748969902</v>
      </c>
      <c r="G7" s="1">
        <v>0.39191716999999998</v>
      </c>
      <c r="H7" s="1">
        <v>5.5038452900000001</v>
      </c>
      <c r="I7" s="1">
        <v>10.408385259999999</v>
      </c>
      <c r="J7" s="1">
        <v>-8.6097178359470572</v>
      </c>
      <c r="K7" s="1">
        <v>0.34560922051125031</v>
      </c>
      <c r="L7" s="1">
        <v>0.13042914</v>
      </c>
      <c r="M7" s="1">
        <v>5.2516667500000001</v>
      </c>
      <c r="N7" s="1">
        <v>2.4622277638966636</v>
      </c>
      <c r="O7" s="6">
        <v>-6.5330597967880001E-3</v>
      </c>
      <c r="P7" s="1">
        <v>4.532075310330149</v>
      </c>
      <c r="Q7" s="1">
        <v>37.938277589271287</v>
      </c>
      <c r="R7" s="10">
        <v>8.1266160000000004E-2</v>
      </c>
      <c r="S7" s="1">
        <v>6.2112107200000004</v>
      </c>
      <c r="T7" s="1">
        <v>139.05972919999999</v>
      </c>
      <c r="U7" s="1">
        <v>7.0811389800000004</v>
      </c>
      <c r="V7" s="9">
        <v>-7.0000000000000001E-3</v>
      </c>
      <c r="W7" s="1">
        <v>671.99670219999996</v>
      </c>
      <c r="X7" s="1">
        <v>0.70070391731427384</v>
      </c>
      <c r="Y7" s="1">
        <v>12.25</v>
      </c>
      <c r="Z7" s="1">
        <v>17.146666669999998</v>
      </c>
      <c r="AA7" s="6">
        <v>-0.81225400000000003</v>
      </c>
      <c r="AB7" s="1">
        <v>27.125</v>
      </c>
      <c r="AC7" s="1">
        <v>12.5</v>
      </c>
    </row>
    <row r="8" spans="1:29">
      <c r="A8" s="1" t="s">
        <v>6</v>
      </c>
      <c r="B8" s="1">
        <v>7</v>
      </c>
      <c r="C8">
        <v>1.7025426E-2</v>
      </c>
      <c r="D8" s="1">
        <v>-0.23694158521770703</v>
      </c>
      <c r="E8" s="1">
        <v>22.857304178215788</v>
      </c>
      <c r="F8" s="1">
        <v>-4.3712986464898975</v>
      </c>
      <c r="G8" s="1">
        <v>0.39394059999999997</v>
      </c>
      <c r="H8" s="1">
        <v>5.5091181000000002</v>
      </c>
      <c r="I8" s="1">
        <v>10.65912024</v>
      </c>
      <c r="J8" s="1">
        <v>-4.2280068123924046</v>
      </c>
      <c r="K8" s="1">
        <v>4.7825178989921904E-2</v>
      </c>
      <c r="L8" s="1">
        <v>0.12905196999999999</v>
      </c>
      <c r="M8" s="1">
        <v>5.1526226199999998</v>
      </c>
      <c r="N8" s="1">
        <v>2.041069075439367</v>
      </c>
      <c r="O8" s="6">
        <v>-2.2384741907550598</v>
      </c>
      <c r="P8" s="1">
        <v>4.347611705953784</v>
      </c>
      <c r="Q8" s="1">
        <v>25.188996887110097</v>
      </c>
      <c r="R8" s="10">
        <v>7.6193960000000005E-2</v>
      </c>
      <c r="S8" s="1">
        <v>6.1996989400000002</v>
      </c>
      <c r="T8" s="1">
        <v>121.36078569999999</v>
      </c>
      <c r="U8" s="1">
        <v>6.9844446700000002</v>
      </c>
      <c r="V8" s="9">
        <v>3.5599999999999998E-3</v>
      </c>
      <c r="W8" s="1">
        <v>610.72950279999998</v>
      </c>
      <c r="X8" s="1">
        <v>0.50956382882028617</v>
      </c>
      <c r="Y8" s="1">
        <v>9</v>
      </c>
      <c r="Z8" s="1">
        <v>16.643984849999999</v>
      </c>
      <c r="AA8" s="6">
        <v>-1.058135</v>
      </c>
      <c r="AB8" s="1">
        <v>14.925000000000001</v>
      </c>
      <c r="AC8" s="1">
        <v>6.9</v>
      </c>
    </row>
    <row r="9" spans="1:29">
      <c r="A9" s="1" t="s">
        <v>7</v>
      </c>
      <c r="B9" s="1">
        <v>8</v>
      </c>
      <c r="C9">
        <v>2.2028592E-2</v>
      </c>
      <c r="D9" s="1">
        <v>0.74183580015265704</v>
      </c>
      <c r="E9" s="1">
        <v>22.001958665405915</v>
      </c>
      <c r="F9" s="1">
        <v>-4.2861071689007204</v>
      </c>
      <c r="G9" s="1">
        <v>0.38550912999999998</v>
      </c>
      <c r="H9" s="1">
        <v>5.6075819899999999</v>
      </c>
      <c r="I9" s="1">
        <v>10.755676729999999</v>
      </c>
      <c r="J9" s="1">
        <v>-7.9406371437094414</v>
      </c>
      <c r="K9" s="1">
        <v>-0.24673794935654503</v>
      </c>
      <c r="L9" s="1">
        <v>0.12988415</v>
      </c>
      <c r="M9" s="1">
        <v>5.0313952899999999</v>
      </c>
      <c r="N9" s="1">
        <v>2.0033267247650386</v>
      </c>
      <c r="O9" s="6">
        <v>-4.0054594307515599</v>
      </c>
      <c r="P9" s="1">
        <v>5.0162972833923503</v>
      </c>
      <c r="Q9" s="1">
        <v>24.901868425184489</v>
      </c>
      <c r="R9" s="10">
        <v>7.7696089999999995E-2</v>
      </c>
      <c r="S9" s="1">
        <v>6.1172782999999997</v>
      </c>
      <c r="T9" s="1">
        <v>126.6092464</v>
      </c>
      <c r="U9" s="1">
        <v>6.97170019</v>
      </c>
      <c r="V9" s="9">
        <v>6.9100000000000003E-3</v>
      </c>
      <c r="W9" s="1">
        <v>595.11769779999997</v>
      </c>
      <c r="X9" s="1">
        <v>0.32776912176367579</v>
      </c>
      <c r="Y9" s="1">
        <v>5.25</v>
      </c>
      <c r="Z9" s="1">
        <v>17.495010700000002</v>
      </c>
      <c r="AA9" s="6">
        <v>-1.2646009999999999</v>
      </c>
      <c r="AB9" s="1">
        <v>7.1</v>
      </c>
      <c r="AC9" s="1">
        <v>3.5</v>
      </c>
    </row>
    <row r="10" spans="1:29">
      <c r="A10" s="1" t="s">
        <v>8</v>
      </c>
      <c r="B10" s="1">
        <v>9</v>
      </c>
      <c r="C10">
        <v>2.4062096000000002E-2</v>
      </c>
      <c r="D10" s="1">
        <v>-0.16484442822891765</v>
      </c>
      <c r="E10" s="1">
        <v>21.302627751381753</v>
      </c>
      <c r="F10" s="1">
        <v>-4.4429586733035933</v>
      </c>
      <c r="G10" s="1">
        <v>0.38762864000000002</v>
      </c>
      <c r="H10" s="1">
        <v>5.6182444199999999</v>
      </c>
      <c r="I10" s="1">
        <v>11.118285009999999</v>
      </c>
      <c r="J10" s="1">
        <v>-2.7416277692051132</v>
      </c>
      <c r="K10" s="1">
        <v>0.25327265643821889</v>
      </c>
      <c r="L10" s="1">
        <v>0.12433445</v>
      </c>
      <c r="M10" s="1">
        <v>4.8750181299999999</v>
      </c>
      <c r="N10" s="1">
        <v>1.6709551693560698</v>
      </c>
      <c r="O10" s="6">
        <v>0.50932553634933497</v>
      </c>
      <c r="P10" s="1">
        <v>5.0751182245517636</v>
      </c>
      <c r="Q10" s="1">
        <v>24.134153022095077</v>
      </c>
      <c r="R10" s="10">
        <v>7.5789540000000002E-2</v>
      </c>
      <c r="S10" s="1">
        <v>5.99804637</v>
      </c>
      <c r="T10" s="1">
        <v>122.097522</v>
      </c>
      <c r="U10" s="1">
        <v>6.5740965999999998</v>
      </c>
      <c r="V10" s="9">
        <v>2.7499999999999998E-3</v>
      </c>
      <c r="W10" s="1">
        <v>507.58720729999999</v>
      </c>
      <c r="X10" s="1">
        <v>0.20425601336380522</v>
      </c>
      <c r="Y10" s="1">
        <v>0.9</v>
      </c>
      <c r="Z10" s="1">
        <v>17.490486440000002</v>
      </c>
      <c r="AA10" s="6">
        <v>-1.4607969999999999</v>
      </c>
      <c r="AB10" s="1">
        <v>10.1</v>
      </c>
      <c r="AC10" s="1">
        <v>0</v>
      </c>
    </row>
    <row r="11" spans="1:29">
      <c r="A11" s="1" t="s">
        <v>9</v>
      </c>
      <c r="B11" s="1">
        <v>10</v>
      </c>
      <c r="C11">
        <v>8.376194E-3</v>
      </c>
      <c r="D11" s="1">
        <v>-0.94768930849025423</v>
      </c>
      <c r="E11" s="1">
        <v>21.753986195255749</v>
      </c>
      <c r="F11" s="1">
        <v>-5.1643709507526552</v>
      </c>
      <c r="G11" s="1">
        <v>0.38769257000000001</v>
      </c>
      <c r="H11" s="1">
        <v>5.81710232</v>
      </c>
      <c r="I11" s="1">
        <v>11.567375609999999</v>
      </c>
      <c r="J11" s="1">
        <v>-3.3206814021915534</v>
      </c>
      <c r="K11" s="1">
        <v>-0.34189156923485864</v>
      </c>
      <c r="L11" s="1">
        <v>0.12204180000000001</v>
      </c>
      <c r="M11" s="1">
        <v>4.7796704999999999</v>
      </c>
      <c r="N11" s="1">
        <v>0.69030008435330359</v>
      </c>
      <c r="O11" s="6">
        <v>0.13699790121509101</v>
      </c>
      <c r="P11" s="1">
        <v>5.1954907959105299</v>
      </c>
      <c r="Q11" s="1">
        <v>23.27219369038885</v>
      </c>
      <c r="R11" s="10">
        <v>7.0181140000000003E-2</v>
      </c>
      <c r="S11" s="1">
        <v>5.9129234500000001</v>
      </c>
      <c r="T11" s="1">
        <v>101.9584077</v>
      </c>
      <c r="U11" s="1">
        <v>6.79697189</v>
      </c>
      <c r="V11" s="9">
        <v>1.1259999999999999E-2</v>
      </c>
      <c r="W11" s="1">
        <v>445.20093120000001</v>
      </c>
      <c r="X11" s="1">
        <v>9.683283544777152E-2</v>
      </c>
      <c r="Y11" s="1">
        <v>-1.7</v>
      </c>
      <c r="Z11" s="1">
        <v>15.632253970000001</v>
      </c>
      <c r="AA11" s="6">
        <v>-1.5176050000000001</v>
      </c>
      <c r="AB11" s="1">
        <v>4.375</v>
      </c>
      <c r="AC11" s="1">
        <v>-1.8</v>
      </c>
    </row>
    <row r="12" spans="1:29">
      <c r="A12" s="1" t="s">
        <v>10</v>
      </c>
      <c r="B12" s="1">
        <v>11</v>
      </c>
      <c r="C12">
        <v>8.5969740000000003E-3</v>
      </c>
      <c r="D12" s="1">
        <v>-0.52373710502567405</v>
      </c>
      <c r="E12" s="1">
        <v>23.903433798170639</v>
      </c>
      <c r="F12" s="1">
        <v>-5.3678935794277649</v>
      </c>
      <c r="G12" s="1">
        <v>0.38953924000000001</v>
      </c>
      <c r="H12" s="1">
        <v>5.9873153099999996</v>
      </c>
      <c r="I12" s="1">
        <v>11.95116004</v>
      </c>
      <c r="J12" s="1">
        <v>5.4951977991166778</v>
      </c>
      <c r="K12" s="1">
        <v>-3.5071208410998624E-2</v>
      </c>
      <c r="L12" s="1">
        <v>0.12175316</v>
      </c>
      <c r="M12" s="1">
        <v>4.7088286699999999</v>
      </c>
      <c r="N12" s="1">
        <v>1.1572071312440748</v>
      </c>
      <c r="O12" s="6">
        <v>1.6163860694238401</v>
      </c>
      <c r="P12" s="1">
        <v>5.3589963817111945</v>
      </c>
      <c r="Q12" s="1">
        <v>19.552035639153569</v>
      </c>
      <c r="R12" s="10">
        <v>6.8077189999999996E-2</v>
      </c>
      <c r="S12" s="1">
        <v>5.84564211</v>
      </c>
      <c r="T12" s="1">
        <v>95.363351429999994</v>
      </c>
      <c r="U12" s="1">
        <v>6.8532090800000001</v>
      </c>
      <c r="V12" s="9">
        <v>6.8999999999999999E-3</v>
      </c>
      <c r="W12" s="1">
        <v>454.74657130000003</v>
      </c>
      <c r="X12" s="1">
        <v>-2.7221479772135335E-2</v>
      </c>
      <c r="Y12" s="1">
        <v>4.3499999999999996</v>
      </c>
      <c r="Z12" s="1">
        <v>13.88710678</v>
      </c>
      <c r="AA12" s="6">
        <v>-1.544009</v>
      </c>
      <c r="AB12" s="1">
        <v>3.5</v>
      </c>
      <c r="AC12" s="1">
        <v>-5.3</v>
      </c>
    </row>
    <row r="13" spans="1:29">
      <c r="A13" s="1" t="s">
        <v>11</v>
      </c>
      <c r="B13" s="1">
        <v>12</v>
      </c>
      <c r="C13">
        <v>2.0587733E-2</v>
      </c>
      <c r="D13" s="1">
        <v>-1.0568444718852419</v>
      </c>
      <c r="E13" s="1">
        <v>23.052560883022835</v>
      </c>
      <c r="F13" s="1">
        <v>-6.1153006877531482</v>
      </c>
      <c r="G13" s="1">
        <v>0.38470051</v>
      </c>
      <c r="H13" s="1">
        <v>6.0983571699999999</v>
      </c>
      <c r="I13" s="1">
        <v>12.381879059999999</v>
      </c>
      <c r="J13" s="1">
        <v>-10.382361557956155</v>
      </c>
      <c r="K13" s="1">
        <v>-0.45729539657065127</v>
      </c>
      <c r="L13" s="1">
        <v>0.12314484000000001</v>
      </c>
      <c r="M13" s="1">
        <v>4.6715035499999997</v>
      </c>
      <c r="N13" s="1">
        <v>0.33322678547383866</v>
      </c>
      <c r="O13" s="6">
        <v>0.13621705523111699</v>
      </c>
      <c r="P13" s="1">
        <v>4.2597131302499314</v>
      </c>
      <c r="Q13" s="1">
        <v>19.150354523968247</v>
      </c>
      <c r="R13" s="10">
        <v>6.5069470000000004E-2</v>
      </c>
      <c r="S13" s="1">
        <v>5.8090505400000003</v>
      </c>
      <c r="T13" s="1">
        <v>121.9171221</v>
      </c>
      <c r="U13" s="1">
        <v>6.8346441999999996</v>
      </c>
      <c r="V13" s="9">
        <v>2.0200000000000001E-3</v>
      </c>
      <c r="W13" s="1">
        <v>467.15735669999998</v>
      </c>
      <c r="X13" s="1">
        <v>-0.14750402828391335</v>
      </c>
      <c r="Y13" s="1">
        <v>2.65</v>
      </c>
      <c r="Z13" s="1">
        <v>14.73089394</v>
      </c>
      <c r="AA13" s="6">
        <v>-1.5225610000000001</v>
      </c>
      <c r="AB13" s="1">
        <v>2.2250000000000001</v>
      </c>
      <c r="AC13" s="1">
        <v>-3.6</v>
      </c>
    </row>
    <row r="14" spans="1:29">
      <c r="A14" s="1" t="s">
        <v>12</v>
      </c>
      <c r="B14" s="1">
        <v>13</v>
      </c>
      <c r="C14">
        <v>7.5696130000000002E-3</v>
      </c>
      <c r="D14" s="1">
        <v>-8.4888062985257307E-2</v>
      </c>
      <c r="E14" s="1">
        <v>23.810741616808127</v>
      </c>
      <c r="F14" s="1">
        <v>-5.0730246329013085</v>
      </c>
      <c r="G14" s="1">
        <v>0.38549197000000002</v>
      </c>
      <c r="H14" s="1">
        <v>6.3164863899999997</v>
      </c>
      <c r="I14" s="1">
        <v>12.70261262</v>
      </c>
      <c r="J14" s="1">
        <v>-2.1172510324249139</v>
      </c>
      <c r="K14" s="1">
        <v>-0.63003588104718089</v>
      </c>
      <c r="L14" s="1">
        <v>0.11962657</v>
      </c>
      <c r="M14" s="1">
        <v>4.6552354200000003</v>
      </c>
      <c r="N14" s="1">
        <v>0.41514014952741007</v>
      </c>
      <c r="O14" s="6">
        <v>4.0630537129581796</v>
      </c>
      <c r="P14" s="1">
        <v>4.3391756067130514</v>
      </c>
      <c r="Q14" s="1">
        <v>19.21206225680934</v>
      </c>
      <c r="R14" s="10">
        <v>6.259845E-2</v>
      </c>
      <c r="S14" s="1">
        <v>5.7698883900000002</v>
      </c>
      <c r="T14" s="1">
        <v>103.8277688</v>
      </c>
      <c r="U14" s="1">
        <v>6.6449119300000001</v>
      </c>
      <c r="V14" s="9">
        <v>5.3499999999999997E-3</v>
      </c>
      <c r="W14" s="1">
        <v>461.79515579999997</v>
      </c>
      <c r="X14" s="1">
        <v>-0.1930093278848882</v>
      </c>
      <c r="Y14" s="1">
        <v>-7.85</v>
      </c>
      <c r="Z14" s="1">
        <v>13.245555299999999</v>
      </c>
      <c r="AA14" s="6">
        <v>-1.4412069999999999</v>
      </c>
      <c r="AB14" s="1">
        <v>2.1749999999999998</v>
      </c>
      <c r="AC14" s="1">
        <v>3.4</v>
      </c>
    </row>
    <row r="15" spans="1:29">
      <c r="A15" s="1" t="s">
        <v>13</v>
      </c>
      <c r="B15" s="1">
        <v>14</v>
      </c>
      <c r="C15">
        <v>4.8802130000000004E-3</v>
      </c>
      <c r="D15" s="1">
        <v>0.44071613513816033</v>
      </c>
      <c r="E15" s="1">
        <v>24.388176363736445</v>
      </c>
      <c r="F15" s="1">
        <v>-4.5893471613791164</v>
      </c>
      <c r="G15" s="1">
        <v>0.38396733999999999</v>
      </c>
      <c r="H15" s="1">
        <v>6.4326162</v>
      </c>
      <c r="I15" s="1">
        <v>12.917435490000001</v>
      </c>
      <c r="J15" s="1">
        <v>0.80132844266195491</v>
      </c>
      <c r="K15" s="1">
        <v>-0.32588043452878634</v>
      </c>
      <c r="L15" s="1">
        <v>0.11986979</v>
      </c>
      <c r="M15" s="1">
        <v>4.6576659899999999</v>
      </c>
      <c r="N15" s="1">
        <v>-0.53061842278271953</v>
      </c>
      <c r="O15" s="6">
        <v>5.9327400038854501</v>
      </c>
      <c r="P15" s="1">
        <v>3.8733641173757025</v>
      </c>
      <c r="Q15" s="1">
        <v>18.410626893498019</v>
      </c>
      <c r="R15" s="10">
        <v>6.1696960000000002E-2</v>
      </c>
      <c r="S15" s="1">
        <v>5.7162203700000003</v>
      </c>
      <c r="T15" s="1">
        <v>103.7032231</v>
      </c>
      <c r="U15" s="1">
        <v>6.6244678099999996</v>
      </c>
      <c r="V15" s="9">
        <v>8.4499999999999992E-3</v>
      </c>
      <c r="W15" s="1">
        <v>438.91321060000001</v>
      </c>
      <c r="X15" s="1">
        <v>-0.21799814417957253</v>
      </c>
      <c r="Y15" s="1">
        <v>-19.45</v>
      </c>
      <c r="Z15" s="1">
        <v>12.990347760000001</v>
      </c>
      <c r="AA15" s="6">
        <v>-1.3817280000000001</v>
      </c>
      <c r="AB15" s="1">
        <v>-0.85</v>
      </c>
      <c r="AC15" s="1">
        <v>-11.7</v>
      </c>
    </row>
    <row r="16" spans="1:29">
      <c r="A16" s="1" t="s">
        <v>14</v>
      </c>
      <c r="B16" s="1">
        <v>15</v>
      </c>
      <c r="C16">
        <v>6.8578550000000004E-3</v>
      </c>
      <c r="D16" s="1">
        <v>1.549676713747246</v>
      </c>
      <c r="E16" s="1">
        <v>23.510921916808563</v>
      </c>
      <c r="F16" s="1">
        <v>-3.5983632197937254</v>
      </c>
      <c r="G16" s="1">
        <v>0.39306196999999998</v>
      </c>
      <c r="H16" s="1">
        <v>6.5386452500000001</v>
      </c>
      <c r="I16" s="1">
        <v>13.10915812</v>
      </c>
      <c r="J16" s="1">
        <v>7.4901306060414683</v>
      </c>
      <c r="K16" s="1">
        <v>8.5874975915774518E-2</v>
      </c>
      <c r="L16" s="1">
        <v>0.12205112</v>
      </c>
      <c r="M16" s="1">
        <v>4.71537804</v>
      </c>
      <c r="N16" s="1">
        <v>-0.30655131673658431</v>
      </c>
      <c r="O16" s="6">
        <v>6.3320744591301796</v>
      </c>
      <c r="P16" s="1">
        <v>3.0810662678735468</v>
      </c>
      <c r="Q16" s="1">
        <v>17.503441687972355</v>
      </c>
      <c r="R16" s="10">
        <v>6.0010309999999997E-2</v>
      </c>
      <c r="S16" s="1">
        <v>5.7121953899999998</v>
      </c>
      <c r="T16" s="1">
        <v>100.7344835</v>
      </c>
      <c r="U16" s="1">
        <v>6.6894237099999998</v>
      </c>
      <c r="V16" s="9">
        <v>1.0749999999999999E-2</v>
      </c>
      <c r="W16" s="1">
        <v>428.72613360000003</v>
      </c>
      <c r="X16" s="1">
        <v>-0.22298202881978207</v>
      </c>
      <c r="Y16" s="1">
        <v>-17.75</v>
      </c>
      <c r="Z16" s="1">
        <v>12.11533189</v>
      </c>
      <c r="AA16" s="6">
        <v>-1.3160799999999999</v>
      </c>
      <c r="AB16" s="1">
        <v>-3.875</v>
      </c>
      <c r="AC16" s="1">
        <v>-15.5</v>
      </c>
    </row>
    <row r="17" spans="1:29">
      <c r="A17" s="1" t="s">
        <v>15</v>
      </c>
      <c r="B17" s="1">
        <v>16</v>
      </c>
      <c r="C17">
        <v>-2.450313E-3</v>
      </c>
      <c r="D17" s="1">
        <v>1.5582763266938429</v>
      </c>
      <c r="E17" s="1">
        <v>23.174374417437441</v>
      </c>
      <c r="F17" s="1">
        <v>-3.3856488245782757</v>
      </c>
      <c r="G17" s="1">
        <v>0.39054932999999997</v>
      </c>
      <c r="H17" s="1">
        <v>6.7531822400000001</v>
      </c>
      <c r="I17" s="1">
        <v>13.239727999999999</v>
      </c>
      <c r="J17" s="1">
        <v>-2.5296257078616513</v>
      </c>
      <c r="K17" s="1">
        <v>-8.0698754259318745E-2</v>
      </c>
      <c r="L17" s="1">
        <v>0.12600436000000001</v>
      </c>
      <c r="M17" s="1">
        <v>4.7675021400000004</v>
      </c>
      <c r="N17" s="1">
        <v>-1.4056516435396755</v>
      </c>
      <c r="O17" s="6">
        <v>4.2117478938065203</v>
      </c>
      <c r="P17" s="1">
        <v>2.7581009216339529</v>
      </c>
      <c r="Q17" s="1">
        <v>16.594747216450909</v>
      </c>
      <c r="R17" s="10">
        <v>5.4572389999999998E-2</v>
      </c>
      <c r="S17" s="1">
        <v>5.6271542300000004</v>
      </c>
      <c r="T17" s="1">
        <v>104.90590450000001</v>
      </c>
      <c r="U17" s="1">
        <v>6.7527160999999998</v>
      </c>
      <c r="V17" s="9">
        <v>9.11E-3</v>
      </c>
      <c r="W17" s="1">
        <v>419.10091030000001</v>
      </c>
      <c r="X17" s="1">
        <v>-0.2209732247934407</v>
      </c>
      <c r="Y17" s="1">
        <v>-12.95</v>
      </c>
      <c r="Z17" s="1">
        <v>12.43847042</v>
      </c>
      <c r="AA17" s="6">
        <v>-1.192868</v>
      </c>
      <c r="AB17" s="1">
        <v>-4.7249999999999996</v>
      </c>
      <c r="AC17" s="1">
        <v>-5.5</v>
      </c>
    </row>
    <row r="18" spans="1:29">
      <c r="A18" s="1" t="s">
        <v>16</v>
      </c>
      <c r="B18" s="1">
        <v>17</v>
      </c>
      <c r="C18">
        <v>2.46488E-4</v>
      </c>
      <c r="D18" s="1">
        <v>0.5501539835369158</v>
      </c>
      <c r="E18" s="1">
        <v>24.165965293867323</v>
      </c>
      <c r="F18" s="1">
        <v>-3.5152316906563499</v>
      </c>
      <c r="G18" s="1">
        <v>0.39248379999999999</v>
      </c>
      <c r="H18" s="1">
        <v>6.5938140699999996</v>
      </c>
      <c r="I18" s="1">
        <v>13.197860560000001</v>
      </c>
      <c r="J18" s="1">
        <v>7.7214947625481116</v>
      </c>
      <c r="K18" s="1">
        <v>0.11845715354585167</v>
      </c>
      <c r="L18" s="1">
        <v>0.12385705</v>
      </c>
      <c r="M18" s="1">
        <v>4.84243632</v>
      </c>
      <c r="N18" s="1">
        <v>-1.5827771915865139</v>
      </c>
      <c r="O18" s="6">
        <v>7.9278708826160402</v>
      </c>
      <c r="P18" s="1">
        <v>2.6179747663355704</v>
      </c>
      <c r="Q18" s="1">
        <v>15.38309587891059</v>
      </c>
      <c r="R18" s="10">
        <v>5.1074309999999998E-2</v>
      </c>
      <c r="S18" s="1">
        <v>5.56834191</v>
      </c>
      <c r="T18" s="1">
        <v>92.839180760000005</v>
      </c>
      <c r="U18" s="1">
        <v>6.7795368600000003</v>
      </c>
      <c r="V18" s="9">
        <v>1.077E-2</v>
      </c>
      <c r="W18" s="1">
        <v>345.72612370000002</v>
      </c>
      <c r="X18" s="1">
        <v>-0.17559877862224174</v>
      </c>
      <c r="Y18" s="1">
        <v>-12.2</v>
      </c>
      <c r="Z18" s="1">
        <v>13.38253641</v>
      </c>
      <c r="AA18" s="6">
        <v>-1.0401530000000001</v>
      </c>
      <c r="AB18" s="1">
        <v>-7.125</v>
      </c>
      <c r="AC18" s="1">
        <v>-7.1</v>
      </c>
    </row>
    <row r="19" spans="1:29">
      <c r="A19" s="1" t="s">
        <v>17</v>
      </c>
      <c r="B19" s="1">
        <v>18</v>
      </c>
      <c r="C19">
        <v>3.2979979999999999E-3</v>
      </c>
      <c r="D19" s="1">
        <v>-0.80881603185609663</v>
      </c>
      <c r="E19" s="1">
        <v>24.968029974939782</v>
      </c>
      <c r="F19" s="1">
        <v>-4.0118401973176887</v>
      </c>
      <c r="G19" s="1">
        <v>0.38741079</v>
      </c>
      <c r="H19" s="1">
        <v>6.6818248100000002</v>
      </c>
      <c r="I19" s="1">
        <v>13.192986769999999</v>
      </c>
      <c r="J19" s="1">
        <v>-3.8399105474030755</v>
      </c>
      <c r="K19" s="1">
        <v>-0.46651465751299998</v>
      </c>
      <c r="L19" s="1">
        <v>0.12635478999999999</v>
      </c>
      <c r="M19" s="1">
        <v>4.9324476600000002</v>
      </c>
      <c r="N19" s="1">
        <v>-1.9924361328725224</v>
      </c>
      <c r="O19" s="6">
        <v>6.2802594929931699</v>
      </c>
      <c r="P19" s="1">
        <v>2.3568456279153716</v>
      </c>
      <c r="Q19" s="1">
        <v>14.892548944613106</v>
      </c>
      <c r="R19" s="10">
        <v>4.558429E-2</v>
      </c>
      <c r="S19" s="1">
        <v>5.5371145500000001</v>
      </c>
      <c r="T19" s="1">
        <v>99.934367359999996</v>
      </c>
      <c r="U19" s="1">
        <v>7.3247258500000001</v>
      </c>
      <c r="V19" s="9">
        <v>6.2700000000000004E-3</v>
      </c>
      <c r="W19" s="1">
        <v>342.2011632</v>
      </c>
      <c r="X19" s="1">
        <v>-0.12247810595999174</v>
      </c>
      <c r="Y19" s="1">
        <v>-6.95</v>
      </c>
      <c r="Z19" s="1">
        <v>14.599239770000001</v>
      </c>
      <c r="AA19" s="6">
        <v>-0.86912699999999998</v>
      </c>
      <c r="AB19" s="1">
        <v>-3.1</v>
      </c>
      <c r="AC19" s="1">
        <v>-5.5</v>
      </c>
    </row>
    <row r="20" spans="1:29">
      <c r="A20" s="1" t="s">
        <v>18</v>
      </c>
      <c r="B20" s="1">
        <v>19</v>
      </c>
      <c r="C20">
        <v>4.2892160000000002E-3</v>
      </c>
      <c r="D20" s="1">
        <v>-1.0392054284742898</v>
      </c>
      <c r="E20" s="1">
        <v>25.791986359761296</v>
      </c>
      <c r="F20" s="1">
        <v>-3.7435981573535173</v>
      </c>
      <c r="G20" s="1">
        <v>0.39045914999999998</v>
      </c>
      <c r="H20" s="1">
        <v>6.7179998200000002</v>
      </c>
      <c r="I20" s="1">
        <v>13.196275160000001</v>
      </c>
      <c r="J20" s="1">
        <v>-3.2392840416746722</v>
      </c>
      <c r="K20" s="1">
        <v>-0.20741844919311958</v>
      </c>
      <c r="L20" s="1">
        <v>0.13056578999999999</v>
      </c>
      <c r="M20" s="1">
        <v>5.0439412099999998</v>
      </c>
      <c r="N20" s="1">
        <v>-2.3119780686062903</v>
      </c>
      <c r="O20" s="6">
        <v>6.4961324073137696</v>
      </c>
      <c r="P20" s="1">
        <v>2.3260439057087678</v>
      </c>
      <c r="Q20" s="1">
        <v>13.12258357971344</v>
      </c>
      <c r="R20" s="10">
        <v>4.2427119999999999E-2</v>
      </c>
      <c r="S20" s="1">
        <v>5.5594961700000001</v>
      </c>
      <c r="T20" s="1">
        <v>78.689399550000005</v>
      </c>
      <c r="U20" s="1">
        <v>7.5227067200000004</v>
      </c>
      <c r="V20" s="9">
        <v>-3.1700000000000001E-3</v>
      </c>
      <c r="W20" s="1">
        <v>334.77258560000001</v>
      </c>
      <c r="X20" s="1">
        <v>-7.6522196077896398E-2</v>
      </c>
      <c r="Y20" s="1">
        <v>-17.399999999999999</v>
      </c>
      <c r="Z20" s="1">
        <v>12.583618700000001</v>
      </c>
      <c r="AA20" s="6">
        <v>-0.700824</v>
      </c>
      <c r="AB20" s="1">
        <v>-3.05</v>
      </c>
      <c r="AC20" s="1">
        <v>-5.5</v>
      </c>
    </row>
    <row r="21" spans="1:29">
      <c r="A21" s="1" t="s">
        <v>19</v>
      </c>
      <c r="B21" s="1">
        <v>20</v>
      </c>
      <c r="C21">
        <v>0</v>
      </c>
      <c r="D21" s="1">
        <v>-2.5635281877327571</v>
      </c>
      <c r="E21" s="1">
        <v>23.776779857712295</v>
      </c>
      <c r="F21" s="1">
        <v>-5.1999615476989121</v>
      </c>
      <c r="G21" s="1">
        <v>0.38215956000000001</v>
      </c>
      <c r="H21" s="1">
        <v>6.73571074</v>
      </c>
      <c r="I21" s="1">
        <v>13.08364944</v>
      </c>
      <c r="J21" s="1">
        <v>-12.275495355118952</v>
      </c>
      <c r="K21" s="1">
        <v>-0.70523087703239939</v>
      </c>
      <c r="L21" s="1">
        <v>0.13658076999999999</v>
      </c>
      <c r="M21" s="1">
        <v>5.1305518699999997</v>
      </c>
      <c r="N21" s="1">
        <v>-2.6538794604966052</v>
      </c>
      <c r="O21" s="6">
        <v>6.9245844741593503</v>
      </c>
      <c r="P21" s="1">
        <v>2.69588476047005</v>
      </c>
      <c r="Q21" s="1">
        <v>12.734495696314278</v>
      </c>
      <c r="R21" s="10">
        <v>3.8480849999999997E-2</v>
      </c>
      <c r="S21" s="1">
        <v>5.5903501999999996</v>
      </c>
      <c r="T21" s="1">
        <v>97.172730220000005</v>
      </c>
      <c r="U21" s="1">
        <v>7.8827426699999998</v>
      </c>
      <c r="V21" s="9">
        <v>-4.4200000000000003E-3</v>
      </c>
      <c r="W21" s="1">
        <v>327.12697580000003</v>
      </c>
      <c r="X21" s="1">
        <v>-1.6414765782739729E-2</v>
      </c>
      <c r="Y21" s="1">
        <v>-6.85</v>
      </c>
      <c r="Z21" s="1">
        <v>15.2547619</v>
      </c>
      <c r="AA21" s="6">
        <v>-0.51859699999999997</v>
      </c>
      <c r="AB21" s="1">
        <v>0.45</v>
      </c>
      <c r="AC21" s="1">
        <v>-1.8</v>
      </c>
    </row>
    <row r="22" spans="1:29">
      <c r="A22" s="1" t="s">
        <v>20</v>
      </c>
      <c r="B22" s="1">
        <v>21</v>
      </c>
      <c r="C22">
        <v>6.9700700000000001E-3</v>
      </c>
      <c r="D22" s="1">
        <v>-2.2405318696081338</v>
      </c>
      <c r="E22" s="1">
        <v>24.385391035846961</v>
      </c>
      <c r="F22" s="1">
        <v>-4.9691594019821181</v>
      </c>
      <c r="G22" s="1">
        <v>0.39203283</v>
      </c>
      <c r="H22" s="1">
        <v>6.6285522800000001</v>
      </c>
      <c r="I22" s="1">
        <v>12.907697369999999</v>
      </c>
      <c r="J22" s="1">
        <v>0.69176668664537289</v>
      </c>
      <c r="K22" s="1">
        <v>-0.85917985081670611</v>
      </c>
      <c r="L22" s="1">
        <v>0.13578605999999999</v>
      </c>
      <c r="M22" s="1">
        <v>5.2541129</v>
      </c>
      <c r="N22" s="1">
        <v>-2.6331334789596186</v>
      </c>
      <c r="O22" s="6">
        <v>8.1040949766304209</v>
      </c>
      <c r="P22" s="1">
        <v>3.2373785110651143</v>
      </c>
      <c r="Q22" s="1">
        <v>12.339606501283148</v>
      </c>
      <c r="R22" s="10">
        <v>3.6601929999999998E-2</v>
      </c>
      <c r="S22" s="1">
        <v>5.6463149399999999</v>
      </c>
      <c r="T22" s="1">
        <v>82.493981270000006</v>
      </c>
      <c r="U22" s="1">
        <v>7.9062849000000002</v>
      </c>
      <c r="V22" s="9">
        <v>7.6400000000000001E-3</v>
      </c>
      <c r="W22" s="1">
        <v>353.2948695</v>
      </c>
      <c r="X22" s="1">
        <v>1.6200247709622908E-3</v>
      </c>
      <c r="Y22" s="1">
        <v>-5.9</v>
      </c>
      <c r="Z22" s="1">
        <v>12.02519669</v>
      </c>
      <c r="AA22" s="6">
        <v>-0.36760799999999999</v>
      </c>
      <c r="AB22" s="1">
        <v>-0.42499999999999999</v>
      </c>
      <c r="AC22" s="1">
        <v>-5.5</v>
      </c>
    </row>
    <row r="23" spans="1:29">
      <c r="A23" s="1" t="s">
        <v>21</v>
      </c>
      <c r="B23" s="1">
        <v>22</v>
      </c>
      <c r="C23">
        <v>2.289377E-3</v>
      </c>
      <c r="D23" s="1">
        <v>-0.71012907201726705</v>
      </c>
      <c r="E23" s="1">
        <v>25.526385478357167</v>
      </c>
      <c r="F23" s="1">
        <v>-3.2779171660118678</v>
      </c>
      <c r="G23" s="1">
        <v>0.40897354000000002</v>
      </c>
      <c r="H23" s="1">
        <v>6.6954062399999996</v>
      </c>
      <c r="I23" s="1">
        <v>12.813036110000001</v>
      </c>
      <c r="J23" s="1">
        <v>5.0249538966900467</v>
      </c>
      <c r="K23" s="1">
        <v>-0.47225972094966917</v>
      </c>
      <c r="L23" s="1">
        <v>0.13979444999999999</v>
      </c>
      <c r="M23" s="1">
        <v>5.4048761299999999</v>
      </c>
      <c r="N23" s="1">
        <v>-2.5508781856618068</v>
      </c>
      <c r="O23" s="6">
        <v>8.8339508436131808</v>
      </c>
      <c r="P23" s="1">
        <v>2.9194573062807825</v>
      </c>
      <c r="Q23" s="1">
        <v>11.746981819662452</v>
      </c>
      <c r="R23" s="10">
        <v>3.5837019999999997E-2</v>
      </c>
      <c r="S23" s="1">
        <v>5.6959126500000004</v>
      </c>
      <c r="T23" s="1">
        <v>85.737207789999999</v>
      </c>
      <c r="U23" s="1">
        <v>7.5812192400000002</v>
      </c>
      <c r="V23" s="9">
        <v>1.7500000000000002E-2</v>
      </c>
      <c r="W23" s="1">
        <v>362.39903099999998</v>
      </c>
      <c r="X23" s="1">
        <v>1.2040035366753479E-2</v>
      </c>
      <c r="Y23" s="1">
        <v>-6.05</v>
      </c>
      <c r="Z23" s="1">
        <v>12.234362040000001</v>
      </c>
      <c r="AA23" s="6">
        <v>-0.39741300000000002</v>
      </c>
      <c r="AB23" s="1">
        <v>2.9750000000000001</v>
      </c>
      <c r="AC23" s="1">
        <v>0</v>
      </c>
    </row>
    <row r="24" spans="1:29">
      <c r="A24" s="1" t="s">
        <v>22</v>
      </c>
      <c r="B24" s="1">
        <v>23</v>
      </c>
      <c r="C24">
        <v>9.3397749999999998E-3</v>
      </c>
      <c r="D24" s="1">
        <v>-0.16818712553865112</v>
      </c>
      <c r="E24" s="1">
        <v>25.530916344010326</v>
      </c>
      <c r="F24" s="1">
        <v>-2.2845622659312923</v>
      </c>
      <c r="G24" s="1">
        <v>0.41388425000000001</v>
      </c>
      <c r="H24" s="1">
        <v>6.7670800299999998</v>
      </c>
      <c r="I24" s="1">
        <v>12.862354160000001</v>
      </c>
      <c r="J24" s="1">
        <v>2.8401218482197272</v>
      </c>
      <c r="K24" s="1">
        <v>-0.32797843898714679</v>
      </c>
      <c r="L24" s="1">
        <v>0.14398163999999999</v>
      </c>
      <c r="M24" s="1">
        <v>5.53519892</v>
      </c>
      <c r="N24" s="1">
        <v>-2.7228088796773031</v>
      </c>
      <c r="O24" s="6">
        <v>4.5241802080785503</v>
      </c>
      <c r="P24" s="1">
        <v>2.781029130456909</v>
      </c>
      <c r="Q24" s="1">
        <v>12.070417451978987</v>
      </c>
      <c r="R24" s="10">
        <v>3.2643869999999998E-2</v>
      </c>
      <c r="S24" s="1">
        <v>5.6739555099999999</v>
      </c>
      <c r="T24" s="1">
        <v>84.247767060000001</v>
      </c>
      <c r="U24" s="1">
        <v>7.2975399999999997</v>
      </c>
      <c r="V24" s="9">
        <v>1.7409999999999998E-2</v>
      </c>
      <c r="W24" s="1">
        <v>370.10756620000001</v>
      </c>
      <c r="X24" s="1">
        <v>6.0702127624871455E-2</v>
      </c>
      <c r="Y24" s="1">
        <v>-3.45</v>
      </c>
      <c r="Z24" s="1">
        <v>12.474420289999999</v>
      </c>
      <c r="AA24" s="6">
        <v>-0.428311</v>
      </c>
      <c r="AB24" s="1">
        <v>6.0750000000000002</v>
      </c>
      <c r="AC24" s="1">
        <v>3.7</v>
      </c>
    </row>
    <row r="25" spans="1:29">
      <c r="A25" s="1" t="s">
        <v>23</v>
      </c>
      <c r="B25" s="1">
        <v>24</v>
      </c>
      <c r="C25">
        <v>-3.2010200000000001E-4</v>
      </c>
      <c r="D25" s="1">
        <v>0.97890888172076984</v>
      </c>
      <c r="E25" s="1">
        <v>26.533885697283193</v>
      </c>
      <c r="F25" s="1">
        <v>-1.4018571716846964</v>
      </c>
      <c r="G25" s="1">
        <v>0.42533162000000002</v>
      </c>
      <c r="H25" s="1">
        <v>6.8186864600000003</v>
      </c>
      <c r="I25" s="1">
        <v>12.72329496</v>
      </c>
      <c r="J25" s="1">
        <v>2.0533848842732958</v>
      </c>
      <c r="K25" s="1">
        <v>0.17737985496459671</v>
      </c>
      <c r="L25" s="1">
        <v>0.14977383999999999</v>
      </c>
      <c r="M25" s="1">
        <v>5.6069446999999997</v>
      </c>
      <c r="N25" s="1">
        <v>-2.5419006706709766</v>
      </c>
      <c r="O25" s="6">
        <v>4.4001651802333397</v>
      </c>
      <c r="P25" s="1">
        <v>2.6071249140408241</v>
      </c>
      <c r="Q25" s="1">
        <v>11.904761904761905</v>
      </c>
      <c r="R25" s="10">
        <v>2.9416370000000001E-2</v>
      </c>
      <c r="S25" s="1">
        <v>5.6406290200000004</v>
      </c>
      <c r="T25" s="1">
        <v>83.565371069999998</v>
      </c>
      <c r="U25" s="1">
        <v>7.0460488799999998</v>
      </c>
      <c r="V25" s="9">
        <v>2.1510000000000001E-2</v>
      </c>
      <c r="W25" s="1">
        <v>404.84813100000002</v>
      </c>
      <c r="X25" s="1">
        <v>0.10688845816404581</v>
      </c>
      <c r="Y25" s="1">
        <v>6.95</v>
      </c>
      <c r="Z25" s="1">
        <v>12.85827345</v>
      </c>
      <c r="AA25" s="6">
        <v>-0.38484800000000002</v>
      </c>
      <c r="AB25" s="1">
        <v>13.324999999999999</v>
      </c>
      <c r="AC25" s="1">
        <v>0</v>
      </c>
    </row>
    <row r="26" spans="1:29">
      <c r="A26" s="1" t="s">
        <v>24</v>
      </c>
      <c r="B26" s="1">
        <v>25</v>
      </c>
      <c r="C26">
        <v>-3.7009599999999999E-4</v>
      </c>
      <c r="D26" s="1">
        <v>1.7777738773882845</v>
      </c>
      <c r="E26" s="1">
        <v>26.500622583393408</v>
      </c>
      <c r="F26" s="1">
        <v>-0.28006511421050106</v>
      </c>
      <c r="G26" s="1">
        <v>0.43186933</v>
      </c>
      <c r="H26" s="1">
        <v>6.8859356399999996</v>
      </c>
      <c r="I26" s="1">
        <v>12.80535033</v>
      </c>
      <c r="J26" s="1">
        <v>4.5533691577984001</v>
      </c>
      <c r="K26" s="1">
        <v>0.34919122756806026</v>
      </c>
      <c r="L26" s="1">
        <v>0.14724255999999999</v>
      </c>
      <c r="M26" s="1">
        <v>5.6650817599999996</v>
      </c>
      <c r="N26" s="1">
        <v>-2.6360569468757697</v>
      </c>
      <c r="O26" s="6">
        <v>5.5435711084125696</v>
      </c>
      <c r="P26" s="1">
        <v>2.5024185139978963</v>
      </c>
      <c r="Q26" s="1">
        <v>11.467540384029258</v>
      </c>
      <c r="R26" s="10">
        <v>3.1425849999999998E-2</v>
      </c>
      <c r="S26" s="1">
        <v>5.5996122799999997</v>
      </c>
      <c r="T26" s="1">
        <v>95.740565160000003</v>
      </c>
      <c r="U26" s="1">
        <v>6.7361806099999999</v>
      </c>
      <c r="V26" s="9">
        <v>1.491E-2</v>
      </c>
      <c r="W26" s="1">
        <v>377.46783850000003</v>
      </c>
      <c r="X26" s="1">
        <v>0.14472029764299263</v>
      </c>
      <c r="Y26" s="1">
        <v>-0.9</v>
      </c>
      <c r="Z26" s="1">
        <v>15.50864646</v>
      </c>
      <c r="AA26" s="6">
        <v>-0.38418600000000003</v>
      </c>
      <c r="AB26" s="1">
        <v>10.9</v>
      </c>
      <c r="AC26" s="1">
        <v>-2</v>
      </c>
    </row>
    <row r="27" spans="1:29">
      <c r="A27" s="1" t="s">
        <v>25</v>
      </c>
      <c r="B27" s="1">
        <v>26</v>
      </c>
      <c r="C27">
        <v>3.7302730000000001E-3</v>
      </c>
      <c r="D27" s="1">
        <v>2.0848278550387676</v>
      </c>
      <c r="E27" s="1">
        <v>26.875089578492474</v>
      </c>
      <c r="F27" s="1">
        <v>1.2729488497543358</v>
      </c>
      <c r="G27" s="1">
        <v>0.43477365000000001</v>
      </c>
      <c r="H27" s="1">
        <v>6.8838298099999999</v>
      </c>
      <c r="I27" s="1">
        <v>12.74479045</v>
      </c>
      <c r="J27" s="1">
        <v>3.224405531164944</v>
      </c>
      <c r="K27" s="1">
        <v>9.486059724829575E-2</v>
      </c>
      <c r="L27" s="1">
        <v>0.14843065999999999</v>
      </c>
      <c r="M27" s="1">
        <v>5.68566064</v>
      </c>
      <c r="N27" s="1">
        <v>-2.6782774363604211</v>
      </c>
      <c r="O27" s="6">
        <v>7.1582455711660797</v>
      </c>
      <c r="P27" s="1">
        <v>2.1953132391532759</v>
      </c>
      <c r="Q27" s="1">
        <v>11.424884232900631</v>
      </c>
      <c r="R27" s="10">
        <v>2.6630270000000001E-2</v>
      </c>
      <c r="S27" s="1">
        <v>5.6033722600000004</v>
      </c>
      <c r="T27" s="1">
        <v>78.610048399999997</v>
      </c>
      <c r="U27" s="1">
        <v>6.5951366399999998</v>
      </c>
      <c r="V27" s="9">
        <v>9.5499999999999995E-3</v>
      </c>
      <c r="W27" s="1">
        <v>327.8474425</v>
      </c>
      <c r="X27" s="1">
        <v>0.12906744726977465</v>
      </c>
      <c r="Y27" s="1">
        <v>-3.7</v>
      </c>
      <c r="Z27" s="1">
        <v>16.372200580000001</v>
      </c>
      <c r="AA27" s="6">
        <v>-0.33857999999999999</v>
      </c>
      <c r="AB27" s="1">
        <v>5.7</v>
      </c>
      <c r="AC27" s="1">
        <v>4</v>
      </c>
    </row>
    <row r="28" spans="1:29">
      <c r="A28" s="1" t="s">
        <v>26</v>
      </c>
      <c r="B28" s="1">
        <v>27</v>
      </c>
      <c r="C28">
        <v>1.3632366E-2</v>
      </c>
      <c r="D28" s="1">
        <v>2.5666116158567291</v>
      </c>
      <c r="E28" s="1">
        <v>26.729899178175039</v>
      </c>
      <c r="F28" s="1">
        <v>2.1289416620869375</v>
      </c>
      <c r="G28" s="1">
        <v>0.44235697000000002</v>
      </c>
      <c r="H28" s="1">
        <v>6.8076051900000003</v>
      </c>
      <c r="I28" s="1">
        <v>12.66470691</v>
      </c>
      <c r="J28" s="1">
        <v>2.7212752940574738</v>
      </c>
      <c r="K28" s="1">
        <v>-0.20279388233945678</v>
      </c>
      <c r="L28" s="1">
        <v>0.15073420000000001</v>
      </c>
      <c r="M28" s="1">
        <v>5.7236059700000004</v>
      </c>
      <c r="N28" s="1">
        <v>-2.4426512236845452</v>
      </c>
      <c r="O28" s="6">
        <v>5.2537772260600502</v>
      </c>
      <c r="P28" s="1">
        <v>2.2661755176747351</v>
      </c>
      <c r="Q28" s="1">
        <v>11.3653757844788</v>
      </c>
      <c r="R28" s="10">
        <v>2.4150419999999999E-2</v>
      </c>
      <c r="S28" s="1">
        <v>5.6121423300000002</v>
      </c>
      <c r="T28" s="1">
        <v>81.836777350000006</v>
      </c>
      <c r="U28" s="1">
        <v>6.7084967000000004</v>
      </c>
      <c r="V28" s="9">
        <v>9.3600000000000003E-3</v>
      </c>
      <c r="W28" s="1">
        <v>324.0308258</v>
      </c>
      <c r="X28" s="1">
        <v>6.6755600044898042E-2</v>
      </c>
      <c r="Y28" s="1">
        <v>-7.8</v>
      </c>
      <c r="Z28" s="1">
        <v>16.772363639999998</v>
      </c>
      <c r="AA28" s="6">
        <v>-0.25353700000000001</v>
      </c>
      <c r="AB28" s="1">
        <v>-1.7</v>
      </c>
      <c r="AC28" s="1">
        <v>3.9</v>
      </c>
    </row>
    <row r="29" spans="1:29">
      <c r="A29" s="1" t="s">
        <v>27</v>
      </c>
      <c r="B29" s="1">
        <v>28</v>
      </c>
      <c r="C29">
        <v>1.7572816000000002E-2</v>
      </c>
      <c r="D29" s="1">
        <v>3.0967479792268762</v>
      </c>
      <c r="E29" s="1">
        <v>27.495531406033649</v>
      </c>
      <c r="F29" s="1">
        <v>3.1666353177611555</v>
      </c>
      <c r="G29" s="1">
        <v>0.45346366999999999</v>
      </c>
      <c r="H29" s="1">
        <v>6.8097154199999999</v>
      </c>
      <c r="I29" s="1">
        <v>12.612942200000001</v>
      </c>
      <c r="J29" s="1">
        <v>3.093348188669772</v>
      </c>
      <c r="K29" s="1">
        <v>-0.32498479679400311</v>
      </c>
      <c r="L29" s="1">
        <v>0.15371860000000001</v>
      </c>
      <c r="M29" s="1">
        <v>5.7889970399999999</v>
      </c>
      <c r="N29" s="1">
        <v>-2.3892473524113278</v>
      </c>
      <c r="O29" s="6">
        <v>2.6325383740008999</v>
      </c>
      <c r="P29" s="1">
        <v>2.1308096798325282</v>
      </c>
      <c r="Q29" s="1">
        <v>11.105087027239247</v>
      </c>
      <c r="R29" s="10">
        <v>2.1162090000000001E-2</v>
      </c>
      <c r="S29" s="1">
        <v>5.6045090399999999</v>
      </c>
      <c r="T29" s="1">
        <v>65.156535270000006</v>
      </c>
      <c r="U29" s="1">
        <v>6.2815781399999997</v>
      </c>
      <c r="V29" s="9">
        <v>1.0240000000000001E-2</v>
      </c>
      <c r="W29" s="1">
        <v>336.4511574</v>
      </c>
      <c r="X29" s="1">
        <v>0.15209665004840489</v>
      </c>
      <c r="Y29" s="1">
        <v>-5.45</v>
      </c>
      <c r="Z29" s="1">
        <v>17.229397169999999</v>
      </c>
      <c r="AA29" s="6">
        <v>-0.197514</v>
      </c>
      <c r="AB29" s="1">
        <v>-1.8</v>
      </c>
      <c r="AC29" s="1">
        <v>3.8</v>
      </c>
    </row>
    <row r="30" spans="1:29">
      <c r="A30" s="1" t="s">
        <v>28</v>
      </c>
      <c r="B30" s="1">
        <v>29</v>
      </c>
      <c r="C30">
        <v>3.999631E-3</v>
      </c>
      <c r="D30" s="1">
        <v>2.8696455547612629</v>
      </c>
      <c r="E30" s="1">
        <v>27.089611916895336</v>
      </c>
      <c r="F30" s="1">
        <v>3.8156558348113876</v>
      </c>
      <c r="G30" s="1">
        <v>0.46929370999999998</v>
      </c>
      <c r="H30" s="1">
        <v>6.7671349899999997</v>
      </c>
      <c r="I30" s="1">
        <v>12.59161613</v>
      </c>
      <c r="J30" s="1">
        <v>6.4763718426222532</v>
      </c>
      <c r="K30" s="1">
        <v>-0.24745732634639672</v>
      </c>
      <c r="L30" s="1">
        <v>0.14926993999999999</v>
      </c>
      <c r="M30" s="1">
        <v>5.7347436700000003</v>
      </c>
      <c r="N30" s="1">
        <v>-2.1223073569557824</v>
      </c>
      <c r="O30" s="6">
        <v>6.4037762963882399</v>
      </c>
      <c r="P30" s="1">
        <v>2.0486319295285922</v>
      </c>
      <c r="Q30" s="1">
        <v>10.863998829468139</v>
      </c>
      <c r="R30" s="10">
        <v>2.1174149999999999E-2</v>
      </c>
      <c r="S30" s="1">
        <v>5.6106047300000004</v>
      </c>
      <c r="T30" s="1">
        <v>77.887661059999999</v>
      </c>
      <c r="U30" s="1">
        <v>5.9299679100000002</v>
      </c>
      <c r="V30" s="9">
        <v>1.078E-2</v>
      </c>
      <c r="W30" s="1">
        <v>302.33119690000001</v>
      </c>
      <c r="X30" s="1">
        <v>0.7159864858432895</v>
      </c>
      <c r="Y30" s="1">
        <v>-6.95</v>
      </c>
      <c r="Z30" s="1">
        <v>19.95695375</v>
      </c>
      <c r="AA30" s="6">
        <v>-0.10587000000000001</v>
      </c>
      <c r="AB30" s="1">
        <v>-5.2</v>
      </c>
      <c r="AC30" s="1">
        <v>-1.8</v>
      </c>
    </row>
    <row r="31" spans="1:29">
      <c r="A31" s="1" t="s">
        <v>29</v>
      </c>
      <c r="B31" s="1">
        <v>30</v>
      </c>
      <c r="C31">
        <v>1.2740792000000001E-2</v>
      </c>
      <c r="D31" s="1">
        <v>4.6528889774337756</v>
      </c>
      <c r="E31" s="1">
        <v>27.405705319671821</v>
      </c>
      <c r="F31" s="1">
        <v>6.0553248157946342</v>
      </c>
      <c r="G31" s="1">
        <v>0.47417851999999999</v>
      </c>
      <c r="H31" s="1">
        <v>6.63979125</v>
      </c>
      <c r="I31" s="1">
        <v>12.47448348</v>
      </c>
      <c r="J31" s="1">
        <v>7.2979044399605542</v>
      </c>
      <c r="K31" s="1">
        <v>-1.0597469651334586</v>
      </c>
      <c r="L31" s="1">
        <v>0.14944421999999999</v>
      </c>
      <c r="M31" s="1">
        <v>5.7144241400000002</v>
      </c>
      <c r="N31" s="1">
        <v>-2.0478980443392381</v>
      </c>
      <c r="O31" s="6">
        <v>8.1005222778100698</v>
      </c>
      <c r="P31" s="1">
        <v>2.2283117415474853</v>
      </c>
      <c r="Q31" s="1">
        <v>10.50843859462902</v>
      </c>
      <c r="R31" s="10">
        <v>1.6868330000000001E-2</v>
      </c>
      <c r="S31" s="1">
        <v>5.6349431699999997</v>
      </c>
      <c r="T31" s="1">
        <v>75.344432580000003</v>
      </c>
      <c r="U31" s="1">
        <v>5.80911635</v>
      </c>
      <c r="V31" s="9">
        <v>1.66E-2</v>
      </c>
      <c r="W31" s="1">
        <v>286.27610829999998</v>
      </c>
      <c r="X31" s="1">
        <v>0.60702831935116852</v>
      </c>
      <c r="Y31" s="1">
        <v>-5.7</v>
      </c>
      <c r="Z31" s="1">
        <v>19.927106779999999</v>
      </c>
      <c r="AA31" s="6">
        <v>-3.4257000000000003E-2</v>
      </c>
      <c r="AB31" s="1">
        <v>-11.4</v>
      </c>
      <c r="AC31" s="1">
        <v>-2</v>
      </c>
    </row>
    <row r="32" spans="1:29">
      <c r="A32" s="1" t="s">
        <v>30</v>
      </c>
      <c r="B32" s="1">
        <v>31</v>
      </c>
      <c r="C32">
        <v>1.5127579999999999E-3</v>
      </c>
      <c r="D32" s="1">
        <v>6.5200664447563952</v>
      </c>
      <c r="E32" s="1">
        <v>27.423928295797374</v>
      </c>
      <c r="F32" s="1">
        <v>8.0054584412478746</v>
      </c>
      <c r="G32" s="1">
        <v>0.49101102000000002</v>
      </c>
      <c r="H32" s="1">
        <v>6.6175946300000001</v>
      </c>
      <c r="I32" s="1">
        <v>12.39143881</v>
      </c>
      <c r="J32" s="1">
        <v>11.411368777030361</v>
      </c>
      <c r="K32" s="1">
        <v>-0.73530302997071506</v>
      </c>
      <c r="L32" s="1">
        <v>0.15023489000000001</v>
      </c>
      <c r="M32" s="1">
        <v>5.7291213399999998</v>
      </c>
      <c r="N32" s="1">
        <v>-2.2354068171072292</v>
      </c>
      <c r="O32" s="6">
        <v>11.612541646305701</v>
      </c>
      <c r="P32" s="1">
        <v>1.8023801248161251</v>
      </c>
      <c r="Q32" s="1">
        <v>13.912066205769165</v>
      </c>
      <c r="R32" s="10">
        <v>1.6537909999999999E-2</v>
      </c>
      <c r="S32" s="1">
        <v>5.6285993300000001</v>
      </c>
      <c r="T32" s="1">
        <v>72.06742122</v>
      </c>
      <c r="U32" s="1">
        <v>5.2846237699999996</v>
      </c>
      <c r="V32" s="9">
        <v>2.1680000000000001E-2</v>
      </c>
      <c r="W32" s="1">
        <v>280.72805039999997</v>
      </c>
      <c r="X32" s="1">
        <v>0.81389432113907823</v>
      </c>
      <c r="Y32" s="1">
        <v>-7</v>
      </c>
      <c r="Z32" s="1">
        <v>22.475411260000001</v>
      </c>
      <c r="AA32" s="6">
        <v>1.1797999999999999E-2</v>
      </c>
      <c r="AB32" s="1">
        <v>-8.8000000000000007</v>
      </c>
      <c r="AC32" s="1">
        <v>1.9</v>
      </c>
    </row>
    <row r="33" spans="1:29">
      <c r="A33" s="1" t="s">
        <v>31</v>
      </c>
      <c r="B33" s="1">
        <v>32</v>
      </c>
      <c r="C33">
        <v>3.7139180000000001E-3</v>
      </c>
      <c r="D33" s="1">
        <v>7.8708493703431515</v>
      </c>
      <c r="E33" s="1">
        <v>26.541949493049739</v>
      </c>
      <c r="F33" s="1">
        <v>8.3048320657848507</v>
      </c>
      <c r="G33" s="1">
        <v>0.50240207000000003</v>
      </c>
      <c r="H33" s="1">
        <v>6.5716128899999999</v>
      </c>
      <c r="I33" s="1">
        <v>12.31249395</v>
      </c>
      <c r="J33" s="1">
        <v>5.2461247714323562</v>
      </c>
      <c r="K33" s="1">
        <v>-0.86124573304279861</v>
      </c>
      <c r="L33" s="1">
        <v>0.15294903000000001</v>
      </c>
      <c r="M33" s="1">
        <v>5.7187895600000003</v>
      </c>
      <c r="N33" s="1">
        <v>-1.8706601083826202</v>
      </c>
      <c r="O33" s="6">
        <v>7.2577158021252597</v>
      </c>
      <c r="P33" s="1">
        <v>1.9398791248869056</v>
      </c>
      <c r="Q33" s="1">
        <v>13.866023998234924</v>
      </c>
      <c r="R33" s="10">
        <v>1.440052E-2</v>
      </c>
      <c r="S33" s="1">
        <v>5.5939149600000002</v>
      </c>
      <c r="T33" s="1">
        <v>81.614315199999993</v>
      </c>
      <c r="U33" s="1">
        <v>5.2586126599999998</v>
      </c>
      <c r="V33" s="9">
        <v>3.0030000000000001E-2</v>
      </c>
      <c r="W33" s="1">
        <v>301.51294580000001</v>
      </c>
      <c r="X33" s="1">
        <v>1.2235861045964471</v>
      </c>
      <c r="Y33" s="1">
        <v>1.8</v>
      </c>
      <c r="Z33" s="1">
        <v>27.376324109999999</v>
      </c>
      <c r="AA33" s="6">
        <v>0.11494</v>
      </c>
      <c r="AB33" s="1">
        <v>-7.2</v>
      </c>
      <c r="AC33" s="1">
        <v>0</v>
      </c>
    </row>
    <row r="34" spans="1:29">
      <c r="A34" s="1" t="s">
        <v>32</v>
      </c>
      <c r="B34" s="1">
        <v>33</v>
      </c>
      <c r="C34">
        <v>2.3083940000000001E-3</v>
      </c>
      <c r="D34" s="1">
        <v>10.965573141699593</v>
      </c>
      <c r="E34" s="1">
        <v>27.544729165024048</v>
      </c>
      <c r="F34" s="1">
        <v>11.659216775572297</v>
      </c>
      <c r="G34" s="1">
        <v>0.53253090000000003</v>
      </c>
      <c r="H34" s="1">
        <v>6.4968633699999998</v>
      </c>
      <c r="I34" s="1">
        <v>12.27014183</v>
      </c>
      <c r="J34" s="1">
        <v>17.697823608058744</v>
      </c>
      <c r="K34" s="1">
        <v>-1.6749487959145004</v>
      </c>
      <c r="L34" s="1">
        <v>0.14894071</v>
      </c>
      <c r="M34" s="1">
        <v>5.6408677899999997</v>
      </c>
      <c r="N34" s="1">
        <v>-0.80603531982798327</v>
      </c>
      <c r="O34" s="6">
        <v>11.323232549655801</v>
      </c>
      <c r="P34" s="1">
        <v>2.6349690068663101</v>
      </c>
      <c r="Q34" s="1">
        <v>15.876100347836225</v>
      </c>
      <c r="R34" s="10">
        <v>1.7009130000000001E-2</v>
      </c>
      <c r="S34" s="1">
        <v>5.5260125000000002</v>
      </c>
      <c r="T34" s="1">
        <v>91.85941511</v>
      </c>
      <c r="U34" s="1">
        <v>4.9682784299999998</v>
      </c>
      <c r="V34" s="9">
        <v>3.0769999999999999E-2</v>
      </c>
      <c r="W34" s="1">
        <v>316.33890609999997</v>
      </c>
      <c r="X34" s="1">
        <v>1.6372435995621115</v>
      </c>
      <c r="Y34" s="1">
        <v>-7.1</v>
      </c>
      <c r="Z34" s="1">
        <v>21.341361240000001</v>
      </c>
      <c r="AA34" s="6">
        <v>0.19253000000000001</v>
      </c>
      <c r="AB34" s="1">
        <v>-7.2</v>
      </c>
      <c r="AC34" s="1">
        <v>-5.8</v>
      </c>
    </row>
    <row r="35" spans="1:29">
      <c r="A35" s="1" t="s">
        <v>33</v>
      </c>
      <c r="B35" s="1">
        <v>34</v>
      </c>
      <c r="C35">
        <v>8.2486699999999996E-3</v>
      </c>
      <c r="D35" s="1">
        <v>11.717226070310616</v>
      </c>
      <c r="E35" s="1">
        <v>27.060167414327335</v>
      </c>
      <c r="F35" s="1">
        <v>13.646290451820839</v>
      </c>
      <c r="G35" s="1">
        <v>0.53734106000000004</v>
      </c>
      <c r="H35" s="1">
        <v>6.5538755999999996</v>
      </c>
      <c r="I35" s="1">
        <v>12.32866806</v>
      </c>
      <c r="J35" s="1">
        <v>10.011127893161344</v>
      </c>
      <c r="K35" s="1">
        <v>-1.2801878859034177</v>
      </c>
      <c r="L35" s="1">
        <v>0.15206046000000001</v>
      </c>
      <c r="M35" s="1">
        <v>5.6837465900000002</v>
      </c>
      <c r="N35" s="1">
        <v>-0.67110681453479692</v>
      </c>
      <c r="O35" s="6">
        <v>12.970005570639699</v>
      </c>
      <c r="P35" s="1">
        <v>2.1853018702188334</v>
      </c>
      <c r="Q35" s="1">
        <v>15.949866271011068</v>
      </c>
      <c r="R35" s="10">
        <v>1.8019139999999999E-2</v>
      </c>
      <c r="S35" s="1">
        <v>5.5033733700000003</v>
      </c>
      <c r="T35" s="1">
        <v>92.410433389999994</v>
      </c>
      <c r="U35" s="1">
        <v>4.5862219499999997</v>
      </c>
      <c r="V35" s="9">
        <v>3.5110000000000002E-2</v>
      </c>
      <c r="W35" s="1">
        <v>323.73068310000002</v>
      </c>
      <c r="X35" s="1">
        <v>1.5500427998215349</v>
      </c>
      <c r="Y35" s="1">
        <v>0</v>
      </c>
      <c r="Z35" s="1">
        <v>21.51859163</v>
      </c>
      <c r="AA35" s="6">
        <v>0.1925</v>
      </c>
      <c r="AB35" s="1">
        <v>0</v>
      </c>
      <c r="AC35" s="1">
        <v>0</v>
      </c>
    </row>
    <row r="36" spans="1:29">
      <c r="A36" s="1" t="s">
        <v>34</v>
      </c>
      <c r="B36" s="1">
        <v>35</v>
      </c>
      <c r="C36">
        <v>1.8053511000000001E-2</v>
      </c>
      <c r="D36" s="1">
        <v>9.3104572952654081</v>
      </c>
      <c r="E36" s="1">
        <v>28.077473107271668</v>
      </c>
      <c r="F36" s="1">
        <v>11.277590819414861</v>
      </c>
      <c r="G36" s="1">
        <v>0.54619366000000003</v>
      </c>
      <c r="H36" s="1">
        <v>6.4557085299999999</v>
      </c>
      <c r="I36" s="1">
        <v>12.28328299</v>
      </c>
      <c r="J36" s="1">
        <v>11.86236141297902</v>
      </c>
      <c r="K36" s="1">
        <v>-1.3269017970097237</v>
      </c>
      <c r="L36" s="1">
        <v>0.15314215</v>
      </c>
      <c r="M36" s="1">
        <v>5.6980297799999997</v>
      </c>
      <c r="N36" s="1">
        <v>-0.64586179768562602</v>
      </c>
      <c r="O36" s="6">
        <v>9.1164792301742192</v>
      </c>
      <c r="P36" s="1">
        <v>1.880968922926705</v>
      </c>
      <c r="Q36" s="1">
        <v>23.948322041909563</v>
      </c>
      <c r="R36" s="10">
        <v>1.5917400000000002E-2</v>
      </c>
      <c r="S36" s="1">
        <v>5.4744928100000001</v>
      </c>
      <c r="T36" s="1">
        <v>125.09791250000001</v>
      </c>
      <c r="U36" s="1">
        <v>4.7031721800000001</v>
      </c>
      <c r="V36" s="9">
        <v>3.7280000000000001E-2</v>
      </c>
      <c r="W36" s="1">
        <v>439.640963</v>
      </c>
      <c r="X36" s="1">
        <v>1.7402738462026628</v>
      </c>
      <c r="Y36" s="1">
        <v>36.4</v>
      </c>
      <c r="Z36" s="1">
        <v>29.914126979999999</v>
      </c>
      <c r="AA36" s="6">
        <v>0.21670700000000001</v>
      </c>
      <c r="AB36" s="1">
        <v>46.4</v>
      </c>
      <c r="AC36" s="1">
        <v>-1.9</v>
      </c>
    </row>
    <row r="37" spans="1:29">
      <c r="A37" s="1" t="s">
        <v>35</v>
      </c>
      <c r="B37" s="1">
        <v>36</v>
      </c>
      <c r="C37">
        <v>6.3336520000000004E-3</v>
      </c>
      <c r="D37" s="1">
        <v>12.946243240938998</v>
      </c>
      <c r="E37" s="1">
        <v>24.612938899640586</v>
      </c>
      <c r="F37" s="1">
        <v>15.097877731849181</v>
      </c>
      <c r="G37" s="1">
        <v>0.53741698999999998</v>
      </c>
      <c r="H37" s="1">
        <v>6.2450791199999998</v>
      </c>
      <c r="I37" s="1">
        <v>12.238186239999999</v>
      </c>
      <c r="J37" s="1">
        <v>-0.16316128074265279</v>
      </c>
      <c r="K37" s="1">
        <v>-1.3663558135190992</v>
      </c>
      <c r="L37" s="1">
        <v>0.15454920999999999</v>
      </c>
      <c r="M37" s="1">
        <v>5.7715422900000002</v>
      </c>
      <c r="N37" s="1">
        <v>-3.1774870613427098E-2</v>
      </c>
      <c r="O37" s="6">
        <v>9.2444973396714705</v>
      </c>
      <c r="P37" s="1">
        <v>1.359577240867003</v>
      </c>
      <c r="Q37" s="1">
        <v>24.79153499561663</v>
      </c>
      <c r="R37" s="10">
        <v>1.6700079999999999E-2</v>
      </c>
      <c r="S37" s="1">
        <v>5.4624121600000004</v>
      </c>
      <c r="T37" s="1">
        <v>169.19198589999999</v>
      </c>
      <c r="U37" s="1">
        <v>4.6892980299999998</v>
      </c>
      <c r="V37" s="9">
        <v>4.088E-2</v>
      </c>
      <c r="W37" s="1">
        <v>574.116984</v>
      </c>
      <c r="X37" s="1">
        <v>1.8119026800413445</v>
      </c>
      <c r="Y37" s="1">
        <v>7.4</v>
      </c>
      <c r="Z37" s="1">
        <v>29.430393939999998</v>
      </c>
      <c r="AA37" s="6">
        <v>0.33882600000000002</v>
      </c>
      <c r="AB37" s="1">
        <v>14.8</v>
      </c>
      <c r="AC37" s="1">
        <v>2</v>
      </c>
    </row>
    <row r="38" spans="1:29">
      <c r="A38" s="1" t="s">
        <v>36</v>
      </c>
      <c r="B38" s="1">
        <v>37</v>
      </c>
      <c r="C38">
        <v>-4.7987910000000002E-3</v>
      </c>
      <c r="D38" s="1">
        <v>12.895383259113288</v>
      </c>
      <c r="E38" s="1">
        <v>23.498961540161144</v>
      </c>
      <c r="F38" s="1">
        <v>15.020669621967009</v>
      </c>
      <c r="G38" s="1">
        <v>0.54448503000000004</v>
      </c>
      <c r="H38" s="1">
        <v>6.3084674400000003</v>
      </c>
      <c r="I38" s="1">
        <v>12.335747400000001</v>
      </c>
      <c r="J38" s="1">
        <v>5.1127314503720847</v>
      </c>
      <c r="K38" s="1">
        <v>-1.4676769672886909</v>
      </c>
      <c r="L38" s="1">
        <v>0.15268151999999999</v>
      </c>
      <c r="M38" s="1">
        <v>5.8181047100000001</v>
      </c>
      <c r="N38" s="1">
        <v>0.13511722436319751</v>
      </c>
      <c r="O38" s="6">
        <v>11.619558790644501</v>
      </c>
      <c r="P38" s="1">
        <v>1.4245858908262412</v>
      </c>
      <c r="Q38" s="1">
        <v>23.247366509262619</v>
      </c>
      <c r="R38" s="10">
        <v>2.0718790000000001E-2</v>
      </c>
      <c r="S38" s="1">
        <v>5.4813819500000003</v>
      </c>
      <c r="T38" s="1">
        <v>145.31272469999999</v>
      </c>
      <c r="U38" s="1">
        <v>4.1389341899999996</v>
      </c>
      <c r="V38" s="9">
        <v>4.8669999999999998E-2</v>
      </c>
      <c r="W38" s="1">
        <v>523.7521643</v>
      </c>
      <c r="X38" s="1">
        <v>1.7186994889080032</v>
      </c>
      <c r="Y38" s="1">
        <v>10</v>
      </c>
      <c r="Z38" s="1">
        <v>27.389153319999998</v>
      </c>
      <c r="AA38" s="6">
        <v>0.42957400000000001</v>
      </c>
      <c r="AB38" s="1">
        <v>5.0999999999999996</v>
      </c>
      <c r="AC38" s="1">
        <v>0</v>
      </c>
    </row>
    <row r="39" spans="1:29">
      <c r="A39" s="1" t="s">
        <v>37</v>
      </c>
      <c r="B39" s="1">
        <v>38</v>
      </c>
      <c r="C39">
        <v>1.106946E-2</v>
      </c>
      <c r="D39" s="1">
        <v>13.742495558833326</v>
      </c>
      <c r="E39" s="1">
        <v>21.823733017183816</v>
      </c>
      <c r="F39" s="1">
        <v>16.850935593117264</v>
      </c>
      <c r="G39" s="1">
        <v>0.53925323000000003</v>
      </c>
      <c r="H39" s="1">
        <v>6.2071466900000001</v>
      </c>
      <c r="I39" s="1">
        <v>12.32003566</v>
      </c>
      <c r="J39" s="1">
        <v>8.5664178108992353</v>
      </c>
      <c r="K39" s="1">
        <v>-1.0674860011173697</v>
      </c>
      <c r="L39" s="1">
        <v>0.15397931000000001</v>
      </c>
      <c r="M39" s="1">
        <v>5.9194165300000003</v>
      </c>
      <c r="N39" s="1">
        <v>-1.512858335225431E-2</v>
      </c>
      <c r="O39" s="6">
        <v>6.9955311122874102</v>
      </c>
      <c r="P39" s="1">
        <v>0.52255565403033744</v>
      </c>
      <c r="Q39" s="1">
        <v>22.607693308792086</v>
      </c>
      <c r="R39" s="10">
        <v>2.3123790000000002E-2</v>
      </c>
      <c r="S39" s="1">
        <v>5.53156275</v>
      </c>
      <c r="T39" s="1">
        <v>135.80882879999999</v>
      </c>
      <c r="U39" s="1">
        <v>4.0424744600000002</v>
      </c>
      <c r="V39" s="9">
        <v>5.6599999999999998E-2</v>
      </c>
      <c r="W39" s="1">
        <v>465.57725679999999</v>
      </c>
      <c r="X39" s="1">
        <v>1.5840264363962617</v>
      </c>
      <c r="Y39" s="1">
        <v>5.4</v>
      </c>
      <c r="Z39" s="1">
        <v>24.436478350000002</v>
      </c>
      <c r="AA39" s="6">
        <v>0.46561200000000003</v>
      </c>
      <c r="AB39" s="1">
        <v>8.9</v>
      </c>
      <c r="AC39" s="1">
        <v>-1.9</v>
      </c>
    </row>
    <row r="40" spans="1:29">
      <c r="A40" s="1" t="s">
        <v>38</v>
      </c>
      <c r="B40" s="1">
        <v>39</v>
      </c>
      <c r="C40">
        <v>1.481808E-3</v>
      </c>
      <c r="D40" s="1">
        <v>11.9023722600908</v>
      </c>
      <c r="E40" s="1">
        <v>21.787430585927662</v>
      </c>
      <c r="F40" s="1">
        <v>15.34316761899678</v>
      </c>
      <c r="G40" s="1">
        <v>0.54203773</v>
      </c>
      <c r="H40" s="1">
        <v>6.3052178300000001</v>
      </c>
      <c r="I40" s="1">
        <v>12.252144899999999</v>
      </c>
      <c r="J40" s="1">
        <v>5.2353140167346481</v>
      </c>
      <c r="K40" s="1">
        <v>-1.431099722109038</v>
      </c>
      <c r="L40" s="1">
        <v>0.15566841000000001</v>
      </c>
      <c r="M40" s="1">
        <v>5.9959627900000001</v>
      </c>
      <c r="N40" s="1">
        <v>0.48735424398297233</v>
      </c>
      <c r="O40" s="6">
        <v>11.801197143874299</v>
      </c>
      <c r="P40" s="1">
        <v>0.25415584100360933</v>
      </c>
      <c r="Q40" s="1">
        <v>23.696417593472308</v>
      </c>
      <c r="R40" s="10">
        <v>2.4852140000000002E-2</v>
      </c>
      <c r="S40" s="1">
        <v>5.58131223</v>
      </c>
      <c r="T40" s="1">
        <v>147.20831709999999</v>
      </c>
      <c r="U40" s="1">
        <v>4.1554866099999996</v>
      </c>
      <c r="V40" s="9">
        <v>5.6469999999999999E-2</v>
      </c>
      <c r="W40" s="1">
        <v>460.1428836</v>
      </c>
      <c r="X40" s="1">
        <v>1.8303935300133281</v>
      </c>
      <c r="Y40" s="1">
        <v>9.1</v>
      </c>
      <c r="Z40" s="1">
        <v>23.29248196</v>
      </c>
      <c r="AA40" s="6">
        <v>0.53510000000000002</v>
      </c>
      <c r="AB40" s="1">
        <v>9.1</v>
      </c>
      <c r="AC40" s="1">
        <v>-2</v>
      </c>
    </row>
    <row r="41" spans="1:29">
      <c r="A41" s="1" t="s">
        <v>39</v>
      </c>
      <c r="B41" s="1">
        <v>40</v>
      </c>
      <c r="C41">
        <v>4.7988620000000001E-3</v>
      </c>
      <c r="D41" s="1">
        <v>15.542901684983789</v>
      </c>
      <c r="E41" s="1">
        <v>21.831082020242864</v>
      </c>
      <c r="F41" s="1">
        <v>19.489976732491762</v>
      </c>
      <c r="G41" s="1">
        <v>0.56501210000000002</v>
      </c>
      <c r="H41" s="1">
        <v>6.18340449</v>
      </c>
      <c r="I41" s="1">
        <v>12.19388878</v>
      </c>
      <c r="J41" s="1">
        <v>14.654112522948783</v>
      </c>
      <c r="K41" s="1">
        <v>-1.8721277235802087</v>
      </c>
      <c r="L41" s="1">
        <v>0.15651886000000001</v>
      </c>
      <c r="M41" s="1">
        <v>5.9732208199999999</v>
      </c>
      <c r="N41" s="1">
        <v>0.66460553777419484</v>
      </c>
      <c r="O41" s="6">
        <v>6.2090303267084304</v>
      </c>
      <c r="P41" s="1">
        <v>0.29365481346403782</v>
      </c>
      <c r="Q41" s="1">
        <v>22.867004638118864</v>
      </c>
      <c r="R41" s="10">
        <v>2.1975109999999999E-2</v>
      </c>
      <c r="S41" s="1">
        <v>5.5944042999999999</v>
      </c>
      <c r="T41" s="1">
        <v>146.6399807</v>
      </c>
      <c r="U41" s="1">
        <v>4.1927669999999999</v>
      </c>
      <c r="V41" s="9">
        <v>6.608E-2</v>
      </c>
      <c r="W41" s="1">
        <v>462.0018882</v>
      </c>
      <c r="X41" s="1">
        <v>1.9834640187171555</v>
      </c>
      <c r="Y41" s="1">
        <v>10.9</v>
      </c>
      <c r="Z41" s="1">
        <v>22.634538240000001</v>
      </c>
      <c r="AA41" s="6">
        <v>0.55297200000000002</v>
      </c>
      <c r="AB41" s="1">
        <v>10.9</v>
      </c>
      <c r="AC41" s="1">
        <v>-1.9</v>
      </c>
    </row>
    <row r="42" spans="1:29">
      <c r="A42" s="1" t="s">
        <v>40</v>
      </c>
      <c r="B42" s="1">
        <v>41</v>
      </c>
      <c r="C42">
        <v>1.5396069999999999E-3</v>
      </c>
      <c r="D42" s="1">
        <v>17.176554338144172</v>
      </c>
      <c r="E42" s="1">
        <v>21.554820777115062</v>
      </c>
      <c r="F42" s="1">
        <v>21.314716434756583</v>
      </c>
      <c r="G42" s="1">
        <v>0.58313102000000006</v>
      </c>
      <c r="H42" s="1">
        <v>6.1210747100000003</v>
      </c>
      <c r="I42" s="1">
        <v>12.14806652</v>
      </c>
      <c r="J42" s="1">
        <v>6.0571553030220251</v>
      </c>
      <c r="K42" s="1">
        <v>-1.7490103077550743</v>
      </c>
      <c r="L42" s="1">
        <v>0.15489584000000001</v>
      </c>
      <c r="M42" s="1">
        <v>5.94788345</v>
      </c>
      <c r="N42" s="1">
        <v>0.99186196761600698</v>
      </c>
      <c r="O42" s="6">
        <v>11.0140976941122</v>
      </c>
      <c r="P42" s="1">
        <v>0.57912454411774561</v>
      </c>
      <c r="Q42" s="1">
        <v>24.108259732383154</v>
      </c>
      <c r="R42" s="10">
        <v>2.4958709999999999E-2</v>
      </c>
      <c r="S42" s="1">
        <v>5.5710647299999998</v>
      </c>
      <c r="T42" s="1">
        <v>153.0105873</v>
      </c>
      <c r="U42" s="1">
        <v>4.1916371699999999</v>
      </c>
      <c r="V42" s="9">
        <v>7.6950000000000005E-2</v>
      </c>
      <c r="W42" s="1">
        <v>490.00942190000001</v>
      </c>
      <c r="X42" s="1">
        <v>1.8245770765253093</v>
      </c>
      <c r="Y42" s="1">
        <v>24.6</v>
      </c>
      <c r="Z42" s="1">
        <v>23.15032609</v>
      </c>
      <c r="AA42" s="6">
        <v>0.63125699999999996</v>
      </c>
      <c r="AB42" s="1">
        <v>21.4</v>
      </c>
      <c r="AC42" s="1">
        <v>-5.6</v>
      </c>
    </row>
    <row r="43" spans="1:29">
      <c r="A43" s="1" t="s">
        <v>41</v>
      </c>
      <c r="B43" s="1">
        <v>42</v>
      </c>
      <c r="C43">
        <v>1.4887773E-2</v>
      </c>
      <c r="D43" s="1">
        <v>14.333656540136801</v>
      </c>
      <c r="E43" s="1">
        <v>21.446152795638962</v>
      </c>
      <c r="F43" s="1">
        <v>19.430004173779537</v>
      </c>
      <c r="G43" s="1">
        <v>0.57948171999999998</v>
      </c>
      <c r="H43" s="1">
        <v>6.14589841</v>
      </c>
      <c r="I43" s="1">
        <v>12.12557666</v>
      </c>
      <c r="J43" s="1">
        <v>5.8250493884587016</v>
      </c>
      <c r="K43" s="1">
        <v>-2.576378514588523</v>
      </c>
      <c r="L43" s="1">
        <v>0.15583946000000001</v>
      </c>
      <c r="M43" s="1">
        <v>6.05738544</v>
      </c>
      <c r="N43" s="1">
        <v>1.2543683574967659</v>
      </c>
      <c r="O43" s="6">
        <v>9.66293938685134</v>
      </c>
      <c r="P43" s="1">
        <v>0.64745392590849105</v>
      </c>
      <c r="Q43" s="1">
        <v>24.468596710589591</v>
      </c>
      <c r="R43" s="10">
        <v>2.2185610000000001E-2</v>
      </c>
      <c r="S43" s="1">
        <v>5.6255030399999999</v>
      </c>
      <c r="T43" s="1">
        <v>203.6931907</v>
      </c>
      <c r="U43" s="1">
        <v>4.2229940800000003</v>
      </c>
      <c r="V43" s="9">
        <v>8.5389999999999994E-2</v>
      </c>
      <c r="W43" s="1">
        <v>585.77363730000002</v>
      </c>
      <c r="X43" s="1">
        <v>1.7552577501187312</v>
      </c>
      <c r="Y43" s="1">
        <v>33.9</v>
      </c>
      <c r="Z43" s="1">
        <v>24.994912280000001</v>
      </c>
      <c r="AA43" s="6">
        <v>0.71104900000000004</v>
      </c>
      <c r="AB43" s="1">
        <v>32.1</v>
      </c>
      <c r="AC43" s="1">
        <v>0</v>
      </c>
    </row>
    <row r="44" spans="1:29">
      <c r="A44" s="1" t="s">
        <v>42</v>
      </c>
      <c r="B44" s="1">
        <v>43</v>
      </c>
      <c r="C44">
        <v>1.9637911000000001E-2</v>
      </c>
      <c r="D44" s="1">
        <v>14.593784190604794</v>
      </c>
      <c r="E44" s="1">
        <v>21.68908275508155</v>
      </c>
      <c r="F44" s="1">
        <v>19.214534750495744</v>
      </c>
      <c r="G44" s="1">
        <v>0.59139465999999996</v>
      </c>
      <c r="H44" s="1">
        <v>6.0853025599999997</v>
      </c>
      <c r="I44" s="1">
        <v>12.18587977</v>
      </c>
      <c r="J44" s="1">
        <v>1.9990121622575963</v>
      </c>
      <c r="K44" s="1">
        <v>-2.4340822091539547</v>
      </c>
      <c r="L44" s="1">
        <v>0.16095408999999999</v>
      </c>
      <c r="M44" s="1">
        <v>6.1911498900000002</v>
      </c>
      <c r="N44" s="1">
        <v>2.0871055031506476</v>
      </c>
      <c r="O44" s="6">
        <v>5.6766544898367703</v>
      </c>
      <c r="P44" s="1">
        <v>0.74476076336185582</v>
      </c>
      <c r="Q44" s="1">
        <v>33.895663692679314</v>
      </c>
      <c r="R44" s="10">
        <v>2.7491939999999999E-2</v>
      </c>
      <c r="S44" s="1">
        <v>5.6677623300000004</v>
      </c>
      <c r="T44" s="1">
        <v>203.09002899999999</v>
      </c>
      <c r="U44" s="1">
        <v>4.2169662299999997</v>
      </c>
      <c r="V44" s="9">
        <v>8.7529999999999997E-2</v>
      </c>
      <c r="W44" s="1">
        <v>621.36116860000004</v>
      </c>
      <c r="X44" s="1">
        <v>2.4592213264549154</v>
      </c>
      <c r="Y44" s="1">
        <v>43.8</v>
      </c>
      <c r="Z44" s="1">
        <v>19.223065219999999</v>
      </c>
      <c r="AA44" s="6">
        <v>0.693604</v>
      </c>
      <c r="AB44" s="1">
        <v>26.3</v>
      </c>
      <c r="AC44" s="1">
        <v>0</v>
      </c>
    </row>
    <row r="45" spans="1:29">
      <c r="A45" s="1" t="s">
        <v>43</v>
      </c>
      <c r="B45" s="1">
        <v>44</v>
      </c>
      <c r="C45">
        <v>1.4369975E-2</v>
      </c>
      <c r="D45" s="1">
        <v>11.894385640340687</v>
      </c>
      <c r="E45" s="1">
        <v>22.423786580221147</v>
      </c>
      <c r="F45" s="1">
        <v>16.775729728503336</v>
      </c>
      <c r="G45" s="1">
        <v>0.61806547999999994</v>
      </c>
      <c r="H45" s="1">
        <v>6.1918856199999999</v>
      </c>
      <c r="I45" s="1">
        <v>12.16072351</v>
      </c>
      <c r="J45" s="1">
        <v>13.683143849979707</v>
      </c>
      <c r="K45" s="1">
        <v>-2.674694748732712</v>
      </c>
      <c r="L45" s="1">
        <v>0.16627381999999999</v>
      </c>
      <c r="M45" s="1">
        <v>6.3563101099999999</v>
      </c>
      <c r="N45" s="1">
        <v>3.3555850474354383</v>
      </c>
      <c r="O45" s="6">
        <v>5.5096768449443303</v>
      </c>
      <c r="P45" s="1">
        <v>0.35122060752237061</v>
      </c>
      <c r="Q45" s="1">
        <v>35.376639219274168</v>
      </c>
      <c r="R45" s="10">
        <v>3.023348E-2</v>
      </c>
      <c r="S45" s="1">
        <v>5.73217482</v>
      </c>
      <c r="T45" s="1">
        <v>214.24866370000001</v>
      </c>
      <c r="U45" s="1">
        <v>4.5304674399999998</v>
      </c>
      <c r="V45" s="9">
        <v>0.10249</v>
      </c>
      <c r="W45" s="1">
        <v>791.34888569999998</v>
      </c>
      <c r="X45" s="1">
        <v>2.7097972298217701</v>
      </c>
      <c r="Y45" s="1">
        <v>59.7</v>
      </c>
      <c r="Z45" s="1">
        <v>26.02202814</v>
      </c>
      <c r="AA45" s="6">
        <v>0.63427500000000003</v>
      </c>
      <c r="AB45" s="1">
        <v>44.6</v>
      </c>
      <c r="AC45" s="1">
        <v>0</v>
      </c>
    </row>
    <row r="46" spans="1:29">
      <c r="A46" s="1" t="s">
        <v>44</v>
      </c>
      <c r="B46" s="1">
        <v>45</v>
      </c>
      <c r="C46">
        <v>1.6172552E-2</v>
      </c>
      <c r="D46" s="1">
        <v>10.032314896444049</v>
      </c>
      <c r="E46" s="1">
        <v>22.325537895988756</v>
      </c>
      <c r="F46" s="1">
        <v>14.050530159817058</v>
      </c>
      <c r="G46" s="1">
        <v>0.65326415999999998</v>
      </c>
      <c r="H46" s="1">
        <v>6.3075419400000001</v>
      </c>
      <c r="I46" s="1">
        <v>12.17277221</v>
      </c>
      <c r="J46" s="1">
        <v>9.2070011344933107</v>
      </c>
      <c r="K46" s="1">
        <v>-1.5009338405481587</v>
      </c>
      <c r="L46" s="1">
        <v>0.16651156</v>
      </c>
      <c r="M46" s="1">
        <v>6.4664395499999996</v>
      </c>
      <c r="N46" s="1">
        <v>4.055011771409017</v>
      </c>
      <c r="O46" s="6">
        <v>1.92672517770398</v>
      </c>
      <c r="P46" s="1">
        <v>0.7644697542605281</v>
      </c>
      <c r="Q46" s="1">
        <v>32.90033467581825</v>
      </c>
      <c r="R46" s="10">
        <v>3.841104E-2</v>
      </c>
      <c r="S46" s="1">
        <v>5.7276751900000002</v>
      </c>
      <c r="T46" s="1">
        <v>213.48335259999999</v>
      </c>
      <c r="U46" s="1">
        <v>4.6505382800000001</v>
      </c>
      <c r="V46" s="9">
        <v>0.10706</v>
      </c>
      <c r="W46" s="1">
        <v>755.10884580000004</v>
      </c>
      <c r="X46" s="1">
        <v>2.6369701418421516</v>
      </c>
      <c r="Y46" s="1">
        <v>50.9</v>
      </c>
      <c r="Z46" s="1">
        <v>25.63074391</v>
      </c>
      <c r="AA46" s="6">
        <v>0.59724100000000002</v>
      </c>
      <c r="AB46" s="1">
        <v>41.8</v>
      </c>
      <c r="AC46" s="1">
        <v>3.8</v>
      </c>
    </row>
    <row r="47" spans="1:29">
      <c r="A47" s="1" t="s">
        <v>45</v>
      </c>
      <c r="B47" s="1">
        <v>46</v>
      </c>
      <c r="C47">
        <v>2.1105952000000001E-2</v>
      </c>
      <c r="D47" s="1">
        <v>11.841602486541703</v>
      </c>
      <c r="E47" s="1">
        <v>23.588509366323784</v>
      </c>
      <c r="F47" s="1">
        <v>16.429745307195532</v>
      </c>
      <c r="G47" s="1">
        <v>0.64162660000000005</v>
      </c>
      <c r="H47" s="1">
        <v>6.4134758100000004</v>
      </c>
      <c r="I47" s="1">
        <v>12.36297626</v>
      </c>
      <c r="J47" s="1">
        <v>4.5904386512747273</v>
      </c>
      <c r="K47" s="1">
        <v>-1.2719880126290124</v>
      </c>
      <c r="L47" s="1">
        <v>0.16771805000000001</v>
      </c>
      <c r="M47" s="1">
        <v>6.6075971600000001</v>
      </c>
      <c r="N47" s="1">
        <v>4.3077230706422842</v>
      </c>
      <c r="O47" s="6">
        <v>5.3708040984249097</v>
      </c>
      <c r="P47" s="1">
        <v>0.52664604607362642</v>
      </c>
      <c r="Q47" s="1">
        <v>31.53716491762275</v>
      </c>
      <c r="R47" s="10">
        <v>4.5166739999999997E-2</v>
      </c>
      <c r="S47" s="1">
        <v>5.7982962799999997</v>
      </c>
      <c r="T47" s="1">
        <v>198.6432284</v>
      </c>
      <c r="U47" s="1">
        <v>4.5043948499999997</v>
      </c>
      <c r="V47" s="9">
        <v>0.10915</v>
      </c>
      <c r="W47" s="1">
        <v>746.13734260000001</v>
      </c>
      <c r="X47" s="1">
        <v>2.5507699445463179</v>
      </c>
      <c r="Y47" s="1">
        <v>40.4</v>
      </c>
      <c r="Z47" s="1">
        <v>24.074855700000001</v>
      </c>
      <c r="AA47" s="6">
        <v>0.547879</v>
      </c>
      <c r="AB47" s="1">
        <v>42.6</v>
      </c>
      <c r="AC47" s="1">
        <v>3.8</v>
      </c>
    </row>
    <row r="48" spans="1:29">
      <c r="A48" s="1" t="s">
        <v>46</v>
      </c>
      <c r="B48" s="1">
        <v>47</v>
      </c>
      <c r="C48">
        <v>2.2396795000000001E-2</v>
      </c>
      <c r="D48" s="1">
        <v>10.26070994540764</v>
      </c>
      <c r="E48" s="1">
        <v>24.933548298136383</v>
      </c>
      <c r="F48" s="1">
        <v>13.962503807352654</v>
      </c>
      <c r="G48" s="1">
        <v>0.65511059999999999</v>
      </c>
      <c r="H48" s="1">
        <v>6.10287033</v>
      </c>
      <c r="I48" s="1">
        <v>12.384070680000001</v>
      </c>
      <c r="J48" s="1">
        <v>10.670145331874917</v>
      </c>
      <c r="K48" s="1">
        <v>-0.46587986328050163</v>
      </c>
      <c r="L48" s="1">
        <v>0.17052996000000001</v>
      </c>
      <c r="M48" s="1">
        <v>6.5691374400000004</v>
      </c>
      <c r="N48" s="1">
        <v>6.1963978414573226</v>
      </c>
      <c r="O48" s="6">
        <v>3.0015594906665202</v>
      </c>
      <c r="P48" s="1">
        <v>1.9890067225390311</v>
      </c>
      <c r="Q48" s="1">
        <v>30.732112486651108</v>
      </c>
      <c r="R48" s="10">
        <v>5.7369150000000001E-2</v>
      </c>
      <c r="S48" s="1">
        <v>5.7675354299999997</v>
      </c>
      <c r="T48" s="1">
        <v>200.78028560000001</v>
      </c>
      <c r="U48" s="1">
        <v>4.9504574999999997</v>
      </c>
      <c r="V48" s="9">
        <v>0.10539999999999999</v>
      </c>
      <c r="W48" s="1">
        <v>784.00640729999998</v>
      </c>
      <c r="X48" s="1">
        <v>2.6113628670142148</v>
      </c>
      <c r="Y48" s="1">
        <v>50.9</v>
      </c>
      <c r="Z48" s="1">
        <v>26.403841270000001</v>
      </c>
      <c r="AA48" s="6">
        <v>0.40875099999999998</v>
      </c>
      <c r="AB48" s="1">
        <v>44.7</v>
      </c>
      <c r="AC48" s="1">
        <v>3.8</v>
      </c>
    </row>
    <row r="49" spans="1:29">
      <c r="A49" s="1" t="s">
        <v>47</v>
      </c>
      <c r="B49" s="1">
        <v>48</v>
      </c>
      <c r="C49">
        <v>8.5738459999999996E-3</v>
      </c>
      <c r="D49" s="1">
        <v>13.264851792620362</v>
      </c>
      <c r="E49" s="1">
        <v>24.470225893841224</v>
      </c>
      <c r="F49" s="1">
        <v>16.915328128083189</v>
      </c>
      <c r="G49" s="1">
        <v>0.68005722999999996</v>
      </c>
      <c r="H49" s="1">
        <v>6.2518442900000002</v>
      </c>
      <c r="I49" s="1">
        <v>12.73207298</v>
      </c>
      <c r="J49" s="1">
        <v>4.040475742156115</v>
      </c>
      <c r="K49" s="1">
        <v>-0.190651438065674</v>
      </c>
      <c r="L49" s="1">
        <v>0.17678452</v>
      </c>
      <c r="M49" s="1">
        <v>6.71903747</v>
      </c>
      <c r="N49" s="1">
        <v>13.040791642454945</v>
      </c>
      <c r="O49" s="6">
        <v>2.0869609863607099</v>
      </c>
      <c r="P49" s="1">
        <v>2.5355778246974849E-2</v>
      </c>
      <c r="Q49" s="1">
        <v>31.746680286006129</v>
      </c>
      <c r="R49" s="10">
        <v>6.2736890000000003E-2</v>
      </c>
      <c r="S49" s="1">
        <v>5.9133869700000004</v>
      </c>
      <c r="T49" s="1">
        <v>212.57954119999999</v>
      </c>
      <c r="U49" s="1">
        <v>4.6674156699999996</v>
      </c>
      <c r="V49" s="9">
        <v>0.10647</v>
      </c>
      <c r="W49" s="1">
        <v>806.48868110000001</v>
      </c>
      <c r="X49" s="1">
        <v>2.3138429806290954</v>
      </c>
      <c r="Y49" s="1">
        <v>45.4</v>
      </c>
      <c r="Z49" s="1">
        <v>27.707895100000002</v>
      </c>
      <c r="AA49" s="6">
        <v>0.32460800000000001</v>
      </c>
      <c r="AB49" s="1">
        <v>46.3</v>
      </c>
      <c r="AC49" s="1">
        <v>1.9</v>
      </c>
    </row>
    <row r="50" spans="1:29">
      <c r="A50" s="1" t="s">
        <v>48</v>
      </c>
      <c r="B50" s="1">
        <v>49</v>
      </c>
      <c r="C50">
        <v>-3.9708800000000004E-3</v>
      </c>
      <c r="D50" s="1">
        <v>11.787570087381638</v>
      </c>
      <c r="E50" s="1">
        <v>24.099071581939697</v>
      </c>
      <c r="F50" s="1">
        <v>15.354207677339573</v>
      </c>
      <c r="G50" s="1">
        <v>0.66317939999999997</v>
      </c>
      <c r="H50" s="1">
        <v>6.2967025899999998</v>
      </c>
      <c r="I50" s="1">
        <v>12.86610415</v>
      </c>
      <c r="J50" s="1">
        <v>-1.1919089186988678</v>
      </c>
      <c r="K50" s="1">
        <v>0.14921745874854203</v>
      </c>
      <c r="L50" s="1">
        <v>0.17384517999999999</v>
      </c>
      <c r="M50" s="1">
        <v>6.6122663399999997</v>
      </c>
      <c r="N50" s="1">
        <v>8.4025962578029585</v>
      </c>
      <c r="O50" s="6">
        <v>1.5861301921552999</v>
      </c>
      <c r="P50" s="1">
        <v>1.3866407043056639</v>
      </c>
      <c r="Q50" s="1">
        <v>28.878317103991673</v>
      </c>
      <c r="R50" s="10">
        <v>7.0126809999999998E-2</v>
      </c>
      <c r="S50" s="1">
        <v>5.7927302799999998</v>
      </c>
      <c r="T50" s="1">
        <v>219.6209346</v>
      </c>
      <c r="U50" s="1">
        <v>4.7373434899999998</v>
      </c>
      <c r="V50" s="9">
        <v>0.11709</v>
      </c>
      <c r="W50" s="1">
        <v>700.04717129999995</v>
      </c>
      <c r="X50" s="1">
        <v>2.2792630527593607</v>
      </c>
      <c r="Y50" s="1">
        <v>25</v>
      </c>
      <c r="Z50" s="1">
        <v>21.36169173</v>
      </c>
      <c r="AA50" s="6">
        <v>0.29500500000000002</v>
      </c>
      <c r="AB50" s="1">
        <v>30.9</v>
      </c>
      <c r="AC50" s="1">
        <v>1.9</v>
      </c>
    </row>
    <row r="51" spans="1:29">
      <c r="A51" s="1" t="s">
        <v>49</v>
      </c>
      <c r="B51" s="1">
        <v>50</v>
      </c>
      <c r="C51">
        <v>2.4605459E-2</v>
      </c>
      <c r="D51" s="1">
        <v>9.9849345932438496</v>
      </c>
      <c r="E51" s="1">
        <v>24.686774287757178</v>
      </c>
      <c r="F51" s="1">
        <v>13.230527247742174</v>
      </c>
      <c r="G51" s="1">
        <v>0.66367036000000001</v>
      </c>
      <c r="H51" s="1">
        <v>6.3850551299999996</v>
      </c>
      <c r="I51" s="1">
        <v>12.88678861</v>
      </c>
      <c r="J51" s="1">
        <v>-1.2575464856259373</v>
      </c>
      <c r="K51" s="1">
        <v>0.31583903619934883</v>
      </c>
      <c r="L51" s="1">
        <v>0.17537151000000001</v>
      </c>
      <c r="M51" s="1">
        <v>6.5721561299999998</v>
      </c>
      <c r="N51" s="1">
        <v>5.0471901947899731</v>
      </c>
      <c r="O51" s="6">
        <v>-0.69694555022664695</v>
      </c>
      <c r="P51" s="1">
        <v>1.5440081144147908</v>
      </c>
      <c r="Q51" s="1">
        <v>26.065516026769988</v>
      </c>
      <c r="R51" s="10">
        <v>7.6395770000000002E-2</v>
      </c>
      <c r="S51" s="1">
        <v>5.7720650100000004</v>
      </c>
      <c r="T51" s="1">
        <v>225.6938255</v>
      </c>
      <c r="U51" s="1">
        <v>5.1864940500000003</v>
      </c>
      <c r="V51" s="9">
        <v>0.13038</v>
      </c>
      <c r="W51" s="1">
        <v>653.60136360000001</v>
      </c>
      <c r="X51" s="1">
        <v>2.2608195769186108</v>
      </c>
      <c r="Y51" s="1">
        <v>21.4</v>
      </c>
      <c r="Z51" s="1">
        <v>21.753060609999999</v>
      </c>
      <c r="AA51" s="6">
        <v>0.209231</v>
      </c>
      <c r="AB51" s="1">
        <v>25.5</v>
      </c>
      <c r="AC51" s="1">
        <v>3.9</v>
      </c>
    </row>
    <row r="52" spans="1:29">
      <c r="A52" s="1" t="s">
        <v>50</v>
      </c>
      <c r="B52" s="1">
        <v>51</v>
      </c>
      <c r="C52">
        <v>2.627239E-3</v>
      </c>
      <c r="D52" s="1">
        <v>7.1259305418893035</v>
      </c>
      <c r="E52" s="1">
        <v>25.230377884703792</v>
      </c>
      <c r="F52" s="1">
        <v>10.01651149838316</v>
      </c>
      <c r="G52" s="1">
        <v>0.67131054000000001</v>
      </c>
      <c r="H52" s="1">
        <v>6.3935018699999997</v>
      </c>
      <c r="I52" s="1">
        <v>12.86678714</v>
      </c>
      <c r="J52" s="1">
        <v>1.2286523835886953</v>
      </c>
      <c r="K52" s="1">
        <v>0.61328875080524115</v>
      </c>
      <c r="L52" s="1">
        <v>0.17682321000000001</v>
      </c>
      <c r="M52" s="1">
        <v>6.5669377100000004</v>
      </c>
      <c r="N52" s="1">
        <v>3.0558512730987246</v>
      </c>
      <c r="O52" s="6">
        <v>-0.79274925210606795</v>
      </c>
      <c r="P52" s="1">
        <v>1.0400244758734245</v>
      </c>
      <c r="Q52" s="1">
        <v>14.152534576343955</v>
      </c>
      <c r="R52" s="10">
        <v>8.6465479999999997E-2</v>
      </c>
      <c r="S52" s="1">
        <v>5.8215143899999999</v>
      </c>
      <c r="T52" s="1">
        <v>273.47783229999999</v>
      </c>
      <c r="U52" s="1">
        <v>6.3140740900000001</v>
      </c>
      <c r="V52" s="9">
        <v>0.13367000000000001</v>
      </c>
      <c r="W52" s="1">
        <v>875.50134849999995</v>
      </c>
      <c r="X52" s="1">
        <v>2.2851614286495905</v>
      </c>
      <c r="Y52" s="1">
        <v>20</v>
      </c>
      <c r="Z52" s="1">
        <v>35.14659091</v>
      </c>
      <c r="AA52" s="6">
        <v>0.17163200000000001</v>
      </c>
      <c r="AB52" s="1">
        <v>22.2</v>
      </c>
      <c r="AC52" s="1">
        <v>10</v>
      </c>
    </row>
    <row r="53" spans="1:29">
      <c r="A53" s="1" t="s">
        <v>51</v>
      </c>
      <c r="B53" s="1">
        <v>52</v>
      </c>
      <c r="C53">
        <v>5.0490839999999997E-3</v>
      </c>
      <c r="D53" s="1">
        <v>9.3009169569868959</v>
      </c>
      <c r="E53" s="1">
        <v>23.974773985098814</v>
      </c>
      <c r="F53" s="1">
        <v>11.535274224275184</v>
      </c>
      <c r="G53" s="1">
        <v>0.68565208</v>
      </c>
      <c r="H53" s="1">
        <v>6.3419307900000002</v>
      </c>
      <c r="I53" s="1">
        <v>12.78235527</v>
      </c>
      <c r="J53" s="1">
        <v>-2.8647230376171642</v>
      </c>
      <c r="K53" s="1">
        <v>0.95438146210835351</v>
      </c>
      <c r="L53" s="1">
        <v>0.17984849</v>
      </c>
      <c r="M53" s="1">
        <v>6.5177160699999996</v>
      </c>
      <c r="N53" s="1">
        <v>1.1292641536152779</v>
      </c>
      <c r="O53" s="6">
        <v>0.449429957138686</v>
      </c>
      <c r="P53" s="1">
        <v>1.1977368124034906</v>
      </c>
      <c r="Q53" s="1">
        <v>12.728401020478522</v>
      </c>
      <c r="R53" s="10">
        <v>9.9152820000000003E-2</v>
      </c>
      <c r="S53" s="1">
        <v>5.85506963</v>
      </c>
      <c r="T53" s="1">
        <v>275.0845443</v>
      </c>
      <c r="U53" s="1">
        <v>6.1396292900000002</v>
      </c>
      <c r="V53" s="9">
        <v>0.13386999999999999</v>
      </c>
      <c r="W53" s="1">
        <v>880.31852890000005</v>
      </c>
      <c r="X53" s="1">
        <v>2.3956509138907323</v>
      </c>
      <c r="Y53" s="1">
        <v>22</v>
      </c>
      <c r="Z53" s="1">
        <v>30.51650656</v>
      </c>
      <c r="AA53" s="6">
        <v>0.13034999999999999</v>
      </c>
      <c r="AB53" s="1">
        <v>13.6</v>
      </c>
      <c r="AC53" s="1">
        <v>11.1</v>
      </c>
    </row>
    <row r="54" spans="1:29">
      <c r="A54" s="1" t="s">
        <v>52</v>
      </c>
      <c r="B54" s="1">
        <v>53</v>
      </c>
      <c r="C54">
        <v>2.8408477000000001E-2</v>
      </c>
      <c r="D54" s="1">
        <v>9.0504588472962126</v>
      </c>
      <c r="E54" s="1">
        <v>23.700687271492217</v>
      </c>
      <c r="F54" s="1">
        <v>12.078289739436919</v>
      </c>
      <c r="G54" s="1">
        <v>0.68443030000000005</v>
      </c>
      <c r="H54" s="1">
        <v>6.3291663800000002</v>
      </c>
      <c r="I54" s="1">
        <v>12.82957899</v>
      </c>
      <c r="J54" s="1">
        <v>2.2658446097356943</v>
      </c>
      <c r="K54" s="1">
        <v>0.91609895571228639</v>
      </c>
      <c r="L54" s="1">
        <v>0.17712459</v>
      </c>
      <c r="M54" s="1">
        <v>6.4878851900000001</v>
      </c>
      <c r="N54" s="1">
        <v>0.69169730582169109</v>
      </c>
      <c r="O54" s="6">
        <v>-0.19606195814355101</v>
      </c>
      <c r="P54" s="1">
        <v>0.98636313400053011</v>
      </c>
      <c r="Q54" s="1">
        <v>12.791906312798837</v>
      </c>
      <c r="R54" s="10">
        <v>0.10667484000000001</v>
      </c>
      <c r="S54" s="1">
        <v>5.8787447300000002</v>
      </c>
      <c r="T54" s="1">
        <v>231.11800310000001</v>
      </c>
      <c r="U54" s="1">
        <v>6.2553043400000004</v>
      </c>
      <c r="V54" s="9">
        <v>0.13825000000000001</v>
      </c>
      <c r="W54" s="1">
        <v>726.96785299999999</v>
      </c>
      <c r="X54" s="1">
        <v>2.7356109046205264</v>
      </c>
      <c r="Y54" s="1">
        <v>8.9</v>
      </c>
      <c r="Z54" s="1">
        <v>30.092330830000002</v>
      </c>
      <c r="AA54" s="6">
        <v>2.5929000000000001E-2</v>
      </c>
      <c r="AB54" s="1">
        <v>17.8</v>
      </c>
      <c r="AC54" s="1">
        <v>5.7</v>
      </c>
    </row>
    <row r="55" spans="1:29">
      <c r="A55" s="1" t="s">
        <v>53</v>
      </c>
      <c r="B55" s="1">
        <v>54</v>
      </c>
      <c r="C55">
        <v>1.0934332E-2</v>
      </c>
      <c r="D55" s="1">
        <v>12.200555906425606</v>
      </c>
      <c r="E55" s="1">
        <v>24.676054729871169</v>
      </c>
      <c r="F55" s="1">
        <v>15.427331461388221</v>
      </c>
      <c r="G55" s="1">
        <v>0.69479316000000002</v>
      </c>
      <c r="H55" s="1">
        <v>6.1979517199999998</v>
      </c>
      <c r="I55" s="1">
        <v>12.742109940000001</v>
      </c>
      <c r="J55" s="1">
        <v>16.263180701136086</v>
      </c>
      <c r="K55" s="1">
        <v>1.1169043132798415</v>
      </c>
      <c r="L55" s="1">
        <v>0.17782004000000001</v>
      </c>
      <c r="M55" s="1">
        <v>6.43306296</v>
      </c>
      <c r="N55" s="1">
        <v>0.84910824664281925</v>
      </c>
      <c r="O55" s="6">
        <v>-0.72116834188067802</v>
      </c>
      <c r="P55" s="1">
        <v>1.0757653491472903</v>
      </c>
      <c r="Q55" s="1">
        <v>12.759192701133536</v>
      </c>
      <c r="R55" s="10">
        <v>0.11738999999999999</v>
      </c>
      <c r="S55" s="1">
        <v>5.83902959</v>
      </c>
      <c r="T55" s="1">
        <v>184.84417619999999</v>
      </c>
      <c r="U55" s="1">
        <v>5.9364857600000001</v>
      </c>
      <c r="V55" s="9">
        <v>0.14577000000000001</v>
      </c>
      <c r="W55" s="1">
        <v>588.19174599999997</v>
      </c>
      <c r="X55" s="1">
        <v>2.6214689035164653</v>
      </c>
      <c r="Y55" s="1">
        <v>3.5</v>
      </c>
      <c r="Z55" s="1">
        <v>21.53126984</v>
      </c>
      <c r="AA55" s="6">
        <v>-6.9286E-2</v>
      </c>
      <c r="AB55" s="1">
        <v>13.8</v>
      </c>
      <c r="AC55" s="1">
        <v>1.9</v>
      </c>
    </row>
    <row r="56" spans="1:29">
      <c r="A56" s="1" t="s">
        <v>54</v>
      </c>
      <c r="B56" s="1">
        <v>55</v>
      </c>
      <c r="C56">
        <v>2.4634756000000001E-2</v>
      </c>
      <c r="D56" s="1">
        <v>11.092900127662176</v>
      </c>
      <c r="E56" s="1">
        <v>23.501506833101164</v>
      </c>
      <c r="F56" s="1">
        <v>14.187752533310821</v>
      </c>
      <c r="G56" s="1">
        <v>0.66596626999999997</v>
      </c>
      <c r="H56" s="1">
        <v>6.2611868900000003</v>
      </c>
      <c r="I56" s="1">
        <v>12.88151418</v>
      </c>
      <c r="J56" s="1">
        <v>-6.916966081547578</v>
      </c>
      <c r="K56" s="1">
        <v>1.0789010355548032</v>
      </c>
      <c r="L56" s="1">
        <v>0.17717424000000001</v>
      </c>
      <c r="M56" s="1">
        <v>6.3536413100000004</v>
      </c>
      <c r="N56" s="1">
        <v>6.0086717957462454E-2</v>
      </c>
      <c r="O56" s="6">
        <v>2.8211414899339999</v>
      </c>
      <c r="P56" s="1">
        <v>1.0739301373541301</v>
      </c>
      <c r="Q56" s="1">
        <v>9.1630232740791158</v>
      </c>
      <c r="R56" s="10">
        <v>0.12207162000000001</v>
      </c>
      <c r="S56" s="1">
        <v>5.7762112300000004</v>
      </c>
      <c r="T56" s="1">
        <v>161.65874149999999</v>
      </c>
      <c r="U56" s="1">
        <v>5.7932712799999999</v>
      </c>
      <c r="V56" s="9">
        <v>0.17065</v>
      </c>
      <c r="W56" s="1">
        <v>483.095303</v>
      </c>
      <c r="X56" s="1">
        <v>2.4329102603471693</v>
      </c>
      <c r="Y56" s="1">
        <v>0</v>
      </c>
      <c r="Z56" s="1">
        <v>19.347121210000001</v>
      </c>
      <c r="AA56" s="6">
        <v>-6.0963999999999997E-2</v>
      </c>
      <c r="AB56" s="1">
        <v>0</v>
      </c>
      <c r="AC56" s="1">
        <v>0</v>
      </c>
    </row>
    <row r="57" spans="1:29">
      <c r="A57" s="1" t="s">
        <v>55</v>
      </c>
      <c r="B57" s="1">
        <v>56</v>
      </c>
      <c r="C57">
        <v>3.7108330000000002E-3</v>
      </c>
      <c r="D57" s="1">
        <v>12.65811414946883</v>
      </c>
      <c r="E57" s="1">
        <v>23.997943542542398</v>
      </c>
      <c r="F57" s="1">
        <v>15.453868158621489</v>
      </c>
      <c r="G57" s="1">
        <v>0.65301162000000001</v>
      </c>
      <c r="H57" s="1">
        <v>6.2379449100000004</v>
      </c>
      <c r="I57" s="1">
        <v>12.79737675</v>
      </c>
      <c r="J57" s="1">
        <v>-5.0246682386310226</v>
      </c>
      <c r="K57" s="1">
        <v>0.71391823200664439</v>
      </c>
      <c r="L57" s="1">
        <v>0.1779608</v>
      </c>
      <c r="M57" s="1">
        <v>6.3630228500000001</v>
      </c>
      <c r="N57" s="1">
        <v>-0.67612982152657075</v>
      </c>
      <c r="O57" s="6">
        <v>-3.0863103419853601</v>
      </c>
      <c r="P57" s="1">
        <v>0.54044110618538521</v>
      </c>
      <c r="Q57" s="1">
        <v>8.5719183953368763</v>
      </c>
      <c r="R57" s="10">
        <v>0.12858348</v>
      </c>
      <c r="S57" s="1">
        <v>5.8311797199999997</v>
      </c>
      <c r="T57" s="1">
        <v>140.13682890000001</v>
      </c>
      <c r="U57" s="1">
        <v>5.70862465</v>
      </c>
      <c r="V57" s="9">
        <v>0.17782999999999999</v>
      </c>
      <c r="W57" s="1">
        <v>395.08289559999997</v>
      </c>
      <c r="X57" s="1">
        <v>2.2345330504625682</v>
      </c>
      <c r="Y57" s="1">
        <v>-17.899999999999999</v>
      </c>
      <c r="Z57" s="1">
        <v>17.416964839999999</v>
      </c>
      <c r="AA57" s="6">
        <v>7.1490999999999999E-2</v>
      </c>
      <c r="AB57" s="1">
        <v>-5.5</v>
      </c>
      <c r="AC57" s="1">
        <v>-1.9</v>
      </c>
    </row>
    <row r="58" spans="1:29">
      <c r="A58" s="1" t="s">
        <v>56</v>
      </c>
      <c r="B58" s="1">
        <v>57</v>
      </c>
      <c r="C58">
        <v>1.7530782000000002E-2</v>
      </c>
      <c r="D58" s="1">
        <v>12.430552368909261</v>
      </c>
      <c r="E58" s="1">
        <v>25.217852494963722</v>
      </c>
      <c r="F58" s="1">
        <v>15.694805293326489</v>
      </c>
      <c r="G58" s="1">
        <v>0.66669964999999998</v>
      </c>
      <c r="H58" s="1">
        <v>6.0859473299999998</v>
      </c>
      <c r="I58" s="1">
        <v>12.65405054</v>
      </c>
      <c r="J58" s="1">
        <v>9.0771822474138091</v>
      </c>
      <c r="K58" s="1">
        <v>0.91715981543550262</v>
      </c>
      <c r="L58" s="1">
        <v>0.17487499000000001</v>
      </c>
      <c r="M58" s="1">
        <v>6.3427077399999998</v>
      </c>
      <c r="N58" s="1">
        <v>-1.6888339199613016</v>
      </c>
      <c r="O58" s="6">
        <v>4.7589991603114301</v>
      </c>
      <c r="P58" s="1">
        <v>0.20378905701756408</v>
      </c>
      <c r="Q58" s="1">
        <v>7.5413968821710604</v>
      </c>
      <c r="R58" s="10">
        <v>0.13261206</v>
      </c>
      <c r="S58" s="1">
        <v>5.8219412899999998</v>
      </c>
      <c r="T58" s="1">
        <v>130.92408169999999</v>
      </c>
      <c r="U58" s="1">
        <v>5.5670824000000003</v>
      </c>
      <c r="V58" s="9">
        <v>0.19646</v>
      </c>
      <c r="W58" s="1">
        <v>362.66199010000003</v>
      </c>
      <c r="X58" s="1">
        <v>2.49455360594242</v>
      </c>
      <c r="Y58" s="1">
        <v>-22.8</v>
      </c>
      <c r="Z58" s="1">
        <v>16.619830660000002</v>
      </c>
      <c r="AA58" s="6">
        <v>0.209818</v>
      </c>
      <c r="AB58" s="1">
        <v>-10.7</v>
      </c>
      <c r="AC58" s="1">
        <v>-7.8</v>
      </c>
    </row>
    <row r="59" spans="1:29">
      <c r="A59" s="1" t="s">
        <v>57</v>
      </c>
      <c r="B59" s="1">
        <v>58</v>
      </c>
      <c r="C59">
        <v>-4.0376850000000001E-3</v>
      </c>
      <c r="D59" s="1">
        <v>10.864814176858303</v>
      </c>
      <c r="E59" s="1">
        <v>25.940272007386103</v>
      </c>
      <c r="F59" s="1">
        <v>14.687346884195122</v>
      </c>
      <c r="G59" s="1">
        <v>0.66172534000000005</v>
      </c>
      <c r="H59" s="1">
        <v>5.9002433300000003</v>
      </c>
      <c r="I59" s="1">
        <v>12.67084968</v>
      </c>
      <c r="J59" s="1">
        <v>2.1084078138012323</v>
      </c>
      <c r="K59" s="1">
        <v>0.76803293025526664</v>
      </c>
      <c r="L59" s="1">
        <v>0.17358752999999999</v>
      </c>
      <c r="M59" s="1">
        <v>6.2820377199999999</v>
      </c>
      <c r="N59" s="1">
        <v>-2.3910939641517279</v>
      </c>
      <c r="O59" s="6">
        <v>-0.64412172819101399</v>
      </c>
      <c r="P59" s="1">
        <v>0.39530147280705419</v>
      </c>
      <c r="Q59" s="1">
        <v>7.2337962962962967</v>
      </c>
      <c r="R59" s="10">
        <v>0.13978051</v>
      </c>
      <c r="S59" s="1">
        <v>5.8228668299999997</v>
      </c>
      <c r="T59" s="1">
        <v>133.41624049999999</v>
      </c>
      <c r="U59" s="1">
        <v>6.0242862500000003</v>
      </c>
      <c r="V59" s="9">
        <v>0.23380000000000001</v>
      </c>
      <c r="W59" s="1">
        <v>352.62831749999998</v>
      </c>
      <c r="X59" s="1">
        <v>2.9919618183778112</v>
      </c>
      <c r="Y59" s="1">
        <v>-20</v>
      </c>
      <c r="Z59" s="1">
        <v>16.247698410000002</v>
      </c>
      <c r="AA59" s="6">
        <v>0.34065000000000001</v>
      </c>
      <c r="AB59" s="1">
        <v>-8.9</v>
      </c>
      <c r="AC59" s="1">
        <v>-5.8</v>
      </c>
    </row>
    <row r="60" spans="1:29">
      <c r="A60" s="1" t="s">
        <v>58</v>
      </c>
      <c r="B60" s="1">
        <v>59</v>
      </c>
      <c r="C60">
        <v>-2.6697180000000002E-3</v>
      </c>
      <c r="D60" s="1">
        <v>10.61942789334698</v>
      </c>
      <c r="E60" s="1">
        <v>27.086980113171471</v>
      </c>
      <c r="F60" s="1">
        <v>13.921293303260974</v>
      </c>
      <c r="G60" s="1">
        <v>0.67802012</v>
      </c>
      <c r="H60" s="1">
        <v>5.8377203700000004</v>
      </c>
      <c r="I60" s="1">
        <v>12.58856482</v>
      </c>
      <c r="J60" s="1">
        <v>9.7855912009857597</v>
      </c>
      <c r="K60" s="1">
        <v>0.99384394806613485</v>
      </c>
      <c r="L60" s="1">
        <v>0.17504206</v>
      </c>
      <c r="M60" s="1">
        <v>6.30632737</v>
      </c>
      <c r="N60" s="1">
        <v>-2.641605084624004</v>
      </c>
      <c r="O60" s="6">
        <v>5.2661003516899703</v>
      </c>
      <c r="P60" s="1">
        <v>0.4261281895810406</v>
      </c>
      <c r="Q60" s="1">
        <v>1.6729526128748053</v>
      </c>
      <c r="R60" s="10">
        <v>0.14566742999999999</v>
      </c>
      <c r="S60" s="1">
        <v>5.9167481200000003</v>
      </c>
      <c r="T60" s="1">
        <v>132.48209209999999</v>
      </c>
      <c r="U60" s="1">
        <v>6.3475761500000001</v>
      </c>
      <c r="V60" s="9">
        <v>0.24748000000000001</v>
      </c>
      <c r="W60" s="1">
        <v>359.80932180000002</v>
      </c>
      <c r="X60" s="1">
        <v>3.5032527641952975</v>
      </c>
      <c r="Y60" s="1">
        <v>-21.1</v>
      </c>
      <c r="Z60" s="1">
        <v>15.43483406</v>
      </c>
      <c r="AA60" s="6">
        <v>0.51261000000000001</v>
      </c>
      <c r="AB60" s="1">
        <v>-17.5</v>
      </c>
      <c r="AC60" s="1">
        <v>1.9</v>
      </c>
    </row>
    <row r="61" spans="1:29">
      <c r="A61" s="1" t="s">
        <v>59</v>
      </c>
      <c r="B61" s="1">
        <v>60</v>
      </c>
      <c r="C61">
        <v>-3.9370079999999997E-3</v>
      </c>
      <c r="D61" s="1">
        <v>12.220909040004287</v>
      </c>
      <c r="E61" s="1">
        <v>27.088523493960409</v>
      </c>
      <c r="F61" s="1">
        <v>15.608795155795619</v>
      </c>
      <c r="G61" s="1">
        <v>0.67678749999999999</v>
      </c>
      <c r="H61" s="1">
        <v>5.85784707</v>
      </c>
      <c r="I61" s="1">
        <v>12.618840000000001</v>
      </c>
      <c r="J61" s="1">
        <v>4.7493169615747988</v>
      </c>
      <c r="K61" s="1">
        <v>0.71741701127513335</v>
      </c>
      <c r="L61" s="1">
        <v>0.17673064999999999</v>
      </c>
      <c r="M61" s="1">
        <v>6.2338593099999997</v>
      </c>
      <c r="N61" s="1">
        <v>-2.6396142762406836</v>
      </c>
      <c r="O61" s="6">
        <v>4.0582732215903699</v>
      </c>
      <c r="P61" s="1">
        <v>0.1192580605799644</v>
      </c>
      <c r="Q61" s="1">
        <v>1.6722738966950323</v>
      </c>
      <c r="R61" s="10">
        <v>0.15109212</v>
      </c>
      <c r="S61" s="1">
        <v>5.9923401199999997</v>
      </c>
      <c r="T61" s="1">
        <v>113.7932757</v>
      </c>
      <c r="U61" s="1">
        <v>6.2400453699999998</v>
      </c>
      <c r="V61" s="9">
        <v>0.26189000000000001</v>
      </c>
      <c r="W61" s="1">
        <v>324.49489469999997</v>
      </c>
      <c r="X61" s="1">
        <v>3.6174528523601124</v>
      </c>
      <c r="Y61" s="1">
        <v>-23.6</v>
      </c>
      <c r="Z61" s="1">
        <v>13.636673910000001</v>
      </c>
      <c r="AA61" s="6">
        <v>0.71665400000000001</v>
      </c>
      <c r="AB61" s="1">
        <v>-23.7</v>
      </c>
      <c r="AC61" s="1">
        <v>-7.8</v>
      </c>
    </row>
    <row r="62" spans="1:29">
      <c r="A62" s="1" t="s">
        <v>60</v>
      </c>
      <c r="B62" s="1">
        <v>61</v>
      </c>
      <c r="C62">
        <v>-2.162162E-3</v>
      </c>
      <c r="D62" s="1">
        <v>10.590825822648156</v>
      </c>
      <c r="E62" s="1">
        <v>28.288242923628594</v>
      </c>
      <c r="F62" s="1">
        <v>13.812970736768506</v>
      </c>
      <c r="G62" s="1">
        <v>0.67962873000000001</v>
      </c>
      <c r="H62" s="1">
        <v>5.8810157099999998</v>
      </c>
      <c r="I62" s="1">
        <v>12.644940679999999</v>
      </c>
      <c r="J62" s="1">
        <v>1.3284978334527615</v>
      </c>
      <c r="K62" s="1">
        <v>0.38926952643993912</v>
      </c>
      <c r="L62" s="1">
        <v>0.17207902999999999</v>
      </c>
      <c r="M62" s="1">
        <v>6.3027415400000004</v>
      </c>
      <c r="N62" s="1">
        <v>-4.0060658157380979</v>
      </c>
      <c r="O62" s="6">
        <v>5.0646111553960198</v>
      </c>
      <c r="P62" s="1">
        <v>-1.195564289575278</v>
      </c>
      <c r="Q62" s="1">
        <v>1.3755606019909001</v>
      </c>
      <c r="R62" s="10">
        <v>0.15160024999999999</v>
      </c>
      <c r="S62" s="1">
        <v>6.2274982400000001</v>
      </c>
      <c r="T62" s="1">
        <v>103.9156016</v>
      </c>
      <c r="U62" s="1">
        <v>6.2655873</v>
      </c>
      <c r="V62" s="9">
        <v>0.29181000000000001</v>
      </c>
      <c r="W62" s="1">
        <v>317.77918740000001</v>
      </c>
      <c r="X62" s="1">
        <v>3.5427472948184855</v>
      </c>
      <c r="Y62" s="1">
        <v>-24.1</v>
      </c>
      <c r="Z62" s="1">
        <v>12.76040193</v>
      </c>
      <c r="AA62" s="6">
        <v>0.91308800000000001</v>
      </c>
      <c r="AB62" s="1">
        <v>-22.2</v>
      </c>
      <c r="AC62" s="1">
        <v>-2.1</v>
      </c>
    </row>
    <row r="63" spans="1:29">
      <c r="A63" s="1" t="s">
        <v>61</v>
      </c>
      <c r="B63" s="1">
        <v>62</v>
      </c>
      <c r="C63">
        <v>-2.5107599999999999E-3</v>
      </c>
      <c r="D63" s="1">
        <v>10.813017024197435</v>
      </c>
      <c r="E63" s="1">
        <v>29.220225021669066</v>
      </c>
      <c r="F63" s="1">
        <v>14.381356491256682</v>
      </c>
      <c r="G63" s="1">
        <v>0.69433944999999997</v>
      </c>
      <c r="H63" s="1">
        <v>5.9708475300000003</v>
      </c>
      <c r="I63" s="1">
        <v>12.49470664</v>
      </c>
      <c r="J63" s="1">
        <v>1.753709387232437</v>
      </c>
      <c r="K63" s="1">
        <v>1.4204856831758832</v>
      </c>
      <c r="L63" s="1">
        <v>0.17206527999999999</v>
      </c>
      <c r="M63" s="1">
        <v>6.2587268199999997</v>
      </c>
      <c r="N63" s="1">
        <v>-4.1484382679567391</v>
      </c>
      <c r="O63" s="6">
        <v>4.4750051832175402</v>
      </c>
      <c r="P63" s="1">
        <v>-1.5627162806319215</v>
      </c>
      <c r="Q63" s="1">
        <v>1.3492906244261522</v>
      </c>
      <c r="R63" s="10">
        <v>0.16127512999999999</v>
      </c>
      <c r="S63" s="1">
        <v>6.27636708</v>
      </c>
      <c r="T63" s="1">
        <v>122.2220564</v>
      </c>
      <c r="U63" s="1">
        <v>6.48960034</v>
      </c>
      <c r="V63" s="9">
        <v>0.31724000000000002</v>
      </c>
      <c r="W63" s="1">
        <v>402.5926407</v>
      </c>
      <c r="X63" s="1">
        <v>3.7866005568944026</v>
      </c>
      <c r="Y63" s="1">
        <v>-16.7</v>
      </c>
      <c r="Z63" s="1">
        <v>13.43176764</v>
      </c>
      <c r="AA63" s="6">
        <v>1.145241</v>
      </c>
      <c r="AB63" s="1">
        <v>-12.9</v>
      </c>
      <c r="AC63" s="1">
        <v>0</v>
      </c>
    </row>
    <row r="64" spans="1:29">
      <c r="A64" s="1" t="s">
        <v>62</v>
      </c>
      <c r="B64" s="1">
        <v>63</v>
      </c>
      <c r="C64">
        <v>3.5195780000000002E-3</v>
      </c>
      <c r="D64" s="1">
        <v>11.578755034695533</v>
      </c>
      <c r="E64" s="1">
        <v>29.942178048097052</v>
      </c>
      <c r="F64" s="1">
        <v>15.228058532399189</v>
      </c>
      <c r="G64" s="1">
        <v>0.70757621999999998</v>
      </c>
      <c r="H64" s="1">
        <v>5.7382268400000003</v>
      </c>
      <c r="I64" s="1">
        <v>12.344400220000001</v>
      </c>
      <c r="J64" s="1">
        <v>1.5615032484909896</v>
      </c>
      <c r="K64" s="1">
        <v>1.597306646932779</v>
      </c>
      <c r="L64" s="1">
        <v>0.17253375000000001</v>
      </c>
      <c r="M64" s="1">
        <v>6.1768258600000001</v>
      </c>
      <c r="N64" s="1">
        <v>-3.9043307227302204</v>
      </c>
      <c r="O64" s="6">
        <v>3.6456390032282799</v>
      </c>
      <c r="P64" s="1">
        <v>-1.1193898686086468</v>
      </c>
      <c r="Q64" s="1">
        <v>3.8783897357606039</v>
      </c>
      <c r="R64" s="10">
        <v>0.16616228999999999</v>
      </c>
      <c r="S64" s="1">
        <v>6.3837000899999996</v>
      </c>
      <c r="T64" s="1">
        <v>119.33129289999999</v>
      </c>
      <c r="U64" s="1">
        <v>6.5900494500000004</v>
      </c>
      <c r="V64" s="9">
        <v>0.32895000000000002</v>
      </c>
      <c r="W64" s="1">
        <v>370.49684919999999</v>
      </c>
      <c r="X64" s="1">
        <v>3.9677723200735668</v>
      </c>
      <c r="Y64" s="1">
        <v>-8.8000000000000007</v>
      </c>
      <c r="Z64" s="1">
        <v>12.209466559999999</v>
      </c>
      <c r="AA64" s="6">
        <v>1.464853</v>
      </c>
      <c r="AB64" s="1">
        <v>-5.2</v>
      </c>
      <c r="AC64" s="1">
        <v>-3.7</v>
      </c>
    </row>
    <row r="65" spans="1:29">
      <c r="A65" s="1" t="s">
        <v>63</v>
      </c>
      <c r="B65" s="1">
        <v>64</v>
      </c>
      <c r="C65">
        <v>-4.321521E-3</v>
      </c>
      <c r="D65" s="1">
        <v>11.968937949989112</v>
      </c>
      <c r="E65" s="1">
        <v>28.68944948228182</v>
      </c>
      <c r="F65" s="1">
        <v>15.230588021959591</v>
      </c>
      <c r="G65" s="1">
        <v>0.71212863999999998</v>
      </c>
      <c r="H65" s="1">
        <v>5.7856559900000004</v>
      </c>
      <c r="I65" s="1">
        <v>12.29077442</v>
      </c>
      <c r="J65" s="1">
        <v>-2.8260408019671033</v>
      </c>
      <c r="K65" s="1">
        <v>1.0433146831589262</v>
      </c>
      <c r="L65" s="1">
        <v>0.17341348000000001</v>
      </c>
      <c r="M65" s="1">
        <v>6.1082123499999996</v>
      </c>
      <c r="N65" s="1">
        <v>-4.4539567816110885</v>
      </c>
      <c r="O65" s="6">
        <v>7.5492285793727198</v>
      </c>
      <c r="P65" s="1">
        <v>-1.3071623345232992</v>
      </c>
      <c r="Q65" s="1">
        <v>3.6891708533499576</v>
      </c>
      <c r="R65" s="10">
        <v>0.17253355000000001</v>
      </c>
      <c r="S65" s="1">
        <v>6.4770700300000001</v>
      </c>
      <c r="T65" s="1">
        <v>128.6685459</v>
      </c>
      <c r="U65" s="1">
        <v>6.8894115500000002</v>
      </c>
      <c r="V65" s="9">
        <v>0.33151000000000003</v>
      </c>
      <c r="W65" s="1">
        <v>380.7260794</v>
      </c>
      <c r="X65" s="1">
        <v>4.3012412022383115</v>
      </c>
      <c r="Y65" s="1">
        <v>-10.7</v>
      </c>
      <c r="Z65" s="1">
        <v>12.778571400000001</v>
      </c>
      <c r="AA65" s="6">
        <v>1.7357909999999999</v>
      </c>
      <c r="AB65" s="1">
        <v>1.8</v>
      </c>
      <c r="AC65" s="1">
        <v>0</v>
      </c>
    </row>
    <row r="66" spans="1:29">
      <c r="A66" s="1" t="s">
        <v>64</v>
      </c>
      <c r="B66" s="1">
        <v>65</v>
      </c>
      <c r="C66">
        <v>-3.8718759999999998E-3</v>
      </c>
      <c r="D66" s="1">
        <v>12.675364619113211</v>
      </c>
      <c r="E66" s="1">
        <v>28.442955606946899</v>
      </c>
      <c r="F66" s="1">
        <v>16.142450118453255</v>
      </c>
      <c r="G66" s="1">
        <v>0.72462755000000001</v>
      </c>
      <c r="H66" s="1">
        <v>5.5395006999999996</v>
      </c>
      <c r="I66" s="1">
        <v>12.3051466</v>
      </c>
      <c r="J66" s="1">
        <v>9.7810920957379075</v>
      </c>
      <c r="K66" s="1">
        <v>0.52778115506882051</v>
      </c>
      <c r="L66" s="1">
        <v>0.17157986</v>
      </c>
      <c r="M66" s="1">
        <v>6.0773053800000003</v>
      </c>
      <c r="N66" s="1">
        <v>-4.4150448523384975</v>
      </c>
      <c r="O66" s="6">
        <v>8.3072218032536504</v>
      </c>
      <c r="P66" s="1">
        <v>-0.79635787706703076</v>
      </c>
      <c r="Q66" s="1">
        <v>3.6248855963044901</v>
      </c>
      <c r="R66" s="10">
        <v>0.17417652</v>
      </c>
      <c r="S66" s="1">
        <v>6.4955912900000001</v>
      </c>
      <c r="T66" s="1">
        <v>129.8593534</v>
      </c>
      <c r="U66" s="1">
        <v>6.6909164099999998</v>
      </c>
      <c r="V66" s="9">
        <v>0.32201999999999997</v>
      </c>
      <c r="W66" s="1">
        <v>362.61539970000001</v>
      </c>
      <c r="X66" s="1">
        <v>4.4706715575947094</v>
      </c>
      <c r="Y66" s="1">
        <v>-12.3</v>
      </c>
      <c r="Z66" s="1">
        <v>12.149597249999999</v>
      </c>
      <c r="AA66" s="6">
        <v>1.9911289999999999</v>
      </c>
      <c r="AB66" s="1">
        <v>1.8</v>
      </c>
      <c r="AC66" s="1">
        <v>-9.4</v>
      </c>
    </row>
    <row r="67" spans="1:29">
      <c r="A67" s="1" t="s">
        <v>65</v>
      </c>
      <c r="B67" s="1">
        <v>66</v>
      </c>
      <c r="C67">
        <v>3.851358E-3</v>
      </c>
      <c r="D67" s="1">
        <v>12.448151949811461</v>
      </c>
      <c r="E67" s="1">
        <v>29.111638225000188</v>
      </c>
      <c r="F67" s="1">
        <v>16.587072725804987</v>
      </c>
      <c r="G67" s="1">
        <v>0.73615134000000004</v>
      </c>
      <c r="H67" s="1">
        <v>5.4991154</v>
      </c>
      <c r="I67" s="1">
        <v>12.384724609999999</v>
      </c>
      <c r="J67" s="1">
        <v>1.5152173074398583</v>
      </c>
      <c r="K67" s="1">
        <v>5.552805617766534E-2</v>
      </c>
      <c r="L67" s="1">
        <v>0.17058733000000001</v>
      </c>
      <c r="M67" s="1">
        <v>5.9846138800000004</v>
      </c>
      <c r="N67" s="1">
        <v>-4.345430426390589</v>
      </c>
      <c r="O67" s="6">
        <v>7.2934783130485101</v>
      </c>
      <c r="P67" s="1">
        <v>-0.69049701501242999</v>
      </c>
      <c r="Q67" s="1">
        <v>3.5301713852589027</v>
      </c>
      <c r="R67" s="10">
        <v>0.18353078</v>
      </c>
      <c r="S67" s="1">
        <v>6.68339543</v>
      </c>
      <c r="T67" s="1">
        <v>133.3176125</v>
      </c>
      <c r="U67" s="1">
        <v>6.9881288399999999</v>
      </c>
      <c r="V67" s="9">
        <v>0.30592999999999998</v>
      </c>
      <c r="W67" s="1">
        <v>326.18282299999998</v>
      </c>
      <c r="X67" s="1">
        <v>4.8236569507933265</v>
      </c>
      <c r="Y67" s="1">
        <v>-8.9</v>
      </c>
      <c r="Z67" s="1">
        <v>14.39775914</v>
      </c>
      <c r="AA67" s="6">
        <v>2.2449729999999999</v>
      </c>
      <c r="AB67" s="1">
        <v>10.7</v>
      </c>
      <c r="AC67" s="1">
        <v>-9.3000000000000007</v>
      </c>
    </row>
    <row r="68" spans="1:29">
      <c r="A68" s="1" t="s">
        <v>66</v>
      </c>
      <c r="B68" s="1">
        <v>67</v>
      </c>
      <c r="C68">
        <v>9.1286309999999999E-3</v>
      </c>
      <c r="D68" s="1">
        <v>14.728754178345596</v>
      </c>
      <c r="E68" s="1">
        <v>30.574747742963357</v>
      </c>
      <c r="F68" s="1">
        <v>18.454069140905808</v>
      </c>
      <c r="G68" s="1">
        <v>0.76964730000000003</v>
      </c>
      <c r="H68" s="1">
        <v>5.5320824399999999</v>
      </c>
      <c r="I68" s="1">
        <v>12.425622150000001</v>
      </c>
      <c r="J68" s="1">
        <v>4.7854387210198936</v>
      </c>
      <c r="K68" s="1">
        <v>5.7631280805459165E-2</v>
      </c>
      <c r="L68" s="1">
        <v>0.17370114</v>
      </c>
      <c r="M68" s="1">
        <v>5.9441016700000002</v>
      </c>
      <c r="N68" s="1">
        <v>-4.4960952333767885</v>
      </c>
      <c r="O68" s="6">
        <v>2.5945195556271901</v>
      </c>
      <c r="P68" s="1">
        <v>-0.64995277797267836</v>
      </c>
      <c r="Q68" s="1">
        <v>6.8465175524218953</v>
      </c>
      <c r="R68" s="10">
        <v>0.18804441999999999</v>
      </c>
      <c r="S68" s="1">
        <v>6.8235452800000003</v>
      </c>
      <c r="T68" s="1">
        <v>146.9057699</v>
      </c>
      <c r="U68" s="1">
        <v>7.1549573300000002</v>
      </c>
      <c r="V68" s="9">
        <v>0.29132000000000002</v>
      </c>
      <c r="W68" s="1">
        <v>354.30481880000002</v>
      </c>
      <c r="X68" s="1">
        <v>5.1252151297109627</v>
      </c>
      <c r="Y68" s="1">
        <v>0</v>
      </c>
      <c r="Z68" s="1">
        <v>13.62312315</v>
      </c>
      <c r="AA68" s="6">
        <v>2.4001229999999998</v>
      </c>
      <c r="AB68" s="1">
        <v>36.299999999999997</v>
      </c>
      <c r="AC68" s="1">
        <v>1.9</v>
      </c>
    </row>
    <row r="69" spans="1:29">
      <c r="A69" s="1" t="s">
        <v>67</v>
      </c>
      <c r="B69" s="1">
        <v>68</v>
      </c>
      <c r="C69">
        <v>6.2021159999999997E-3</v>
      </c>
      <c r="D69" s="1">
        <v>16.822124280324402</v>
      </c>
      <c r="E69" s="1">
        <v>31.175877517744819</v>
      </c>
      <c r="F69" s="1">
        <v>19.592608368074494</v>
      </c>
      <c r="G69" s="1">
        <v>0.78433114000000004</v>
      </c>
      <c r="H69" s="1">
        <v>5.5562510700000001</v>
      </c>
      <c r="I69" s="1">
        <v>12.4075205</v>
      </c>
      <c r="J69" s="1">
        <v>-5.0260972489817171</v>
      </c>
      <c r="K69" s="1">
        <v>-0.22509429924483665</v>
      </c>
      <c r="L69" s="1">
        <v>0.17497670000000001</v>
      </c>
      <c r="M69" s="1">
        <v>5.92699569</v>
      </c>
      <c r="N69" s="1">
        <v>-3.940832095259462</v>
      </c>
      <c r="O69" s="6">
        <v>11.6751255657024</v>
      </c>
      <c r="P69" s="1">
        <v>-0.18901167666436708</v>
      </c>
      <c r="Q69" s="1">
        <v>7.0748980613777803</v>
      </c>
      <c r="R69" s="10">
        <v>0.18431707</v>
      </c>
      <c r="S69" s="1">
        <v>6.9213242299999997</v>
      </c>
      <c r="T69" s="1">
        <v>142.2020081</v>
      </c>
      <c r="U69" s="1">
        <v>6.7215322000000004</v>
      </c>
      <c r="V69" s="9">
        <v>0.26699000000000001</v>
      </c>
      <c r="W69" s="1">
        <v>335.15426980000001</v>
      </c>
      <c r="X69" s="1">
        <v>5.0734673059925512</v>
      </c>
      <c r="Y69" s="1">
        <v>0</v>
      </c>
      <c r="Z69" s="1">
        <v>11.029494229999999</v>
      </c>
      <c r="AA69" s="6">
        <v>2.5212319999999999</v>
      </c>
      <c r="AB69" s="1">
        <v>26.3</v>
      </c>
      <c r="AC69" s="1">
        <v>16.399999999999999</v>
      </c>
    </row>
    <row r="70" spans="1:29">
      <c r="A70" s="1" t="s">
        <v>68</v>
      </c>
      <c r="B70" s="1">
        <v>69</v>
      </c>
      <c r="C70">
        <v>9.0090090000000001E-3</v>
      </c>
      <c r="D70" s="1">
        <v>17.2110330177821</v>
      </c>
      <c r="E70" s="1">
        <v>32.35457034540859</v>
      </c>
      <c r="F70" s="1">
        <v>20.009963186347235</v>
      </c>
      <c r="G70" s="1">
        <v>0.80404388999999998</v>
      </c>
      <c r="H70" s="1">
        <v>5.4547124900000004</v>
      </c>
      <c r="I70" s="1">
        <v>12.285569219999999</v>
      </c>
      <c r="J70" s="1">
        <v>13.151706452256466</v>
      </c>
      <c r="K70" s="1">
        <v>6.4615932497077463E-2</v>
      </c>
      <c r="L70" s="1">
        <v>0.17177173000000001</v>
      </c>
      <c r="M70" s="1">
        <v>5.9045599600000003</v>
      </c>
      <c r="N70" s="1">
        <v>-3.6490511317990624</v>
      </c>
      <c r="O70" s="6">
        <v>8.9447485682193193</v>
      </c>
      <c r="P70" s="1">
        <v>0.39677462263971675</v>
      </c>
      <c r="Q70" s="1">
        <v>7.4605473582571431</v>
      </c>
      <c r="R70" s="10">
        <v>0.18165229999999999</v>
      </c>
      <c r="S70" s="1">
        <v>6.9723292600000004</v>
      </c>
      <c r="T70" s="1">
        <v>134.89633319999999</v>
      </c>
      <c r="U70" s="1">
        <v>6.6760176800000002</v>
      </c>
      <c r="V70" s="9">
        <v>0.24207999999999999</v>
      </c>
      <c r="W70" s="1">
        <v>299.57361780000002</v>
      </c>
      <c r="X70" s="1">
        <v>5.3410515974720143</v>
      </c>
      <c r="Y70" s="1">
        <v>-3.7</v>
      </c>
      <c r="Z70" s="1">
        <v>12.453496810000001</v>
      </c>
      <c r="AA70" s="6">
        <v>2.6262090000000002</v>
      </c>
      <c r="AB70" s="1">
        <v>30.2</v>
      </c>
      <c r="AC70" s="1">
        <v>15.1</v>
      </c>
    </row>
    <row r="71" spans="1:29">
      <c r="A71" s="1" t="s">
        <v>69</v>
      </c>
      <c r="B71" s="1">
        <v>70</v>
      </c>
      <c r="C71">
        <v>5.7027839999999998E-3</v>
      </c>
      <c r="D71" s="1">
        <v>17.486809660164894</v>
      </c>
      <c r="E71" s="1">
        <v>32.988964853815233</v>
      </c>
      <c r="F71" s="1">
        <v>21.241771590473647</v>
      </c>
      <c r="G71" s="1">
        <v>0.81536472000000004</v>
      </c>
      <c r="H71" s="1">
        <v>5.2800796099999996</v>
      </c>
      <c r="I71" s="1">
        <v>12.159020630000001</v>
      </c>
      <c r="J71" s="1">
        <v>4.1084214579936571</v>
      </c>
      <c r="K71" s="1">
        <v>-0.18856431152020173</v>
      </c>
      <c r="L71" s="1">
        <v>0.17209694</v>
      </c>
      <c r="M71" s="1">
        <v>5.92428256</v>
      </c>
      <c r="N71" s="1">
        <v>-3.5714977342617624</v>
      </c>
      <c r="O71" s="6">
        <v>12.669201896541599</v>
      </c>
      <c r="P71" s="1">
        <v>0.57878536076239495</v>
      </c>
      <c r="Q71" s="1">
        <v>7.0617636558372006</v>
      </c>
      <c r="R71" s="10">
        <v>0.18053852000000001</v>
      </c>
      <c r="S71" s="1">
        <v>7.0267174900000002</v>
      </c>
      <c r="T71" s="1">
        <v>137.72917219999999</v>
      </c>
      <c r="U71" s="1">
        <v>6.5215008499999998</v>
      </c>
      <c r="V71" s="9">
        <v>0.20118</v>
      </c>
      <c r="W71" s="1">
        <v>284.07808799999998</v>
      </c>
      <c r="X71" s="1">
        <v>5.7390102765537172</v>
      </c>
      <c r="Y71" s="1">
        <v>7.5</v>
      </c>
      <c r="Z71" s="1">
        <v>13.706606020000001</v>
      </c>
      <c r="AA71" s="6">
        <v>2.6874850000000001</v>
      </c>
      <c r="AB71" s="1">
        <v>25</v>
      </c>
      <c r="AC71" s="1">
        <v>14.3</v>
      </c>
    </row>
    <row r="72" spans="1:29">
      <c r="A72" s="1" t="s">
        <v>70</v>
      </c>
      <c r="B72" s="1">
        <v>71</v>
      </c>
      <c r="C72">
        <v>1.6916779999999999E-2</v>
      </c>
      <c r="D72" s="1">
        <v>17.908011745864499</v>
      </c>
      <c r="E72" s="1">
        <v>33.626669641114304</v>
      </c>
      <c r="F72" s="1">
        <v>20.821958190043048</v>
      </c>
      <c r="G72" s="1">
        <v>0.81711221000000001</v>
      </c>
      <c r="H72" s="1">
        <v>5.09153053</v>
      </c>
      <c r="I72" s="1">
        <v>12.16861005</v>
      </c>
      <c r="J72" s="1">
        <v>11.284963673382805</v>
      </c>
      <c r="K72" s="1">
        <v>-0.48977623330710929</v>
      </c>
      <c r="L72" s="1">
        <v>0.17576089</v>
      </c>
      <c r="M72" s="1">
        <v>5.9608031800000001</v>
      </c>
      <c r="N72" s="1">
        <v>-2.7370039688682857</v>
      </c>
      <c r="O72" s="6">
        <v>13.171499818997299</v>
      </c>
      <c r="P72" s="1">
        <v>0.56041260391723291</v>
      </c>
      <c r="Q72" s="1">
        <v>11.631190915036566</v>
      </c>
      <c r="R72" s="10">
        <v>0.17837233</v>
      </c>
      <c r="S72" s="1">
        <v>7.0883585699999996</v>
      </c>
      <c r="T72" s="1">
        <v>169.4458003</v>
      </c>
      <c r="U72" s="1">
        <v>6.8286707399999997</v>
      </c>
      <c r="V72" s="9">
        <v>0.16818</v>
      </c>
      <c r="W72" s="1">
        <v>394.96816610000002</v>
      </c>
      <c r="X72" s="1">
        <v>6.0421739492098876</v>
      </c>
      <c r="Y72" s="1">
        <v>19.2</v>
      </c>
      <c r="Z72" s="1">
        <v>21.512092079999999</v>
      </c>
      <c r="AA72" s="6">
        <v>2.6803379999999999</v>
      </c>
      <c r="AB72" s="1">
        <v>50</v>
      </c>
      <c r="AC72" s="1">
        <v>40.799999999999997</v>
      </c>
    </row>
    <row r="73" spans="1:29">
      <c r="A73" s="1" t="s">
        <v>71</v>
      </c>
      <c r="B73" s="1">
        <v>72</v>
      </c>
      <c r="C73">
        <v>1.6639458999999999E-2</v>
      </c>
      <c r="D73" s="1">
        <v>15.726599054738003</v>
      </c>
      <c r="E73" s="1">
        <v>34.642523934498946</v>
      </c>
      <c r="F73" s="1">
        <v>18.204105895400488</v>
      </c>
      <c r="G73" s="1">
        <v>0.82404345000000001</v>
      </c>
      <c r="H73" s="1">
        <v>4.7339612100000004</v>
      </c>
      <c r="I73" s="1">
        <v>12.278327470000001</v>
      </c>
      <c r="J73" s="1">
        <v>-5.9182409457316574</v>
      </c>
      <c r="K73" s="1">
        <v>-0.44250240881348518</v>
      </c>
      <c r="L73" s="1">
        <v>0.17807703</v>
      </c>
      <c r="M73" s="1">
        <v>5.9805866400000003</v>
      </c>
      <c r="N73" s="1">
        <v>-2.8737565217150269</v>
      </c>
      <c r="O73" s="6">
        <v>9.9681772257346797</v>
      </c>
      <c r="P73" s="1">
        <v>0.71314910422652944</v>
      </c>
      <c r="Q73" s="1">
        <v>11.441898550936555</v>
      </c>
      <c r="R73" s="10">
        <v>0.17117504</v>
      </c>
      <c r="S73" s="1">
        <v>7.1935484699999996</v>
      </c>
      <c r="T73" s="1">
        <v>196.04963910000001</v>
      </c>
      <c r="U73" s="1">
        <v>6.9734015300000003</v>
      </c>
      <c r="V73" s="9">
        <v>0.13364999999999999</v>
      </c>
      <c r="W73" s="1">
        <v>473.73025760000002</v>
      </c>
      <c r="X73" s="1">
        <v>5.8931759676889133</v>
      </c>
      <c r="Y73" s="1">
        <v>32.200000000000003</v>
      </c>
      <c r="Z73" s="1">
        <v>22.11467768</v>
      </c>
      <c r="AA73" s="6">
        <v>2.6301360000000003</v>
      </c>
      <c r="AB73" s="1">
        <v>80.3</v>
      </c>
      <c r="AC73" s="1">
        <v>52.9</v>
      </c>
    </row>
    <row r="74" spans="1:29">
      <c r="A74" s="1" t="s">
        <v>72</v>
      </c>
      <c r="B74" s="1">
        <v>73</v>
      </c>
      <c r="C74">
        <v>1.9105078000000001E-2</v>
      </c>
      <c r="D74" s="1">
        <v>14.049639138403649</v>
      </c>
      <c r="E74" s="1">
        <v>36.482424995561864</v>
      </c>
      <c r="F74" s="1">
        <v>16.45778600988433</v>
      </c>
      <c r="G74" s="1">
        <v>0.87180418000000004</v>
      </c>
      <c r="H74" s="1">
        <v>4.4771007699999998</v>
      </c>
      <c r="I74" s="1">
        <v>12.19819144</v>
      </c>
      <c r="J74" s="1">
        <v>10.99288534569822</v>
      </c>
      <c r="K74" s="1">
        <v>-0.5716113375986509</v>
      </c>
      <c r="L74" s="1">
        <v>0.17778079999999999</v>
      </c>
      <c r="M74" s="1">
        <v>5.9471385100000003</v>
      </c>
      <c r="N74" s="1">
        <v>-1.9411591644524391</v>
      </c>
      <c r="O74" s="6">
        <v>7.6622271516721696</v>
      </c>
      <c r="P74" s="1">
        <v>1.4499108220242947</v>
      </c>
      <c r="Q74" s="1">
        <v>12.415511058928061</v>
      </c>
      <c r="R74" s="10">
        <v>0.17006553999999999</v>
      </c>
      <c r="S74" s="1">
        <v>7.0955976300000003</v>
      </c>
      <c r="T74" s="1">
        <v>266.67708920000001</v>
      </c>
      <c r="U74" s="1">
        <v>7.5633046799999999</v>
      </c>
      <c r="V74" s="9">
        <v>7.6689999999999994E-2</v>
      </c>
      <c r="W74" s="1">
        <v>668.28946029999997</v>
      </c>
      <c r="X74" s="1">
        <v>4.9862526424608324</v>
      </c>
      <c r="Y74" s="1">
        <v>55.4</v>
      </c>
      <c r="Z74" s="1">
        <v>26.260230320000002</v>
      </c>
      <c r="AA74" s="6">
        <v>2.4321160000000002</v>
      </c>
      <c r="AB74" s="1">
        <v>78.599999999999994</v>
      </c>
      <c r="AC74" s="1">
        <v>62.3</v>
      </c>
    </row>
    <row r="75" spans="1:29">
      <c r="A75" s="1" t="s">
        <v>73</v>
      </c>
      <c r="B75" s="1">
        <v>74</v>
      </c>
      <c r="C75">
        <v>1.0174798000000001E-2</v>
      </c>
      <c r="D75" s="1">
        <v>9.7028390601289374</v>
      </c>
      <c r="E75" s="1">
        <v>32.901866613853542</v>
      </c>
      <c r="F75" s="1">
        <v>14.005068030599233</v>
      </c>
      <c r="G75" s="1">
        <v>0.82930112</v>
      </c>
      <c r="H75" s="1">
        <v>4.48567012</v>
      </c>
      <c r="I75" s="1">
        <v>12.338373649999999</v>
      </c>
      <c r="J75" s="1">
        <v>-22.111693892669557</v>
      </c>
      <c r="K75" s="1">
        <v>-0.49160412956924709</v>
      </c>
      <c r="L75" s="1">
        <v>0.17730423000000001</v>
      </c>
      <c r="M75" s="1">
        <v>5.7776610799999997</v>
      </c>
      <c r="N75" s="1">
        <v>-2.1764151930916178</v>
      </c>
      <c r="O75" s="6">
        <v>7.0001286970690497</v>
      </c>
      <c r="P75" s="1">
        <v>2.8919507008558645</v>
      </c>
      <c r="Q75" s="1">
        <v>12.178040619407051</v>
      </c>
      <c r="R75" s="10">
        <v>0.15457717000000001</v>
      </c>
      <c r="S75" s="1">
        <v>6.8897757999999998</v>
      </c>
      <c r="T75" s="1">
        <v>275.16321240000002</v>
      </c>
      <c r="U75" s="1">
        <v>7.1735604799999999</v>
      </c>
      <c r="V75" s="9">
        <v>1.0149999999999999E-2</v>
      </c>
      <c r="W75" s="1">
        <v>621.79730710000001</v>
      </c>
      <c r="X75" s="1">
        <v>4.2070451560729252</v>
      </c>
      <c r="Y75" s="1">
        <v>57.6</v>
      </c>
      <c r="Z75" s="1">
        <v>20.658845599999999</v>
      </c>
      <c r="AA75" s="6">
        <v>2.1448999999999998</v>
      </c>
      <c r="AB75" s="1">
        <v>80.7</v>
      </c>
      <c r="AC75" s="1">
        <v>74</v>
      </c>
    </row>
    <row r="76" spans="1:29">
      <c r="A76" s="1" t="s">
        <v>74</v>
      </c>
      <c r="B76" s="1">
        <v>75</v>
      </c>
      <c r="C76">
        <v>2.5075225999999999E-2</v>
      </c>
      <c r="D76" s="1">
        <v>8.9961136839137907</v>
      </c>
      <c r="E76" s="1">
        <v>34.665711861579851</v>
      </c>
      <c r="F76" s="1">
        <v>10.861688906778838</v>
      </c>
      <c r="G76" s="1">
        <v>0.82269197999999999</v>
      </c>
      <c r="H76" s="1">
        <v>4.1009001999999999</v>
      </c>
      <c r="I76" s="1">
        <v>12.391980159999999</v>
      </c>
      <c r="J76" s="1">
        <v>5.9767741761617259</v>
      </c>
      <c r="K76" s="1">
        <v>0.35316710197181878</v>
      </c>
      <c r="L76" s="1">
        <v>0.17852502000000001</v>
      </c>
      <c r="M76" s="1">
        <v>5.8252280000000001</v>
      </c>
      <c r="N76" s="1">
        <v>-2.4403763908519931</v>
      </c>
      <c r="O76" s="6">
        <v>4.58607714060446</v>
      </c>
      <c r="P76" s="1">
        <v>2.309933808047044</v>
      </c>
      <c r="Q76" s="1">
        <v>18.012579437270052</v>
      </c>
      <c r="R76" s="10">
        <v>0.14446468000000001</v>
      </c>
      <c r="S76" s="1">
        <v>6.9464277799999996</v>
      </c>
      <c r="T76" s="1">
        <v>314.44468010000003</v>
      </c>
      <c r="U76" s="1">
        <v>7.8439075100000002</v>
      </c>
      <c r="V76" s="9">
        <v>-2.2259999999999999E-2</v>
      </c>
      <c r="W76" s="1">
        <v>759.45307920000005</v>
      </c>
      <c r="X76" s="1">
        <v>4.4624736828916509</v>
      </c>
      <c r="Y76" s="1">
        <v>83.6</v>
      </c>
      <c r="Z76" s="1">
        <v>25.085367890000001</v>
      </c>
      <c r="AA76" s="6">
        <v>1.919788</v>
      </c>
      <c r="AB76" s="1">
        <v>87</v>
      </c>
      <c r="AC76" s="1">
        <v>69.2</v>
      </c>
    </row>
    <row r="77" spans="1:29">
      <c r="A77" s="1" t="s">
        <v>75</v>
      </c>
      <c r="B77" s="1">
        <v>76</v>
      </c>
      <c r="C77">
        <v>2.0572811999999999E-2</v>
      </c>
      <c r="D77" s="1">
        <v>8.6215693828295912</v>
      </c>
      <c r="E77" s="1">
        <v>26.738795154991458</v>
      </c>
      <c r="F77" s="1">
        <v>6.5758910351107858</v>
      </c>
      <c r="G77" s="1">
        <v>0.73437679</v>
      </c>
      <c r="H77" s="1">
        <v>4.2733853000000002</v>
      </c>
      <c r="I77" s="1">
        <v>12.773383880000001</v>
      </c>
      <c r="J77" s="1">
        <v>-10.715786653792726</v>
      </c>
      <c r="K77" s="1">
        <v>0.93206228602520602</v>
      </c>
      <c r="L77" s="1">
        <v>0.18213459000000001</v>
      </c>
      <c r="M77" s="1">
        <v>5.8079694699999997</v>
      </c>
      <c r="N77" s="1">
        <v>1.5692729970897705</v>
      </c>
      <c r="O77" s="6">
        <v>-3.42609973483825</v>
      </c>
      <c r="P77" s="1">
        <v>3.6641193795793852</v>
      </c>
      <c r="Q77" s="1">
        <v>30.613518197573658</v>
      </c>
      <c r="R77" s="10">
        <v>0.14485312</v>
      </c>
      <c r="S77" s="1">
        <v>6.9283605000000001</v>
      </c>
      <c r="T77" s="1">
        <v>566.30193569999994</v>
      </c>
      <c r="U77" s="1">
        <v>9.9170722500000004</v>
      </c>
      <c r="V77" s="9">
        <v>-2.597E-2</v>
      </c>
      <c r="W77" s="1">
        <v>1607.5443760000001</v>
      </c>
      <c r="X77" s="1">
        <v>3.5952446899826462</v>
      </c>
      <c r="Y77" s="1">
        <v>64.2</v>
      </c>
      <c r="Z77" s="1">
        <v>58.888873850000003</v>
      </c>
      <c r="AA77" s="6">
        <v>1.5046729999999999</v>
      </c>
      <c r="AB77" s="1">
        <v>79.2</v>
      </c>
      <c r="AC77" s="1">
        <v>47.1</v>
      </c>
    </row>
    <row r="78" spans="1:29">
      <c r="A78" s="1" t="s">
        <v>76</v>
      </c>
      <c r="B78" s="1">
        <v>77</v>
      </c>
      <c r="C78">
        <v>1.8500948999999999E-2</v>
      </c>
      <c r="D78" s="1">
        <v>5.5398128960983115</v>
      </c>
      <c r="E78" s="1">
        <v>24.011922634697211</v>
      </c>
      <c r="F78" s="1">
        <v>3.899460105453656</v>
      </c>
      <c r="G78" s="1">
        <v>0.72894013000000002</v>
      </c>
      <c r="H78" s="1">
        <v>4.7635635499999998</v>
      </c>
      <c r="I78" s="1">
        <v>13.204698329999999</v>
      </c>
      <c r="J78" s="1">
        <v>-34.204367500768385</v>
      </c>
      <c r="K78" s="1">
        <v>2.2611896018679851</v>
      </c>
      <c r="L78" s="1">
        <v>0.17966028000000001</v>
      </c>
      <c r="M78" s="1">
        <v>5.7537573200000001</v>
      </c>
      <c r="N78" s="1">
        <v>0.77479758361579876</v>
      </c>
      <c r="O78" s="6">
        <v>-4.1841884731658796</v>
      </c>
      <c r="P78" s="1">
        <v>3.7942284672105346</v>
      </c>
      <c r="Q78" s="1">
        <v>20.39779393424298</v>
      </c>
      <c r="R78" s="10">
        <v>0.14594973</v>
      </c>
      <c r="S78" s="1">
        <v>6.88429497</v>
      </c>
      <c r="T78" s="1">
        <v>573.32055760000003</v>
      </c>
      <c r="U78" s="1">
        <v>8.3788181500000007</v>
      </c>
      <c r="V78" s="9">
        <v>-7.1249999999999994E-2</v>
      </c>
      <c r="W78" s="1">
        <v>1558.7592529999999</v>
      </c>
      <c r="X78" s="1">
        <v>2.8546321817588978</v>
      </c>
      <c r="Y78" s="1">
        <v>39.6</v>
      </c>
      <c r="Z78" s="1">
        <v>45.027355620000002</v>
      </c>
      <c r="AA78" s="6">
        <v>0.857792</v>
      </c>
      <c r="AB78" s="1">
        <v>66</v>
      </c>
      <c r="AC78" s="1">
        <v>49</v>
      </c>
    </row>
    <row r="79" spans="1:29">
      <c r="A79" s="1" t="s">
        <v>77</v>
      </c>
      <c r="B79" s="1">
        <v>78</v>
      </c>
      <c r="C79">
        <v>5.0064899999999997E-3</v>
      </c>
      <c r="D79" s="1">
        <v>9.8666698812927507</v>
      </c>
      <c r="E79" s="1">
        <v>20.792671003647577</v>
      </c>
      <c r="F79" s="1">
        <v>5.6812659602808395</v>
      </c>
      <c r="G79" s="1">
        <v>0.70761996999999999</v>
      </c>
      <c r="H79" s="1">
        <v>5.1003312899999997</v>
      </c>
      <c r="I79" s="1">
        <v>13.53531023</v>
      </c>
      <c r="J79" s="1">
        <v>-45.127391101139281</v>
      </c>
      <c r="K79" s="1">
        <v>2.8685801077834716</v>
      </c>
      <c r="L79" s="1">
        <v>0.17808771000000001</v>
      </c>
      <c r="M79" s="1">
        <v>5.5791443899999997</v>
      </c>
      <c r="N79" s="1">
        <v>0.23553139886690566</v>
      </c>
      <c r="O79" s="6">
        <v>-3.6581318036380401</v>
      </c>
      <c r="P79" s="1">
        <v>5.1031188927634581</v>
      </c>
      <c r="Q79" s="1">
        <v>19.011701495621626</v>
      </c>
      <c r="R79" s="10">
        <v>0.13942880999999999</v>
      </c>
      <c r="S79" s="1">
        <v>6.7088037800000002</v>
      </c>
      <c r="T79" s="1">
        <v>450.11216610000002</v>
      </c>
      <c r="U79" s="1">
        <v>7.0743233200000004</v>
      </c>
      <c r="V79" s="9">
        <v>-0.11035</v>
      </c>
      <c r="W79" s="1">
        <v>1155.625074</v>
      </c>
      <c r="X79" s="1">
        <v>1.0148446729012695</v>
      </c>
      <c r="Y79" s="1">
        <v>31.5</v>
      </c>
      <c r="Z79" s="1">
        <v>33.060754680000002</v>
      </c>
      <c r="AA79" s="6">
        <v>0.16628999999999999</v>
      </c>
      <c r="AB79" s="1">
        <v>46.3</v>
      </c>
      <c r="AC79" s="1">
        <v>21.6</v>
      </c>
    </row>
    <row r="80" spans="1:29">
      <c r="A80" s="1" t="s">
        <v>78</v>
      </c>
      <c r="B80" s="1">
        <v>79</v>
      </c>
      <c r="C80">
        <v>-3.6433780000000001E-3</v>
      </c>
      <c r="D80" s="1">
        <v>11.786720820543081</v>
      </c>
      <c r="E80" s="1">
        <v>20.439346699923252</v>
      </c>
      <c r="F80" s="1">
        <v>5.1677347509145761</v>
      </c>
      <c r="G80" s="1">
        <v>0.64278144000000004</v>
      </c>
      <c r="H80" s="1">
        <v>5.5177577600000003</v>
      </c>
      <c r="I80" s="1">
        <v>13.935036439999999</v>
      </c>
      <c r="J80" s="1">
        <v>-25.208387897100668</v>
      </c>
      <c r="K80" s="1">
        <v>2.6697549955923283</v>
      </c>
      <c r="L80" s="1">
        <v>0.17796893999999999</v>
      </c>
      <c r="M80" s="1">
        <v>5.5089314099999998</v>
      </c>
      <c r="N80" s="1">
        <v>-0.69487996038076538</v>
      </c>
      <c r="O80" s="6">
        <v>-6.2398644876264999</v>
      </c>
      <c r="P80" s="1">
        <v>4.4253342091350039</v>
      </c>
      <c r="Q80" s="1">
        <v>10.49927232766046</v>
      </c>
      <c r="R80" s="10">
        <v>0.12408962</v>
      </c>
      <c r="S80" s="1">
        <v>6.6267213900000002</v>
      </c>
      <c r="T80" s="1">
        <v>295.13027970000002</v>
      </c>
      <c r="U80" s="1">
        <v>6.8271382000000003</v>
      </c>
      <c r="V80" s="9">
        <v>-0.12200999999999999</v>
      </c>
      <c r="W80" s="1">
        <v>791.2951928</v>
      </c>
      <c r="X80" s="1">
        <v>-0.18394993347604438</v>
      </c>
      <c r="Y80" s="1">
        <v>14</v>
      </c>
      <c r="Z80" s="1">
        <v>25.51297263</v>
      </c>
      <c r="AA80" s="6">
        <v>-0.38816299999999998</v>
      </c>
      <c r="AB80" s="1">
        <v>33.9</v>
      </c>
      <c r="AC80" s="1">
        <v>24.1</v>
      </c>
    </row>
    <row r="81" spans="1:29">
      <c r="A81" s="1" t="s">
        <v>79</v>
      </c>
      <c r="B81" s="1">
        <v>80</v>
      </c>
      <c r="C81">
        <v>9.1085269999999999E-3</v>
      </c>
      <c r="D81" s="1">
        <v>10.780808890085751</v>
      </c>
      <c r="E81" s="1">
        <v>19.125342958599266</v>
      </c>
      <c r="F81" s="1">
        <v>3.0842563129571232</v>
      </c>
      <c r="G81" s="1">
        <v>0.60473668999999997</v>
      </c>
      <c r="H81" s="1">
        <v>5.7574179799999996</v>
      </c>
      <c r="I81" s="1">
        <v>14.165557570000001</v>
      </c>
      <c r="J81" s="1">
        <v>-32.458746191117498</v>
      </c>
      <c r="K81" s="1">
        <v>2.5406239162495048</v>
      </c>
      <c r="L81" s="1">
        <v>0.17521524999999999</v>
      </c>
      <c r="M81" s="1">
        <v>5.3560571000000001</v>
      </c>
      <c r="N81" s="1">
        <v>-2.3020781275787288</v>
      </c>
      <c r="O81" s="6">
        <v>-5.6574985897790899</v>
      </c>
      <c r="P81" s="1">
        <v>4.2583272200662003</v>
      </c>
      <c r="Q81" s="1">
        <v>9.6671201690036845</v>
      </c>
      <c r="R81" s="10">
        <v>0.10339801</v>
      </c>
      <c r="S81" s="1">
        <v>6.5249818700000004</v>
      </c>
      <c r="T81" s="1">
        <v>244.79671450000001</v>
      </c>
      <c r="U81" s="1">
        <v>6.7877008500000002</v>
      </c>
      <c r="V81" s="9">
        <v>-0.14026</v>
      </c>
      <c r="W81" s="1">
        <v>609.54275849999999</v>
      </c>
      <c r="X81" s="1">
        <v>-0.37973828424389711</v>
      </c>
      <c r="Y81" s="1">
        <v>-5.5</v>
      </c>
      <c r="Z81" s="1">
        <v>23.179393950000001</v>
      </c>
      <c r="AA81" s="6">
        <v>-0.71579899999999996</v>
      </c>
      <c r="AB81" s="1">
        <v>27.3</v>
      </c>
      <c r="AC81" s="1">
        <v>13.2</v>
      </c>
    </row>
    <row r="82" spans="1:29">
      <c r="A82" s="1" t="s">
        <v>80</v>
      </c>
      <c r="B82" s="1">
        <v>81</v>
      </c>
      <c r="C82">
        <v>3.9821969999999998E-3</v>
      </c>
      <c r="D82" s="1">
        <v>10.211540367281941</v>
      </c>
      <c r="E82" s="1">
        <v>19.689555712984514</v>
      </c>
      <c r="F82" s="1">
        <v>1.0272594437262228</v>
      </c>
      <c r="G82" s="1">
        <v>0.63559628000000001</v>
      </c>
      <c r="H82" s="1">
        <v>5.7926850300000003</v>
      </c>
      <c r="I82" s="1">
        <v>14.431083470000001</v>
      </c>
      <c r="J82" s="1">
        <v>-19.013679228195535</v>
      </c>
      <c r="K82" s="1">
        <v>2.7637750613904295</v>
      </c>
      <c r="L82" s="1">
        <v>0.16968989000000001</v>
      </c>
      <c r="M82" s="1">
        <v>5.2716009599999998</v>
      </c>
      <c r="N82" s="1">
        <v>-2.7016796681640294</v>
      </c>
      <c r="O82" s="6">
        <v>-2.9862653251925999</v>
      </c>
      <c r="P82" s="1">
        <v>4.4604129376721566</v>
      </c>
      <c r="Q82" s="1">
        <v>9.2396560286468556</v>
      </c>
      <c r="R82" s="10">
        <v>8.3589350000000007E-2</v>
      </c>
      <c r="S82" s="1">
        <v>6.38025515</v>
      </c>
      <c r="T82" s="1">
        <v>191.34373550000001</v>
      </c>
      <c r="U82" s="1">
        <v>6.9421625599999999</v>
      </c>
      <c r="V82" s="9">
        <v>-0.15264</v>
      </c>
      <c r="W82" s="1">
        <v>506.5572229</v>
      </c>
      <c r="X82" s="1">
        <v>-0.7306851441100306</v>
      </c>
      <c r="Y82" s="1">
        <v>-7.1</v>
      </c>
      <c r="Z82" s="1">
        <v>20.316559810000001</v>
      </c>
      <c r="AA82" s="6">
        <v>-1.025714</v>
      </c>
      <c r="AB82" s="1">
        <v>12.5</v>
      </c>
      <c r="AC82" s="1">
        <v>1.9</v>
      </c>
    </row>
    <row r="83" spans="1:29">
      <c r="A83" s="1" t="s">
        <v>81</v>
      </c>
      <c r="B83" s="1">
        <v>82</v>
      </c>
      <c r="C83">
        <v>4.2918449999999999E-3</v>
      </c>
      <c r="D83" s="1">
        <v>5.867078979630719</v>
      </c>
      <c r="E83" s="1">
        <v>19.324841934191191</v>
      </c>
      <c r="F83" s="1">
        <v>-2.790708293792008</v>
      </c>
      <c r="G83" s="1">
        <v>0.6184752</v>
      </c>
      <c r="H83" s="1">
        <v>6.1719633600000003</v>
      </c>
      <c r="I83" s="1">
        <v>14.82044497</v>
      </c>
      <c r="J83" s="1">
        <v>-30.744147805805817</v>
      </c>
      <c r="K83" s="1">
        <v>2.7597504397667012</v>
      </c>
      <c r="L83" s="1">
        <v>0.1663818</v>
      </c>
      <c r="M83" s="1">
        <v>5.1241377100000003</v>
      </c>
      <c r="N83" s="1">
        <v>-2.8106897806867517</v>
      </c>
      <c r="O83" s="6">
        <v>-4.9785225813923004</v>
      </c>
      <c r="P83" s="1">
        <v>4.7252543464814911</v>
      </c>
      <c r="Q83" s="1">
        <v>9.3219500939446878</v>
      </c>
      <c r="R83" s="10">
        <v>6.3981880000000005E-2</v>
      </c>
      <c r="S83" s="1">
        <v>6.2257895400000001</v>
      </c>
      <c r="T83" s="1">
        <v>193.61907579999999</v>
      </c>
      <c r="U83" s="1">
        <v>7.6186353999999996</v>
      </c>
      <c r="V83" s="9">
        <v>-0.14216000000000001</v>
      </c>
      <c r="W83" s="1">
        <v>519.09753339999997</v>
      </c>
      <c r="X83" s="1">
        <v>5.8309585721748484E-2</v>
      </c>
      <c r="Y83" s="1">
        <v>-8.8000000000000007</v>
      </c>
      <c r="Z83" s="1">
        <v>26.42338312</v>
      </c>
      <c r="AA83" s="6">
        <v>-1.23271</v>
      </c>
      <c r="AB83" s="1">
        <v>5.3</v>
      </c>
      <c r="AC83" s="1">
        <v>-5.5</v>
      </c>
    </row>
    <row r="84" spans="1:29">
      <c r="A84" s="1" t="s">
        <v>82</v>
      </c>
      <c r="B84" s="1">
        <v>83</v>
      </c>
      <c r="C84">
        <v>3.9164489999999998E-3</v>
      </c>
      <c r="D84" s="1">
        <v>7.4264596496235242</v>
      </c>
      <c r="E84" s="1">
        <v>19.394278830999234</v>
      </c>
      <c r="F84" s="1">
        <v>-1.0017955877892604</v>
      </c>
      <c r="G84" s="1">
        <v>0.63038737</v>
      </c>
      <c r="H84" s="1">
        <v>6.3172236100000001</v>
      </c>
      <c r="I84" s="1">
        <v>14.995738530000001</v>
      </c>
      <c r="J84" s="1">
        <v>-16.303212313863231</v>
      </c>
      <c r="K84" s="1">
        <v>2.6033830292302005</v>
      </c>
      <c r="L84" s="1">
        <v>0.16621891999999999</v>
      </c>
      <c r="M84" s="1">
        <v>5.0222975400000003</v>
      </c>
      <c r="N84" s="1">
        <v>-2.9893557487913842</v>
      </c>
      <c r="O84" s="6">
        <v>3.65548713658288</v>
      </c>
      <c r="P84" s="1">
        <v>4.8550532473089874</v>
      </c>
      <c r="Q84" s="1">
        <v>8.2505156572285756</v>
      </c>
      <c r="R84" s="10">
        <v>4.52416E-2</v>
      </c>
      <c r="S84" s="1">
        <v>6.1257711600000002</v>
      </c>
      <c r="T84" s="1">
        <v>217.51311530000001</v>
      </c>
      <c r="U84" s="1">
        <v>8.2469393499999999</v>
      </c>
      <c r="V84" s="9">
        <v>-0.15812999999999999</v>
      </c>
      <c r="W84" s="1">
        <v>564.22805849999997</v>
      </c>
      <c r="X84" s="1">
        <v>-1.4288972117766007E-2</v>
      </c>
      <c r="Y84" s="1">
        <v>-10.5</v>
      </c>
      <c r="Z84" s="1">
        <v>24.276255410000001</v>
      </c>
      <c r="AA84" s="6">
        <v>-1.35954</v>
      </c>
      <c r="AB84" s="1">
        <v>3.6</v>
      </c>
      <c r="AC84" s="1">
        <v>9.3000000000000007</v>
      </c>
    </row>
    <row r="85" spans="1:29">
      <c r="A85" s="1" t="s">
        <v>83</v>
      </c>
      <c r="B85" s="1">
        <v>84</v>
      </c>
      <c r="C85">
        <v>6.9848700000000002E-4</v>
      </c>
      <c r="D85" s="1">
        <v>9.9337086207489307</v>
      </c>
      <c r="E85" s="1">
        <v>18.650824576532841</v>
      </c>
      <c r="F85" s="1">
        <v>-0.23933930572377449</v>
      </c>
      <c r="G85" s="1">
        <v>0.58253001999999998</v>
      </c>
      <c r="H85" s="1">
        <v>6.53253051</v>
      </c>
      <c r="I85" s="1">
        <v>15.0862617</v>
      </c>
      <c r="J85" s="1">
        <v>-22.690761262366149</v>
      </c>
      <c r="K85" s="1">
        <v>2.2588117653581543</v>
      </c>
      <c r="L85" s="1">
        <v>0.17379132</v>
      </c>
      <c r="M85" s="1">
        <v>5.0133182600000001</v>
      </c>
      <c r="N85" s="1">
        <v>-2.5201384308315813</v>
      </c>
      <c r="O85" s="6">
        <v>0.59528807857027599</v>
      </c>
      <c r="P85" s="1">
        <v>4.9276532895649812</v>
      </c>
      <c r="Q85" s="1">
        <v>8.2560372272224072</v>
      </c>
      <c r="R85" s="10">
        <v>2.1024569999999999E-2</v>
      </c>
      <c r="S85" s="1">
        <v>5.9589277300000001</v>
      </c>
      <c r="T85" s="1">
        <v>207.3206529</v>
      </c>
      <c r="U85" s="1">
        <v>7.7848430300000002</v>
      </c>
      <c r="V85" s="9">
        <v>-0.20118</v>
      </c>
      <c r="W85" s="1">
        <v>486.68210490000001</v>
      </c>
      <c r="X85" s="1">
        <v>-3.8141179952453856E-2</v>
      </c>
      <c r="Y85" s="1">
        <v>-10.5</v>
      </c>
      <c r="Z85" s="1">
        <v>19.34619769</v>
      </c>
      <c r="AA85" s="6">
        <v>-1.495579</v>
      </c>
      <c r="AB85" s="1">
        <v>0</v>
      </c>
      <c r="AC85" s="1">
        <v>1.9</v>
      </c>
    </row>
    <row r="86" spans="1:29">
      <c r="A86" s="1" t="s">
        <v>84</v>
      </c>
      <c r="B86" s="1">
        <v>85</v>
      </c>
      <c r="C86">
        <v>-2.9940119999999999E-3</v>
      </c>
      <c r="D86" s="1">
        <v>11.956827489647267</v>
      </c>
      <c r="E86" s="1">
        <v>18.707988678614697</v>
      </c>
      <c r="F86" s="1">
        <v>-0.68152040052916618</v>
      </c>
      <c r="G86" s="1">
        <v>0.58867413000000002</v>
      </c>
      <c r="H86" s="1">
        <v>6.673184</v>
      </c>
      <c r="I86" s="1">
        <v>15.232252519999999</v>
      </c>
      <c r="J86" s="1">
        <v>6.6981330879676619</v>
      </c>
      <c r="K86" s="1">
        <v>2.3331349796687495</v>
      </c>
      <c r="L86" s="1">
        <v>0.17254686</v>
      </c>
      <c r="M86" s="1">
        <v>5.0472577999999997</v>
      </c>
      <c r="N86" s="1">
        <v>-1.9019168043940455</v>
      </c>
      <c r="O86" s="6">
        <v>2.2553995121058001</v>
      </c>
      <c r="P86" s="1">
        <v>5.3513031809595137</v>
      </c>
      <c r="Q86" s="1">
        <v>9.017009358562742</v>
      </c>
      <c r="R86" s="10">
        <v>1.107446E-2</v>
      </c>
      <c r="S86" s="1">
        <v>5.7029459400000002</v>
      </c>
      <c r="T86" s="1">
        <v>186.85830680000001</v>
      </c>
      <c r="U86" s="1">
        <v>7.5894378800000002</v>
      </c>
      <c r="V86" s="9">
        <v>-0.22459999999999999</v>
      </c>
      <c r="W86" s="1">
        <v>393.46091339999998</v>
      </c>
      <c r="X86" s="1">
        <v>0.12836450857605192</v>
      </c>
      <c r="Y86" s="1">
        <v>-16.399999999999999</v>
      </c>
      <c r="Z86" s="1">
        <v>18.489659419999999</v>
      </c>
      <c r="AA86" s="6">
        <v>-1.51372</v>
      </c>
      <c r="AB86" s="1">
        <v>-5.5</v>
      </c>
      <c r="AC86" s="1">
        <v>0</v>
      </c>
    </row>
    <row r="87" spans="1:29">
      <c r="A87" s="1" t="s">
        <v>85</v>
      </c>
      <c r="B87" s="1">
        <v>86</v>
      </c>
      <c r="C87">
        <v>6.4645559999999998E-3</v>
      </c>
      <c r="D87" s="1">
        <v>11.432503545151931</v>
      </c>
      <c r="E87" s="1">
        <v>18.822275275067469</v>
      </c>
      <c r="F87" s="1">
        <v>-1.7788582858581066</v>
      </c>
      <c r="G87" s="1">
        <v>0.58335077999999996</v>
      </c>
      <c r="H87" s="1">
        <v>6.7865583300000001</v>
      </c>
      <c r="I87" s="1">
        <v>15.247149200000001</v>
      </c>
      <c r="J87" s="1">
        <v>-5.5746614015725164</v>
      </c>
      <c r="K87" s="1">
        <v>2.3756550723535961</v>
      </c>
      <c r="L87" s="1">
        <v>0.17167497000000001</v>
      </c>
      <c r="M87" s="1">
        <v>5.0283395899999999</v>
      </c>
      <c r="N87" s="1">
        <v>-2.1206406546715844</v>
      </c>
      <c r="O87" s="6">
        <v>5.4336073987182303</v>
      </c>
      <c r="P87" s="1">
        <v>4.9967188706849148</v>
      </c>
      <c r="Q87" s="1">
        <v>8.6340534918859522</v>
      </c>
      <c r="R87" s="10">
        <v>-5.6515999999999997E-3</v>
      </c>
      <c r="S87" s="1">
        <v>5.6233488700000001</v>
      </c>
      <c r="T87" s="1">
        <v>187.096002</v>
      </c>
      <c r="U87" s="1">
        <v>7.9333317299999999</v>
      </c>
      <c r="V87" s="9">
        <v>-0.22069</v>
      </c>
      <c r="W87" s="1">
        <v>407.45208229999997</v>
      </c>
      <c r="X87" s="1">
        <v>0.19854353830936122</v>
      </c>
      <c r="Y87" s="1">
        <v>-21.8</v>
      </c>
      <c r="Z87" s="1">
        <v>17.436203460000002</v>
      </c>
      <c r="AA87" s="6">
        <v>-1.5485549999999999</v>
      </c>
      <c r="AB87" s="1">
        <v>-5.5</v>
      </c>
      <c r="AC87" s="1">
        <v>-1.9</v>
      </c>
    </row>
    <row r="88" spans="1:29">
      <c r="A88" s="1" t="s">
        <v>86</v>
      </c>
      <c r="B88" s="1">
        <v>87</v>
      </c>
      <c r="C88">
        <v>1.8047112000000001E-2</v>
      </c>
      <c r="D88" s="1">
        <v>7.2999626721614561</v>
      </c>
      <c r="E88" s="1">
        <v>19.38832492745243</v>
      </c>
      <c r="F88" s="1">
        <v>-6.8638835476544529</v>
      </c>
      <c r="G88" s="1">
        <v>0.58118802000000003</v>
      </c>
      <c r="H88" s="1">
        <v>7.11197838</v>
      </c>
      <c r="I88" s="1">
        <v>15.21608896</v>
      </c>
      <c r="J88" s="1">
        <v>-19.105502898153361</v>
      </c>
      <c r="K88" s="1">
        <v>2.5696051097461101</v>
      </c>
      <c r="L88" s="1">
        <v>0.17349538</v>
      </c>
      <c r="M88" s="1">
        <v>4.9914373400000001</v>
      </c>
      <c r="N88" s="1">
        <v>-1.7745066531856288</v>
      </c>
      <c r="O88" s="6">
        <v>6.3747192194812001</v>
      </c>
      <c r="P88" s="1">
        <v>5.023701162870271</v>
      </c>
      <c r="Q88" s="1">
        <v>9.8108647205203017</v>
      </c>
      <c r="R88" s="10">
        <v>-1.7786300000000001E-2</v>
      </c>
      <c r="S88" s="1">
        <v>5.5399911700000004</v>
      </c>
      <c r="T88" s="1">
        <v>238.9149237</v>
      </c>
      <c r="U88" s="1">
        <v>8.8286703899999992</v>
      </c>
      <c r="V88" s="9">
        <v>-0.22502</v>
      </c>
      <c r="W88" s="1">
        <v>577.96368219999999</v>
      </c>
      <c r="X88" s="1">
        <v>-0.11721616704874932</v>
      </c>
      <c r="Y88" s="1">
        <v>-5.9</v>
      </c>
      <c r="Z88" s="1">
        <v>30.262499999999999</v>
      </c>
      <c r="AA88" s="6">
        <v>-1.6173519999999999</v>
      </c>
      <c r="AB88" s="1">
        <v>-2</v>
      </c>
      <c r="AC88" s="1">
        <v>0</v>
      </c>
    </row>
    <row r="89" spans="1:29">
      <c r="A89" s="1" t="s">
        <v>87</v>
      </c>
      <c r="B89" s="1">
        <v>88</v>
      </c>
      <c r="C89">
        <v>3.2813780000000002E-3</v>
      </c>
      <c r="D89" s="1">
        <v>10.278876984832465</v>
      </c>
      <c r="E89" s="1">
        <v>19.968787094294402</v>
      </c>
      <c r="F89" s="1">
        <v>-5.1253604791358072</v>
      </c>
      <c r="G89" s="1">
        <v>0.57667893000000003</v>
      </c>
      <c r="H89" s="1">
        <v>7.3056903000000002</v>
      </c>
      <c r="I89" s="1">
        <v>15.011448469999999</v>
      </c>
      <c r="J89" s="1">
        <v>-20.823129633665431</v>
      </c>
      <c r="K89" s="1">
        <v>1.538401739275872</v>
      </c>
      <c r="L89" s="1">
        <v>0.17455725999999999</v>
      </c>
      <c r="M89" s="1">
        <v>5.0064877699999997</v>
      </c>
      <c r="N89" s="1">
        <v>-1.590224189053659</v>
      </c>
      <c r="O89" s="6">
        <v>6.5802310342908301</v>
      </c>
      <c r="P89" s="1">
        <v>4.9937774028976998</v>
      </c>
      <c r="Q89" s="1">
        <v>9.3396092208539248</v>
      </c>
      <c r="R89" s="10">
        <v>-3.2479899999999999E-2</v>
      </c>
      <c r="S89" s="1">
        <v>5.4307199500000003</v>
      </c>
      <c r="T89" s="1">
        <v>288.66630679999997</v>
      </c>
      <c r="U89" s="1">
        <v>8.6973468500000006</v>
      </c>
      <c r="V89" s="9">
        <v>-0.24342</v>
      </c>
      <c r="W89" s="1">
        <v>687.41607910000005</v>
      </c>
      <c r="X89" s="1">
        <v>0.28275424450715847</v>
      </c>
      <c r="Y89" s="1">
        <v>5.4</v>
      </c>
      <c r="Z89" s="1">
        <v>29.939523810000001</v>
      </c>
      <c r="AA89" s="6">
        <v>-1.6741329999999999</v>
      </c>
      <c r="AB89" s="1">
        <v>-1.8</v>
      </c>
      <c r="AC89" s="1">
        <v>-5.7</v>
      </c>
    </row>
    <row r="90" spans="1:29">
      <c r="A90" s="1" t="s">
        <v>88</v>
      </c>
      <c r="B90" s="1">
        <v>89</v>
      </c>
      <c r="C90">
        <v>-4.0601860000000004E-3</v>
      </c>
      <c r="D90" s="1">
        <v>12.69408627545684</v>
      </c>
      <c r="E90" s="1">
        <v>19.42454863555983</v>
      </c>
      <c r="F90" s="1">
        <v>-4.4575671522006246</v>
      </c>
      <c r="G90" s="1">
        <v>0.57317667999999999</v>
      </c>
      <c r="H90" s="1">
        <v>7.5454057299999997</v>
      </c>
      <c r="I90" s="1">
        <v>15.01566354</v>
      </c>
      <c r="J90" s="1">
        <v>-5.8479396450286281</v>
      </c>
      <c r="K90" s="1">
        <v>1.3539404681431224</v>
      </c>
      <c r="L90" s="1">
        <v>0.17224329999999999</v>
      </c>
      <c r="M90" s="1">
        <v>4.9384776800000001</v>
      </c>
      <c r="N90" s="1">
        <v>-2.2460119880157166</v>
      </c>
      <c r="O90" s="6">
        <v>2.9205826775766801</v>
      </c>
      <c r="P90" s="1">
        <v>5.6780192511010936</v>
      </c>
      <c r="Q90" s="1">
        <v>8.0327267117421446</v>
      </c>
      <c r="R90" s="10">
        <v>-4.7157400000000002E-2</v>
      </c>
      <c r="S90" s="1">
        <v>5.28464475</v>
      </c>
      <c r="T90" s="1">
        <v>263.19598559999997</v>
      </c>
      <c r="U90" s="1">
        <v>7.8701881699999996</v>
      </c>
      <c r="V90" s="9">
        <v>-0.25006</v>
      </c>
      <c r="W90" s="1">
        <v>579.51651630000003</v>
      </c>
      <c r="X90" s="1">
        <v>0.56573968811956088</v>
      </c>
      <c r="Y90" s="1">
        <v>-6.9</v>
      </c>
      <c r="Z90" s="1">
        <v>18.27343939</v>
      </c>
      <c r="AA90" s="6">
        <v>-1.6302650000000001</v>
      </c>
      <c r="AB90" s="1">
        <v>-13.8</v>
      </c>
      <c r="AC90" s="1">
        <v>1.9</v>
      </c>
    </row>
    <row r="91" spans="1:29">
      <c r="A91" s="1" t="s">
        <v>89</v>
      </c>
      <c r="B91" s="1">
        <v>90</v>
      </c>
      <c r="C91">
        <v>8.3059689999999999E-3</v>
      </c>
      <c r="D91" s="1">
        <v>10.907726108162365</v>
      </c>
      <c r="E91" s="1">
        <v>19.477176841901858</v>
      </c>
      <c r="F91" s="1">
        <v>-5.490146265648761</v>
      </c>
      <c r="G91" s="1">
        <v>0.56931423999999997</v>
      </c>
      <c r="H91" s="1">
        <v>7.7717076900000004</v>
      </c>
      <c r="I91" s="1">
        <v>14.913783219999999</v>
      </c>
      <c r="J91" s="1">
        <v>-18.315935831625552</v>
      </c>
      <c r="K91" s="1">
        <v>1.0960450354427269</v>
      </c>
      <c r="L91" s="1">
        <v>0.17389689</v>
      </c>
      <c r="M91" s="1">
        <v>4.9426416399999997</v>
      </c>
      <c r="N91" s="1">
        <v>-1.7692060144329753</v>
      </c>
      <c r="O91" s="6">
        <v>2.7502469083978598</v>
      </c>
      <c r="P91" s="1">
        <v>6.1968804853018673</v>
      </c>
      <c r="Q91" s="1">
        <v>8.3821831423749895</v>
      </c>
      <c r="R91" s="10">
        <v>-5.7920699999999999E-2</v>
      </c>
      <c r="S91" s="1">
        <v>5.18929215</v>
      </c>
      <c r="T91" s="1">
        <v>269.36935299999999</v>
      </c>
      <c r="U91" s="1">
        <v>8.2402031600000001</v>
      </c>
      <c r="V91" s="9">
        <v>-0.23854</v>
      </c>
      <c r="W91" s="1">
        <v>597.15851439999994</v>
      </c>
      <c r="X91" s="1">
        <v>0.4409793945511889</v>
      </c>
      <c r="Y91" s="1">
        <v>-9.5</v>
      </c>
      <c r="Z91" s="1">
        <v>19.985256849999999</v>
      </c>
      <c r="AA91" s="6">
        <v>-1.543957</v>
      </c>
      <c r="AB91" s="1">
        <v>-10.9</v>
      </c>
      <c r="AC91" s="1">
        <v>0</v>
      </c>
    </row>
    <row r="92" spans="1:29">
      <c r="A92" s="1" t="s">
        <v>90</v>
      </c>
      <c r="B92" s="1">
        <v>91</v>
      </c>
      <c r="C92">
        <v>3.9362329999999999E-3</v>
      </c>
      <c r="D92" s="1">
        <v>12.137983929442555</v>
      </c>
      <c r="E92" s="1">
        <v>18.856879901417383</v>
      </c>
      <c r="F92" s="1">
        <v>-4.1003507042592702</v>
      </c>
      <c r="G92" s="1">
        <v>0.56694591000000005</v>
      </c>
      <c r="H92" s="1">
        <v>7.8371222899999999</v>
      </c>
      <c r="I92" s="1">
        <v>14.909249320000001</v>
      </c>
      <c r="J92" s="1">
        <v>2.8753335308794767</v>
      </c>
      <c r="K92" s="1">
        <v>0.96745118502005667</v>
      </c>
      <c r="L92" s="1">
        <v>0.17572779999999999</v>
      </c>
      <c r="M92" s="1">
        <v>4.9881597800000002</v>
      </c>
      <c r="N92" s="1">
        <v>-1.4908037762747011</v>
      </c>
      <c r="O92" s="6">
        <v>7.2933679884565397</v>
      </c>
      <c r="P92" s="1">
        <v>5.5023294056873802</v>
      </c>
      <c r="Q92" s="1">
        <v>11.561838233271912</v>
      </c>
      <c r="R92" s="10">
        <v>-6.7606899999999998E-2</v>
      </c>
      <c r="S92" s="1">
        <v>5.1476196200000004</v>
      </c>
      <c r="T92" s="1">
        <v>254.19739519999999</v>
      </c>
      <c r="U92" s="1">
        <v>7.8345600600000003</v>
      </c>
      <c r="V92" s="9">
        <v>-0.23755000000000001</v>
      </c>
      <c r="W92" s="1">
        <v>575.17511750000006</v>
      </c>
      <c r="X92" s="1">
        <v>0.69629871621293993</v>
      </c>
      <c r="Y92" s="1">
        <v>-7.6</v>
      </c>
      <c r="Z92" s="1">
        <v>16.18045403</v>
      </c>
      <c r="AA92" s="6">
        <v>-1.532707</v>
      </c>
      <c r="AB92" s="1">
        <v>-8.8000000000000007</v>
      </c>
      <c r="AC92" s="1">
        <v>-1.6</v>
      </c>
    </row>
    <row r="93" spans="1:29">
      <c r="A93" s="1" t="s">
        <v>91</v>
      </c>
      <c r="B93" s="1">
        <v>92</v>
      </c>
      <c r="C93">
        <v>5.9389719999999998E-3</v>
      </c>
      <c r="D93" s="1">
        <v>13.216837732862473</v>
      </c>
      <c r="E93" s="1">
        <v>18.956889541276897</v>
      </c>
      <c r="F93" s="1">
        <v>-3.0718917029016239</v>
      </c>
      <c r="G93" s="1">
        <v>0.58764488000000004</v>
      </c>
      <c r="H93" s="1">
        <v>8.3212718900000002</v>
      </c>
      <c r="I93" s="1">
        <v>14.89385381</v>
      </c>
      <c r="J93" s="1">
        <v>-3.7623885225362876</v>
      </c>
      <c r="K93" s="1">
        <v>1.6895367361411364</v>
      </c>
      <c r="L93" s="1">
        <v>0.17896108999999999</v>
      </c>
      <c r="M93" s="1">
        <v>4.8831325899999998</v>
      </c>
      <c r="N93" s="1">
        <v>-1.3204027571254819</v>
      </c>
      <c r="O93" s="6">
        <v>8.04302939743026</v>
      </c>
      <c r="P93" s="1">
        <v>7.5190250080338714</v>
      </c>
      <c r="Q93" s="1">
        <v>11.771623778456023</v>
      </c>
      <c r="R93" s="10">
        <v>-7.5877799999999995E-2</v>
      </c>
      <c r="S93" s="1">
        <v>4.94833546</v>
      </c>
      <c r="T93" s="1">
        <v>218.80777</v>
      </c>
      <c r="U93" s="1">
        <v>7.8384566900000001</v>
      </c>
      <c r="V93" s="9">
        <v>-0.23579</v>
      </c>
      <c r="W93" s="1">
        <v>525.46843669999998</v>
      </c>
      <c r="X93" s="1">
        <v>0.65745626566997573</v>
      </c>
      <c r="Y93" s="1">
        <v>-7.4</v>
      </c>
      <c r="Z93" s="1">
        <v>16.77419841</v>
      </c>
      <c r="AA93" s="6">
        <v>-1.541199</v>
      </c>
      <c r="AB93" s="1">
        <v>-13.4</v>
      </c>
      <c r="AC93" s="1">
        <v>-4.5999999999999996</v>
      </c>
    </row>
    <row r="94" spans="1:29">
      <c r="A94" s="1" t="s">
        <v>92</v>
      </c>
      <c r="B94" s="1">
        <v>93</v>
      </c>
      <c r="C94">
        <v>1.0067804E-2</v>
      </c>
      <c r="D94" s="1">
        <v>14.675338271011256</v>
      </c>
      <c r="E94" s="1">
        <v>17.891135951122262</v>
      </c>
      <c r="F94" s="1">
        <v>-2.4623605792398848</v>
      </c>
      <c r="G94" s="1">
        <v>0.65611719999999996</v>
      </c>
      <c r="H94" s="1">
        <v>8.5734094499999998</v>
      </c>
      <c r="I94" s="1">
        <v>14.65683859</v>
      </c>
      <c r="J94" s="1">
        <v>4.2231558709482293</v>
      </c>
      <c r="K94" s="1">
        <v>1.6263225809255037</v>
      </c>
      <c r="L94" s="1">
        <v>0.17715897999999999</v>
      </c>
      <c r="M94" s="1">
        <v>5.1034678199999997</v>
      </c>
      <c r="N94" s="1">
        <v>-1.3233807133162623</v>
      </c>
      <c r="O94" s="6">
        <v>3.1302587298222702</v>
      </c>
      <c r="P94" s="1">
        <v>3.5492547764154225</v>
      </c>
      <c r="Q94" s="1">
        <v>11.900583139896961</v>
      </c>
      <c r="R94" s="10">
        <v>-8.6100399999999994E-2</v>
      </c>
      <c r="S94" s="1">
        <v>5.0160679999999997</v>
      </c>
      <c r="T94" s="1">
        <v>206.74799780000001</v>
      </c>
      <c r="U94" s="1">
        <v>7.5114192400000004</v>
      </c>
      <c r="V94" s="9">
        <v>-0.21859000000000001</v>
      </c>
      <c r="W94" s="1">
        <v>456.20981619999998</v>
      </c>
      <c r="X94" s="1">
        <v>0.73657795965621953</v>
      </c>
      <c r="Y94" s="1">
        <v>-19.100000000000001</v>
      </c>
      <c r="Z94" s="1">
        <v>13.535980370000001</v>
      </c>
      <c r="AA94" s="6">
        <v>-1.461465</v>
      </c>
      <c r="AB94" s="1">
        <v>-20.9</v>
      </c>
      <c r="AC94" s="1">
        <v>-7.8</v>
      </c>
    </row>
    <row r="95" spans="1:29">
      <c r="A95" s="1" t="s">
        <v>93</v>
      </c>
      <c r="B95" s="1">
        <v>94</v>
      </c>
      <c r="C95">
        <v>-2.3980820000000002E-3</v>
      </c>
      <c r="D95" s="1">
        <v>14.612534492202911</v>
      </c>
      <c r="E95" s="1">
        <v>17.634481427022532</v>
      </c>
      <c r="F95" s="1">
        <v>-0.46429209358512935</v>
      </c>
      <c r="G95" s="1">
        <v>0.64077466999999999</v>
      </c>
      <c r="H95" s="1">
        <v>8.7662131599999995</v>
      </c>
      <c r="I95" s="1">
        <v>14.63590752</v>
      </c>
      <c r="J95" s="1">
        <v>-5.6090872467750703</v>
      </c>
      <c r="K95" s="1">
        <v>1.7215489143958105</v>
      </c>
      <c r="L95" s="1">
        <v>0.17849691000000001</v>
      </c>
      <c r="M95" s="1">
        <v>5.1119680799999996</v>
      </c>
      <c r="N95" s="1">
        <v>-1.0634767063491966</v>
      </c>
      <c r="O95" s="6">
        <v>5.12295050273329</v>
      </c>
      <c r="P95" s="1">
        <v>3.9791142212213493</v>
      </c>
      <c r="Q95" s="1">
        <v>11.960647081249324</v>
      </c>
      <c r="R95" s="10">
        <v>-9.0896299999999999E-2</v>
      </c>
      <c r="S95" s="1">
        <v>4.9062931799999996</v>
      </c>
      <c r="T95" s="1">
        <v>214.37820980000001</v>
      </c>
      <c r="U95" s="1">
        <v>7.2482854000000003</v>
      </c>
      <c r="V95" s="9">
        <v>-0.20449999999999999</v>
      </c>
      <c r="W95" s="1">
        <v>438.48624280000001</v>
      </c>
      <c r="X95" s="1">
        <v>1.251403801525669</v>
      </c>
      <c r="Y95" s="1">
        <v>-18.100000000000001</v>
      </c>
      <c r="Z95" s="1">
        <v>14.91080303</v>
      </c>
      <c r="AA95" s="6">
        <v>-1.3510260000000001</v>
      </c>
      <c r="AB95" s="1">
        <v>-19.2</v>
      </c>
      <c r="AC95" s="1">
        <v>-7.5</v>
      </c>
    </row>
    <row r="96" spans="1:29">
      <c r="A96" s="1" t="s">
        <v>94</v>
      </c>
      <c r="B96" s="1">
        <v>95</v>
      </c>
      <c r="C96">
        <v>9.8353650000000004E-3</v>
      </c>
      <c r="D96" s="1">
        <v>14.853987537251143</v>
      </c>
      <c r="E96" s="1">
        <v>17.313083786073868</v>
      </c>
      <c r="F96" s="1">
        <v>-0.33129485220797505</v>
      </c>
      <c r="G96" s="1">
        <v>0.64224702</v>
      </c>
      <c r="H96" s="1">
        <v>8.8489055800000003</v>
      </c>
      <c r="I96" s="1">
        <v>14.649304819999999</v>
      </c>
      <c r="J96" s="1">
        <v>-3.8813344310856177</v>
      </c>
      <c r="K96" s="1">
        <v>1.2151348702666138</v>
      </c>
      <c r="L96" s="1">
        <v>0.17999762</v>
      </c>
      <c r="M96" s="1">
        <v>5.1316421800000001</v>
      </c>
      <c r="N96" s="1">
        <v>-0.85440000944974326</v>
      </c>
      <c r="O96" s="6">
        <v>8.9426152022504297</v>
      </c>
      <c r="P96" s="1">
        <v>3.9632798806937988</v>
      </c>
      <c r="Q96" s="1">
        <v>11.290799448848327</v>
      </c>
      <c r="R96" s="10">
        <v>-9.8603499999999997E-2</v>
      </c>
      <c r="S96" s="1">
        <v>4.8493010500000002</v>
      </c>
      <c r="T96" s="1">
        <v>219.12397630000001</v>
      </c>
      <c r="U96" s="1">
        <v>6.9779931099999999</v>
      </c>
      <c r="V96" s="9">
        <v>-0.20135</v>
      </c>
      <c r="W96" s="1">
        <v>400.32737889999999</v>
      </c>
      <c r="X96" s="1">
        <v>1.8738432445600923</v>
      </c>
      <c r="Y96" s="1">
        <v>-8.3000000000000007</v>
      </c>
      <c r="Z96" s="1">
        <v>14.292348479999999</v>
      </c>
      <c r="AA96" s="6">
        <v>-1.290815</v>
      </c>
      <c r="AB96" s="2">
        <v>-18.216045909999998</v>
      </c>
      <c r="AC96" s="1">
        <v>-8.6999999999999993</v>
      </c>
    </row>
    <row r="97" spans="1:29">
      <c r="A97" s="1" t="s">
        <v>95</v>
      </c>
      <c r="B97" s="1">
        <v>96</v>
      </c>
      <c r="C97">
        <v>7.7274320000000002E-3</v>
      </c>
      <c r="D97" s="1">
        <v>17.369599906937523</v>
      </c>
      <c r="E97" s="1">
        <v>16.760859195586001</v>
      </c>
      <c r="F97" s="1">
        <v>1.1000349040213564</v>
      </c>
      <c r="G97" s="1">
        <v>0.62449706000000005</v>
      </c>
      <c r="H97" s="1">
        <v>8.9656110899999995</v>
      </c>
      <c r="I97" s="1">
        <v>14.65867319</v>
      </c>
      <c r="J97" s="1">
        <v>-3.8394262073275893</v>
      </c>
      <c r="K97" s="1">
        <v>1.0876748756580905</v>
      </c>
      <c r="L97" s="1">
        <v>0.18144740000000001</v>
      </c>
      <c r="M97" s="1">
        <v>5.1811843900000003</v>
      </c>
      <c r="N97" s="1">
        <v>-0.74119164256988324</v>
      </c>
      <c r="O97" s="6">
        <v>4.59258750385374</v>
      </c>
      <c r="P97" s="1">
        <v>3.674594210969905</v>
      </c>
      <c r="Q97" s="1">
        <v>11.008256192144108</v>
      </c>
      <c r="R97" s="10">
        <v>-0.1067073</v>
      </c>
      <c r="S97" s="1">
        <v>4.8433296700000001</v>
      </c>
      <c r="T97" s="1">
        <v>201.26004599999999</v>
      </c>
      <c r="U97" s="1">
        <v>6.7423756700000004</v>
      </c>
      <c r="V97" s="9">
        <v>-0.1956</v>
      </c>
      <c r="W97" s="1">
        <v>365.8748281</v>
      </c>
      <c r="X97" s="1">
        <v>2.0732105293047178</v>
      </c>
      <c r="Y97" s="1">
        <v>-13.7</v>
      </c>
      <c r="Z97" s="1">
        <v>14.17490235</v>
      </c>
      <c r="AA97" s="6">
        <v>-1.2112510000000001</v>
      </c>
      <c r="AB97" s="2">
        <v>-16.349867769999999</v>
      </c>
      <c r="AC97" s="1">
        <v>1.4</v>
      </c>
    </row>
    <row r="98" spans="1:29">
      <c r="A98" s="1" t="s">
        <v>96</v>
      </c>
      <c r="B98" s="1">
        <v>97</v>
      </c>
      <c r="C98">
        <v>1.7913203999999999E-2</v>
      </c>
      <c r="D98" s="1">
        <v>18.538853256381358</v>
      </c>
      <c r="E98" s="1">
        <v>16.497204203799587</v>
      </c>
      <c r="F98" s="1">
        <v>0.96494722560277069</v>
      </c>
      <c r="G98" s="1">
        <v>0.62929016000000004</v>
      </c>
      <c r="H98" s="1">
        <v>9.0284184700000001</v>
      </c>
      <c r="I98" s="1">
        <v>14.727980479999999</v>
      </c>
      <c r="J98" s="1">
        <v>3.3268975525904132</v>
      </c>
      <c r="K98" s="1">
        <v>0.65103714484458353</v>
      </c>
      <c r="L98" s="1">
        <v>0.1821769</v>
      </c>
      <c r="M98" s="1">
        <v>5.1862793099999998</v>
      </c>
      <c r="N98" s="1">
        <v>-0.41133113288246115</v>
      </c>
      <c r="O98" s="6">
        <v>6.6203758025781498</v>
      </c>
      <c r="P98" s="1">
        <v>4.4510426872282087</v>
      </c>
      <c r="Q98" s="1">
        <v>11.450230532062342</v>
      </c>
      <c r="R98" s="10">
        <v>-0.1076747</v>
      </c>
      <c r="S98" s="1">
        <v>4.7701931799999997</v>
      </c>
      <c r="T98" s="1">
        <v>179.95639199999999</v>
      </c>
      <c r="U98" s="1">
        <v>6.50812043</v>
      </c>
      <c r="V98" s="9">
        <v>-0.17582</v>
      </c>
      <c r="W98" s="1">
        <v>342.3502752</v>
      </c>
      <c r="X98" s="1">
        <v>1.8980789678578009</v>
      </c>
      <c r="Y98" s="1">
        <v>-11.1</v>
      </c>
      <c r="Z98" s="1">
        <v>14.849206349999999</v>
      </c>
      <c r="AA98" s="6">
        <v>-1.187988</v>
      </c>
      <c r="AB98" s="2">
        <v>-16.945756759999998</v>
      </c>
      <c r="AC98" s="1">
        <v>1.4</v>
      </c>
    </row>
    <row r="99" spans="1:29">
      <c r="A99" s="1" t="s">
        <v>97</v>
      </c>
      <c r="B99" s="1">
        <v>98</v>
      </c>
      <c r="C99">
        <v>-1.365055E-3</v>
      </c>
      <c r="D99" s="1">
        <v>18.008681488080811</v>
      </c>
      <c r="E99" s="1">
        <v>16.484159390348484</v>
      </c>
      <c r="F99" s="1">
        <v>1.1302644503214623</v>
      </c>
      <c r="G99" s="1">
        <v>0.619093</v>
      </c>
      <c r="H99" s="1">
        <v>9.1395965300000004</v>
      </c>
      <c r="I99" s="1">
        <v>14.23259983</v>
      </c>
      <c r="J99" s="1">
        <v>-2.3944001199536693</v>
      </c>
      <c r="K99" s="1">
        <v>0.54809552736749056</v>
      </c>
      <c r="L99" s="1">
        <v>0.18305003</v>
      </c>
      <c r="M99" s="1">
        <v>5.2136852899999999</v>
      </c>
      <c r="N99" s="1">
        <v>-0.58136324024840302</v>
      </c>
      <c r="O99" s="6">
        <v>4.6007031520050097</v>
      </c>
      <c r="P99" s="1">
        <v>4.5742793371846693</v>
      </c>
      <c r="Q99" s="1">
        <v>10.851906858040545</v>
      </c>
      <c r="R99" s="10">
        <v>-0.1177277</v>
      </c>
      <c r="S99" s="1">
        <v>4.7116956099999996</v>
      </c>
      <c r="T99" s="1">
        <v>163.64721</v>
      </c>
      <c r="U99" s="1">
        <v>6.5241650800000004</v>
      </c>
      <c r="V99" s="9">
        <v>-0.16395000000000001</v>
      </c>
      <c r="W99" s="1">
        <v>328.00825470000001</v>
      </c>
      <c r="X99" s="1">
        <v>2.1779585886334405</v>
      </c>
      <c r="Y99" s="1">
        <v>-10.7</v>
      </c>
      <c r="Z99" s="1">
        <v>12.73603175</v>
      </c>
      <c r="AA99" s="6">
        <v>-1.174717</v>
      </c>
      <c r="AB99" s="2">
        <v>-15.7510209</v>
      </c>
      <c r="AC99" s="1">
        <v>-18.3</v>
      </c>
    </row>
    <row r="100" spans="1:29">
      <c r="A100" s="1" t="s">
        <v>98</v>
      </c>
      <c r="B100" s="1">
        <v>99</v>
      </c>
      <c r="C100">
        <v>-1.858045E-3</v>
      </c>
      <c r="D100" s="1">
        <v>14.508460921925447</v>
      </c>
      <c r="E100" s="1">
        <v>16.088937229291069</v>
      </c>
      <c r="F100" s="1">
        <v>-2.4228800408789368</v>
      </c>
      <c r="G100" s="1">
        <v>0.61339694</v>
      </c>
      <c r="H100" s="1">
        <v>9.2817660100000001</v>
      </c>
      <c r="I100" s="1">
        <v>14.17087319</v>
      </c>
      <c r="J100" s="1">
        <v>-7.2255035277741282</v>
      </c>
      <c r="K100" s="1">
        <v>0.67348104074015203</v>
      </c>
      <c r="L100" s="1">
        <v>0.18460741</v>
      </c>
      <c r="M100" s="1">
        <v>5.2478788600000001</v>
      </c>
      <c r="N100" s="1">
        <v>-0.71135178992987491</v>
      </c>
      <c r="O100" s="6">
        <v>6.5812435469970998</v>
      </c>
      <c r="P100" s="1">
        <v>4.7974464238868864</v>
      </c>
      <c r="Q100" s="1">
        <v>12.783068562308983</v>
      </c>
      <c r="R100" s="10">
        <v>-0.1255146</v>
      </c>
      <c r="S100" s="1">
        <v>4.67025486</v>
      </c>
      <c r="T100" s="1">
        <v>163.41747720000001</v>
      </c>
      <c r="U100" s="1">
        <v>6.4615171699999996</v>
      </c>
      <c r="V100" s="9">
        <v>-0.16105</v>
      </c>
      <c r="W100" s="1">
        <v>354.62507369999997</v>
      </c>
      <c r="X100" s="1">
        <v>2.3846102576930317</v>
      </c>
      <c r="Y100" s="1">
        <v>-10.5</v>
      </c>
      <c r="Z100" s="1">
        <v>13.08513709</v>
      </c>
      <c r="AA100" s="6">
        <v>-1.0534859999999999</v>
      </c>
      <c r="AB100" s="2">
        <v>-13.649115999999999</v>
      </c>
      <c r="AC100" s="1">
        <v>-11.1</v>
      </c>
    </row>
    <row r="101" spans="1:29">
      <c r="A101" s="1" t="s">
        <v>99</v>
      </c>
      <c r="B101" s="1">
        <v>100</v>
      </c>
      <c r="C101">
        <v>2.2675740000000001E-3</v>
      </c>
      <c r="D101" s="1">
        <v>16.0338675607006</v>
      </c>
      <c r="E101" s="1">
        <v>15.511378421270857</v>
      </c>
      <c r="F101" s="1">
        <v>-1.8026289049985991</v>
      </c>
      <c r="G101" s="1">
        <v>0.61584413000000005</v>
      </c>
      <c r="H101" s="1">
        <v>9.3182691200000001</v>
      </c>
      <c r="I101" s="1">
        <v>14.14965671</v>
      </c>
      <c r="J101" s="1">
        <v>-10.769285898276394</v>
      </c>
      <c r="K101" s="1">
        <v>0.75112975346881261</v>
      </c>
      <c r="L101" s="1">
        <v>0.18737439</v>
      </c>
      <c r="M101" s="1">
        <v>5.2786055699999999</v>
      </c>
      <c r="N101" s="1">
        <v>-0.46506925151392497</v>
      </c>
      <c r="O101" s="6">
        <v>6.9825303268169696</v>
      </c>
      <c r="P101" s="1">
        <v>4.5372324524625105</v>
      </c>
      <c r="Q101" s="1">
        <v>13.047574939712858</v>
      </c>
      <c r="R101" s="10">
        <v>-0.12636420000000001</v>
      </c>
      <c r="S101" s="1">
        <v>4.6333679700000001</v>
      </c>
      <c r="T101" s="1">
        <v>187.5425458</v>
      </c>
      <c r="U101" s="1">
        <v>6.4185338700000001</v>
      </c>
      <c r="V101" s="9">
        <v>-0.15237999999999999</v>
      </c>
      <c r="W101" s="1">
        <v>428.37607750000001</v>
      </c>
      <c r="X101" s="1">
        <v>2.8337283648866793</v>
      </c>
      <c r="Y101" s="1">
        <v>-5.5</v>
      </c>
      <c r="Z101" s="1">
        <v>15.92001179</v>
      </c>
      <c r="AA101" s="6">
        <v>-0.93411299999999997</v>
      </c>
      <c r="AB101" s="2">
        <v>-3.0891958399999999</v>
      </c>
      <c r="AC101" s="1">
        <v>-7.9</v>
      </c>
    </row>
    <row r="102" spans="1:29">
      <c r="A102" s="1" t="s">
        <v>100</v>
      </c>
      <c r="B102" s="1">
        <v>101</v>
      </c>
      <c r="C102">
        <v>1.9713259999999998E-3</v>
      </c>
      <c r="D102" s="6">
        <v>16.213032735033579</v>
      </c>
      <c r="E102" s="6">
        <v>15.405634781615323</v>
      </c>
      <c r="F102" s="6">
        <v>-0.76233022038732656</v>
      </c>
      <c r="G102" s="6">
        <v>0.65720000000000001</v>
      </c>
      <c r="H102" s="6">
        <v>9.0428647528296171</v>
      </c>
      <c r="I102" s="6">
        <v>14.25</v>
      </c>
      <c r="J102" s="6">
        <v>-4.9320261125747304</v>
      </c>
      <c r="K102" s="6">
        <v>0.13059812908880239</v>
      </c>
      <c r="L102" s="6">
        <v>0.18724011881553676</v>
      </c>
      <c r="M102" s="6">
        <v>5.3668880000000003</v>
      </c>
      <c r="N102" s="6">
        <v>9.6597422995665205E-2</v>
      </c>
      <c r="O102" s="6">
        <v>9.4052621594543702</v>
      </c>
      <c r="P102" s="6">
        <v>4.6655677006755605</v>
      </c>
      <c r="Q102" s="6">
        <v>13.785927217503795</v>
      </c>
      <c r="R102" s="10">
        <v>-0.12824269999999999</v>
      </c>
      <c r="S102" s="6">
        <v>4.5516379999999996</v>
      </c>
      <c r="T102" s="6">
        <v>165</v>
      </c>
      <c r="U102" s="6">
        <v>6.4506557091528354</v>
      </c>
      <c r="V102" s="9">
        <v>-0.13247999999999999</v>
      </c>
      <c r="W102" s="6">
        <v>426</v>
      </c>
      <c r="X102" s="6">
        <v>3.7212319661361706</v>
      </c>
      <c r="Y102" s="6">
        <v>-5.5</v>
      </c>
      <c r="Z102" s="6">
        <v>13.740158730158701</v>
      </c>
      <c r="AA102" s="6">
        <v>-0.86493699999999996</v>
      </c>
      <c r="AB102" s="6">
        <v>-2.8</v>
      </c>
      <c r="AC102" s="6">
        <v>-12.5</v>
      </c>
    </row>
    <row r="103" spans="1:29">
      <c r="A103" s="1" t="s">
        <v>101</v>
      </c>
      <c r="B103" s="1">
        <v>102</v>
      </c>
      <c r="C103">
        <v>-2.748763E-3</v>
      </c>
      <c r="D103" s="6">
        <v>14.170925825762225</v>
      </c>
      <c r="E103" s="6">
        <v>15.215280787567334</v>
      </c>
      <c r="F103" s="6">
        <v>1.0131726065052788</v>
      </c>
      <c r="G103" s="6">
        <v>0.64180000000000004</v>
      </c>
      <c r="H103" s="6">
        <v>9.0831169174423056</v>
      </c>
      <c r="I103" s="6">
        <v>14.24</v>
      </c>
      <c r="J103" s="6">
        <v>-12.775310548253753</v>
      </c>
      <c r="K103" s="6">
        <v>-0.4782372993808196</v>
      </c>
      <c r="L103" s="6">
        <v>0.18842332897900038</v>
      </c>
      <c r="M103" s="6">
        <v>5.4247969999999999</v>
      </c>
      <c r="N103" s="6">
        <v>8.6270379653047513E-2</v>
      </c>
      <c r="O103" s="6">
        <v>9.6997414924999603</v>
      </c>
      <c r="P103" s="6">
        <v>4.5345109201413631</v>
      </c>
      <c r="Q103" s="6">
        <v>13.624841571609632</v>
      </c>
      <c r="R103" s="10">
        <v>-0.13034709999999999</v>
      </c>
      <c r="S103" s="6">
        <v>4.4861829999999996</v>
      </c>
      <c r="T103" s="6">
        <v>181</v>
      </c>
      <c r="U103" s="6">
        <v>6.39467962655071</v>
      </c>
      <c r="V103" s="9">
        <v>-0.11877</v>
      </c>
      <c r="W103" s="6">
        <v>422</v>
      </c>
      <c r="X103" s="6">
        <v>3.7958776202379898</v>
      </c>
      <c r="Y103" s="6">
        <v>-5.3</v>
      </c>
      <c r="Z103" s="6">
        <v>19.307343750000001</v>
      </c>
      <c r="AA103" s="6">
        <v>-0.79997499999999999</v>
      </c>
      <c r="AB103" s="6">
        <v>-2.7</v>
      </c>
      <c r="AC103" s="6">
        <v>-17.600000000000001</v>
      </c>
    </row>
    <row r="104" spans="1:29">
      <c r="A104" s="1" t="s">
        <v>102</v>
      </c>
      <c r="B104" s="1">
        <v>103</v>
      </c>
      <c r="C104">
        <v>5.5346909999999996E-3</v>
      </c>
      <c r="D104" s="6">
        <v>9.6395429734144074</v>
      </c>
      <c r="E104" s="6">
        <v>14.889388723483439</v>
      </c>
      <c r="F104" s="6">
        <v>-2.501985837231345</v>
      </c>
      <c r="G104" s="6">
        <v>0.64459999999999995</v>
      </c>
      <c r="H104" s="6">
        <v>9.1912646606954542</v>
      </c>
      <c r="I104" s="6">
        <v>14.31</v>
      </c>
      <c r="J104" s="6">
        <v>-10.359212226633485</v>
      </c>
      <c r="K104" s="6">
        <v>0.41987576583377267</v>
      </c>
      <c r="L104" s="6">
        <v>0.19033443428650551</v>
      </c>
      <c r="M104" s="6">
        <v>5.4924189999999999</v>
      </c>
      <c r="N104" s="6">
        <v>0.18831062200809523</v>
      </c>
      <c r="O104" s="6">
        <v>5.0474446594435998</v>
      </c>
      <c r="P104" s="6">
        <v>4.4467201229433311</v>
      </c>
      <c r="Q104" s="6">
        <v>18.753048518061572</v>
      </c>
      <c r="R104" s="10">
        <v>-0.12936220000000001</v>
      </c>
      <c r="S104" s="6">
        <v>4.4592650000000003</v>
      </c>
      <c r="T104" s="6">
        <v>206</v>
      </c>
      <c r="U104" s="6">
        <v>6.7480481270792421</v>
      </c>
      <c r="V104" s="9">
        <v>-0.11334</v>
      </c>
      <c r="W104" s="6">
        <v>600</v>
      </c>
      <c r="X104" s="6">
        <v>3.9152097576772413</v>
      </c>
      <c r="Y104" s="6">
        <v>-7</v>
      </c>
      <c r="Z104" s="6">
        <v>17.033281250000002</v>
      </c>
      <c r="AA104" s="6">
        <v>-0.71355400000000002</v>
      </c>
      <c r="AB104" s="6">
        <v>1.4</v>
      </c>
      <c r="AC104" s="6">
        <v>-11.3</v>
      </c>
    </row>
    <row r="105" spans="1:29">
      <c r="A105" s="1" t="s">
        <v>103</v>
      </c>
      <c r="B105" s="1">
        <v>104</v>
      </c>
      <c r="C105">
        <v>2.2839739999999998E-3</v>
      </c>
      <c r="D105" s="6">
        <v>13.013917785988141</v>
      </c>
      <c r="E105" s="6">
        <v>14.42918697028877</v>
      </c>
      <c r="F105" s="6">
        <v>-1.2438735841166988</v>
      </c>
      <c r="G105" s="6">
        <v>0.63970000000000005</v>
      </c>
      <c r="H105" s="6">
        <v>9.1188676502091379</v>
      </c>
      <c r="I105" s="6">
        <v>14.2</v>
      </c>
      <c r="J105" s="6">
        <v>-15.0452254108987</v>
      </c>
      <c r="K105" s="6">
        <v>0.18282555782502652</v>
      </c>
      <c r="L105" s="6">
        <v>0.18587715106074221</v>
      </c>
      <c r="M105" s="6">
        <v>5.4434610000000001</v>
      </c>
      <c r="N105" s="6">
        <v>0.97407611982253872</v>
      </c>
      <c r="O105" s="6">
        <v>6.4187929866717104</v>
      </c>
      <c r="P105" s="6">
        <v>4.3084000687489485</v>
      </c>
      <c r="Q105" s="6">
        <v>19.903527577470278</v>
      </c>
      <c r="R105" s="10">
        <v>-0.12222719999999999</v>
      </c>
      <c r="S105" s="6">
        <v>4.4825949999999999</v>
      </c>
      <c r="T105" s="6">
        <v>197</v>
      </c>
      <c r="U105" s="6">
        <v>6.2407169335613268</v>
      </c>
      <c r="V105" s="9">
        <v>-0.10333000000000001</v>
      </c>
      <c r="W105" s="6">
        <v>647</v>
      </c>
      <c r="X105" s="6">
        <v>3.7810292775096523</v>
      </c>
      <c r="Y105" s="6">
        <v>7.4</v>
      </c>
      <c r="Z105" s="6">
        <v>20.486229508196701</v>
      </c>
      <c r="AA105" s="6">
        <v>-0.64197199999999999</v>
      </c>
      <c r="AB105" s="6">
        <v>4.3</v>
      </c>
      <c r="AC105" s="6">
        <v>-13.8</v>
      </c>
    </row>
    <row r="106" spans="1:29">
      <c r="A106" s="1" t="s">
        <v>104</v>
      </c>
      <c r="B106" s="1">
        <v>105</v>
      </c>
      <c r="C106">
        <v>1.0596026E-2</v>
      </c>
      <c r="D106" s="6">
        <v>12.409377793586984</v>
      </c>
      <c r="E106" s="6">
        <v>14.291628994251932</v>
      </c>
      <c r="F106" s="6">
        <v>-2.7562060257277778</v>
      </c>
      <c r="G106" s="6">
        <v>0.64840000000000009</v>
      </c>
      <c r="H106" s="6">
        <v>9.1242416419071066</v>
      </c>
      <c r="I106" s="6">
        <v>14.23</v>
      </c>
      <c r="J106" s="6">
        <v>6.6868752572198336</v>
      </c>
      <c r="K106" s="6">
        <v>0.7116206753674309</v>
      </c>
      <c r="L106" s="6">
        <v>0.18841170455507625</v>
      </c>
      <c r="M106" s="6">
        <v>5.4373230000000001</v>
      </c>
      <c r="N106" s="6">
        <v>0.56771726974884551</v>
      </c>
      <c r="O106" s="6">
        <v>9.2218224271041898</v>
      </c>
      <c r="P106" s="6">
        <v>4.1777204669359707</v>
      </c>
      <c r="Q106" s="6">
        <v>19.363975184722129</v>
      </c>
      <c r="R106" s="10">
        <v>-0.1194066</v>
      </c>
      <c r="S106" s="6">
        <v>4.4625959999999996</v>
      </c>
      <c r="T106" s="6">
        <v>199</v>
      </c>
      <c r="U106" s="6">
        <v>6.5161862065370384</v>
      </c>
      <c r="V106" s="9">
        <v>-7.9430000000000001E-2</v>
      </c>
      <c r="W106" s="6">
        <v>644</v>
      </c>
      <c r="X106" s="6">
        <v>3.2732214424066228</v>
      </c>
      <c r="Y106" s="6">
        <v>8.1999999999999993</v>
      </c>
      <c r="Z106" s="6">
        <v>15.6759375</v>
      </c>
      <c r="AA106" s="6">
        <v>-0.61760300000000001</v>
      </c>
      <c r="AB106" s="6">
        <v>12.7</v>
      </c>
      <c r="AC106" s="6">
        <v>-14.3</v>
      </c>
    </row>
    <row r="107" spans="1:29">
      <c r="A107" s="1" t="s">
        <v>105</v>
      </c>
      <c r="B107" s="1">
        <v>106</v>
      </c>
      <c r="C107">
        <v>5.7368230000000003E-3</v>
      </c>
      <c r="D107" s="6">
        <v>11.995233701305779</v>
      </c>
      <c r="E107" s="6">
        <v>14.48316758063017</v>
      </c>
      <c r="F107" s="6">
        <v>-2.1054736522879125</v>
      </c>
      <c r="G107" s="6">
        <v>0.64820000000000011</v>
      </c>
      <c r="H107" s="6">
        <v>9.1754944386920219</v>
      </c>
      <c r="I107" s="6">
        <v>14.27</v>
      </c>
      <c r="J107" s="6">
        <v>-1.7986371954279345</v>
      </c>
      <c r="K107" s="6">
        <v>0.27951545646321679</v>
      </c>
      <c r="L107" s="6">
        <v>0.18940079679137212</v>
      </c>
      <c r="M107" s="6">
        <v>5.5341000000000005</v>
      </c>
      <c r="N107" s="6">
        <v>0.47142126925020467</v>
      </c>
      <c r="O107" s="6">
        <v>1.5970283689106599</v>
      </c>
      <c r="P107" s="6">
        <v>3.6723547012188278</v>
      </c>
      <c r="Q107" s="6">
        <v>18.574830763284584</v>
      </c>
      <c r="R107" s="10">
        <v>-0.11867949999999999</v>
      </c>
      <c r="S107" s="6">
        <v>4.4629240000000001</v>
      </c>
      <c r="T107" s="6">
        <v>183</v>
      </c>
      <c r="U107" s="6">
        <v>6.3403901876121456</v>
      </c>
      <c r="V107" s="9">
        <v>-5.9740000000000001E-2</v>
      </c>
      <c r="W107" s="6">
        <v>581</v>
      </c>
      <c r="X107" s="6">
        <v>3.5082928453792874</v>
      </c>
      <c r="Y107" s="6">
        <v>11.6</v>
      </c>
      <c r="Z107" s="6">
        <v>13.23390625</v>
      </c>
      <c r="AA107" s="6">
        <v>-0.60480699999999998</v>
      </c>
      <c r="AB107" s="6">
        <v>24.6</v>
      </c>
      <c r="AC107" s="6">
        <v>-11.3</v>
      </c>
    </row>
    <row r="108" spans="1:29">
      <c r="A108" s="1" t="s">
        <v>106</v>
      </c>
      <c r="B108" s="1">
        <v>107</v>
      </c>
      <c r="C108">
        <v>1.648533E-3</v>
      </c>
      <c r="D108" s="6">
        <v>13.770298213429456</v>
      </c>
      <c r="E108" s="6">
        <v>14.422709901828418</v>
      </c>
      <c r="F108" s="6">
        <v>-0.68240864591764705</v>
      </c>
      <c r="G108" s="6">
        <v>0.64319999999999988</v>
      </c>
      <c r="H108" s="6">
        <v>9.1443857969680593</v>
      </c>
      <c r="I108" s="6">
        <v>14.27</v>
      </c>
      <c r="J108" s="6">
        <v>1.2231697306239475</v>
      </c>
      <c r="K108" s="6">
        <v>0.5029738268357351</v>
      </c>
      <c r="L108" s="6">
        <v>0.1908922014128977</v>
      </c>
      <c r="M108" s="6">
        <v>5.6110689999999996</v>
      </c>
      <c r="N108" s="6">
        <v>0.70105930472587197</v>
      </c>
      <c r="O108" s="6">
        <v>4.7682920542176603</v>
      </c>
      <c r="P108" s="6">
        <v>3.5052744908953937</v>
      </c>
      <c r="Q108" s="6">
        <v>18.777712175413004</v>
      </c>
      <c r="R108" s="10">
        <v>-0.1160982</v>
      </c>
      <c r="S108" s="6">
        <v>4.4481349999999997</v>
      </c>
      <c r="T108" s="6">
        <v>165</v>
      </c>
      <c r="U108" s="6">
        <v>6.1178917744945087</v>
      </c>
      <c r="V108" s="9">
        <v>-5.4390000000000001E-2</v>
      </c>
      <c r="W108" s="6">
        <v>458</v>
      </c>
      <c r="X108" s="6">
        <v>4.2950358953569934</v>
      </c>
      <c r="Y108" s="6">
        <v>8.5</v>
      </c>
      <c r="Z108" s="6">
        <v>14.097936507936501</v>
      </c>
      <c r="AA108" s="6">
        <v>-0.59222799999999998</v>
      </c>
      <c r="AB108" s="6">
        <v>31.4</v>
      </c>
      <c r="AC108" s="6">
        <v>-11.5</v>
      </c>
    </row>
    <row r="109" spans="1:29">
      <c r="A109" s="1" t="s">
        <v>107</v>
      </c>
      <c r="B109" s="1">
        <v>108</v>
      </c>
      <c r="C109">
        <v>-3.5038499999999999E-4</v>
      </c>
      <c r="D109" s="6">
        <v>13.497268442508172</v>
      </c>
      <c r="E109" s="6">
        <v>14.412160196836689</v>
      </c>
      <c r="F109" s="6">
        <v>0.48784032363280971</v>
      </c>
      <c r="G109" s="6">
        <v>0.63170000000000004</v>
      </c>
      <c r="H109" s="6">
        <v>9.0337384577846542</v>
      </c>
      <c r="I109" s="6">
        <v>14.31</v>
      </c>
      <c r="J109" s="6">
        <v>-19.104677218760507</v>
      </c>
      <c r="K109" s="6">
        <v>9.5825148038243491E-2</v>
      </c>
      <c r="L109" s="6">
        <v>0.19187884506431169</v>
      </c>
      <c r="M109" s="6">
        <v>5.6543340000000004</v>
      </c>
      <c r="N109" s="6">
        <v>0.830827605819632</v>
      </c>
      <c r="O109" s="6">
        <v>-1.27139245077593</v>
      </c>
      <c r="P109" s="6">
        <v>3.5339781737282183</v>
      </c>
      <c r="Q109" s="6">
        <v>18.176418842065743</v>
      </c>
      <c r="R109" s="10">
        <v>-0.11364489999999999</v>
      </c>
      <c r="S109" s="6">
        <v>4.3806459999999996</v>
      </c>
      <c r="T109" s="6">
        <v>150</v>
      </c>
      <c r="U109" s="6">
        <v>5.9541175700055371</v>
      </c>
      <c r="V109" s="9">
        <v>-4.496E-2</v>
      </c>
      <c r="W109" s="6">
        <v>368</v>
      </c>
      <c r="X109" s="6">
        <v>4.3226474517981179</v>
      </c>
      <c r="Y109" s="6">
        <v>1.5</v>
      </c>
      <c r="Z109" s="6">
        <v>11.6919354838709</v>
      </c>
      <c r="AA109" s="6">
        <v>-0.56608199999999997</v>
      </c>
      <c r="AB109" s="6">
        <v>27.5</v>
      </c>
      <c r="AC109" s="6">
        <v>-11.1</v>
      </c>
    </row>
    <row r="110" spans="1:29">
      <c r="A110" s="1" t="s">
        <v>108</v>
      </c>
      <c r="B110" s="1">
        <v>109</v>
      </c>
      <c r="C110">
        <v>-2.6354799999999999E-3</v>
      </c>
      <c r="D110" s="6">
        <v>13.026746192580532</v>
      </c>
      <c r="E110" s="6">
        <v>14.349377543077933</v>
      </c>
      <c r="F110" s="6">
        <v>0.79190318311414387</v>
      </c>
      <c r="G110" s="6">
        <v>0.63029999999999997</v>
      </c>
      <c r="H110" s="6">
        <v>9.0187952734621355</v>
      </c>
      <c r="I110" s="6">
        <v>14.5</v>
      </c>
      <c r="J110" s="6">
        <v>5.7956364117975401</v>
      </c>
      <c r="K110" s="6">
        <v>0.54074345698645332</v>
      </c>
      <c r="L110" s="6">
        <v>0.19240371372606033</v>
      </c>
      <c r="M110" s="6">
        <v>5.6305699999999996</v>
      </c>
      <c r="N110" s="6">
        <v>0.31993150185372166</v>
      </c>
      <c r="O110" s="6">
        <v>7.2694116279351499</v>
      </c>
      <c r="P110" s="6">
        <v>3.9641631811187565</v>
      </c>
      <c r="Q110" s="6">
        <v>17.393262523524331</v>
      </c>
      <c r="R110" s="10">
        <v>-0.1101405</v>
      </c>
      <c r="S110" s="6">
        <v>4.3308949999999999</v>
      </c>
      <c r="T110" s="6">
        <v>156.99999999999997</v>
      </c>
      <c r="U110" s="6">
        <v>6.1312830322873371</v>
      </c>
      <c r="V110" s="9">
        <v>-1.35E-2</v>
      </c>
      <c r="W110" s="6">
        <v>345</v>
      </c>
      <c r="X110" s="6">
        <v>4.0553114852835481</v>
      </c>
      <c r="Y110" s="6">
        <v>1.4</v>
      </c>
      <c r="Z110" s="6">
        <v>11.426349206349199</v>
      </c>
      <c r="AA110" s="6">
        <v>-0.50522400000000001</v>
      </c>
      <c r="AB110" s="6">
        <v>25</v>
      </c>
      <c r="AC110" s="6">
        <v>-4.8</v>
      </c>
    </row>
    <row r="111" spans="1:29">
      <c r="A111" s="1" t="s">
        <v>109</v>
      </c>
      <c r="B111" s="1">
        <v>110</v>
      </c>
      <c r="C111">
        <v>-8.7001899999999998E-4</v>
      </c>
      <c r="D111" s="6">
        <v>13.228559079348116</v>
      </c>
      <c r="E111" s="6">
        <v>14.869202839897319</v>
      </c>
      <c r="F111" s="6">
        <v>3.4067134247674886</v>
      </c>
      <c r="G111" s="6">
        <v>0.63019999999999998</v>
      </c>
      <c r="H111" s="6">
        <v>9.2077126798882265</v>
      </c>
      <c r="I111" s="6">
        <v>14.63</v>
      </c>
      <c r="J111" s="6">
        <v>-0.80217218214920116</v>
      </c>
      <c r="K111" s="6">
        <v>0.59517527076352206</v>
      </c>
      <c r="L111" s="6">
        <v>0.19312226030847277</v>
      </c>
      <c r="M111" s="6">
        <v>5.6476550000000003</v>
      </c>
      <c r="N111" s="6">
        <v>0.46614479364516814</v>
      </c>
      <c r="O111" s="6">
        <v>7.1126189718742099</v>
      </c>
      <c r="P111" s="6">
        <v>3.8438157509788238</v>
      </c>
      <c r="Q111" s="6">
        <v>17.490133494360453</v>
      </c>
      <c r="R111" s="10">
        <v>-0.1060489</v>
      </c>
      <c r="S111" s="6">
        <v>4.3117720000000004</v>
      </c>
      <c r="T111" s="6">
        <v>141</v>
      </c>
      <c r="U111" s="6">
        <v>6.0080989173405746</v>
      </c>
      <c r="V111" s="9">
        <v>4.4200000000000003E-3</v>
      </c>
      <c r="W111" s="6">
        <v>332</v>
      </c>
      <c r="X111" s="6">
        <v>4.5878957686078374</v>
      </c>
      <c r="Y111" s="6">
        <v>-2.8</v>
      </c>
      <c r="Z111" s="6">
        <v>10.9442857142857</v>
      </c>
      <c r="AA111" s="6">
        <v>-0.47672599999999998</v>
      </c>
      <c r="AB111" s="6">
        <v>32.4</v>
      </c>
      <c r="AC111" s="6">
        <v>-11.3</v>
      </c>
    </row>
    <row r="112" spans="1:29">
      <c r="A112" s="1" t="s">
        <v>110</v>
      </c>
      <c r="B112" s="1">
        <v>111</v>
      </c>
      <c r="C112">
        <v>4.2970090000000001E-3</v>
      </c>
      <c r="D112" s="6">
        <v>13.059768743000646</v>
      </c>
      <c r="E112" s="6">
        <v>13.931356269776977</v>
      </c>
      <c r="F112" s="6">
        <v>2.6964454322900764</v>
      </c>
      <c r="G112" s="6">
        <v>0.63249999999999995</v>
      </c>
      <c r="H112" s="6">
        <v>9.2141112886546264</v>
      </c>
      <c r="I112" s="6">
        <v>14.67</v>
      </c>
      <c r="J112" s="6">
        <v>4.1929504431431894</v>
      </c>
      <c r="K112" s="6">
        <v>0.51196469210426587</v>
      </c>
      <c r="L112" s="6">
        <v>0.19224289582239174</v>
      </c>
      <c r="M112" s="6">
        <v>5.6433119999999999</v>
      </c>
      <c r="N112" s="6">
        <v>0.6655396274324632</v>
      </c>
      <c r="O112" s="6">
        <v>7.3687404990383802</v>
      </c>
      <c r="P112" s="6">
        <v>4.4507606274294167</v>
      </c>
      <c r="Q112" s="6">
        <v>18.87297120908984</v>
      </c>
      <c r="R112" s="10">
        <v>-0.10430970000000001</v>
      </c>
      <c r="S112" s="6">
        <v>4.2957669999999997</v>
      </c>
      <c r="T112" s="6">
        <v>136</v>
      </c>
      <c r="U112" s="6">
        <v>5.7731054111317022</v>
      </c>
      <c r="V112" s="9">
        <v>1.057E-2</v>
      </c>
      <c r="W112" s="6">
        <v>312</v>
      </c>
      <c r="X112" s="6">
        <v>4.8785833266485614</v>
      </c>
      <c r="Y112" s="6">
        <v>-3.9</v>
      </c>
      <c r="Z112" s="6">
        <v>10.3079365079365</v>
      </c>
      <c r="AA112" s="6">
        <v>-0.48290499999999997</v>
      </c>
      <c r="AB112" s="6">
        <v>17.3</v>
      </c>
      <c r="AC112" s="6">
        <v>-9.1999999999999993</v>
      </c>
    </row>
    <row r="113" spans="1:29">
      <c r="A113" s="1" t="s">
        <v>117</v>
      </c>
      <c r="B113" s="1">
        <v>112</v>
      </c>
      <c r="C113">
        <v>4.6665370000000001E-3</v>
      </c>
      <c r="D113" s="6">
        <v>14.725129788817171</v>
      </c>
      <c r="E113" s="6">
        <v>14.698398310514202</v>
      </c>
      <c r="F113" s="6">
        <v>5.7336781877740606</v>
      </c>
      <c r="G113" s="6">
        <v>0.63670000000000004</v>
      </c>
      <c r="H113" s="6">
        <v>9.1403988713110884</v>
      </c>
      <c r="I113" s="6">
        <v>14.57</v>
      </c>
      <c r="J113" s="6">
        <v>-5.8041702677321485</v>
      </c>
      <c r="K113" s="6">
        <v>-3.8895351201446262</v>
      </c>
      <c r="L113" s="6">
        <v>0.19219174141556944</v>
      </c>
      <c r="M113" s="6">
        <v>5.626328</v>
      </c>
      <c r="N113" s="6">
        <v>2.2625794816512483</v>
      </c>
      <c r="O113" s="6">
        <v>3.5034523717094501</v>
      </c>
      <c r="P113" s="6">
        <v>3.6198366276066309</v>
      </c>
      <c r="Q113" s="6">
        <v>21.188934667451441</v>
      </c>
      <c r="R113" s="10">
        <v>-0.10304679999999999</v>
      </c>
      <c r="S113" s="6">
        <v>4.2497670000000003</v>
      </c>
      <c r="T113" s="6">
        <v>129</v>
      </c>
      <c r="U113" s="6">
        <v>5.5655735880139803</v>
      </c>
      <c r="V113" s="9">
        <v>2.581E-2</v>
      </c>
      <c r="W113" s="6">
        <v>331</v>
      </c>
      <c r="X113" s="6">
        <v>5.4022164569280173</v>
      </c>
      <c r="Y113" s="6">
        <v>-8.5</v>
      </c>
      <c r="Z113" s="6">
        <v>17.354754098360601</v>
      </c>
      <c r="AA113" s="6">
        <v>-0.44386900000000001</v>
      </c>
      <c r="AB113" s="6">
        <v>2.9</v>
      </c>
      <c r="AC113" s="6">
        <v>-11.1</v>
      </c>
    </row>
    <row r="114" spans="1:29">
      <c r="A114" s="1" t="s">
        <v>111</v>
      </c>
      <c r="B114" s="1">
        <v>113</v>
      </c>
      <c r="C114">
        <v>3.5433069999999999E-3</v>
      </c>
      <c r="D114" s="6">
        <v>12.779173474808985</v>
      </c>
      <c r="E114" s="6">
        <v>14.357530689877798</v>
      </c>
      <c r="F114" s="6">
        <v>3.5462815870459963</v>
      </c>
      <c r="G114" s="6">
        <v>0.62769999999999992</v>
      </c>
      <c r="H114" s="6">
        <v>9.0646736727458492</v>
      </c>
      <c r="I114" s="6">
        <v>14.54</v>
      </c>
      <c r="J114" s="6">
        <v>0.64873031446539109</v>
      </c>
      <c r="K114" s="6">
        <v>0.42978382356733769</v>
      </c>
      <c r="L114" s="6">
        <v>0.19155082834238285</v>
      </c>
      <c r="M114" s="6">
        <v>5.5458929999999995</v>
      </c>
      <c r="N114" s="6">
        <v>2.0735894252462259</v>
      </c>
      <c r="O114" s="6">
        <v>3.6702541598799301</v>
      </c>
      <c r="P114" s="6">
        <v>4.5493216341089395</v>
      </c>
      <c r="Q114" s="6">
        <v>19.212756224540922</v>
      </c>
      <c r="R114" s="10">
        <v>-0.1006148</v>
      </c>
      <c r="S114" s="6">
        <v>4.18729</v>
      </c>
      <c r="T114" s="6">
        <v>144</v>
      </c>
      <c r="U114" s="6">
        <v>6.5197123502911047</v>
      </c>
      <c r="V114" s="9">
        <v>5.3109999999999997E-2</v>
      </c>
      <c r="W114" s="6">
        <v>345</v>
      </c>
      <c r="X114" s="6">
        <v>4.9669135434708425</v>
      </c>
      <c r="Y114" s="6">
        <v>-10</v>
      </c>
      <c r="Z114" s="6">
        <v>15.3375</v>
      </c>
      <c r="AA114" s="6">
        <v>-0.35325699999999999</v>
      </c>
      <c r="AB114" s="6">
        <v>11.8</v>
      </c>
      <c r="AC114" s="6">
        <v>-8.3000000000000007</v>
      </c>
    </row>
    <row r="115" spans="1:29">
      <c r="A115" s="1" t="s">
        <v>112</v>
      </c>
      <c r="B115" s="1">
        <v>114</v>
      </c>
      <c r="C115">
        <v>-6.0313599999999999E-4</v>
      </c>
      <c r="D115" s="6">
        <v>11.059890187542592</v>
      </c>
      <c r="E115" s="6">
        <v>15.122475532360893</v>
      </c>
      <c r="F115" s="6">
        <v>4.436950055394135</v>
      </c>
      <c r="G115" s="6">
        <v>0.61719999999999997</v>
      </c>
      <c r="H115" s="6">
        <v>9.157358642018897</v>
      </c>
      <c r="I115" s="6">
        <v>14.59</v>
      </c>
      <c r="J115" s="6">
        <v>-3.8622183274349471</v>
      </c>
      <c r="K115" s="6">
        <v>0.41856779594989374</v>
      </c>
      <c r="L115" s="6">
        <v>0.18991690955418236</v>
      </c>
      <c r="M115" s="6">
        <v>5.5187169999999997</v>
      </c>
      <c r="N115" s="6">
        <v>1.7802272347837276</v>
      </c>
      <c r="O115" s="6">
        <v>1.30901686833899</v>
      </c>
      <c r="P115" s="6">
        <v>4.3402646237394915</v>
      </c>
      <c r="Q115" s="6">
        <v>19.031795181632805</v>
      </c>
      <c r="R115" s="10">
        <v>-9.9494200000000005E-2</v>
      </c>
      <c r="S115" s="6">
        <v>4.1829619999999998</v>
      </c>
      <c r="T115" s="6">
        <v>164</v>
      </c>
      <c r="U115" s="6">
        <v>6.4609500180906601</v>
      </c>
      <c r="V115" s="9">
        <v>6.6369999999999998E-2</v>
      </c>
      <c r="W115" s="6">
        <v>363</v>
      </c>
      <c r="X115" s="6">
        <v>5.8784576628732257</v>
      </c>
      <c r="Y115" s="6">
        <v>-11.3</v>
      </c>
      <c r="Z115" s="6">
        <v>12.8568253968253</v>
      </c>
      <c r="AA115" s="6">
        <v>-0.29711300000000002</v>
      </c>
      <c r="AB115" s="6">
        <v>4.3</v>
      </c>
      <c r="AC115" s="6">
        <v>-3.4</v>
      </c>
    </row>
    <row r="116" spans="1:29">
      <c r="A116" s="1" t="s">
        <v>113</v>
      </c>
      <c r="B116" s="1">
        <v>115</v>
      </c>
      <c r="C116">
        <v>1.2099210000000001E-3</v>
      </c>
      <c r="D116" s="6">
        <v>10.975552968729488</v>
      </c>
      <c r="E116" s="6">
        <v>15.027109283859557</v>
      </c>
      <c r="F116" s="6">
        <v>5.7602308302245717</v>
      </c>
      <c r="G116" s="6">
        <v>0.61529999999999996</v>
      </c>
      <c r="H116" s="6">
        <v>9.160471595716249</v>
      </c>
      <c r="I116" s="6">
        <v>14.62</v>
      </c>
      <c r="J116" s="6">
        <v>-7.3891701125613167</v>
      </c>
      <c r="K116" s="6">
        <v>0.10324461242932506</v>
      </c>
      <c r="L116" s="6">
        <v>0.19065434523307512</v>
      </c>
      <c r="M116" s="6">
        <v>5.53</v>
      </c>
      <c r="N116" s="6">
        <v>1.7921043913783405</v>
      </c>
      <c r="O116" s="6">
        <v>4.1911765017030502</v>
      </c>
      <c r="P116" s="6">
        <v>4.3742163460178389</v>
      </c>
      <c r="Q116" s="6">
        <v>20.535661390479166</v>
      </c>
      <c r="R116" s="10">
        <v>-9.6039600000000003E-2</v>
      </c>
      <c r="S116" s="6">
        <v>4.16</v>
      </c>
      <c r="T116" s="6">
        <v>147</v>
      </c>
      <c r="U116" s="6">
        <v>6.116582053948254</v>
      </c>
      <c r="V116" s="9">
        <v>6.4509999999999998E-2</v>
      </c>
      <c r="W116" s="6">
        <v>318</v>
      </c>
      <c r="X116" s="6">
        <v>5.1297821738928642</v>
      </c>
      <c r="Y116" s="6">
        <v>-15.9</v>
      </c>
      <c r="Z116" s="6">
        <v>21.0536507936507</v>
      </c>
      <c r="AA116" s="6">
        <v>-0.25553999999999999</v>
      </c>
      <c r="AB116" s="6">
        <v>1.4</v>
      </c>
      <c r="AC116" s="6">
        <v>-15.3</v>
      </c>
    </row>
    <row r="117" spans="1:29">
      <c r="A117" s="1" t="s">
        <v>114</v>
      </c>
      <c r="B117" s="1">
        <v>116</v>
      </c>
      <c r="C117">
        <v>7.6896789999999996E-3</v>
      </c>
      <c r="D117" s="6">
        <v>6.0703738516857868</v>
      </c>
      <c r="E117" s="6">
        <v>15.812286689419794</v>
      </c>
      <c r="F117" s="6">
        <v>0.12150532882589005</v>
      </c>
      <c r="G117" s="6">
        <v>0.63470000000000004</v>
      </c>
      <c r="H117" s="6">
        <v>9.1635429657801986</v>
      </c>
      <c r="I117" s="6">
        <v>14.59</v>
      </c>
      <c r="J117" s="6">
        <v>-2.6805680950401172</v>
      </c>
      <c r="K117" s="6">
        <v>0.1386365896279427</v>
      </c>
      <c r="L117" s="6">
        <v>0.19187474279589239</v>
      </c>
      <c r="M117" s="6">
        <v>5.5600000000000005</v>
      </c>
      <c r="N117" s="6">
        <v>1.9390669117345585</v>
      </c>
      <c r="O117" s="6">
        <v>2.0416344032813898</v>
      </c>
      <c r="P117" s="6">
        <v>4.7850534711736668</v>
      </c>
      <c r="Q117" s="6">
        <v>20.858177521525551</v>
      </c>
      <c r="R117" s="10">
        <v>-9.1237799999999994E-2</v>
      </c>
      <c r="S117" s="6">
        <v>4.18</v>
      </c>
      <c r="T117" s="6">
        <v>186</v>
      </c>
      <c r="U117" s="6">
        <v>7.0128686139065186</v>
      </c>
      <c r="V117" s="9">
        <v>7.0059999999999997E-2</v>
      </c>
      <c r="W117" s="6">
        <v>527</v>
      </c>
      <c r="X117" s="6">
        <v>5.0920349628502271</v>
      </c>
      <c r="Y117" s="6">
        <v>-15.9</v>
      </c>
      <c r="Z117" s="6">
        <v>16.47</v>
      </c>
      <c r="AA117" s="6">
        <v>-0.210976</v>
      </c>
      <c r="AB117" s="6">
        <v>6</v>
      </c>
      <c r="AC117" s="6">
        <v>-11.3</v>
      </c>
    </row>
    <row r="118" spans="1:29">
      <c r="A118" s="1" t="s">
        <v>115</v>
      </c>
      <c r="B118" s="1">
        <v>117</v>
      </c>
      <c r="C118">
        <v>0</v>
      </c>
      <c r="D118" s="6">
        <v>8.2662528036466369</v>
      </c>
      <c r="E118" s="6">
        <v>15.897722533929789</v>
      </c>
      <c r="F118" s="6">
        <v>4.1318309179608832</v>
      </c>
      <c r="G118">
        <v>0.49909999999999999</v>
      </c>
      <c r="H118" s="6">
        <v>9.2414438357052351</v>
      </c>
      <c r="I118" s="6">
        <v>14.69</v>
      </c>
      <c r="J118" s="6">
        <v>3.1575359478065916</v>
      </c>
      <c r="K118" s="6">
        <v>-0.25956893243401635</v>
      </c>
      <c r="L118" s="6">
        <v>0.19207226182684062</v>
      </c>
      <c r="M118" s="6">
        <v>5.55</v>
      </c>
      <c r="N118" s="6">
        <v>2.4065144197001676</v>
      </c>
      <c r="O118" s="6">
        <v>7.5900142243130801</v>
      </c>
      <c r="P118" s="6">
        <v>5.1374656989225045</v>
      </c>
      <c r="Q118" s="6">
        <v>21.182744923752118</v>
      </c>
      <c r="R118" s="10">
        <v>-8.7631100000000003E-2</v>
      </c>
      <c r="S118" s="6">
        <v>4.16</v>
      </c>
      <c r="T118" s="6">
        <v>159</v>
      </c>
      <c r="U118" s="6">
        <v>6.5362894791884543</v>
      </c>
      <c r="V118" s="9">
        <v>8.362E-2</v>
      </c>
      <c r="W118" s="6">
        <v>403</v>
      </c>
      <c r="X118" s="6">
        <v>5.5673832146113362</v>
      </c>
      <c r="Y118" s="6">
        <v>2.8</v>
      </c>
      <c r="Z118" s="6">
        <v>15.183015873015799</v>
      </c>
      <c r="AA118" s="6">
        <v>-0.225018</v>
      </c>
      <c r="AB118" s="6">
        <v>13</v>
      </c>
      <c r="AC118" s="6">
        <v>0</v>
      </c>
    </row>
    <row r="119" spans="1:29">
      <c r="A119" s="1" t="s">
        <v>116</v>
      </c>
      <c r="B119" s="1">
        <v>118</v>
      </c>
      <c r="C119">
        <v>1.6771488000000001E-2</v>
      </c>
      <c r="D119" s="6">
        <v>7.947813881467809</v>
      </c>
      <c r="E119" s="6">
        <v>15.87672792175861</v>
      </c>
      <c r="F119" s="6">
        <v>5.5307381823706976</v>
      </c>
      <c r="G119">
        <v>0.49740000000000001</v>
      </c>
      <c r="H119" s="6">
        <v>9.3617724609848629</v>
      </c>
      <c r="I119" s="6">
        <v>14.79</v>
      </c>
      <c r="J119" s="6">
        <v>4.278987159161991</v>
      </c>
      <c r="K119" s="6">
        <v>4.433172086461664E-2</v>
      </c>
      <c r="L119" s="6">
        <v>0.19210628544062472</v>
      </c>
      <c r="M119" s="6">
        <v>5.5600000000000005</v>
      </c>
      <c r="N119" s="6">
        <v>2.2228914571740637</v>
      </c>
      <c r="O119" s="6">
        <v>4.27940789856126</v>
      </c>
      <c r="P119" s="6">
        <v>4.8366235499286239</v>
      </c>
      <c r="Q119" s="6">
        <v>20.217391304347824</v>
      </c>
      <c r="R119" s="10">
        <v>-8.3426100000000003E-2</v>
      </c>
      <c r="S119" s="6">
        <v>4.13</v>
      </c>
      <c r="T119" s="6">
        <v>147</v>
      </c>
      <c r="U119" s="6">
        <v>6.2462132332273566</v>
      </c>
      <c r="V119" s="9">
        <v>8.6279999999999996E-2</v>
      </c>
      <c r="W119" s="6">
        <v>386</v>
      </c>
      <c r="X119" s="6">
        <v>6.2651843357842809</v>
      </c>
      <c r="Y119" s="6">
        <v>-4.2</v>
      </c>
      <c r="Z119" s="6">
        <v>15.960156250000001</v>
      </c>
      <c r="AA119" s="6">
        <v>-0.232154</v>
      </c>
      <c r="AB119" s="6">
        <v>14.3</v>
      </c>
      <c r="AC119" s="6">
        <v>-3.2</v>
      </c>
    </row>
    <row r="120" spans="1:29">
      <c r="A120" s="1"/>
      <c r="B120" s="1"/>
      <c r="C120" s="1"/>
    </row>
    <row r="121" spans="1:29">
      <c r="A121" s="1"/>
      <c r="B121" s="1"/>
      <c r="C1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EFDA-30A5-C74E-90AA-13361CB5A1CA}">
  <dimension ref="A1:L159"/>
  <sheetViews>
    <sheetView topLeftCell="A124" workbookViewId="0">
      <selection activeCell="J135" sqref="J135"/>
    </sheetView>
  </sheetViews>
  <sheetFormatPr baseColWidth="10" defaultRowHeight="16"/>
  <cols>
    <col min="1" max="1" width="10.83203125" style="4"/>
    <col min="2" max="2" width="20.1640625" style="4" customWidth="1"/>
    <col min="3" max="3" width="22.83203125" style="4" customWidth="1"/>
    <col min="4" max="4" width="15.33203125" style="4" customWidth="1"/>
    <col min="5" max="11" width="10.83203125" style="4"/>
    <col min="12" max="12" width="11.83203125" style="4" customWidth="1"/>
    <col min="13" max="16384" width="10.83203125" style="4"/>
  </cols>
  <sheetData>
    <row r="1" spans="1:9">
      <c r="B1" s="3" t="s">
        <v>118</v>
      </c>
      <c r="C1" s="3" t="s">
        <v>119</v>
      </c>
      <c r="D1" s="3" t="s">
        <v>120</v>
      </c>
      <c r="E1" s="3" t="s">
        <v>121</v>
      </c>
      <c r="F1" s="3" t="s">
        <v>280</v>
      </c>
      <c r="G1" s="4" t="s">
        <v>282</v>
      </c>
      <c r="H1" s="3" t="s">
        <v>281</v>
      </c>
      <c r="I1" s="4" t="s">
        <v>283</v>
      </c>
    </row>
    <row r="2" spans="1:9">
      <c r="A2" t="s">
        <v>122</v>
      </c>
      <c r="B2" s="5">
        <v>1728113</v>
      </c>
      <c r="C2" s="5">
        <v>47855</v>
      </c>
      <c r="D2" s="5">
        <v>401411</v>
      </c>
      <c r="E2">
        <v>2789843</v>
      </c>
      <c r="F2" s="5">
        <f>100*B2/E2</f>
        <v>61.943019732651621</v>
      </c>
      <c r="G2" s="5"/>
      <c r="H2" s="4">
        <f>100*(B2-C2-D2)/E2</f>
        <v>45.839389528371306</v>
      </c>
    </row>
    <row r="3" spans="1:9">
      <c r="A3" t="s">
        <v>123</v>
      </c>
      <c r="B3" s="5">
        <v>1750926</v>
      </c>
      <c r="C3" s="5">
        <v>51487</v>
      </c>
      <c r="D3" s="5">
        <v>419116</v>
      </c>
      <c r="E3">
        <v>2797353</v>
      </c>
      <c r="F3" s="5">
        <f t="shared" ref="F3:F66" si="0">100*B3/E3</f>
        <v>62.592243453007185</v>
      </c>
      <c r="G3" s="5"/>
      <c r="H3" s="4">
        <f t="shared" ref="H3:H66" si="1">100*(B3-C3-D3)/E3</f>
        <v>45.76908956431312</v>
      </c>
    </row>
    <row r="4" spans="1:9">
      <c r="A4" t="s">
        <v>124</v>
      </c>
      <c r="B4" s="5">
        <v>1793456</v>
      </c>
      <c r="C4" s="5">
        <v>53508</v>
      </c>
      <c r="D4" s="5">
        <v>436298</v>
      </c>
      <c r="E4">
        <v>2856482</v>
      </c>
      <c r="F4" s="5">
        <f t="shared" si="0"/>
        <v>62.785482282051838</v>
      </c>
      <c r="G4" s="5"/>
      <c r="H4" s="4">
        <f t="shared" si="1"/>
        <v>45.638306140210233</v>
      </c>
    </row>
    <row r="5" spans="1:9">
      <c r="A5" t="s">
        <v>125</v>
      </c>
      <c r="B5" s="5">
        <v>1841316</v>
      </c>
      <c r="C5" s="5">
        <v>52607</v>
      </c>
      <c r="D5" s="5">
        <v>436557</v>
      </c>
      <c r="E5">
        <v>2985556</v>
      </c>
      <c r="F5" s="5">
        <f t="shared" si="0"/>
        <v>61.674140428114562</v>
      </c>
      <c r="G5" s="5"/>
      <c r="H5" s="4">
        <f t="shared" si="1"/>
        <v>45.289788568695414</v>
      </c>
    </row>
    <row r="6" spans="1:9">
      <c r="A6" t="s">
        <v>126</v>
      </c>
      <c r="B6" s="5">
        <v>1892440</v>
      </c>
      <c r="C6" s="5">
        <v>60859</v>
      </c>
      <c r="D6" s="5">
        <v>462541</v>
      </c>
      <c r="E6">
        <v>3124206</v>
      </c>
      <c r="F6" s="5">
        <f t="shared" si="0"/>
        <v>60.573470507386517</v>
      </c>
      <c r="G6" s="5"/>
      <c r="H6" s="4">
        <f t="shared" si="1"/>
        <v>43.820413890761365</v>
      </c>
    </row>
    <row r="7" spans="1:9">
      <c r="A7" t="s">
        <v>127</v>
      </c>
      <c r="B7" s="5">
        <v>1924330</v>
      </c>
      <c r="C7" s="5">
        <v>65854</v>
      </c>
      <c r="D7" s="5">
        <v>456511</v>
      </c>
      <c r="E7">
        <v>3162531</v>
      </c>
      <c r="F7" s="5">
        <f t="shared" si="0"/>
        <v>60.847782994063934</v>
      </c>
      <c r="G7" s="5"/>
      <c r="H7" s="4">
        <f t="shared" si="1"/>
        <v>44.330474547126968</v>
      </c>
    </row>
    <row r="8" spans="1:9">
      <c r="A8" t="s">
        <v>128</v>
      </c>
      <c r="B8" s="5">
        <v>1958268</v>
      </c>
      <c r="C8" s="5">
        <v>71029</v>
      </c>
      <c r="D8" s="5">
        <v>476413</v>
      </c>
      <c r="E8">
        <v>3260609</v>
      </c>
      <c r="F8" s="5">
        <f t="shared" si="0"/>
        <v>60.058351062638913</v>
      </c>
      <c r="G8" s="5"/>
      <c r="H8" s="4">
        <f t="shared" si="1"/>
        <v>43.268788131296944</v>
      </c>
    </row>
    <row r="9" spans="1:9">
      <c r="A9" t="s">
        <v>129</v>
      </c>
      <c r="B9" s="5">
        <v>2022590</v>
      </c>
      <c r="C9" s="5">
        <v>75072</v>
      </c>
      <c r="D9" s="5">
        <v>507753</v>
      </c>
      <c r="E9">
        <v>3280820</v>
      </c>
      <c r="F9" s="5">
        <f t="shared" si="0"/>
        <v>61.648917039032924</v>
      </c>
      <c r="G9" s="5"/>
      <c r="H9" s="4">
        <f t="shared" si="1"/>
        <v>43.884303314415298</v>
      </c>
    </row>
    <row r="10" spans="1:9">
      <c r="A10" t="s">
        <v>130</v>
      </c>
      <c r="B10" s="5">
        <v>2042959</v>
      </c>
      <c r="C10" s="5">
        <v>79529</v>
      </c>
      <c r="D10" s="5">
        <v>525908</v>
      </c>
      <c r="E10">
        <v>3274303</v>
      </c>
      <c r="F10" s="5">
        <f t="shared" si="0"/>
        <v>62.393706385755991</v>
      </c>
      <c r="G10" s="5"/>
      <c r="H10" s="4">
        <f t="shared" si="1"/>
        <v>43.903145188456904</v>
      </c>
    </row>
    <row r="11" spans="1:9">
      <c r="A11" t="s">
        <v>131</v>
      </c>
      <c r="B11" s="5">
        <v>2049796</v>
      </c>
      <c r="C11" s="5">
        <v>83776</v>
      </c>
      <c r="D11" s="5">
        <v>524732</v>
      </c>
      <c r="E11">
        <v>3331971</v>
      </c>
      <c r="F11" s="5">
        <f t="shared" si="0"/>
        <v>61.519022824628422</v>
      </c>
      <c r="G11" s="5"/>
      <c r="H11" s="4">
        <f t="shared" si="1"/>
        <v>43.256318857517066</v>
      </c>
    </row>
    <row r="12" spans="1:9">
      <c r="A12" t="s">
        <v>132</v>
      </c>
      <c r="B12" s="5">
        <v>2116218</v>
      </c>
      <c r="C12" s="5">
        <v>83828</v>
      </c>
      <c r="D12" s="5">
        <v>572137</v>
      </c>
      <c r="E12">
        <v>3366321</v>
      </c>
      <c r="F12" s="5">
        <f t="shared" si="0"/>
        <v>62.864414890915036</v>
      </c>
      <c r="G12" s="5"/>
      <c r="H12" s="4">
        <f t="shared" si="1"/>
        <v>43.378305277482447</v>
      </c>
    </row>
    <row r="13" spans="1:9">
      <c r="A13" t="s">
        <v>133</v>
      </c>
      <c r="B13" s="5">
        <v>2206019</v>
      </c>
      <c r="C13" s="5">
        <v>88580</v>
      </c>
      <c r="D13" s="5">
        <v>631926</v>
      </c>
      <c r="E13">
        <v>3402558</v>
      </c>
      <c r="F13" s="5">
        <f t="shared" si="0"/>
        <v>64.834133613593067</v>
      </c>
      <c r="G13" s="5"/>
      <c r="H13" s="4">
        <f t="shared" si="1"/>
        <v>43.658712063100758</v>
      </c>
    </row>
    <row r="14" spans="1:9">
      <c r="A14" t="s">
        <v>134</v>
      </c>
      <c r="B14" s="5">
        <v>2220062</v>
      </c>
      <c r="C14" s="5">
        <v>80253</v>
      </c>
      <c r="D14" s="5">
        <v>656766</v>
      </c>
      <c r="E14">
        <v>3473412</v>
      </c>
      <c r="F14" s="5">
        <f t="shared" si="0"/>
        <v>63.915884438701774</v>
      </c>
      <c r="G14" s="5"/>
      <c r="H14" s="4">
        <f t="shared" si="1"/>
        <v>42.697008014021947</v>
      </c>
    </row>
    <row r="15" spans="1:9">
      <c r="A15" t="s">
        <v>135</v>
      </c>
      <c r="B15" s="5">
        <v>2283859</v>
      </c>
      <c r="C15" s="5">
        <v>84423</v>
      </c>
      <c r="D15" s="5">
        <v>668888</v>
      </c>
      <c r="E15">
        <v>3578847</v>
      </c>
      <c r="F15" s="5">
        <f t="shared" si="0"/>
        <v>63.815497002246815</v>
      </c>
      <c r="G15" s="5"/>
      <c r="H15" s="4">
        <f t="shared" si="1"/>
        <v>42.766511113774911</v>
      </c>
    </row>
    <row r="16" spans="1:9">
      <c r="A16" t="s">
        <v>136</v>
      </c>
      <c r="B16" s="5">
        <v>2359016</v>
      </c>
      <c r="C16" s="5">
        <v>87374</v>
      </c>
      <c r="D16" s="5">
        <v>712280</v>
      </c>
      <c r="E16">
        <v>3689179</v>
      </c>
      <c r="F16" s="5">
        <f t="shared" si="0"/>
        <v>63.944200051014057</v>
      </c>
      <c r="G16" s="5"/>
      <c r="H16" s="4">
        <f t="shared" si="1"/>
        <v>42.268537254494838</v>
      </c>
    </row>
    <row r="17" spans="1:8">
      <c r="A17" t="s">
        <v>137</v>
      </c>
      <c r="B17" s="5">
        <v>2429643</v>
      </c>
      <c r="C17" s="5">
        <v>91520</v>
      </c>
      <c r="D17" s="5">
        <v>736560</v>
      </c>
      <c r="E17">
        <v>3794706</v>
      </c>
      <c r="F17" s="5">
        <f t="shared" si="0"/>
        <v>64.027173646654049</v>
      </c>
      <c r="G17" s="5"/>
      <c r="H17" s="4">
        <f t="shared" si="1"/>
        <v>42.205193234996337</v>
      </c>
    </row>
    <row r="18" spans="1:8">
      <c r="A18" t="s">
        <v>138</v>
      </c>
      <c r="B18" s="5">
        <v>2495075</v>
      </c>
      <c r="C18" s="5">
        <v>93613</v>
      </c>
      <c r="D18" s="5">
        <v>751070</v>
      </c>
      <c r="E18">
        <v>3908055</v>
      </c>
      <c r="F18" s="5">
        <f t="shared" si="0"/>
        <v>63.844418770974308</v>
      </c>
      <c r="G18" s="5"/>
      <c r="H18" s="4">
        <f t="shared" si="1"/>
        <v>42.230521320708128</v>
      </c>
    </row>
    <row r="19" spans="1:8">
      <c r="A19" t="s">
        <v>139</v>
      </c>
      <c r="B19" s="5">
        <v>2549625</v>
      </c>
      <c r="C19" s="5">
        <v>98638</v>
      </c>
      <c r="D19" s="5">
        <v>744247</v>
      </c>
      <c r="E19">
        <v>4009600</v>
      </c>
      <c r="F19" s="5">
        <f t="shared" si="0"/>
        <v>63.5880137669593</v>
      </c>
      <c r="G19" s="5"/>
      <c r="H19" s="4">
        <f t="shared" si="1"/>
        <v>42.566340782122907</v>
      </c>
    </row>
    <row r="20" spans="1:8">
      <c r="A20" t="s">
        <v>140</v>
      </c>
      <c r="B20" s="5">
        <v>2643452</v>
      </c>
      <c r="C20" s="5">
        <v>94873</v>
      </c>
      <c r="D20" s="5">
        <v>791227</v>
      </c>
      <c r="E20">
        <v>4084248</v>
      </c>
      <c r="F20" s="5">
        <f t="shared" si="0"/>
        <v>64.72310202514636</v>
      </c>
      <c r="G20" s="5"/>
      <c r="H20" s="4">
        <f t="shared" si="1"/>
        <v>43.0275536647138</v>
      </c>
    </row>
    <row r="21" spans="1:8">
      <c r="A21" t="s">
        <v>141</v>
      </c>
      <c r="B21" s="5">
        <v>2758064</v>
      </c>
      <c r="C21" s="5">
        <v>91221</v>
      </c>
      <c r="D21" s="5">
        <v>847671</v>
      </c>
      <c r="E21">
        <v>4148552</v>
      </c>
      <c r="F21" s="5">
        <f t="shared" si="0"/>
        <v>66.482570304048252</v>
      </c>
      <c r="G21" s="5"/>
      <c r="H21" s="4">
        <f t="shared" si="1"/>
        <v>43.850770100025265</v>
      </c>
    </row>
    <row r="22" spans="1:8">
      <c r="A22" t="s">
        <v>142</v>
      </c>
      <c r="B22" s="5">
        <v>2788692</v>
      </c>
      <c r="C22" s="5">
        <v>90108</v>
      </c>
      <c r="D22" s="5">
        <v>879156</v>
      </c>
      <c r="E22">
        <v>4230168</v>
      </c>
      <c r="F22" s="5">
        <f t="shared" si="0"/>
        <v>65.923906568249777</v>
      </c>
      <c r="G22" s="5"/>
      <c r="H22" s="4">
        <f t="shared" si="1"/>
        <v>43.010774040179967</v>
      </c>
    </row>
    <row r="23" spans="1:8">
      <c r="A23" t="s">
        <v>143</v>
      </c>
      <c r="B23" s="5">
        <v>2863034</v>
      </c>
      <c r="C23" s="5">
        <v>83589</v>
      </c>
      <c r="D23" s="5">
        <v>906753</v>
      </c>
      <c r="E23">
        <v>4294886</v>
      </c>
      <c r="F23" s="5">
        <f t="shared" si="0"/>
        <v>66.661466683865413</v>
      </c>
      <c r="G23" s="5"/>
      <c r="H23" s="4">
        <f t="shared" si="1"/>
        <v>43.602833695702287</v>
      </c>
    </row>
    <row r="24" spans="1:8">
      <c r="A24" t="s">
        <v>144</v>
      </c>
      <c r="B24" s="5">
        <v>2924149</v>
      </c>
      <c r="C24" s="5">
        <v>83503</v>
      </c>
      <c r="D24" s="5">
        <v>945434</v>
      </c>
      <c r="E24">
        <v>4386772</v>
      </c>
      <c r="F24" s="5">
        <f t="shared" si="0"/>
        <v>66.658331000562598</v>
      </c>
      <c r="G24" s="5"/>
      <c r="H24" s="4">
        <f t="shared" si="1"/>
        <v>43.202883578175481</v>
      </c>
    </row>
    <row r="25" spans="1:8">
      <c r="A25" t="s">
        <v>145</v>
      </c>
      <c r="B25" s="5">
        <v>3080746</v>
      </c>
      <c r="C25" s="5">
        <v>78500</v>
      </c>
      <c r="D25" s="5">
        <v>993737</v>
      </c>
      <c r="E25">
        <v>4444095</v>
      </c>
      <c r="F25" s="5">
        <f t="shared" si="0"/>
        <v>69.322235460763096</v>
      </c>
      <c r="G25" s="5"/>
      <c r="H25" s="4">
        <f t="shared" si="1"/>
        <v>45.195005957343398</v>
      </c>
    </row>
    <row r="26" spans="1:8">
      <c r="A26" t="s">
        <v>146</v>
      </c>
      <c r="B26" s="5">
        <v>3178463</v>
      </c>
      <c r="C26" s="5">
        <v>79011</v>
      </c>
      <c r="D26" s="5">
        <v>1047314</v>
      </c>
      <c r="E26">
        <v>4507892</v>
      </c>
      <c r="F26" s="5">
        <f t="shared" si="0"/>
        <v>70.508854249391959</v>
      </c>
      <c r="G26" s="5"/>
      <c r="H26" s="4">
        <f t="shared" si="1"/>
        <v>45.52322903920502</v>
      </c>
    </row>
    <row r="27" spans="1:8">
      <c r="A27" t="s">
        <v>147</v>
      </c>
      <c r="B27" s="5">
        <v>3278049</v>
      </c>
      <c r="C27" s="5">
        <v>80828</v>
      </c>
      <c r="D27" s="5">
        <v>1069438</v>
      </c>
      <c r="E27">
        <v>4545342</v>
      </c>
      <c r="F27" s="5">
        <f t="shared" si="0"/>
        <v>72.118863663064303</v>
      </c>
      <c r="G27" s="5"/>
      <c r="H27" s="4">
        <f t="shared" si="1"/>
        <v>46.812385074654451</v>
      </c>
    </row>
    <row r="28" spans="1:8">
      <c r="A28" t="s">
        <v>148</v>
      </c>
      <c r="B28" s="5">
        <v>3341404</v>
      </c>
      <c r="C28" s="5">
        <v>81845</v>
      </c>
      <c r="D28" s="5">
        <v>1110846</v>
      </c>
      <c r="E28">
        <v>4607669</v>
      </c>
      <c r="F28" s="5">
        <f t="shared" si="0"/>
        <v>72.518316745408583</v>
      </c>
      <c r="G28" s="5"/>
      <c r="H28" s="4">
        <f t="shared" si="1"/>
        <v>46.633406175660625</v>
      </c>
    </row>
    <row r="29" spans="1:8">
      <c r="A29" t="s">
        <v>149</v>
      </c>
      <c r="B29" s="5">
        <v>3493228</v>
      </c>
      <c r="C29" s="5">
        <v>80495</v>
      </c>
      <c r="D29" s="5">
        <v>1164800</v>
      </c>
      <c r="E29">
        <v>4657625</v>
      </c>
      <c r="F29" s="5">
        <f t="shared" si="0"/>
        <v>75.00019859907141</v>
      </c>
      <c r="G29" s="5"/>
      <c r="H29" s="4">
        <f t="shared" si="1"/>
        <v>48.263503394970613</v>
      </c>
    </row>
    <row r="30" spans="1:8">
      <c r="A30" t="s">
        <v>150</v>
      </c>
      <c r="B30" s="5">
        <v>3536862</v>
      </c>
      <c r="C30" s="5">
        <v>85908</v>
      </c>
      <c r="D30" s="5">
        <v>1158995</v>
      </c>
      <c r="E30">
        <v>4722156</v>
      </c>
      <c r="F30" s="5">
        <f t="shared" si="0"/>
        <v>74.899304470246221</v>
      </c>
      <c r="G30" s="5"/>
      <c r="H30" s="4">
        <f t="shared" si="1"/>
        <v>48.536283002933409</v>
      </c>
    </row>
    <row r="31" spans="1:8">
      <c r="A31" t="s">
        <v>151</v>
      </c>
      <c r="B31" s="5">
        <v>3588026</v>
      </c>
      <c r="C31" s="5">
        <v>83213</v>
      </c>
      <c r="D31" s="5">
        <v>1168356</v>
      </c>
      <c r="E31">
        <v>4806160</v>
      </c>
      <c r="F31" s="5">
        <f t="shared" si="0"/>
        <v>74.654734757061775</v>
      </c>
      <c r="G31" s="5"/>
      <c r="H31" s="4">
        <f t="shared" si="1"/>
        <v>48.613799790269155</v>
      </c>
    </row>
    <row r="32" spans="1:8">
      <c r="A32" t="s">
        <v>152</v>
      </c>
      <c r="B32" s="5">
        <v>3648214</v>
      </c>
      <c r="C32" s="5">
        <v>80724</v>
      </c>
      <c r="D32" s="5">
        <v>1190603</v>
      </c>
      <c r="E32">
        <v>4884555</v>
      </c>
      <c r="F32" s="5">
        <f t="shared" si="0"/>
        <v>74.688768987144172</v>
      </c>
      <c r="G32" s="5"/>
      <c r="H32" s="4">
        <f t="shared" si="1"/>
        <v>48.661280300866714</v>
      </c>
    </row>
    <row r="33" spans="1:12">
      <c r="A33" t="s">
        <v>153</v>
      </c>
      <c r="B33" s="5">
        <v>3675377</v>
      </c>
      <c r="C33" s="5">
        <v>85065</v>
      </c>
      <c r="D33" s="5">
        <v>1228055</v>
      </c>
      <c r="E33">
        <v>5007996</v>
      </c>
      <c r="F33" s="5">
        <f t="shared" si="0"/>
        <v>73.390174433046667</v>
      </c>
      <c r="G33" s="5"/>
      <c r="H33" s="4">
        <f t="shared" si="1"/>
        <v>47.169706205835631</v>
      </c>
    </row>
    <row r="34" spans="1:12">
      <c r="A34" t="s">
        <v>154</v>
      </c>
      <c r="B34" s="5">
        <v>3757685</v>
      </c>
      <c r="C34" s="5">
        <v>81877</v>
      </c>
      <c r="D34" s="5">
        <v>1219390</v>
      </c>
      <c r="E34">
        <v>5073372</v>
      </c>
      <c r="F34" s="5">
        <f t="shared" si="0"/>
        <v>74.066813945439051</v>
      </c>
      <c r="G34" s="5"/>
      <c r="H34" s="4">
        <f t="shared" si="1"/>
        <v>48.417856999250205</v>
      </c>
    </row>
    <row r="35" spans="1:12">
      <c r="A35" t="s">
        <v>155</v>
      </c>
      <c r="B35" s="5">
        <v>3810701</v>
      </c>
      <c r="C35" s="5">
        <v>83213</v>
      </c>
      <c r="D35" s="5">
        <v>1210888</v>
      </c>
      <c r="E35">
        <v>5190035</v>
      </c>
      <c r="F35" s="5">
        <f t="shared" si="0"/>
        <v>73.423416219736481</v>
      </c>
      <c r="G35" s="5"/>
      <c r="H35" s="4">
        <f t="shared" si="1"/>
        <v>48.489075699874853</v>
      </c>
    </row>
    <row r="36" spans="1:12">
      <c r="A36" t="s">
        <v>156</v>
      </c>
      <c r="B36" s="5">
        <v>3822358</v>
      </c>
      <c r="C36" s="5">
        <v>86998</v>
      </c>
      <c r="D36" s="5">
        <v>1239420</v>
      </c>
      <c r="E36">
        <v>5282835</v>
      </c>
      <c r="F36" s="5">
        <f t="shared" si="0"/>
        <v>72.35429461643227</v>
      </c>
      <c r="G36" s="5"/>
      <c r="H36" s="4">
        <f t="shared" si="1"/>
        <v>47.246222908722302</v>
      </c>
    </row>
    <row r="37" spans="1:12">
      <c r="A37" t="s">
        <v>157</v>
      </c>
      <c r="B37" s="5">
        <v>3861224</v>
      </c>
      <c r="C37" s="5">
        <v>96868</v>
      </c>
      <c r="D37" s="5">
        <v>1255012</v>
      </c>
      <c r="E37">
        <v>5399509</v>
      </c>
      <c r="F37" s="5">
        <f t="shared" si="0"/>
        <v>71.510650320242078</v>
      </c>
      <c r="G37" s="5"/>
      <c r="H37" s="4">
        <f t="shared" si="1"/>
        <v>46.473558984715091</v>
      </c>
    </row>
    <row r="38" spans="1:12">
      <c r="A38" t="s">
        <v>158</v>
      </c>
      <c r="B38" s="5">
        <v>3859652</v>
      </c>
      <c r="C38" s="5">
        <v>96255</v>
      </c>
      <c r="D38" s="5">
        <v>1250083</v>
      </c>
      <c r="E38">
        <v>5511252</v>
      </c>
      <c r="F38" s="5">
        <f t="shared" si="0"/>
        <v>70.032217724756549</v>
      </c>
      <c r="G38" s="5"/>
      <c r="H38" s="4">
        <f t="shared" si="1"/>
        <v>45.60332207636305</v>
      </c>
    </row>
    <row r="39" spans="1:12">
      <c r="A39" t="s">
        <v>159</v>
      </c>
      <c r="B39" s="5">
        <v>3953229</v>
      </c>
      <c r="C39" s="5">
        <v>89446</v>
      </c>
      <c r="D39" s="5">
        <v>1255830</v>
      </c>
      <c r="E39">
        <v>5612463</v>
      </c>
      <c r="F39" s="5">
        <f t="shared" si="0"/>
        <v>70.43661579595269</v>
      </c>
      <c r="G39" s="5"/>
      <c r="H39" s="4">
        <f t="shared" si="1"/>
        <v>46.467174928369239</v>
      </c>
    </row>
    <row r="40" spans="1:12">
      <c r="A40" t="s">
        <v>160</v>
      </c>
      <c r="B40" s="5">
        <v>3995789</v>
      </c>
      <c r="C40" s="5">
        <v>96375</v>
      </c>
      <c r="D40" s="5">
        <v>1263162</v>
      </c>
      <c r="E40">
        <v>5695365</v>
      </c>
      <c r="F40" s="5">
        <f t="shared" si="0"/>
        <v>70.158611432278704</v>
      </c>
      <c r="G40" s="5"/>
      <c r="H40" s="4">
        <f t="shared" si="1"/>
        <v>46.287674275485415</v>
      </c>
    </row>
    <row r="41" spans="1:12">
      <c r="A41" t="s">
        <v>161</v>
      </c>
      <c r="B41" s="5">
        <v>4039816</v>
      </c>
      <c r="C41" s="5">
        <v>93638</v>
      </c>
      <c r="D41" s="5">
        <v>1334592</v>
      </c>
      <c r="E41">
        <v>5747238</v>
      </c>
      <c r="F41" s="5">
        <f t="shared" si="0"/>
        <v>70.291433902685085</v>
      </c>
      <c r="G41" s="5"/>
      <c r="H41" s="4">
        <f t="shared" si="1"/>
        <v>45.440714304853913</v>
      </c>
    </row>
    <row r="42" spans="1:12">
      <c r="A42" t="s">
        <v>162</v>
      </c>
      <c r="B42" s="5">
        <v>4022524</v>
      </c>
      <c r="C42" s="5">
        <v>97122</v>
      </c>
      <c r="D42" s="5">
        <v>1333615</v>
      </c>
      <c r="E42">
        <v>5872701</v>
      </c>
      <c r="F42" s="5">
        <f t="shared" si="0"/>
        <v>68.4952971384036</v>
      </c>
      <c r="G42" s="5">
        <f>F42-AVERAGE(F2:F41)</f>
        <v>1.327928268529007</v>
      </c>
      <c r="H42" s="4">
        <f t="shared" si="1"/>
        <v>44.132793411413246</v>
      </c>
      <c r="I42" s="5">
        <f>H42-AVERAGE(H2:H41)</f>
        <v>-0.94971061333768603</v>
      </c>
      <c r="K42" s="1">
        <v>0.39515169999999999</v>
      </c>
      <c r="L42" s="4">
        <f>K42*100</f>
        <v>39.515169999999998</v>
      </c>
    </row>
    <row r="43" spans="1:12">
      <c r="A43" t="s">
        <v>163</v>
      </c>
      <c r="B43" s="5">
        <v>4058588</v>
      </c>
      <c r="C43" s="5">
        <v>98808</v>
      </c>
      <c r="D43" s="5">
        <v>1360196</v>
      </c>
      <c r="E43">
        <v>5960028</v>
      </c>
      <c r="F43" s="5">
        <f t="shared" si="0"/>
        <v>68.096794176134736</v>
      </c>
      <c r="G43" s="5">
        <f t="shared" ref="G43:G106" si="2">F43-AVERAGE(F3:F42)</f>
        <v>0.76561837111634645</v>
      </c>
      <c r="H43" s="4">
        <f t="shared" si="1"/>
        <v>43.616976296084516</v>
      </c>
      <c r="I43" s="5">
        <f t="shared" ref="I43:I106" si="3">H43-AVERAGE(H3:H42)</f>
        <v>-1.422862825742456</v>
      </c>
      <c r="K43" s="1">
        <v>0.39018621999999997</v>
      </c>
      <c r="L43" s="4">
        <f t="shared" ref="L43:L106" si="4">K43*100</f>
        <v>39.018622000000001</v>
      </c>
    </row>
    <row r="44" spans="1:12">
      <c r="A44" t="s">
        <v>164</v>
      </c>
      <c r="B44" s="5">
        <v>4049043</v>
      </c>
      <c r="C44" s="5">
        <v>106002</v>
      </c>
      <c r="D44" s="5">
        <v>1381385</v>
      </c>
      <c r="E44">
        <v>6015117</v>
      </c>
      <c r="F44" s="5">
        <f t="shared" si="0"/>
        <v>67.314451240100567</v>
      </c>
      <c r="G44" s="5">
        <f t="shared" si="2"/>
        <v>-0.15433833299601929</v>
      </c>
      <c r="H44" s="4">
        <f t="shared" si="1"/>
        <v>42.586968798778145</v>
      </c>
      <c r="I44" s="5">
        <f t="shared" si="3"/>
        <v>-2.3990674913431178</v>
      </c>
      <c r="K44" s="1">
        <v>0.39178517000000002</v>
      </c>
      <c r="L44" s="4">
        <f t="shared" si="4"/>
        <v>39.178516999999999</v>
      </c>
    </row>
    <row r="45" spans="1:12">
      <c r="A45" t="s">
        <v>165</v>
      </c>
      <c r="B45" s="5">
        <v>4119618</v>
      </c>
      <c r="C45" s="5">
        <v>102811</v>
      </c>
      <c r="D45" s="5">
        <v>1457537</v>
      </c>
      <c r="E45">
        <v>6004732</v>
      </c>
      <c r="F45" s="5">
        <f t="shared" si="0"/>
        <v>68.606192582783052</v>
      </c>
      <c r="G45" s="5">
        <f t="shared" si="2"/>
        <v>1.0241787857352591</v>
      </c>
      <c r="H45" s="4">
        <f t="shared" si="1"/>
        <v>42.620886327649593</v>
      </c>
      <c r="I45" s="5">
        <f t="shared" si="3"/>
        <v>-2.2888665289358627</v>
      </c>
      <c r="K45" s="1">
        <v>0.40253776000000002</v>
      </c>
      <c r="L45" s="4">
        <f t="shared" si="4"/>
        <v>40.253776000000002</v>
      </c>
    </row>
    <row r="46" spans="1:12">
      <c r="A46" t="s">
        <v>166</v>
      </c>
      <c r="B46" s="5">
        <v>4160387</v>
      </c>
      <c r="C46" s="5">
        <v>108587</v>
      </c>
      <c r="D46" s="5">
        <v>1480141</v>
      </c>
      <c r="E46">
        <v>6035178</v>
      </c>
      <c r="F46" s="5">
        <f t="shared" si="0"/>
        <v>68.935613829451256</v>
      </c>
      <c r="G46" s="5">
        <f t="shared" si="2"/>
        <v>1.180298728536755</v>
      </c>
      <c r="H46" s="4">
        <f t="shared" si="1"/>
        <v>42.611154136630269</v>
      </c>
      <c r="I46" s="5">
        <f t="shared" si="3"/>
        <v>-2.2318761639290372</v>
      </c>
      <c r="K46" s="1">
        <v>0.39835194000000002</v>
      </c>
      <c r="L46" s="4">
        <f t="shared" si="4"/>
        <v>39.835194000000001</v>
      </c>
    </row>
    <row r="47" spans="1:12">
      <c r="A47" t="s">
        <v>167</v>
      </c>
      <c r="B47" s="5">
        <v>4162620</v>
      </c>
      <c r="C47" s="5">
        <v>101392</v>
      </c>
      <c r="D47" s="5">
        <v>1512190</v>
      </c>
      <c r="E47">
        <v>6126862</v>
      </c>
      <c r="F47" s="5">
        <f t="shared" si="0"/>
        <v>67.940488948502519</v>
      </c>
      <c r="G47" s="5">
        <f t="shared" si="2"/>
        <v>-2.3879735463594898E-2</v>
      </c>
      <c r="H47" s="4">
        <f t="shared" si="1"/>
        <v>41.604299231809037</v>
      </c>
      <c r="I47" s="5">
        <f t="shared" si="3"/>
        <v>-3.2084995748969902</v>
      </c>
      <c r="K47" s="1">
        <v>0.39191716999999998</v>
      </c>
      <c r="L47" s="4">
        <f t="shared" si="4"/>
        <v>39.191716999999997</v>
      </c>
    </row>
    <row r="48" spans="1:12">
      <c r="A48" t="s">
        <v>168</v>
      </c>
      <c r="B48" s="5">
        <v>4214125</v>
      </c>
      <c r="C48" s="5">
        <v>100608</v>
      </c>
      <c r="D48" s="5">
        <v>1607973</v>
      </c>
      <c r="E48">
        <v>6205936</v>
      </c>
      <c r="F48" s="5">
        <f t="shared" si="0"/>
        <v>67.904744747609385</v>
      </c>
      <c r="G48" s="5">
        <f t="shared" si="2"/>
        <v>-0.23694158521770703</v>
      </c>
      <c r="H48" s="4">
        <f t="shared" si="1"/>
        <v>40.373345777333185</v>
      </c>
      <c r="I48" s="5">
        <f t="shared" si="3"/>
        <v>-4.3712986464898975</v>
      </c>
      <c r="K48" s="1">
        <v>0.39394059999999997</v>
      </c>
      <c r="L48" s="4">
        <f t="shared" si="4"/>
        <v>39.394059999999996</v>
      </c>
    </row>
    <row r="49" spans="1:12">
      <c r="A49" t="s">
        <v>169</v>
      </c>
      <c r="B49" s="5">
        <v>4327525</v>
      </c>
      <c r="C49" s="5">
        <v>98238</v>
      </c>
      <c r="D49" s="5">
        <v>1699280</v>
      </c>
      <c r="E49">
        <v>6264541</v>
      </c>
      <c r="F49" s="5">
        <f t="shared" si="0"/>
        <v>69.079681975104009</v>
      </c>
      <c r="G49" s="5">
        <f t="shared" si="2"/>
        <v>0.74183580015265704</v>
      </c>
      <c r="H49" s="4">
        <f t="shared" si="1"/>
        <v>40.386151196073264</v>
      </c>
      <c r="I49" s="5">
        <f t="shared" si="3"/>
        <v>-4.2861071689007204</v>
      </c>
      <c r="K49" s="1">
        <v>0.38550912999999998</v>
      </c>
      <c r="L49" s="4">
        <f t="shared" si="4"/>
        <v>38.550912999999994</v>
      </c>
    </row>
    <row r="50" spans="1:12">
      <c r="A50" t="s">
        <v>170</v>
      </c>
      <c r="B50" s="5">
        <v>4349739</v>
      </c>
      <c r="C50" s="5">
        <v>98249</v>
      </c>
      <c r="D50" s="5">
        <v>1697223</v>
      </c>
      <c r="E50">
        <v>6363103</v>
      </c>
      <c r="F50" s="5">
        <f t="shared" si="0"/>
        <v>68.358770870124218</v>
      </c>
      <c r="G50" s="5">
        <f t="shared" si="2"/>
        <v>-0.16484442822891765</v>
      </c>
      <c r="H50" s="4">
        <f t="shared" si="1"/>
        <v>40.141845888711842</v>
      </c>
      <c r="I50" s="5">
        <f t="shared" si="3"/>
        <v>-4.4429586733035933</v>
      </c>
      <c r="K50" s="1">
        <v>0.38762864000000002</v>
      </c>
      <c r="L50" s="4">
        <f t="shared" si="4"/>
        <v>38.762864</v>
      </c>
    </row>
    <row r="51" spans="1:12">
      <c r="A51" t="s">
        <v>171</v>
      </c>
      <c r="B51" s="5">
        <v>4382329</v>
      </c>
      <c r="C51" s="4">
        <v>93437</v>
      </c>
      <c r="D51" s="5">
        <v>1744173</v>
      </c>
      <c r="E51">
        <v>6470765</v>
      </c>
      <c r="F51" s="5">
        <f t="shared" si="0"/>
        <v>67.725052601972095</v>
      </c>
      <c r="G51" s="5">
        <f t="shared" si="2"/>
        <v>-0.94768930849025423</v>
      </c>
      <c r="H51" s="4">
        <f t="shared" si="1"/>
        <v>39.326401128769163</v>
      </c>
      <c r="I51" s="5">
        <f t="shared" si="3"/>
        <v>-5.1643709507526552</v>
      </c>
      <c r="K51" s="1">
        <v>0.38769257000000001</v>
      </c>
      <c r="L51" s="4">
        <f t="shared" si="4"/>
        <v>38.769257000000003</v>
      </c>
    </row>
    <row r="52" spans="1:12">
      <c r="A52" t="s">
        <v>172</v>
      </c>
      <c r="B52" s="5">
        <v>4485288</v>
      </c>
      <c r="C52" s="5">
        <v>99697</v>
      </c>
      <c r="D52" s="5">
        <v>1822984</v>
      </c>
      <c r="E52">
        <v>6566640</v>
      </c>
      <c r="F52" s="5">
        <f t="shared" si="0"/>
        <v>68.304155549870259</v>
      </c>
      <c r="G52" s="5">
        <f t="shared" si="2"/>
        <v>-0.52373710502567405</v>
      </c>
      <c r="H52" s="4">
        <f t="shared" si="1"/>
        <v>39.024630556875358</v>
      </c>
      <c r="I52" s="5">
        <f t="shared" si="3"/>
        <v>-5.3678935794277649</v>
      </c>
      <c r="K52" s="1">
        <v>0.38953924000000001</v>
      </c>
      <c r="L52" s="4">
        <f t="shared" si="4"/>
        <v>38.953924000000001</v>
      </c>
    </row>
    <row r="53" spans="1:12">
      <c r="A53" t="s">
        <v>173</v>
      </c>
      <c r="B53" s="5">
        <v>4536735</v>
      </c>
      <c r="C53" s="5">
        <v>100533</v>
      </c>
      <c r="D53" s="5">
        <v>1886248</v>
      </c>
      <c r="E53">
        <v>6680802</v>
      </c>
      <c r="F53" s="5">
        <f t="shared" si="0"/>
        <v>67.90704169948458</v>
      </c>
      <c r="G53" s="5">
        <f t="shared" si="2"/>
        <v>-1.0568444718852419</v>
      </c>
      <c r="H53" s="4">
        <f t="shared" si="1"/>
        <v>38.168381580534792</v>
      </c>
      <c r="I53" s="5">
        <f t="shared" si="3"/>
        <v>-6.1153006877531482</v>
      </c>
      <c r="K53" s="1">
        <v>0.38470051</v>
      </c>
      <c r="L53" s="4">
        <f t="shared" si="4"/>
        <v>38.470050999999998</v>
      </c>
    </row>
    <row r="54" spans="1:12">
      <c r="A54" t="s">
        <v>174</v>
      </c>
      <c r="B54" s="4">
        <v>4640353</v>
      </c>
      <c r="C54" s="5">
        <v>97333</v>
      </c>
      <c r="D54" s="5">
        <v>1913592</v>
      </c>
      <c r="E54">
        <v>6729458</v>
      </c>
      <c r="F54" s="5">
        <f t="shared" si="0"/>
        <v>68.955820810531847</v>
      </c>
      <c r="G54" s="5">
        <f t="shared" si="2"/>
        <v>-8.4888062985257307E-2</v>
      </c>
      <c r="H54" s="4">
        <f t="shared" si="1"/>
        <v>39.073399373322488</v>
      </c>
      <c r="I54" s="5">
        <f t="shared" si="3"/>
        <v>-5.0730246329013085</v>
      </c>
      <c r="K54" s="1">
        <v>0.38549197000000002</v>
      </c>
      <c r="L54" s="4">
        <f t="shared" si="4"/>
        <v>38.549196999999999</v>
      </c>
    </row>
    <row r="55" spans="1:12">
      <c r="A55" t="s">
        <v>175</v>
      </c>
      <c r="B55" s="4">
        <v>4739527</v>
      </c>
      <c r="C55" s="5">
        <v>96174</v>
      </c>
      <c r="D55" s="5">
        <v>1956104</v>
      </c>
      <c r="E55">
        <v>6808939</v>
      </c>
      <c r="F55" s="5">
        <f t="shared" si="0"/>
        <v>69.607423417951026</v>
      </c>
      <c r="G55" s="5">
        <f t="shared" si="2"/>
        <v>0.44071613513816033</v>
      </c>
      <c r="H55" s="4">
        <f t="shared" si="1"/>
        <v>39.466486628827191</v>
      </c>
      <c r="I55" s="5">
        <f t="shared" si="3"/>
        <v>-4.5893471613791164</v>
      </c>
      <c r="K55" s="1">
        <v>0.38396733999999999</v>
      </c>
      <c r="L55" s="4">
        <f t="shared" si="4"/>
        <v>38.396734000000002</v>
      </c>
    </row>
    <row r="56" spans="1:12">
      <c r="A56" t="s">
        <v>176</v>
      </c>
      <c r="B56" s="4">
        <v>4876736</v>
      </c>
      <c r="C56" s="5">
        <v>89585</v>
      </c>
      <c r="D56" s="5">
        <v>2008506</v>
      </c>
      <c r="E56">
        <v>6882098</v>
      </c>
      <c r="F56" s="5">
        <f t="shared" si="0"/>
        <v>70.861182156952722</v>
      </c>
      <c r="G56" s="5">
        <f t="shared" si="2"/>
        <v>1.549676713747246</v>
      </c>
      <c r="H56" s="4">
        <f t="shared" si="1"/>
        <v>40.374969958288879</v>
      </c>
      <c r="I56" s="5">
        <f t="shared" si="3"/>
        <v>-3.5983632197937254</v>
      </c>
      <c r="K56" s="1">
        <v>0.39306196999999998</v>
      </c>
      <c r="L56" s="4">
        <f t="shared" si="4"/>
        <v>39.306196999999997</v>
      </c>
    </row>
    <row r="57" spans="1:12">
      <c r="A57" t="s">
        <v>177</v>
      </c>
      <c r="B57" s="4">
        <v>4982750</v>
      </c>
      <c r="C57" s="5">
        <v>89206</v>
      </c>
      <c r="D57" s="5">
        <v>2050150</v>
      </c>
      <c r="E57">
        <v>7013739</v>
      </c>
      <c r="F57" s="5">
        <f t="shared" si="0"/>
        <v>71.042706322547787</v>
      </c>
      <c r="G57" s="5">
        <f t="shared" si="2"/>
        <v>1.5582763266938429</v>
      </c>
      <c r="H57" s="4">
        <f t="shared" si="1"/>
        <v>40.540345171099183</v>
      </c>
      <c r="I57" s="5">
        <f t="shared" si="3"/>
        <v>-3.3856488245782757</v>
      </c>
      <c r="K57" s="1">
        <v>0.39054932999999997</v>
      </c>
      <c r="L57" s="4">
        <f t="shared" si="4"/>
        <v>39.054932999999998</v>
      </c>
    </row>
    <row r="58" spans="1:12">
      <c r="A58" t="s">
        <v>178</v>
      </c>
      <c r="B58" s="5">
        <v>4995898</v>
      </c>
      <c r="C58" s="5">
        <v>89983</v>
      </c>
      <c r="D58" s="5">
        <v>2033387</v>
      </c>
      <c r="E58">
        <v>7115653</v>
      </c>
      <c r="F58" s="5">
        <f t="shared" si="0"/>
        <v>70.2099722962882</v>
      </c>
      <c r="G58" s="5">
        <f t="shared" si="2"/>
        <v>0.5501539835369158</v>
      </c>
      <c r="H58" s="4">
        <f t="shared" si="1"/>
        <v>40.369141103423679</v>
      </c>
      <c r="I58" s="5">
        <f t="shared" si="3"/>
        <v>-3.5152316906563499</v>
      </c>
      <c r="K58" s="1">
        <v>0.39248379999999999</v>
      </c>
      <c r="L58" s="4">
        <f t="shared" si="4"/>
        <v>39.248379999999997</v>
      </c>
    </row>
    <row r="59" spans="1:12">
      <c r="A59" t="s">
        <v>179</v>
      </c>
      <c r="B59" s="5">
        <v>5001118</v>
      </c>
      <c r="C59" s="5">
        <v>89036</v>
      </c>
      <c r="D59" s="5">
        <v>2025919</v>
      </c>
      <c r="E59">
        <v>7246932</v>
      </c>
      <c r="F59" s="5">
        <f t="shared" si="0"/>
        <v>69.01014111902802</v>
      </c>
      <c r="G59" s="5">
        <f t="shared" si="2"/>
        <v>-0.80881603185609663</v>
      </c>
      <c r="H59" s="4">
        <f t="shared" si="1"/>
        <v>39.825998091330234</v>
      </c>
      <c r="I59" s="5">
        <f t="shared" si="3"/>
        <v>-4.0118401973176887</v>
      </c>
      <c r="K59" s="1">
        <v>0.38741079</v>
      </c>
      <c r="L59" s="4">
        <f t="shared" si="4"/>
        <v>38.741078999999999</v>
      </c>
    </row>
    <row r="60" spans="1:12">
      <c r="A60" t="s">
        <v>180</v>
      </c>
      <c r="B60" s="5">
        <v>5052232</v>
      </c>
      <c r="C60" s="5">
        <v>92677</v>
      </c>
      <c r="D60" s="5">
        <v>2025239</v>
      </c>
      <c r="E60">
        <v>7331074</v>
      </c>
      <c r="F60" s="5">
        <f t="shared" si="0"/>
        <v>68.91530490621156</v>
      </c>
      <c r="G60" s="5">
        <f t="shared" si="2"/>
        <v>-1.0392054284742898</v>
      </c>
      <c r="H60" s="4">
        <f t="shared" si="1"/>
        <v>40.025731564024589</v>
      </c>
      <c r="I60" s="5">
        <f t="shared" si="3"/>
        <v>-3.7435981573535173</v>
      </c>
      <c r="K60" s="1">
        <v>0.39045914999999998</v>
      </c>
      <c r="L60" s="4">
        <f t="shared" si="4"/>
        <v>39.045915000000001</v>
      </c>
    </row>
    <row r="61" spans="1:12">
      <c r="A61" t="s">
        <v>181</v>
      </c>
      <c r="B61" s="5">
        <v>5032006</v>
      </c>
      <c r="C61" s="5">
        <v>104867</v>
      </c>
      <c r="D61" s="5">
        <v>2057276</v>
      </c>
      <c r="E61">
        <v>7455289</v>
      </c>
      <c r="F61" s="5">
        <f t="shared" si="0"/>
        <v>67.4957872189797</v>
      </c>
      <c r="G61" s="5">
        <f t="shared" si="2"/>
        <v>-2.5635281877327571</v>
      </c>
      <c r="H61" s="4">
        <f t="shared" si="1"/>
        <v>38.49432262116197</v>
      </c>
      <c r="I61" s="5">
        <f t="shared" si="3"/>
        <v>-5.1999615476989121</v>
      </c>
      <c r="K61" s="1">
        <v>0.38215956000000001</v>
      </c>
      <c r="L61" s="4">
        <f t="shared" si="4"/>
        <v>38.215955999999998</v>
      </c>
    </row>
    <row r="62" spans="1:12">
      <c r="A62" t="s">
        <v>182</v>
      </c>
      <c r="B62" s="4">
        <v>5103431</v>
      </c>
      <c r="C62" s="5">
        <v>109831</v>
      </c>
      <c r="D62" s="4">
        <v>2090657</v>
      </c>
      <c r="E62">
        <v>7522290</v>
      </c>
      <c r="F62" s="5">
        <f t="shared" si="0"/>
        <v>67.844113959977619</v>
      </c>
      <c r="G62" s="5">
        <f t="shared" si="2"/>
        <v>-2.2405318696081338</v>
      </c>
      <c r="H62" s="4">
        <f t="shared" si="1"/>
        <v>38.591213579907183</v>
      </c>
      <c r="I62" s="5">
        <f t="shared" si="3"/>
        <v>-4.9691594019821181</v>
      </c>
      <c r="K62" s="1">
        <v>0.39203283</v>
      </c>
      <c r="L62" s="4">
        <f t="shared" si="4"/>
        <v>39.203282999999999</v>
      </c>
    </row>
    <row r="63" spans="1:12">
      <c r="A63" t="s">
        <v>183</v>
      </c>
      <c r="B63" s="4">
        <v>5262920</v>
      </c>
      <c r="C63" s="5">
        <v>114282</v>
      </c>
      <c r="D63" s="4">
        <v>2103202</v>
      </c>
      <c r="E63">
        <v>7580998</v>
      </c>
      <c r="F63" s="5">
        <f t="shared" si="0"/>
        <v>69.422521942361684</v>
      </c>
      <c r="G63" s="5">
        <f t="shared" si="2"/>
        <v>-0.71012907201726705</v>
      </c>
      <c r="H63" s="4">
        <f t="shared" si="1"/>
        <v>40.171966804370612</v>
      </c>
      <c r="I63" s="5">
        <f t="shared" si="3"/>
        <v>-3.2779171660118678</v>
      </c>
      <c r="K63" s="1">
        <v>0.40897354000000002</v>
      </c>
      <c r="L63" s="4">
        <f t="shared" si="4"/>
        <v>40.897354</v>
      </c>
    </row>
    <row r="64" spans="1:12">
      <c r="A64" t="s">
        <v>184</v>
      </c>
      <c r="B64" s="4">
        <v>5380762</v>
      </c>
      <c r="C64" s="5">
        <v>122514</v>
      </c>
      <c r="D64" s="4">
        <v>2102054</v>
      </c>
      <c r="E64">
        <v>7683127</v>
      </c>
      <c r="F64" s="5">
        <f t="shared" si="0"/>
        <v>70.033490270302707</v>
      </c>
      <c r="G64" s="5">
        <f t="shared" si="2"/>
        <v>-0.16818712553865112</v>
      </c>
      <c r="H64" s="4">
        <f t="shared" si="1"/>
        <v>41.079550032167894</v>
      </c>
      <c r="I64" s="5">
        <f t="shared" si="3"/>
        <v>-2.2845622659312923</v>
      </c>
      <c r="K64" s="1">
        <v>0.41388425000000001</v>
      </c>
      <c r="L64" s="4">
        <f t="shared" si="4"/>
        <v>41.388424999999998</v>
      </c>
    </row>
    <row r="65" spans="1:12">
      <c r="A65" t="s">
        <v>185</v>
      </c>
      <c r="B65" s="4">
        <v>5539130</v>
      </c>
      <c r="C65" s="5">
        <v>130310</v>
      </c>
      <c r="D65" s="4">
        <v>2151394</v>
      </c>
      <c r="E65">
        <v>7772585</v>
      </c>
      <c r="F65" s="5">
        <f t="shared" si="0"/>
        <v>71.264965259305626</v>
      </c>
      <c r="G65" s="5">
        <f t="shared" si="2"/>
        <v>0.97890888172076984</v>
      </c>
      <c r="H65" s="4">
        <f t="shared" si="1"/>
        <v>41.909171787764301</v>
      </c>
      <c r="I65" s="5">
        <f t="shared" si="3"/>
        <v>-1.4018571716846964</v>
      </c>
      <c r="K65" s="1">
        <v>0.42533162000000002</v>
      </c>
      <c r="L65" s="4">
        <f t="shared" si="4"/>
        <v>42.533162000000004</v>
      </c>
    </row>
    <row r="66" spans="1:12">
      <c r="A66" t="s">
        <v>186</v>
      </c>
      <c r="B66" s="4">
        <v>5674141</v>
      </c>
      <c r="C66" s="5">
        <v>134064</v>
      </c>
      <c r="D66" s="4">
        <v>2160663</v>
      </c>
      <c r="E66">
        <v>7868468</v>
      </c>
      <c r="F66" s="5">
        <f t="shared" si="0"/>
        <v>72.112398499936702</v>
      </c>
      <c r="G66" s="5">
        <f t="shared" si="2"/>
        <v>1.7777738773882845</v>
      </c>
      <c r="H66" s="4">
        <f t="shared" si="1"/>
        <v>42.948817990999011</v>
      </c>
      <c r="I66" s="5">
        <f t="shared" si="3"/>
        <v>-0.28006511421050106</v>
      </c>
      <c r="K66" s="1">
        <v>0.43186933</v>
      </c>
      <c r="L66" s="4">
        <f t="shared" si="4"/>
        <v>43.186932999999996</v>
      </c>
    </row>
    <row r="67" spans="1:12">
      <c r="A67" t="s">
        <v>187</v>
      </c>
      <c r="B67" s="4">
        <v>5820559</v>
      </c>
      <c r="C67" s="5">
        <v>126659</v>
      </c>
      <c r="D67" s="4">
        <v>2124309</v>
      </c>
      <c r="E67">
        <v>8032840</v>
      </c>
      <c r="F67" s="5">
        <f t="shared" ref="F67:F130" si="5">100*B67/E67</f>
        <v>72.459541083850795</v>
      </c>
      <c r="G67" s="5">
        <f t="shared" si="2"/>
        <v>2.0848278550387676</v>
      </c>
      <c r="H67" s="4">
        <f t="shared" ref="H67:H130" si="6">100*(B67-C67-D67)/E67</f>
        <v>44.437471678758698</v>
      </c>
      <c r="I67" s="5">
        <f t="shared" si="3"/>
        <v>1.2729488497543358</v>
      </c>
      <c r="K67" s="1">
        <v>0.43477365000000001</v>
      </c>
      <c r="L67" s="4">
        <f t="shared" si="4"/>
        <v>43.477364999999999</v>
      </c>
    </row>
    <row r="68" spans="1:12">
      <c r="A68" t="s">
        <v>188</v>
      </c>
      <c r="B68" s="4">
        <v>5931850</v>
      </c>
      <c r="C68" s="5">
        <v>132471</v>
      </c>
      <c r="D68" s="4">
        <v>2121210</v>
      </c>
      <c r="E68">
        <v>8131409</v>
      </c>
      <c r="F68" s="5">
        <f t="shared" si="5"/>
        <v>72.949841780188407</v>
      </c>
      <c r="G68" s="5">
        <f t="shared" si="2"/>
        <v>2.5666116158567291</v>
      </c>
      <c r="H68" s="4">
        <f t="shared" si="6"/>
        <v>45.234091656193904</v>
      </c>
      <c r="I68" s="5">
        <f t="shared" si="3"/>
        <v>2.1289416620869375</v>
      </c>
      <c r="K68" s="1">
        <v>0.44235697000000002</v>
      </c>
      <c r="L68" s="4">
        <f t="shared" si="4"/>
        <v>44.235697000000002</v>
      </c>
    </row>
    <row r="69" spans="1:12">
      <c r="A69" t="s">
        <v>189</v>
      </c>
      <c r="B69" s="4">
        <v>6070169</v>
      </c>
      <c r="C69" s="5">
        <v>142630</v>
      </c>
      <c r="D69" s="4">
        <v>2108485</v>
      </c>
      <c r="E69">
        <v>8259771</v>
      </c>
      <c r="F69" s="5">
        <f t="shared" si="5"/>
        <v>73.49076626942805</v>
      </c>
      <c r="G69" s="5">
        <f t="shared" si="2"/>
        <v>3.0967479792268762</v>
      </c>
      <c r="H69" s="4">
        <f t="shared" si="6"/>
        <v>46.236802448881456</v>
      </c>
      <c r="I69" s="5">
        <f t="shared" si="3"/>
        <v>3.1666353177611555</v>
      </c>
      <c r="K69" s="1">
        <v>0.45346366999999999</v>
      </c>
      <c r="L69" s="4">
        <f t="shared" si="4"/>
        <v>45.346367000000001</v>
      </c>
    </row>
    <row r="70" spans="1:12">
      <c r="A70" t="s">
        <v>190</v>
      </c>
      <c r="B70" s="4">
        <v>6123631</v>
      </c>
      <c r="C70" s="4">
        <v>142480</v>
      </c>
      <c r="D70" s="4">
        <v>2064489</v>
      </c>
      <c r="E70">
        <v>8362654</v>
      </c>
      <c r="F70" s="5">
        <f t="shared" si="5"/>
        <v>73.225928036721356</v>
      </c>
      <c r="G70" s="5">
        <f t="shared" si="2"/>
        <v>2.8696455547612629</v>
      </c>
      <c r="H70" s="4">
        <f t="shared" si="6"/>
        <v>46.835155442279451</v>
      </c>
      <c r="I70" s="5">
        <f t="shared" si="3"/>
        <v>3.8156558348113876</v>
      </c>
      <c r="K70" s="1">
        <v>0.46929370999999998</v>
      </c>
      <c r="L70" s="4">
        <f t="shared" si="4"/>
        <v>46.929370999999996</v>
      </c>
    </row>
    <row r="71" spans="1:12">
      <c r="A71" t="s">
        <v>191</v>
      </c>
      <c r="B71" s="4">
        <v>6386337</v>
      </c>
      <c r="C71" s="4">
        <v>142596</v>
      </c>
      <c r="D71" s="4">
        <v>2066765</v>
      </c>
      <c r="E71">
        <v>8518826</v>
      </c>
      <c r="F71" s="5">
        <f t="shared" si="5"/>
        <v>74.967337048555748</v>
      </c>
      <c r="G71" s="5">
        <f t="shared" si="2"/>
        <v>4.6528889774337756</v>
      </c>
      <c r="H71" s="4">
        <f t="shared" si="6"/>
        <v>49.03229623424636</v>
      </c>
      <c r="I71" s="5">
        <f t="shared" si="3"/>
        <v>6.0553248157946342</v>
      </c>
      <c r="K71" s="1">
        <v>0.47417851999999999</v>
      </c>
      <c r="L71" s="4">
        <f t="shared" si="4"/>
        <v>47.417851999999996</v>
      </c>
    </row>
    <row r="72" spans="1:12">
      <c r="A72" t="s">
        <v>192</v>
      </c>
      <c r="B72" s="4">
        <v>6656715</v>
      </c>
      <c r="C72" s="4">
        <v>150099</v>
      </c>
      <c r="D72" s="4">
        <v>2089192</v>
      </c>
      <c r="E72">
        <v>8662823</v>
      </c>
      <c r="F72" s="5">
        <f t="shared" si="5"/>
        <v>76.842329573165699</v>
      </c>
      <c r="G72" s="5">
        <f t="shared" si="2"/>
        <v>6.5200664447563952</v>
      </c>
      <c r="H72" s="4">
        <f t="shared" si="6"/>
        <v>50.992892270799025</v>
      </c>
      <c r="I72" s="5">
        <f t="shared" si="3"/>
        <v>8.0054584412478746</v>
      </c>
      <c r="K72" s="1">
        <v>0.49101102000000002</v>
      </c>
      <c r="L72" s="4">
        <f t="shared" si="4"/>
        <v>49.101102000000004</v>
      </c>
    </row>
    <row r="73" spans="1:12">
      <c r="A73" t="s">
        <v>193</v>
      </c>
      <c r="B73" s="4">
        <v>6859055</v>
      </c>
      <c r="C73" s="4">
        <v>160528</v>
      </c>
      <c r="D73" s="4">
        <v>2197185</v>
      </c>
      <c r="E73">
        <v>8765907</v>
      </c>
      <c r="F73" s="5">
        <f t="shared" si="5"/>
        <v>78.246951513403005</v>
      </c>
      <c r="G73" s="5">
        <f t="shared" si="2"/>
        <v>7.8708493703431515</v>
      </c>
      <c r="H73" s="4">
        <f t="shared" si="6"/>
        <v>51.350556194584314</v>
      </c>
      <c r="I73" s="5">
        <f t="shared" si="3"/>
        <v>8.3048320657848507</v>
      </c>
      <c r="K73" s="1">
        <v>0.50240207000000003</v>
      </c>
      <c r="L73" s="4">
        <f t="shared" si="4"/>
        <v>50.240207000000005</v>
      </c>
    </row>
    <row r="74" spans="1:12">
      <c r="A74" t="s">
        <v>194</v>
      </c>
      <c r="B74" s="4">
        <v>7222909</v>
      </c>
      <c r="C74" s="4">
        <v>169151</v>
      </c>
      <c r="D74" s="4">
        <v>2194088</v>
      </c>
      <c r="E74">
        <v>8866480</v>
      </c>
      <c r="F74" s="5">
        <f t="shared" si="5"/>
        <v>81.463094711768363</v>
      </c>
      <c r="G74" s="5">
        <f t="shared" si="2"/>
        <v>10.965573141699593</v>
      </c>
      <c r="H74" s="4">
        <f t="shared" si="6"/>
        <v>54.809462154090461</v>
      </c>
      <c r="I74" s="5">
        <f t="shared" si="3"/>
        <v>11.659216775572297</v>
      </c>
      <c r="K74" s="1">
        <v>0.53253090000000003</v>
      </c>
      <c r="L74" s="4">
        <f t="shared" si="4"/>
        <v>53.25309</v>
      </c>
    </row>
    <row r="75" spans="1:12">
      <c r="A75" t="s">
        <v>195</v>
      </c>
      <c r="B75" s="4">
        <v>7391001</v>
      </c>
      <c r="C75" s="4">
        <v>160542</v>
      </c>
      <c r="D75" s="4">
        <v>2121648</v>
      </c>
      <c r="E75">
        <v>8969699</v>
      </c>
      <c r="F75" s="5">
        <f t="shared" si="5"/>
        <v>82.399654659537632</v>
      </c>
      <c r="G75" s="5">
        <f t="shared" si="2"/>
        <v>11.717226070310616</v>
      </c>
      <c r="H75" s="4">
        <f t="shared" si="6"/>
        <v>56.956325959210005</v>
      </c>
      <c r="I75" s="5">
        <f t="shared" si="3"/>
        <v>13.646290451820839</v>
      </c>
      <c r="K75" s="1">
        <v>0.53734106000000004</v>
      </c>
      <c r="L75" s="4">
        <f t="shared" si="4"/>
        <v>53.734106000000004</v>
      </c>
    </row>
    <row r="76" spans="1:12">
      <c r="A76" t="s">
        <v>196</v>
      </c>
      <c r="B76" s="4">
        <v>7316697</v>
      </c>
      <c r="C76" s="4">
        <v>166271</v>
      </c>
      <c r="D76" s="4">
        <v>2152128</v>
      </c>
      <c r="E76">
        <v>9121097</v>
      </c>
      <c r="F76" s="5">
        <f t="shared" si="5"/>
        <v>80.217291845487452</v>
      </c>
      <c r="G76" s="5">
        <f t="shared" si="2"/>
        <v>9.3104572952654081</v>
      </c>
      <c r="H76" s="4">
        <f t="shared" si="6"/>
        <v>54.799307583287408</v>
      </c>
      <c r="I76" s="5">
        <f t="shared" si="3"/>
        <v>11.277590819414861</v>
      </c>
      <c r="K76" s="1">
        <v>0.54619366000000003</v>
      </c>
      <c r="L76" s="4">
        <f t="shared" si="4"/>
        <v>54.619365999999999</v>
      </c>
    </row>
    <row r="77" spans="1:12">
      <c r="A77" t="s">
        <v>197</v>
      </c>
      <c r="B77" s="4">
        <v>7811568</v>
      </c>
      <c r="C77" s="4">
        <v>169775</v>
      </c>
      <c r="D77" s="4">
        <v>2176143</v>
      </c>
      <c r="E77">
        <v>9293992</v>
      </c>
      <c r="F77" s="5">
        <f t="shared" si="5"/>
        <v>84.049652721887426</v>
      </c>
      <c r="G77" s="5">
        <f t="shared" si="2"/>
        <v>12.946243240938998</v>
      </c>
      <c r="H77" s="4">
        <f t="shared" si="6"/>
        <v>58.808421612585853</v>
      </c>
      <c r="I77" s="5">
        <f t="shared" si="3"/>
        <v>15.097877731849181</v>
      </c>
      <c r="K77" s="1">
        <v>0.53741698999999998</v>
      </c>
      <c r="L77" s="4">
        <f t="shared" si="4"/>
        <v>53.741698999999997</v>
      </c>
    </row>
    <row r="78" spans="1:12">
      <c r="A78" t="s">
        <v>198</v>
      </c>
      <c r="B78" s="4">
        <v>7939908</v>
      </c>
      <c r="C78" s="4">
        <v>175110</v>
      </c>
      <c r="D78" s="4">
        <v>2204885</v>
      </c>
      <c r="E78">
        <v>9417263</v>
      </c>
      <c r="F78" s="5">
        <f t="shared" si="5"/>
        <v>84.312267800102859</v>
      </c>
      <c r="G78" s="5">
        <f t="shared" si="2"/>
        <v>12.895383259113288</v>
      </c>
      <c r="H78" s="4">
        <f t="shared" si="6"/>
        <v>59.039585068400449</v>
      </c>
      <c r="I78" s="5">
        <f t="shared" si="3"/>
        <v>15.020669621967009</v>
      </c>
      <c r="K78" s="1">
        <v>0.54448503000000004</v>
      </c>
      <c r="L78" s="4">
        <f t="shared" si="4"/>
        <v>54.448503000000002</v>
      </c>
    </row>
    <row r="79" spans="1:12">
      <c r="A79" t="s">
        <v>199</v>
      </c>
      <c r="B79" s="4">
        <v>8144711</v>
      </c>
      <c r="C79" s="4">
        <v>164423</v>
      </c>
      <c r="D79" s="4">
        <v>2150958</v>
      </c>
      <c r="E79">
        <v>9524153</v>
      </c>
      <c r="F79" s="5">
        <f t="shared" si="5"/>
        <v>85.516381351706556</v>
      </c>
      <c r="G79" s="5">
        <f t="shared" si="2"/>
        <v>13.742495558833326</v>
      </c>
      <c r="H79" s="4">
        <f t="shared" si="6"/>
        <v>61.20575761435164</v>
      </c>
      <c r="I79" s="5">
        <f t="shared" si="3"/>
        <v>16.850935593117264</v>
      </c>
      <c r="K79" s="1">
        <v>0.53925323000000003</v>
      </c>
      <c r="L79" s="4">
        <f t="shared" si="4"/>
        <v>53.925323000000006</v>
      </c>
    </row>
    <row r="80" spans="1:12">
      <c r="A80" t="s">
        <v>200</v>
      </c>
      <c r="B80" s="4">
        <v>8137914</v>
      </c>
      <c r="C80" s="4">
        <v>171691</v>
      </c>
      <c r="D80" s="4">
        <v>2150676</v>
      </c>
      <c r="E80">
        <v>9681855</v>
      </c>
      <c r="F80" s="5">
        <f t="shared" si="5"/>
        <v>84.053252191857865</v>
      </c>
      <c r="G80" s="5">
        <f t="shared" si="2"/>
        <v>11.9023722600908</v>
      </c>
      <c r="H80" s="4">
        <f t="shared" si="6"/>
        <v>60.066454207380716</v>
      </c>
      <c r="I80" s="5">
        <f t="shared" si="3"/>
        <v>15.34316761899678</v>
      </c>
      <c r="K80" s="1">
        <v>0.54203773</v>
      </c>
      <c r="L80" s="4">
        <f t="shared" si="4"/>
        <v>54.203772999999998</v>
      </c>
    </row>
    <row r="81" spans="1:12">
      <c r="A81" t="s">
        <v>201</v>
      </c>
      <c r="B81" s="4">
        <v>8715526</v>
      </c>
      <c r="C81" s="4">
        <v>142154</v>
      </c>
      <c r="D81" s="4">
        <v>2182558</v>
      </c>
      <c r="E81">
        <v>9899378</v>
      </c>
      <c r="F81" s="5">
        <f t="shared" si="5"/>
        <v>88.041147635740344</v>
      </c>
      <c r="G81" s="5">
        <f t="shared" si="2"/>
        <v>15.542901684983789</v>
      </c>
      <c r="H81" s="4">
        <f t="shared" si="6"/>
        <v>64.557732819173083</v>
      </c>
      <c r="I81" s="5">
        <f t="shared" si="3"/>
        <v>19.489976732491762</v>
      </c>
      <c r="K81" s="1">
        <v>0.56501210000000002</v>
      </c>
      <c r="L81" s="4">
        <f t="shared" si="4"/>
        <v>56.50121</v>
      </c>
    </row>
    <row r="82" spans="1:12">
      <c r="A82" t="s">
        <v>202</v>
      </c>
      <c r="B82" s="4">
        <v>9014429</v>
      </c>
      <c r="C82" s="4">
        <v>161979</v>
      </c>
      <c r="D82" s="4">
        <v>2164500</v>
      </c>
      <c r="E82">
        <v>10002857</v>
      </c>
      <c r="F82" s="5">
        <f t="shared" si="5"/>
        <v>90.118543132227117</v>
      </c>
      <c r="G82" s="5">
        <f t="shared" si="2"/>
        <v>17.176554338144172</v>
      </c>
      <c r="H82" s="4">
        <f t="shared" si="6"/>
        <v>66.860397984295886</v>
      </c>
      <c r="I82" s="5">
        <f t="shared" si="3"/>
        <v>21.314716434756583</v>
      </c>
      <c r="K82" s="1">
        <v>0.58313102000000006</v>
      </c>
      <c r="L82" s="4">
        <f t="shared" si="4"/>
        <v>58.313102000000008</v>
      </c>
    </row>
    <row r="83" spans="1:12">
      <c r="A83" t="s">
        <v>203</v>
      </c>
      <c r="B83" s="4">
        <v>8999125</v>
      </c>
      <c r="C83" s="4">
        <v>165450</v>
      </c>
      <c r="D83" s="4">
        <v>2116949</v>
      </c>
      <c r="E83">
        <v>10247679</v>
      </c>
      <c r="F83" s="5">
        <f t="shared" si="5"/>
        <v>87.816226484065325</v>
      </c>
      <c r="G83" s="5">
        <f t="shared" si="2"/>
        <v>14.333656540136801</v>
      </c>
      <c r="H83" s="4">
        <f t="shared" si="6"/>
        <v>65.543875837640897</v>
      </c>
      <c r="I83" s="5">
        <f t="shared" si="3"/>
        <v>19.430004173779537</v>
      </c>
      <c r="K83" s="1">
        <v>0.57948171999999998</v>
      </c>
      <c r="L83" s="4">
        <f t="shared" si="4"/>
        <v>57.948172</v>
      </c>
    </row>
    <row r="84" spans="1:12">
      <c r="A84" t="s">
        <v>204</v>
      </c>
      <c r="B84" s="4">
        <v>9140200</v>
      </c>
      <c r="C84" s="4">
        <v>174840</v>
      </c>
      <c r="D84" s="4">
        <v>2167013</v>
      </c>
      <c r="E84">
        <v>10319824</v>
      </c>
      <c r="F84" s="5">
        <f t="shared" si="5"/>
        <v>88.569339942231579</v>
      </c>
      <c r="G84" s="5">
        <f t="shared" si="2"/>
        <v>14.593784190604794</v>
      </c>
      <c r="H84" s="4">
        <f t="shared" si="6"/>
        <v>65.876578902896014</v>
      </c>
      <c r="I84" s="5">
        <f t="shared" si="3"/>
        <v>19.214534750495744</v>
      </c>
      <c r="K84" s="1">
        <v>0.59139465999999996</v>
      </c>
      <c r="L84" s="4">
        <f t="shared" si="4"/>
        <v>59.139465999999999</v>
      </c>
    </row>
    <row r="85" spans="1:12">
      <c r="A85" t="s">
        <v>205</v>
      </c>
      <c r="B85" s="4">
        <v>9019453</v>
      </c>
      <c r="C85" s="4">
        <v>189229</v>
      </c>
      <c r="D85" s="4">
        <v>2147160</v>
      </c>
      <c r="E85">
        <v>10439023</v>
      </c>
      <c r="F85" s="5">
        <f t="shared" si="5"/>
        <v>86.401313609520741</v>
      </c>
      <c r="G85" s="5">
        <f t="shared" si="2"/>
        <v>11.894385640340687</v>
      </c>
      <c r="H85" s="4">
        <f t="shared" si="6"/>
        <v>64.02001413350655</v>
      </c>
      <c r="I85" s="5">
        <f t="shared" si="3"/>
        <v>16.775729728503336</v>
      </c>
      <c r="K85" s="1">
        <v>0.61806547999999994</v>
      </c>
      <c r="L85" s="4">
        <f t="shared" si="4"/>
        <v>61.806547999999992</v>
      </c>
    </row>
    <row r="86" spans="1:12">
      <c r="A86" t="s">
        <v>206</v>
      </c>
      <c r="B86" s="4">
        <v>8900285</v>
      </c>
      <c r="C86" s="4">
        <v>208589</v>
      </c>
      <c r="D86" s="4">
        <v>2216336</v>
      </c>
      <c r="E86">
        <v>10472880</v>
      </c>
      <c r="F86" s="5">
        <f t="shared" si="5"/>
        <v>84.984120891292562</v>
      </c>
      <c r="G86" s="5">
        <f t="shared" si="2"/>
        <v>10.032314896444049</v>
      </c>
      <c r="H86" s="4">
        <f t="shared" si="6"/>
        <v>61.829792759966693</v>
      </c>
      <c r="I86" s="5">
        <f t="shared" si="3"/>
        <v>14.050530159817058</v>
      </c>
      <c r="K86" s="1">
        <v>0.65326415999999998</v>
      </c>
      <c r="L86" s="4">
        <f t="shared" si="4"/>
        <v>65.326415999999995</v>
      </c>
    </row>
    <row r="87" spans="1:12">
      <c r="A87" t="s">
        <v>207</v>
      </c>
      <c r="B87" s="4">
        <v>9240729</v>
      </c>
      <c r="C87" s="4">
        <v>206169</v>
      </c>
      <c r="D87" s="4">
        <v>2178886</v>
      </c>
      <c r="E87">
        <v>10597820</v>
      </c>
      <c r="F87" s="5">
        <f t="shared" si="5"/>
        <v>87.194621157936254</v>
      </c>
      <c r="G87" s="5">
        <f t="shared" si="2"/>
        <v>11.841602486541703</v>
      </c>
      <c r="H87" s="4">
        <f t="shared" si="6"/>
        <v>64.689473872928588</v>
      </c>
      <c r="I87" s="5">
        <f t="shared" si="3"/>
        <v>16.429745307195532</v>
      </c>
      <c r="K87" s="1">
        <v>0.64162660000000005</v>
      </c>
      <c r="L87" s="4">
        <f t="shared" si="4"/>
        <v>64.162660000000002</v>
      </c>
    </row>
    <row r="88" spans="1:12">
      <c r="A88" t="s">
        <v>208</v>
      </c>
      <c r="B88" s="4">
        <v>9122888</v>
      </c>
      <c r="C88" s="4">
        <v>208579</v>
      </c>
      <c r="D88" s="4">
        <v>2259904</v>
      </c>
      <c r="E88">
        <v>10596294</v>
      </c>
      <c r="F88" s="5">
        <f t="shared" si="5"/>
        <v>86.09508192203802</v>
      </c>
      <c r="G88" s="5">
        <f t="shared" si="2"/>
        <v>10.26070994540764</v>
      </c>
      <c r="H88" s="4">
        <f t="shared" si="6"/>
        <v>62.799361739113692</v>
      </c>
      <c r="I88" s="5">
        <f t="shared" si="3"/>
        <v>13.962503807352654</v>
      </c>
      <c r="K88" s="1">
        <v>0.65511059999999999</v>
      </c>
      <c r="L88" s="4">
        <f t="shared" si="4"/>
        <v>65.511060000000001</v>
      </c>
    </row>
    <row r="89" spans="1:12">
      <c r="A89" t="s">
        <v>209</v>
      </c>
      <c r="B89" s="4">
        <v>9546716</v>
      </c>
      <c r="C89" s="4">
        <v>216294</v>
      </c>
      <c r="D89" s="4">
        <v>2261280</v>
      </c>
      <c r="E89">
        <v>10660292</v>
      </c>
      <c r="F89" s="5">
        <f t="shared" si="5"/>
        <v>89.55398219861145</v>
      </c>
      <c r="G89" s="5">
        <f t="shared" si="2"/>
        <v>13.264851792620362</v>
      </c>
      <c r="H89" s="4">
        <f t="shared" si="6"/>
        <v>66.312836458888739</v>
      </c>
      <c r="I89" s="5">
        <f t="shared" si="3"/>
        <v>16.915328128083189</v>
      </c>
      <c r="K89" s="1">
        <v>0.68005722999999996</v>
      </c>
      <c r="L89" s="4">
        <f t="shared" si="4"/>
        <v>68.005722999999989</v>
      </c>
    </row>
    <row r="90" spans="1:12">
      <c r="A90" t="s">
        <v>210</v>
      </c>
      <c r="B90" s="4">
        <v>9557777</v>
      </c>
      <c r="C90" s="4">
        <v>212073</v>
      </c>
      <c r="D90" s="4">
        <v>2289742</v>
      </c>
      <c r="E90">
        <v>10788952</v>
      </c>
      <c r="F90" s="5">
        <f t="shared" si="5"/>
        <v>88.588557998960411</v>
      </c>
      <c r="G90" s="5">
        <f t="shared" si="2"/>
        <v>11.787570087381638</v>
      </c>
      <c r="H90" s="4">
        <f t="shared" si="6"/>
        <v>65.399883139715513</v>
      </c>
      <c r="I90" s="5">
        <f t="shared" si="3"/>
        <v>15.354207677339573</v>
      </c>
      <c r="K90" s="1">
        <v>0.66317939999999997</v>
      </c>
      <c r="L90" s="4">
        <f t="shared" si="4"/>
        <v>66.317939999999993</v>
      </c>
    </row>
    <row r="91" spans="1:12">
      <c r="A91" t="s">
        <v>211</v>
      </c>
      <c r="B91" s="4">
        <v>9508862</v>
      </c>
      <c r="C91" s="4">
        <v>215818</v>
      </c>
      <c r="D91" s="4">
        <v>2331451</v>
      </c>
      <c r="E91">
        <v>10893207</v>
      </c>
      <c r="F91" s="5">
        <f t="shared" si="5"/>
        <v>87.291667183043529</v>
      </c>
      <c r="G91" s="5">
        <f t="shared" si="2"/>
        <v>9.9849345932438496</v>
      </c>
      <c r="H91" s="4">
        <f t="shared" si="6"/>
        <v>63.90765364139321</v>
      </c>
      <c r="I91" s="5">
        <f t="shared" si="3"/>
        <v>13.230527247742174</v>
      </c>
      <c r="K91" s="1">
        <v>0.66367036000000001</v>
      </c>
      <c r="L91" s="4">
        <f t="shared" si="4"/>
        <v>66.367035999999999</v>
      </c>
    </row>
    <row r="92" spans="1:12">
      <c r="A92" t="s">
        <v>212</v>
      </c>
      <c r="B92" s="4">
        <v>9334649</v>
      </c>
      <c r="C92" s="4">
        <v>211729</v>
      </c>
      <c r="D92" s="4">
        <v>2383896</v>
      </c>
      <c r="E92">
        <v>10992049</v>
      </c>
      <c r="F92" s="5">
        <f t="shared" si="5"/>
        <v>84.921828496215767</v>
      </c>
      <c r="G92" s="5">
        <f t="shared" si="2"/>
        <v>7.1259305418893035</v>
      </c>
      <c r="H92" s="4">
        <f t="shared" si="6"/>
        <v>61.308169204849797</v>
      </c>
      <c r="I92" s="5">
        <f t="shared" si="3"/>
        <v>10.01651149838316</v>
      </c>
      <c r="K92" s="1">
        <v>0.67131054000000001</v>
      </c>
      <c r="L92" s="4">
        <f t="shared" si="4"/>
        <v>67.131054000000006</v>
      </c>
    </row>
    <row r="93" spans="1:12">
      <c r="A93" t="s">
        <v>213</v>
      </c>
      <c r="B93" s="4">
        <v>9688888</v>
      </c>
      <c r="C93" s="4">
        <v>200477</v>
      </c>
      <c r="D93" s="4">
        <v>2470872</v>
      </c>
      <c r="E93">
        <v>11071464</v>
      </c>
      <c r="F93" s="5">
        <f t="shared" si="5"/>
        <v>87.512256734971999</v>
      </c>
      <c r="G93" s="5">
        <f t="shared" si="2"/>
        <v>9.3009169569868959</v>
      </c>
      <c r="H93" s="4">
        <f t="shared" si="6"/>
        <v>63.384020396941182</v>
      </c>
      <c r="I93" s="5">
        <f t="shared" si="3"/>
        <v>11.535274224275184</v>
      </c>
      <c r="K93" s="1">
        <v>0.68565208</v>
      </c>
      <c r="L93" s="4">
        <f t="shared" si="4"/>
        <v>68.565207999999998</v>
      </c>
    </row>
    <row r="94" spans="1:12">
      <c r="A94" t="s">
        <v>214</v>
      </c>
      <c r="B94" s="4">
        <v>9813744</v>
      </c>
      <c r="C94" s="4">
        <v>202919</v>
      </c>
      <c r="D94" s="4">
        <v>2391040</v>
      </c>
      <c r="E94">
        <v>11183508</v>
      </c>
      <c r="F94" s="5">
        <f t="shared" si="5"/>
        <v>87.751929001168506</v>
      </c>
      <c r="G94" s="5">
        <f t="shared" si="2"/>
        <v>9.0504588472962126</v>
      </c>
      <c r="H94" s="4">
        <f t="shared" si="6"/>
        <v>64.55742688251307</v>
      </c>
      <c r="I94" s="5">
        <f t="shared" si="3"/>
        <v>12.078289739436919</v>
      </c>
      <c r="K94" s="1">
        <v>0.68443030000000005</v>
      </c>
      <c r="L94" s="4">
        <f t="shared" si="4"/>
        <v>68.443030000000007</v>
      </c>
    </row>
    <row r="95" spans="1:12">
      <c r="A95" t="s">
        <v>215</v>
      </c>
      <c r="B95" s="4">
        <v>10336793</v>
      </c>
      <c r="C95" s="4">
        <v>185990</v>
      </c>
      <c r="D95" s="4">
        <v>2396554</v>
      </c>
      <c r="E95">
        <v>11312876</v>
      </c>
      <c r="F95" s="5">
        <f t="shared" si="5"/>
        <v>91.371928765063814</v>
      </c>
      <c r="G95" s="5">
        <f t="shared" si="2"/>
        <v>12.200555906425606</v>
      </c>
      <c r="H95" s="4">
        <f t="shared" si="6"/>
        <v>68.543569292194135</v>
      </c>
      <c r="I95" s="5">
        <f t="shared" si="3"/>
        <v>15.427331461388221</v>
      </c>
      <c r="K95" s="1">
        <v>0.69479316000000002</v>
      </c>
      <c r="L95" s="4">
        <f t="shared" si="4"/>
        <v>69.479315999999997</v>
      </c>
    </row>
    <row r="96" spans="1:12">
      <c r="A96" t="s">
        <v>216</v>
      </c>
      <c r="B96" s="4">
        <v>10504102</v>
      </c>
      <c r="C96" s="4">
        <v>180453</v>
      </c>
      <c r="D96" s="4">
        <v>2454291</v>
      </c>
      <c r="E96">
        <v>11567326</v>
      </c>
      <c r="F96" s="5">
        <f t="shared" si="5"/>
        <v>90.80838561997821</v>
      </c>
      <c r="G96" s="5">
        <f t="shared" si="2"/>
        <v>11.092900127662176</v>
      </c>
      <c r="H96" s="4">
        <f t="shared" si="6"/>
        <v>68.030917430700924</v>
      </c>
      <c r="I96" s="5">
        <f t="shared" si="3"/>
        <v>14.187752533310821</v>
      </c>
      <c r="K96" s="1">
        <v>0.66596626999999997</v>
      </c>
      <c r="L96" s="4">
        <f t="shared" si="4"/>
        <v>66.596626999999998</v>
      </c>
    </row>
    <row r="97" spans="1:12">
      <c r="A97" t="s">
        <v>217</v>
      </c>
      <c r="B97" s="4">
        <v>10930394</v>
      </c>
      <c r="C97" s="4">
        <v>178295</v>
      </c>
      <c r="D97" s="4">
        <v>2514968</v>
      </c>
      <c r="E97">
        <v>11769275</v>
      </c>
      <c r="F97" s="5">
        <f t="shared" si="5"/>
        <v>92.872279728360496</v>
      </c>
      <c r="G97" s="5">
        <f t="shared" si="2"/>
        <v>12.65811414946883</v>
      </c>
      <c r="H97" s="4">
        <f t="shared" si="6"/>
        <v>69.988431742821888</v>
      </c>
      <c r="I97" s="5">
        <f t="shared" si="3"/>
        <v>15.453868158621489</v>
      </c>
      <c r="K97" s="1">
        <v>0.65301162000000001</v>
      </c>
      <c r="L97" s="4">
        <f t="shared" si="4"/>
        <v>65.301162000000005</v>
      </c>
    </row>
    <row r="98" spans="1:12">
      <c r="A98" t="s">
        <v>218</v>
      </c>
      <c r="B98" s="4">
        <v>11108460</v>
      </c>
      <c r="C98" s="4">
        <v>175298</v>
      </c>
      <c r="D98" s="4">
        <v>2473946</v>
      </c>
      <c r="E98">
        <v>11920169</v>
      </c>
      <c r="F98" s="5">
        <f t="shared" si="5"/>
        <v>93.190457282946241</v>
      </c>
      <c r="G98" s="5">
        <f t="shared" si="2"/>
        <v>12.430552368909261</v>
      </c>
      <c r="H98" s="4">
        <f t="shared" si="6"/>
        <v>70.965571041819956</v>
      </c>
      <c r="I98" s="5">
        <f t="shared" si="3"/>
        <v>15.694805293326489</v>
      </c>
      <c r="K98" s="1">
        <v>0.66669964999999998</v>
      </c>
      <c r="L98" s="4">
        <f t="shared" si="4"/>
        <v>66.669964999999991</v>
      </c>
    </row>
    <row r="99" spans="1:12">
      <c r="A99" t="s">
        <v>219</v>
      </c>
      <c r="B99" s="4">
        <v>11164392</v>
      </c>
      <c r="C99" s="4">
        <v>194229</v>
      </c>
      <c r="D99" s="4">
        <v>2406322</v>
      </c>
      <c r="E99">
        <v>12108986</v>
      </c>
      <c r="F99" s="5">
        <f t="shared" si="5"/>
        <v>92.199231215561738</v>
      </c>
      <c r="G99" s="5">
        <f t="shared" si="2"/>
        <v>10.864814176858303</v>
      </c>
      <c r="H99" s="4">
        <f t="shared" si="6"/>
        <v>70.723023381148508</v>
      </c>
      <c r="I99" s="5">
        <f t="shared" si="3"/>
        <v>14.687346884195122</v>
      </c>
      <c r="K99" s="1">
        <v>0.66172534000000005</v>
      </c>
      <c r="L99" s="4">
        <f t="shared" si="4"/>
        <v>66.172533999999999</v>
      </c>
    </row>
    <row r="100" spans="1:12">
      <c r="A100" t="s">
        <v>220</v>
      </c>
      <c r="B100" s="4">
        <v>11384720</v>
      </c>
      <c r="C100" s="4">
        <v>186341</v>
      </c>
      <c r="D100" s="4">
        <v>2496301</v>
      </c>
      <c r="E100">
        <v>12303340</v>
      </c>
      <c r="F100" s="5">
        <f t="shared" si="5"/>
        <v>92.533572184463736</v>
      </c>
      <c r="G100" s="5">
        <f t="shared" si="2"/>
        <v>10.61942789334698</v>
      </c>
      <c r="H100" s="4">
        <f t="shared" si="6"/>
        <v>70.72939543245981</v>
      </c>
      <c r="I100" s="5">
        <f t="shared" si="3"/>
        <v>13.921293303260974</v>
      </c>
      <c r="K100" s="1">
        <v>0.67802012</v>
      </c>
      <c r="L100" s="4">
        <f t="shared" si="4"/>
        <v>67.802012000000005</v>
      </c>
    </row>
    <row r="101" spans="1:12">
      <c r="A101" t="s">
        <v>221</v>
      </c>
      <c r="B101" s="4">
        <v>11861930</v>
      </c>
      <c r="C101" s="4">
        <v>173948</v>
      </c>
      <c r="D101" s="4">
        <v>2523510</v>
      </c>
      <c r="E101">
        <v>12522424</v>
      </c>
      <c r="F101" s="5">
        <f t="shared" si="5"/>
        <v>94.72551001307734</v>
      </c>
      <c r="G101" s="5">
        <f t="shared" si="2"/>
        <v>12.220909040004287</v>
      </c>
      <c r="H101" s="4">
        <f t="shared" si="6"/>
        <v>73.184488881705335</v>
      </c>
      <c r="I101" s="5">
        <f t="shared" si="3"/>
        <v>15.608795155795619</v>
      </c>
      <c r="K101" s="1">
        <v>0.67678749999999999</v>
      </c>
      <c r="L101" s="4">
        <f t="shared" si="4"/>
        <v>67.678749999999994</v>
      </c>
    </row>
    <row r="102" spans="1:12">
      <c r="A102" t="s">
        <v>222</v>
      </c>
      <c r="B102" s="4">
        <v>11967094</v>
      </c>
      <c r="C102" s="4">
        <v>166296</v>
      </c>
      <c r="D102" s="4">
        <v>2579976</v>
      </c>
      <c r="E102">
        <v>12761338</v>
      </c>
      <c r="F102" s="5">
        <f t="shared" si="5"/>
        <v>93.776169865573664</v>
      </c>
      <c r="G102" s="5">
        <f t="shared" si="2"/>
        <v>10.590825822648156</v>
      </c>
      <c r="H102" s="4">
        <f t="shared" si="6"/>
        <v>72.255918619191817</v>
      </c>
      <c r="I102" s="5">
        <f t="shared" si="3"/>
        <v>13.812970736768506</v>
      </c>
      <c r="K102" s="1">
        <v>0.67962873000000001</v>
      </c>
      <c r="L102" s="4">
        <f t="shared" si="4"/>
        <v>67.962873000000002</v>
      </c>
    </row>
    <row r="103" spans="1:12">
      <c r="A103" t="s">
        <v>223</v>
      </c>
      <c r="B103" s="4">
        <v>12218904</v>
      </c>
      <c r="C103" s="4">
        <v>180393</v>
      </c>
      <c r="D103" s="4">
        <v>2528225</v>
      </c>
      <c r="E103">
        <v>12910021</v>
      </c>
      <c r="F103" s="5">
        <f t="shared" si="5"/>
        <v>94.646662464762841</v>
      </c>
      <c r="G103" s="5">
        <f t="shared" si="2"/>
        <v>10.813017024197435</v>
      </c>
      <c r="H103" s="4">
        <f t="shared" si="6"/>
        <v>73.665921999662118</v>
      </c>
      <c r="I103" s="5">
        <f t="shared" si="3"/>
        <v>14.381356491256682</v>
      </c>
      <c r="K103" s="1">
        <v>0.69433944999999997</v>
      </c>
      <c r="L103" s="4">
        <f t="shared" si="4"/>
        <v>69.433944999999994</v>
      </c>
    </row>
    <row r="104" spans="1:12">
      <c r="A104" t="s">
        <v>224</v>
      </c>
      <c r="B104" s="4">
        <v>12622811</v>
      </c>
      <c r="C104" s="4">
        <v>181480</v>
      </c>
      <c r="D104" s="4">
        <v>2538179</v>
      </c>
      <c r="E104">
        <v>13142874</v>
      </c>
      <c r="F104" s="5">
        <f t="shared" si="5"/>
        <v>96.043003988320976</v>
      </c>
      <c r="G104" s="5">
        <f t="shared" si="2"/>
        <v>11.578755034695533</v>
      </c>
      <c r="H104" s="4">
        <f t="shared" si="6"/>
        <v>75.349972920686909</v>
      </c>
      <c r="I104" s="5">
        <f t="shared" si="3"/>
        <v>15.228058532399189</v>
      </c>
      <c r="K104" s="1">
        <v>0.70757621999999998</v>
      </c>
      <c r="L104" s="4">
        <f t="shared" si="4"/>
        <v>70.757621999999998</v>
      </c>
    </row>
    <row r="105" spans="1:12">
      <c r="A105" t="s">
        <v>225</v>
      </c>
      <c r="B105" s="4">
        <v>12943468</v>
      </c>
      <c r="C105" s="4">
        <v>166108</v>
      </c>
      <c r="D105" s="4">
        <v>2616901</v>
      </c>
      <c r="E105">
        <v>13332315</v>
      </c>
      <c r="F105" s="5">
        <f t="shared" si="5"/>
        <v>97.083424746565015</v>
      </c>
      <c r="G105" s="5">
        <f t="shared" si="2"/>
        <v>11.968937949989112</v>
      </c>
      <c r="H105" s="4">
        <f t="shared" si="6"/>
        <v>76.209262982460288</v>
      </c>
      <c r="I105" s="5">
        <f t="shared" si="3"/>
        <v>15.230588021959591</v>
      </c>
      <c r="K105" s="1">
        <v>0.71212863999999998</v>
      </c>
      <c r="L105" s="4">
        <f t="shared" si="4"/>
        <v>71.212863999999996</v>
      </c>
    </row>
    <row r="106" spans="1:12">
      <c r="A106" t="s">
        <v>226</v>
      </c>
      <c r="B106" s="4">
        <v>13391075</v>
      </c>
      <c r="C106" s="4">
        <v>191233</v>
      </c>
      <c r="D106" s="4">
        <v>2591681</v>
      </c>
      <c r="E106">
        <v>13603934</v>
      </c>
      <c r="F106" s="5">
        <f t="shared" si="5"/>
        <v>98.435312902870592</v>
      </c>
      <c r="G106" s="5">
        <f t="shared" si="2"/>
        <v>12.675364619113211</v>
      </c>
      <c r="H106" s="4">
        <f t="shared" si="6"/>
        <v>77.978627358821356</v>
      </c>
      <c r="I106" s="5">
        <f t="shared" si="3"/>
        <v>16.142450118453255</v>
      </c>
      <c r="K106" s="1">
        <v>0.72462755000000001</v>
      </c>
      <c r="L106" s="4">
        <f t="shared" si="4"/>
        <v>72.462755000000001</v>
      </c>
    </row>
    <row r="107" spans="1:12">
      <c r="A107" t="s">
        <v>227</v>
      </c>
      <c r="B107" s="4">
        <v>13593907</v>
      </c>
      <c r="C107" s="4">
        <v>151850</v>
      </c>
      <c r="D107" s="4">
        <v>2538599</v>
      </c>
      <c r="E107">
        <v>13749806</v>
      </c>
      <c r="F107" s="5">
        <f t="shared" si="5"/>
        <v>98.866173093642189</v>
      </c>
      <c r="G107" s="5">
        <f t="shared" ref="G107:G159" si="7">F107-AVERAGE(F67:F106)</f>
        <v>12.448151949811461</v>
      </c>
      <c r="H107" s="4">
        <f t="shared" si="6"/>
        <v>79.298995200368651</v>
      </c>
      <c r="I107" s="5">
        <f t="shared" ref="I107:I159" si="8">H107-AVERAGE(H67:H106)</f>
        <v>16.587072725804987</v>
      </c>
      <c r="K107" s="1">
        <v>0.73615134000000004</v>
      </c>
      <c r="L107" s="4">
        <f t="shared" ref="L107:L157" si="9">K107*100</f>
        <v>73.615133999999998</v>
      </c>
    </row>
    <row r="108" spans="1:12">
      <c r="A108" t="s">
        <v>228</v>
      </c>
      <c r="B108" s="4">
        <v>14118046</v>
      </c>
      <c r="C108" s="4">
        <v>142406</v>
      </c>
      <c r="D108" s="4">
        <v>2599111</v>
      </c>
      <c r="E108">
        <v>13867469</v>
      </c>
      <c r="F108" s="5">
        <f t="shared" si="5"/>
        <v>101.80694112242111</v>
      </c>
      <c r="G108" s="5">
        <f t="shared" si="7"/>
        <v>14.728754178345596</v>
      </c>
      <c r="H108" s="4">
        <f t="shared" si="6"/>
        <v>82.037529703509705</v>
      </c>
      <c r="I108" s="5">
        <f t="shared" si="8"/>
        <v>18.454069140905808</v>
      </c>
      <c r="K108" s="1">
        <v>0.76964730000000003</v>
      </c>
      <c r="L108" s="4">
        <f t="shared" si="9"/>
        <v>76.964730000000003</v>
      </c>
    </row>
    <row r="109" spans="1:12">
      <c r="A109" t="s">
        <v>229</v>
      </c>
      <c r="B109" s="4">
        <v>14685992</v>
      </c>
      <c r="C109" s="4">
        <v>156158</v>
      </c>
      <c r="D109" s="4">
        <v>2725065</v>
      </c>
      <c r="E109">
        <v>14037228</v>
      </c>
      <c r="F109" s="5">
        <f t="shared" si="5"/>
        <v>104.62173870795573</v>
      </c>
      <c r="G109" s="5">
        <f t="shared" si="7"/>
        <v>16.822124280324402</v>
      </c>
      <c r="H109" s="4">
        <f t="shared" si="6"/>
        <v>84.096154881861295</v>
      </c>
      <c r="I109" s="5">
        <f t="shared" si="8"/>
        <v>19.592608368074494</v>
      </c>
      <c r="K109" s="1">
        <v>0.78433114000000004</v>
      </c>
      <c r="L109" s="4">
        <f t="shared" si="9"/>
        <v>78.433114000000003</v>
      </c>
    </row>
    <row r="110" spans="1:12">
      <c r="A110" t="s">
        <v>230</v>
      </c>
      <c r="B110" s="4">
        <v>15031093</v>
      </c>
      <c r="C110" s="4">
        <v>149780</v>
      </c>
      <c r="D110" s="4">
        <v>2738670</v>
      </c>
      <c r="E110">
        <v>14208570</v>
      </c>
      <c r="F110" s="5">
        <f t="shared" si="5"/>
        <v>105.78892175637661</v>
      </c>
      <c r="G110" s="5">
        <f t="shared" si="7"/>
        <v>17.2110330177821</v>
      </c>
      <c r="H110" s="4">
        <f t="shared" si="6"/>
        <v>85.459993510958526</v>
      </c>
      <c r="I110" s="5">
        <f t="shared" si="8"/>
        <v>20.009963186347235</v>
      </c>
      <c r="K110" s="1">
        <v>0.80404388999999998</v>
      </c>
      <c r="L110" s="4">
        <f t="shared" si="9"/>
        <v>80.404388999999995</v>
      </c>
    </row>
    <row r="111" spans="1:12">
      <c r="A111" t="s">
        <v>231</v>
      </c>
      <c r="B111" s="4">
        <v>15371691</v>
      </c>
      <c r="C111" s="4">
        <v>123878</v>
      </c>
      <c r="D111" s="4">
        <v>2640606</v>
      </c>
      <c r="E111">
        <v>14382361</v>
      </c>
      <c r="F111" s="5">
        <f t="shared" si="5"/>
        <v>106.87877324175078</v>
      </c>
      <c r="G111" s="5">
        <f t="shared" si="7"/>
        <v>17.486809660164894</v>
      </c>
      <c r="H111" s="4">
        <f t="shared" si="6"/>
        <v>87.657422866801909</v>
      </c>
      <c r="I111" s="5">
        <f t="shared" si="8"/>
        <v>21.241771590473647</v>
      </c>
      <c r="K111" s="1">
        <v>0.81536472000000004</v>
      </c>
      <c r="L111" s="4">
        <f t="shared" si="9"/>
        <v>81.536472000000003</v>
      </c>
    </row>
    <row r="112" spans="1:12">
      <c r="A112" t="s">
        <v>232</v>
      </c>
      <c r="B112" s="4">
        <v>15712015</v>
      </c>
      <c r="C112" s="4">
        <v>148338</v>
      </c>
      <c r="D112" s="4">
        <v>2743332</v>
      </c>
      <c r="E112">
        <v>14535005</v>
      </c>
      <c r="F112" s="5">
        <f t="shared" si="5"/>
        <v>108.09776123228028</v>
      </c>
      <c r="G112" s="5">
        <f t="shared" si="7"/>
        <v>17.908011745864499</v>
      </c>
      <c r="H112" s="4">
        <f t="shared" si="6"/>
        <v>88.203237632185193</v>
      </c>
      <c r="I112" s="5">
        <f t="shared" si="8"/>
        <v>20.821958190043048</v>
      </c>
      <c r="K112" s="1">
        <v>0.81711221000000001</v>
      </c>
      <c r="L112" s="4">
        <f t="shared" si="9"/>
        <v>81.711220999999995</v>
      </c>
    </row>
    <row r="113" spans="1:12">
      <c r="A113" t="s">
        <v>233</v>
      </c>
      <c r="B113" s="4">
        <v>15664830</v>
      </c>
      <c r="C113" s="4">
        <v>185713</v>
      </c>
      <c r="D113" s="4">
        <v>2777321</v>
      </c>
      <c r="E113">
        <v>14681502</v>
      </c>
      <c r="F113" s="5">
        <f t="shared" si="5"/>
        <v>106.69773433263164</v>
      </c>
      <c r="G113" s="5">
        <f t="shared" si="7"/>
        <v>15.726599054738003</v>
      </c>
      <c r="H113" s="4">
        <f t="shared" si="6"/>
        <v>86.51564397157729</v>
      </c>
      <c r="I113" s="5">
        <f t="shared" si="8"/>
        <v>18.204105895400488</v>
      </c>
      <c r="K113" s="1">
        <v>0.82404345000000001</v>
      </c>
      <c r="L113" s="4">
        <f t="shared" si="9"/>
        <v>82.404345000000006</v>
      </c>
    </row>
    <row r="114" spans="1:12">
      <c r="A114" t="s">
        <v>234</v>
      </c>
      <c r="B114" s="4">
        <v>15490843</v>
      </c>
      <c r="C114" s="4">
        <v>202789</v>
      </c>
      <c r="D114" s="4">
        <v>2739666</v>
      </c>
      <c r="E114">
        <v>14651039</v>
      </c>
      <c r="F114" s="5">
        <f t="shared" si="5"/>
        <v>105.73204398677801</v>
      </c>
      <c r="G114" s="5">
        <f t="shared" si="7"/>
        <v>14.049639138403649</v>
      </c>
      <c r="H114" s="4">
        <f t="shared" si="6"/>
        <v>85.648451280485972</v>
      </c>
      <c r="I114" s="5">
        <f t="shared" si="8"/>
        <v>16.45778600988433</v>
      </c>
      <c r="K114" s="1">
        <v>0.87180418000000004</v>
      </c>
      <c r="L114" s="4">
        <f t="shared" si="9"/>
        <v>87.180418000000003</v>
      </c>
    </row>
    <row r="115" spans="1:12">
      <c r="A115" t="s">
        <v>235</v>
      </c>
      <c r="B115" s="4">
        <v>15100535</v>
      </c>
      <c r="C115" s="4">
        <v>191049</v>
      </c>
      <c r="D115" s="4">
        <v>2477701</v>
      </c>
      <c r="E115">
        <v>14805612</v>
      </c>
      <c r="F115" s="5">
        <f t="shared" si="5"/>
        <v>101.99196764037853</v>
      </c>
      <c r="G115" s="5">
        <f t="shared" si="7"/>
        <v>9.7028390601289374</v>
      </c>
      <c r="H115" s="4">
        <f t="shared" si="6"/>
        <v>83.96670802936076</v>
      </c>
      <c r="I115" s="5">
        <f t="shared" si="8"/>
        <v>14.005068030599233</v>
      </c>
      <c r="K115" s="1">
        <v>0.82930112</v>
      </c>
      <c r="L115" s="4">
        <f t="shared" si="9"/>
        <v>82.930111999999994</v>
      </c>
    </row>
    <row r="116" spans="1:12">
      <c r="A116" t="s">
        <v>236</v>
      </c>
      <c r="B116" s="4">
        <v>15098519</v>
      </c>
      <c r="C116" s="4">
        <v>170926</v>
      </c>
      <c r="D116" s="4">
        <v>2837125</v>
      </c>
      <c r="E116">
        <v>14835187</v>
      </c>
      <c r="F116" s="5">
        <f t="shared" si="5"/>
        <v>101.77505008868442</v>
      </c>
      <c r="G116" s="5">
        <f t="shared" si="7"/>
        <v>8.9961136839137907</v>
      </c>
      <c r="H116" s="4">
        <f t="shared" si="6"/>
        <v>81.498588457294133</v>
      </c>
      <c r="I116" s="5">
        <f t="shared" si="8"/>
        <v>10.861688906778838</v>
      </c>
      <c r="K116" s="1">
        <v>0.82269197999999999</v>
      </c>
      <c r="L116" s="4">
        <f t="shared" si="9"/>
        <v>82.269198000000003</v>
      </c>
    </row>
    <row r="117" spans="1:12">
      <c r="A117" t="s">
        <v>237</v>
      </c>
      <c r="B117" s="4">
        <v>14841917</v>
      </c>
      <c r="C117" s="4">
        <v>166187</v>
      </c>
      <c r="D117" s="4">
        <v>3336719</v>
      </c>
      <c r="E117">
        <v>14559542</v>
      </c>
      <c r="F117" s="5">
        <f t="shared" si="5"/>
        <v>101.93944974368013</v>
      </c>
      <c r="G117" s="5">
        <f t="shared" si="7"/>
        <v>8.6215693828295912</v>
      </c>
      <c r="H117" s="4">
        <f t="shared" si="6"/>
        <v>77.880272607476257</v>
      </c>
      <c r="I117" s="5">
        <f t="shared" si="8"/>
        <v>6.5758910351107858</v>
      </c>
      <c r="K117" s="1">
        <v>0.73437679</v>
      </c>
      <c r="L117" s="4">
        <f t="shared" si="9"/>
        <v>73.437679000000003</v>
      </c>
    </row>
    <row r="118" spans="1:12">
      <c r="A118" t="s">
        <v>238</v>
      </c>
      <c r="B118" s="4">
        <v>14294496</v>
      </c>
      <c r="C118" s="4">
        <v>121116</v>
      </c>
      <c r="D118" s="4">
        <v>3279495</v>
      </c>
      <c r="E118">
        <v>14394547</v>
      </c>
      <c r="F118" s="5">
        <f t="shared" si="5"/>
        <v>99.304938182493686</v>
      </c>
      <c r="G118" s="5">
        <f t="shared" si="7"/>
        <v>5.5398128960983115</v>
      </c>
      <c r="H118" s="4">
        <f t="shared" si="6"/>
        <v>75.680637952691384</v>
      </c>
      <c r="I118" s="5">
        <f t="shared" si="8"/>
        <v>3.899460105453656</v>
      </c>
      <c r="K118" s="1">
        <v>0.72894013000000002</v>
      </c>
      <c r="L118" s="4">
        <f t="shared" si="9"/>
        <v>72.894013000000001</v>
      </c>
    </row>
    <row r="119" spans="1:12">
      <c r="A119" t="s">
        <v>239</v>
      </c>
      <c r="B119" s="4">
        <v>14927913</v>
      </c>
      <c r="C119" s="4">
        <v>118533</v>
      </c>
      <c r="D119" s="4">
        <v>3631600</v>
      </c>
      <c r="E119">
        <v>14352850</v>
      </c>
      <c r="F119" s="5">
        <f t="shared" si="5"/>
        <v>104.0066119272479</v>
      </c>
      <c r="G119" s="5">
        <f t="shared" si="7"/>
        <v>9.8666698812927507</v>
      </c>
      <c r="H119" s="4">
        <f t="shared" si="6"/>
        <v>77.878470129625825</v>
      </c>
      <c r="I119" s="5">
        <f t="shared" si="8"/>
        <v>5.6812659602808395</v>
      </c>
      <c r="K119" s="1">
        <v>0.70761996999999999</v>
      </c>
      <c r="L119" s="4">
        <f t="shared" si="9"/>
        <v>70.761996999999994</v>
      </c>
    </row>
    <row r="120" spans="1:12">
      <c r="A120" t="s">
        <v>240</v>
      </c>
      <c r="B120" s="4">
        <v>15341614</v>
      </c>
      <c r="C120" s="4">
        <v>110883</v>
      </c>
      <c r="D120" s="4">
        <v>4014359</v>
      </c>
      <c r="E120">
        <v>14420312</v>
      </c>
      <c r="F120" s="5">
        <f t="shared" si="5"/>
        <v>106.38891863088676</v>
      </c>
      <c r="G120" s="5">
        <f t="shared" si="7"/>
        <v>11.786720820543081</v>
      </c>
      <c r="H120" s="4">
        <f t="shared" si="6"/>
        <v>77.781756733141421</v>
      </c>
      <c r="I120" s="5">
        <f t="shared" si="8"/>
        <v>5.1677347509145761</v>
      </c>
      <c r="K120" s="1">
        <v>0.64278144000000004</v>
      </c>
      <c r="L120" s="4">
        <f t="shared" si="9"/>
        <v>64.278143999999998</v>
      </c>
    </row>
    <row r="121" spans="1:12">
      <c r="A121" t="s">
        <v>241</v>
      </c>
      <c r="B121" s="4">
        <v>15497130</v>
      </c>
      <c r="C121" s="4">
        <v>92654</v>
      </c>
      <c r="D121" s="4">
        <v>4266531</v>
      </c>
      <c r="E121">
        <v>14628021</v>
      </c>
      <c r="F121" s="5">
        <f t="shared" si="5"/>
        <v>105.94139836140513</v>
      </c>
      <c r="G121" s="5">
        <f t="shared" si="7"/>
        <v>10.780808890085751</v>
      </c>
      <c r="H121" s="4">
        <f t="shared" si="6"/>
        <v>76.141160858327993</v>
      </c>
      <c r="I121" s="5">
        <f t="shared" si="8"/>
        <v>3.0842563129571232</v>
      </c>
      <c r="K121" s="1">
        <v>0.60473668999999997</v>
      </c>
      <c r="L121" s="4">
        <f t="shared" si="9"/>
        <v>60.473668999999994</v>
      </c>
    </row>
    <row r="122" spans="1:12">
      <c r="A122" t="s">
        <v>242</v>
      </c>
      <c r="B122" s="4">
        <v>15578079</v>
      </c>
      <c r="C122" s="4">
        <v>92602</v>
      </c>
      <c r="D122" s="4">
        <v>4536657</v>
      </c>
      <c r="E122">
        <v>14721350</v>
      </c>
      <c r="F122" s="5">
        <f t="shared" si="5"/>
        <v>105.81963610674293</v>
      </c>
      <c r="G122" s="5">
        <f t="shared" si="7"/>
        <v>10.211540367281941</v>
      </c>
      <c r="H122" s="4">
        <f t="shared" si="6"/>
        <v>74.373749690075982</v>
      </c>
      <c r="I122" s="5">
        <f t="shared" si="8"/>
        <v>1.0272594437262228</v>
      </c>
      <c r="K122" s="1">
        <v>0.63559628000000001</v>
      </c>
      <c r="L122" s="4">
        <f t="shared" si="9"/>
        <v>63.559628000000004</v>
      </c>
    </row>
    <row r="123" spans="1:12">
      <c r="A123" t="s">
        <v>243</v>
      </c>
      <c r="B123" s="4">
        <v>15204871</v>
      </c>
      <c r="C123" s="4">
        <v>105959</v>
      </c>
      <c r="D123" s="4">
        <v>4539652</v>
      </c>
      <c r="E123">
        <v>14926096</v>
      </c>
      <c r="F123" s="5">
        <f t="shared" si="5"/>
        <v>101.86770204345463</v>
      </c>
      <c r="G123" s="5">
        <f t="shared" si="7"/>
        <v>5.867078979630719</v>
      </c>
      <c r="H123" s="4">
        <f t="shared" si="6"/>
        <v>70.743615745202234</v>
      </c>
      <c r="I123" s="5">
        <f t="shared" si="8"/>
        <v>-2.790708293792008</v>
      </c>
      <c r="K123" s="1">
        <v>0.6184752</v>
      </c>
      <c r="L123" s="4">
        <f t="shared" si="9"/>
        <v>61.847520000000003</v>
      </c>
    </row>
    <row r="124" spans="1:12">
      <c r="A124" t="s">
        <v>244</v>
      </c>
      <c r="B124" s="4">
        <v>15649692</v>
      </c>
      <c r="C124" s="4">
        <v>116904</v>
      </c>
      <c r="D124" s="4">
        <v>4575340</v>
      </c>
      <c r="E124">
        <v>15079917</v>
      </c>
      <c r="F124" s="5">
        <f t="shared" si="5"/>
        <v>103.77836960243216</v>
      </c>
      <c r="G124" s="5">
        <f t="shared" si="7"/>
        <v>7.4264596496235242</v>
      </c>
      <c r="H124" s="4">
        <f t="shared" si="6"/>
        <v>72.66252194889401</v>
      </c>
      <c r="I124" s="5">
        <f t="shared" si="8"/>
        <v>-1.0017955877892604</v>
      </c>
      <c r="K124" s="1">
        <v>0.63038737</v>
      </c>
      <c r="L124" s="4">
        <f t="shared" si="9"/>
        <v>63.038736999999998</v>
      </c>
    </row>
    <row r="125" spans="1:12">
      <c r="A125" t="s">
        <v>245</v>
      </c>
      <c r="B125" s="4">
        <v>16256776</v>
      </c>
      <c r="C125" s="4">
        <v>150796</v>
      </c>
      <c r="D125" s="4">
        <v>4889537</v>
      </c>
      <c r="E125">
        <v>15240845</v>
      </c>
      <c r="F125" s="5">
        <f t="shared" si="5"/>
        <v>106.66584431506259</v>
      </c>
      <c r="G125" s="5">
        <f t="shared" si="7"/>
        <v>9.9337086207489307</v>
      </c>
      <c r="H125" s="4">
        <f t="shared" si="6"/>
        <v>73.594626807109449</v>
      </c>
      <c r="I125" s="5">
        <f t="shared" si="8"/>
        <v>-0.23933930572377449</v>
      </c>
      <c r="K125" s="1">
        <v>0.58253001999999998</v>
      </c>
      <c r="L125" s="4">
        <f t="shared" si="9"/>
        <v>58.253001999999995</v>
      </c>
    </row>
    <row r="126" spans="1:12">
      <c r="A126" t="s">
        <v>246</v>
      </c>
      <c r="B126" s="4">
        <v>16691448</v>
      </c>
      <c r="C126" s="4">
        <v>158934</v>
      </c>
      <c r="D126" s="4">
        <v>5313968</v>
      </c>
      <c r="E126">
        <v>15285828</v>
      </c>
      <c r="F126" s="5">
        <f t="shared" si="5"/>
        <v>109.19557645159948</v>
      </c>
      <c r="G126" s="5">
        <f t="shared" si="7"/>
        <v>11.956827489647267</v>
      </c>
      <c r="H126" s="4">
        <f t="shared" si="6"/>
        <v>73.391811029144122</v>
      </c>
      <c r="I126" s="5">
        <f t="shared" si="8"/>
        <v>-0.68152040052916618</v>
      </c>
      <c r="K126" s="1">
        <v>0.58867413000000002</v>
      </c>
      <c r="L126" s="4">
        <f t="shared" si="9"/>
        <v>58.867412999999999</v>
      </c>
    </row>
    <row r="127" spans="1:12">
      <c r="A127" t="s">
        <v>247</v>
      </c>
      <c r="B127" s="4">
        <v>16933699</v>
      </c>
      <c r="C127" s="4">
        <v>166905</v>
      </c>
      <c r="D127" s="4">
        <v>5519114</v>
      </c>
      <c r="E127">
        <v>15496189</v>
      </c>
      <c r="F127" s="5">
        <f t="shared" si="5"/>
        <v>109.27653889611182</v>
      </c>
      <c r="G127" s="5">
        <f t="shared" si="7"/>
        <v>11.432503545151931</v>
      </c>
      <c r="H127" s="4">
        <f t="shared" si="6"/>
        <v>72.583523600544623</v>
      </c>
      <c r="I127" s="5">
        <f t="shared" si="8"/>
        <v>-1.7788582858581066</v>
      </c>
      <c r="K127" s="1">
        <v>0.58335077999999996</v>
      </c>
      <c r="L127" s="4">
        <f t="shared" si="9"/>
        <v>58.335077999999996</v>
      </c>
    </row>
    <row r="128" spans="1:12">
      <c r="A128" t="s">
        <v>248</v>
      </c>
      <c r="B128" s="4">
        <v>16479970</v>
      </c>
      <c r="C128" s="4">
        <v>126002</v>
      </c>
      <c r="D128" s="4">
        <v>5798932</v>
      </c>
      <c r="E128">
        <v>15591851</v>
      </c>
      <c r="F128" s="5">
        <f t="shared" si="5"/>
        <v>105.69604596657574</v>
      </c>
      <c r="G128" s="5">
        <f t="shared" si="7"/>
        <v>7.2999626721614561</v>
      </c>
      <c r="H128" s="4">
        <f t="shared" si="6"/>
        <v>67.695849581938674</v>
      </c>
      <c r="I128" s="5">
        <f t="shared" si="8"/>
        <v>-6.8638835476544529</v>
      </c>
      <c r="K128" s="1">
        <v>0.58118802000000003</v>
      </c>
      <c r="L128" s="4">
        <f t="shared" si="9"/>
        <v>58.118802000000002</v>
      </c>
    </row>
    <row r="129" spans="1:12">
      <c r="A129" t="s">
        <v>249</v>
      </c>
      <c r="B129" s="4">
        <v>17244202</v>
      </c>
      <c r="C129" s="4">
        <v>101596</v>
      </c>
      <c r="D129" s="4">
        <v>6155097</v>
      </c>
      <c r="E129">
        <v>15796459</v>
      </c>
      <c r="F129" s="5">
        <f t="shared" si="5"/>
        <v>109.16498438036018</v>
      </c>
      <c r="G129" s="5">
        <f t="shared" si="7"/>
        <v>10.278876984832465</v>
      </c>
      <c r="H129" s="4">
        <f t="shared" si="6"/>
        <v>69.556784846527947</v>
      </c>
      <c r="I129" s="5">
        <f t="shared" si="8"/>
        <v>-5.1253604791358072</v>
      </c>
      <c r="K129" s="1">
        <v>0.57667893000000003</v>
      </c>
      <c r="L129" s="4">
        <f t="shared" si="9"/>
        <v>57.667893000000007</v>
      </c>
    </row>
    <row r="130" spans="1:12">
      <c r="A130" t="s">
        <v>250</v>
      </c>
      <c r="B130" s="4">
        <v>17953419</v>
      </c>
      <c r="C130" s="4">
        <v>119298</v>
      </c>
      <c r="D130" s="4">
        <v>6571321</v>
      </c>
      <c r="E130">
        <v>16019759</v>
      </c>
      <c r="F130" s="5">
        <f t="shared" si="5"/>
        <v>112.07046872552827</v>
      </c>
      <c r="G130" s="5">
        <f t="shared" si="7"/>
        <v>12.69408627545684</v>
      </c>
      <c r="H130" s="4">
        <f t="shared" si="6"/>
        <v>70.305676883154106</v>
      </c>
      <c r="I130" s="5">
        <f t="shared" si="8"/>
        <v>-4.4575671522006246</v>
      </c>
      <c r="K130" s="1">
        <v>0.57317667999999999</v>
      </c>
      <c r="L130" s="4">
        <f t="shared" si="9"/>
        <v>57.317667999999998</v>
      </c>
    </row>
    <row r="131" spans="1:12">
      <c r="A131" t="s">
        <v>251</v>
      </c>
      <c r="B131" s="4">
        <v>17908193</v>
      </c>
      <c r="C131" s="4">
        <v>113040</v>
      </c>
      <c r="D131" s="4">
        <v>6586175</v>
      </c>
      <c r="E131">
        <v>16152256</v>
      </c>
      <c r="F131" s="5">
        <f t="shared" ref="F131:F159" si="10">100*B131/E131</f>
        <v>110.87115632639799</v>
      </c>
      <c r="G131" s="5">
        <f t="shared" si="7"/>
        <v>10.907726108162365</v>
      </c>
      <c r="H131" s="4">
        <f t="shared" ref="H131:H159" si="11">100*(B131-C131-D131)/E131</f>
        <v>69.395742613291915</v>
      </c>
      <c r="I131" s="5">
        <f t="shared" si="8"/>
        <v>-5.490146265648761</v>
      </c>
      <c r="K131" s="1">
        <v>0.56931423999999997</v>
      </c>
      <c r="L131" s="4">
        <f t="shared" si="9"/>
        <v>56.931424</v>
      </c>
    </row>
    <row r="132" spans="1:12">
      <c r="A132" t="s">
        <v>252</v>
      </c>
      <c r="B132" s="4">
        <v>18320330</v>
      </c>
      <c r="C132" s="4">
        <v>121527</v>
      </c>
      <c r="D132" s="4">
        <v>6668786</v>
      </c>
      <c r="E132">
        <v>16257151</v>
      </c>
      <c r="F132" s="5">
        <f t="shared" si="10"/>
        <v>112.69090137626205</v>
      </c>
      <c r="G132" s="5">
        <f t="shared" si="7"/>
        <v>12.137983929442555</v>
      </c>
      <c r="H132" s="4">
        <f t="shared" si="11"/>
        <v>70.922740398978888</v>
      </c>
      <c r="I132" s="5">
        <f t="shared" si="8"/>
        <v>-4.1003507042592702</v>
      </c>
      <c r="K132" s="1">
        <v>0.56694591000000005</v>
      </c>
      <c r="L132" s="4">
        <f t="shared" si="9"/>
        <v>56.694591000000003</v>
      </c>
    </row>
    <row r="133" spans="1:12">
      <c r="A133" t="s">
        <v>253</v>
      </c>
      <c r="B133" s="4">
        <v>18725006</v>
      </c>
      <c r="C133" s="4">
        <v>101816</v>
      </c>
      <c r="D133" s="4">
        <v>6813471</v>
      </c>
      <c r="E133">
        <v>16358863</v>
      </c>
      <c r="F133" s="5">
        <f t="shared" si="10"/>
        <v>114.46398200168312</v>
      </c>
      <c r="G133" s="5">
        <f t="shared" si="7"/>
        <v>13.216837732862473</v>
      </c>
      <c r="H133" s="4">
        <f t="shared" si="11"/>
        <v>72.191563680189759</v>
      </c>
      <c r="I133" s="5">
        <f t="shared" si="8"/>
        <v>-3.0718917029016239</v>
      </c>
      <c r="K133" s="1">
        <v>0.58764488000000004</v>
      </c>
      <c r="L133" s="4">
        <f t="shared" si="9"/>
        <v>58.764488</v>
      </c>
    </row>
    <row r="134" spans="1:12">
      <c r="A134" t="s">
        <v>254</v>
      </c>
      <c r="B134" s="4">
        <v>19319526</v>
      </c>
      <c r="C134" s="4">
        <v>107459</v>
      </c>
      <c r="D134" s="4">
        <v>7112739</v>
      </c>
      <c r="E134">
        <v>16569591</v>
      </c>
      <c r="F134" s="5">
        <f t="shared" si="10"/>
        <v>116.59627567149968</v>
      </c>
      <c r="G134" s="5">
        <f t="shared" si="7"/>
        <v>14.675338271011256</v>
      </c>
      <c r="H134" s="4">
        <f t="shared" si="11"/>
        <v>73.021283385932705</v>
      </c>
      <c r="I134" s="5">
        <f t="shared" si="8"/>
        <v>-2.4623605792398848</v>
      </c>
      <c r="K134" s="1">
        <v>0.65611719999999996</v>
      </c>
      <c r="L134" s="4">
        <f t="shared" si="9"/>
        <v>65.611719999999991</v>
      </c>
    </row>
    <row r="135" spans="1:12">
      <c r="A135" t="s">
        <v>255</v>
      </c>
      <c r="B135" s="4">
        <v>19508728</v>
      </c>
      <c r="C135" s="4">
        <v>94273</v>
      </c>
      <c r="D135" s="4">
        <v>6897587</v>
      </c>
      <c r="E135">
        <v>16637924</v>
      </c>
      <c r="F135" s="5">
        <f t="shared" si="10"/>
        <v>117.25458055944961</v>
      </c>
      <c r="G135" s="5">
        <f t="shared" si="7"/>
        <v>14.612534492202911</v>
      </c>
      <c r="H135" s="4">
        <f t="shared" si="11"/>
        <v>75.230948284172953</v>
      </c>
      <c r="I135" s="5">
        <f t="shared" si="8"/>
        <v>-0.46429209358512935</v>
      </c>
      <c r="K135" s="1">
        <v>0.64077466999999999</v>
      </c>
      <c r="L135" s="4">
        <f t="shared" si="9"/>
        <v>64.077466999999999</v>
      </c>
    </row>
    <row r="136" spans="1:12">
      <c r="A136" t="s">
        <v>256</v>
      </c>
      <c r="B136" s="4">
        <v>19905632</v>
      </c>
      <c r="C136" s="4">
        <v>96540</v>
      </c>
      <c r="D136" s="4">
        <v>7083043</v>
      </c>
      <c r="E136">
        <v>16848747</v>
      </c>
      <c r="F136" s="5">
        <f t="shared" si="10"/>
        <v>118.14309989935749</v>
      </c>
      <c r="G136" s="5">
        <f t="shared" si="7"/>
        <v>14.853987537251143</v>
      </c>
      <c r="H136" s="4">
        <f t="shared" si="11"/>
        <v>75.531130000349577</v>
      </c>
      <c r="I136" s="5">
        <f t="shared" si="8"/>
        <v>-0.33129485220797505</v>
      </c>
      <c r="K136" s="1">
        <v>0.64224702</v>
      </c>
      <c r="L136" s="4">
        <f t="shared" si="9"/>
        <v>64.224701999999994</v>
      </c>
    </row>
    <row r="137" spans="1:12">
      <c r="A137" t="s">
        <v>257</v>
      </c>
      <c r="B137" s="4">
        <v>20729035</v>
      </c>
      <c r="C137" s="4">
        <v>90974</v>
      </c>
      <c r="D137" s="4">
        <v>7458426</v>
      </c>
      <c r="E137">
        <v>17083138</v>
      </c>
      <c r="F137" s="5">
        <f t="shared" si="10"/>
        <v>121.34208012602836</v>
      </c>
      <c r="G137" s="5">
        <f t="shared" si="7"/>
        <v>17.369599906937523</v>
      </c>
      <c r="H137" s="4">
        <f t="shared" si="11"/>
        <v>77.14996507082013</v>
      </c>
      <c r="I137" s="5">
        <f t="shared" si="8"/>
        <v>1.1000349040213564</v>
      </c>
      <c r="K137" s="1">
        <v>0.62449706000000005</v>
      </c>
      <c r="L137" s="4">
        <f t="shared" si="9"/>
        <v>62.449706000000006</v>
      </c>
    </row>
    <row r="138" spans="1:12">
      <c r="A138" t="s">
        <v>258</v>
      </c>
      <c r="B138" s="4">
        <v>21076758</v>
      </c>
      <c r="C138" s="4">
        <v>79362</v>
      </c>
      <c r="D138" s="4">
        <v>7793721</v>
      </c>
      <c r="E138">
        <v>17104554</v>
      </c>
      <c r="F138" s="5">
        <f t="shared" si="10"/>
        <v>123.22307848541388</v>
      </c>
      <c r="G138" s="5">
        <f t="shared" si="7"/>
        <v>18.538853256381358</v>
      </c>
      <c r="H138" s="4">
        <f t="shared" si="11"/>
        <v>77.193915725601499</v>
      </c>
      <c r="I138" s="5">
        <f t="shared" si="8"/>
        <v>0.96494722560277069</v>
      </c>
      <c r="K138" s="1">
        <v>0.62929016000000004</v>
      </c>
      <c r="L138" s="4">
        <f t="shared" si="9"/>
        <v>62.929016000000004</v>
      </c>
    </row>
    <row r="139" spans="1:12">
      <c r="A139" t="s">
        <v>259</v>
      </c>
      <c r="B139" s="4">
        <v>21519833</v>
      </c>
      <c r="C139" s="4">
        <v>86879</v>
      </c>
      <c r="D139" s="4">
        <v>7919844</v>
      </c>
      <c r="E139">
        <v>17432910</v>
      </c>
      <c r="F139" s="5">
        <f t="shared" si="10"/>
        <v>123.44372224717503</v>
      </c>
      <c r="G139" s="5">
        <f t="shared" si="7"/>
        <v>18.008681488080811</v>
      </c>
      <c r="H139" s="4">
        <f t="shared" si="11"/>
        <v>77.514941567414738</v>
      </c>
      <c r="I139" s="5">
        <f t="shared" si="8"/>
        <v>1.1302644503214623</v>
      </c>
      <c r="K139" s="1">
        <v>0.619093</v>
      </c>
      <c r="L139" s="4">
        <f t="shared" si="9"/>
        <v>61.909300000000002</v>
      </c>
    </row>
    <row r="140" spans="1:12">
      <c r="A140" t="s">
        <v>260</v>
      </c>
      <c r="B140" s="4">
        <v>21394402</v>
      </c>
      <c r="C140" s="4">
        <v>78427</v>
      </c>
      <c r="D140" s="4">
        <v>8178628</v>
      </c>
      <c r="E140">
        <v>17721657</v>
      </c>
      <c r="F140" s="5">
        <f t="shared" si="10"/>
        <v>120.72461395681002</v>
      </c>
      <c r="G140" s="5">
        <f t="shared" si="7"/>
        <v>14.508460921925447</v>
      </c>
      <c r="H140" s="4">
        <f t="shared" si="11"/>
        <v>74.131595030870983</v>
      </c>
      <c r="I140" s="5">
        <f t="shared" si="8"/>
        <v>-2.4228800408789368</v>
      </c>
      <c r="K140" s="1">
        <v>0.61339694</v>
      </c>
      <c r="L140" s="4">
        <f t="shared" si="9"/>
        <v>61.339694000000001</v>
      </c>
    </row>
    <row r="141" spans="1:12">
      <c r="A141" t="s">
        <v>261</v>
      </c>
      <c r="B141" s="4">
        <v>21947323</v>
      </c>
      <c r="C141" s="4">
        <v>78280</v>
      </c>
      <c r="D141" s="4">
        <v>8510722</v>
      </c>
      <c r="E141">
        <v>17849912</v>
      </c>
      <c r="F141" s="5">
        <f t="shared" si="10"/>
        <v>122.9547966398938</v>
      </c>
      <c r="G141" s="5">
        <f t="shared" si="7"/>
        <v>16.0338675607006</v>
      </c>
      <c r="H141" s="4">
        <f t="shared" si="11"/>
        <v>74.83690115671159</v>
      </c>
      <c r="I141" s="5">
        <f t="shared" si="8"/>
        <v>-1.8026289049985991</v>
      </c>
      <c r="K141" s="1">
        <v>0.61584413000000005</v>
      </c>
      <c r="L141" s="4">
        <f t="shared" si="9"/>
        <v>61.584413000000005</v>
      </c>
    </row>
    <row r="142" spans="1:12">
      <c r="A142" t="s">
        <v>262</v>
      </c>
      <c r="B142" s="4">
        <v>22271551</v>
      </c>
      <c r="C142" s="4">
        <v>78372</v>
      </c>
      <c r="D142" s="4">
        <v>8539859</v>
      </c>
      <c r="E142">
        <v>17984178</v>
      </c>
      <c r="F142" s="5">
        <f t="shared" si="10"/>
        <v>123.83969397989722</v>
      </c>
      <c r="G142" s="5">
        <f t="shared" si="7"/>
        <v>16.213032735033579</v>
      </c>
      <c r="H142" s="4">
        <f t="shared" si="11"/>
        <v>75.918510148198038</v>
      </c>
      <c r="I142" s="5">
        <f t="shared" si="8"/>
        <v>-0.76233022038732656</v>
      </c>
      <c r="K142">
        <v>0.65720000000000001</v>
      </c>
      <c r="L142" s="4">
        <f t="shared" si="9"/>
        <v>65.72</v>
      </c>
    </row>
    <row r="143" spans="1:12">
      <c r="A143" t="s">
        <v>263</v>
      </c>
      <c r="B143" s="4">
        <v>22327733</v>
      </c>
      <c r="C143" s="4">
        <v>80027</v>
      </c>
      <c r="D143" s="4">
        <v>8075635</v>
      </c>
      <c r="E143">
        <v>18219407</v>
      </c>
      <c r="F143" s="5">
        <f t="shared" si="10"/>
        <v>122.54917517348397</v>
      </c>
      <c r="G143" s="5">
        <f t="shared" si="7"/>
        <v>14.170925825762225</v>
      </c>
      <c r="H143" s="4">
        <f t="shared" si="11"/>
        <v>77.785577763315786</v>
      </c>
      <c r="I143" s="5">
        <f t="shared" si="8"/>
        <v>1.0131726065052788</v>
      </c>
      <c r="K143">
        <v>0.64180000000000004</v>
      </c>
      <c r="L143" s="4">
        <f t="shared" si="9"/>
        <v>64.180000000000007</v>
      </c>
    </row>
    <row r="144" spans="1:12">
      <c r="A144" t="s">
        <v>264</v>
      </c>
      <c r="B144" s="4">
        <v>21777990</v>
      </c>
      <c r="C144" s="4">
        <v>70872</v>
      </c>
      <c r="D144" s="4">
        <v>8063530</v>
      </c>
      <c r="E144">
        <v>18344712</v>
      </c>
      <c r="F144" s="5">
        <f t="shared" si="10"/>
        <v>118.71535513885418</v>
      </c>
      <c r="G144" s="5">
        <f t="shared" si="7"/>
        <v>9.6395429734144074</v>
      </c>
      <c r="H144" s="4">
        <f t="shared" si="11"/>
        <v>74.373410713670509</v>
      </c>
      <c r="I144" s="5">
        <f t="shared" si="8"/>
        <v>-2.501985837231345</v>
      </c>
      <c r="K144">
        <v>0.64459999999999995</v>
      </c>
      <c r="L144" s="4">
        <f t="shared" si="9"/>
        <v>64.459999999999994</v>
      </c>
    </row>
    <row r="145" spans="1:12">
      <c r="A145" t="s">
        <v>265</v>
      </c>
      <c r="B145" s="4">
        <v>22508488</v>
      </c>
      <c r="C145" s="4">
        <v>65770</v>
      </c>
      <c r="D145" s="4">
        <v>8568189</v>
      </c>
      <c r="E145">
        <v>18350826</v>
      </c>
      <c r="F145" s="5">
        <f t="shared" si="10"/>
        <v>122.65653873019122</v>
      </c>
      <c r="G145" s="5">
        <f t="shared" si="7"/>
        <v>13.013917785988141</v>
      </c>
      <c r="H145" s="4">
        <f t="shared" si="11"/>
        <v>75.607108911609757</v>
      </c>
      <c r="I145" s="5">
        <f t="shared" si="8"/>
        <v>-1.2438735841166988</v>
      </c>
      <c r="K145">
        <v>0.63970000000000005</v>
      </c>
      <c r="L145" s="4">
        <f t="shared" si="9"/>
        <v>63.970000000000006</v>
      </c>
    </row>
    <row r="146" spans="1:12">
      <c r="A146" t="s">
        <v>266</v>
      </c>
      <c r="B146" s="4">
        <v>22604996</v>
      </c>
      <c r="C146" s="4">
        <v>79603</v>
      </c>
      <c r="D146" s="4">
        <v>8876736</v>
      </c>
      <c r="E146">
        <v>18424282</v>
      </c>
      <c r="F146" s="5">
        <f t="shared" si="10"/>
        <v>122.69132658738071</v>
      </c>
      <c r="G146" s="5">
        <f t="shared" si="7"/>
        <v>12.409377793586984</v>
      </c>
      <c r="H146" s="4">
        <f t="shared" si="11"/>
        <v>74.079722618227407</v>
      </c>
      <c r="I146" s="5">
        <f t="shared" si="8"/>
        <v>-2.7562060257277778</v>
      </c>
      <c r="K146">
        <v>0.64840000000000009</v>
      </c>
      <c r="L146" s="4">
        <f t="shared" si="9"/>
        <v>64.84</v>
      </c>
    </row>
    <row r="147" spans="1:12">
      <c r="A147" t="s">
        <v>267</v>
      </c>
      <c r="B147" s="4">
        <v>22902123</v>
      </c>
      <c r="C147" s="4">
        <v>74053</v>
      </c>
      <c r="D147" s="4">
        <v>8918533</v>
      </c>
      <c r="E147">
        <v>18637252</v>
      </c>
      <c r="F147" s="5">
        <f t="shared" si="10"/>
        <v>122.88358283721227</v>
      </c>
      <c r="G147" s="5">
        <f t="shared" si="7"/>
        <v>11.995233701305779</v>
      </c>
      <c r="H147" s="4">
        <f t="shared" si="11"/>
        <v>74.63298237315243</v>
      </c>
      <c r="I147" s="5">
        <f t="shared" si="8"/>
        <v>-2.1054736522879125</v>
      </c>
      <c r="K147">
        <v>0.64820000000000011</v>
      </c>
      <c r="L147" s="4">
        <f t="shared" si="9"/>
        <v>64.820000000000007</v>
      </c>
    </row>
    <row r="148" spans="1:12">
      <c r="A148" t="s">
        <v>268</v>
      </c>
      <c r="B148" s="4">
        <v>23557155</v>
      </c>
      <c r="C148" s="4">
        <v>65244</v>
      </c>
      <c r="D148" s="4">
        <v>9210183</v>
      </c>
      <c r="E148">
        <v>18806744</v>
      </c>
      <c r="F148" s="5">
        <f t="shared" si="10"/>
        <v>125.25908259292518</v>
      </c>
      <c r="G148" s="5">
        <f t="shared" si="7"/>
        <v>13.770298213429456</v>
      </c>
      <c r="H148" s="4">
        <f t="shared" si="11"/>
        <v>75.939397058842303</v>
      </c>
      <c r="I148" s="5">
        <f t="shared" si="8"/>
        <v>-0.68240864591764705</v>
      </c>
      <c r="K148">
        <v>0.64319999999999988</v>
      </c>
      <c r="L148" s="4">
        <f t="shared" si="9"/>
        <v>64.319999999999993</v>
      </c>
    </row>
    <row r="149" spans="1:12">
      <c r="A149" t="s">
        <v>269</v>
      </c>
      <c r="B149" s="4">
        <v>23848555</v>
      </c>
      <c r="C149" s="4">
        <v>48046</v>
      </c>
      <c r="D149" s="4">
        <v>9184889</v>
      </c>
      <c r="E149">
        <v>18991883</v>
      </c>
      <c r="F149" s="5">
        <f t="shared" si="10"/>
        <v>125.57235635876653</v>
      </c>
      <c r="G149" s="5">
        <f t="shared" si="7"/>
        <v>13.497268442508172</v>
      </c>
      <c r="H149" s="4">
        <f t="shared" si="11"/>
        <v>76.957192712276083</v>
      </c>
      <c r="I149" s="5">
        <f t="shared" si="8"/>
        <v>0.48784032363280971</v>
      </c>
      <c r="K149">
        <v>0.63170000000000004</v>
      </c>
      <c r="L149" s="4">
        <f t="shared" si="9"/>
        <v>63.17</v>
      </c>
    </row>
    <row r="150" spans="1:12">
      <c r="A150" t="s">
        <v>270</v>
      </c>
      <c r="B150" s="4">
        <v>24108094</v>
      </c>
      <c r="C150" s="4">
        <v>51382</v>
      </c>
      <c r="D150" s="4">
        <v>9264194</v>
      </c>
      <c r="E150">
        <v>19190431</v>
      </c>
      <c r="F150" s="5">
        <f t="shared" si="10"/>
        <v>125.62559955010911</v>
      </c>
      <c r="G150" s="5">
        <f t="shared" si="7"/>
        <v>13.026746192580532</v>
      </c>
      <c r="H150" s="4">
        <f t="shared" si="11"/>
        <v>77.082781517517773</v>
      </c>
      <c r="I150" s="5">
        <f t="shared" si="8"/>
        <v>0.79190318311414387</v>
      </c>
      <c r="K150">
        <v>0.63029999999999997</v>
      </c>
      <c r="L150" s="4">
        <f t="shared" si="9"/>
        <v>63.029999999999994</v>
      </c>
    </row>
    <row r="151" spans="1:12">
      <c r="A151" t="s">
        <v>271</v>
      </c>
      <c r="B151" s="4">
        <v>24451966</v>
      </c>
      <c r="C151" s="4">
        <v>51455</v>
      </c>
      <c r="D151" s="4">
        <v>9014265</v>
      </c>
      <c r="E151">
        <v>19356651</v>
      </c>
      <c r="F151" s="5">
        <f t="shared" si="10"/>
        <v>126.32332938172001</v>
      </c>
      <c r="G151" s="5">
        <f t="shared" si="7"/>
        <v>13.228559079348116</v>
      </c>
      <c r="H151" s="4">
        <f t="shared" si="11"/>
        <v>79.488161459335089</v>
      </c>
      <c r="I151" s="5">
        <f t="shared" si="8"/>
        <v>3.4067134247674886</v>
      </c>
      <c r="K151">
        <v>0.63019999999999998</v>
      </c>
      <c r="L151" s="4">
        <f t="shared" si="9"/>
        <v>63.019999999999996</v>
      </c>
    </row>
    <row r="152" spans="1:12">
      <c r="A152" t="s">
        <v>272</v>
      </c>
      <c r="B152" s="4">
        <v>24836390</v>
      </c>
      <c r="C152" s="4">
        <v>44222</v>
      </c>
      <c r="D152" s="4">
        <v>9382534</v>
      </c>
      <c r="E152">
        <v>19611704</v>
      </c>
      <c r="F152" s="5">
        <f t="shared" si="10"/>
        <v>126.64065294887176</v>
      </c>
      <c r="G152" s="5">
        <f t="shared" si="7"/>
        <v>13.059768743000646</v>
      </c>
      <c r="H152" s="4">
        <f t="shared" si="11"/>
        <v>78.573661931671012</v>
      </c>
      <c r="I152" s="5">
        <f t="shared" si="8"/>
        <v>2.6964454322900764</v>
      </c>
      <c r="K152">
        <v>0.63249999999999995</v>
      </c>
      <c r="L152" s="4">
        <f t="shared" si="9"/>
        <v>63.249999999999993</v>
      </c>
    </row>
    <row r="153" spans="1:12">
      <c r="A153" t="s">
        <v>273</v>
      </c>
      <c r="B153" s="4">
        <v>25649498</v>
      </c>
      <c r="C153" s="4">
        <v>22454</v>
      </c>
      <c r="D153" s="4">
        <v>9418996</v>
      </c>
      <c r="E153">
        <v>19918910</v>
      </c>
      <c r="F153" s="5">
        <f t="shared" si="10"/>
        <v>128.76958628760309</v>
      </c>
      <c r="G153" s="5">
        <f t="shared" si="7"/>
        <v>14.725129788817171</v>
      </c>
      <c r="H153" s="4">
        <f t="shared" si="11"/>
        <v>81.370155294642132</v>
      </c>
      <c r="I153" s="5">
        <f t="shared" si="8"/>
        <v>5.7336781877740606</v>
      </c>
      <c r="K153">
        <v>0.63670000000000004</v>
      </c>
      <c r="L153" s="4">
        <f t="shared" si="9"/>
        <v>63.67</v>
      </c>
    </row>
    <row r="154" spans="1:12">
      <c r="A154" t="s">
        <v>274</v>
      </c>
      <c r="B154" s="4">
        <v>25682911</v>
      </c>
      <c r="C154" s="4">
        <v>26353</v>
      </c>
      <c r="D154" s="4">
        <v>9716749</v>
      </c>
      <c r="E154">
        <v>20163160</v>
      </c>
      <c r="F154" s="5">
        <f t="shared" si="10"/>
        <v>127.3754262724692</v>
      </c>
      <c r="G154" s="5">
        <f t="shared" si="7"/>
        <v>12.779173474808985</v>
      </c>
      <c r="H154" s="4">
        <f t="shared" si="11"/>
        <v>79.054121476990716</v>
      </c>
      <c r="I154" s="5">
        <f t="shared" si="8"/>
        <v>3.5462815870459963</v>
      </c>
      <c r="K154">
        <v>0.62769999999999992</v>
      </c>
      <c r="L154" s="4">
        <f t="shared" si="9"/>
        <v>62.769999999999996</v>
      </c>
    </row>
    <row r="155" spans="1:12">
      <c r="A155" t="s">
        <v>275</v>
      </c>
      <c r="B155" s="4">
        <v>25883276</v>
      </c>
      <c r="C155" s="4">
        <v>32625</v>
      </c>
      <c r="D155" s="4">
        <v>9487645</v>
      </c>
      <c r="E155">
        <v>20510178</v>
      </c>
      <c r="F155" s="5">
        <f t="shared" si="10"/>
        <v>126.19722754234508</v>
      </c>
      <c r="G155" s="5">
        <f t="shared" si="7"/>
        <v>11.059890187542592</v>
      </c>
      <c r="H155" s="4">
        <f t="shared" si="11"/>
        <v>79.779931700251453</v>
      </c>
      <c r="I155" s="5">
        <f t="shared" si="8"/>
        <v>4.436950055394135</v>
      </c>
      <c r="K155">
        <v>0.61719999999999997</v>
      </c>
      <c r="L155" s="4">
        <f t="shared" si="9"/>
        <v>61.72</v>
      </c>
    </row>
    <row r="156" spans="1:12">
      <c r="A156" t="s">
        <v>276</v>
      </c>
      <c r="B156" s="4">
        <v>26293674</v>
      </c>
      <c r="C156" s="4">
        <v>32046</v>
      </c>
      <c r="D156" s="4">
        <v>9454632</v>
      </c>
      <c r="E156">
        <v>20749751</v>
      </c>
      <c r="F156" s="5">
        <f t="shared" si="10"/>
        <v>126.71802182108112</v>
      </c>
      <c r="G156" s="5">
        <f t="shared" si="7"/>
        <v>10.975552968729488</v>
      </c>
      <c r="H156" s="4">
        <f t="shared" si="11"/>
        <v>80.998543066854154</v>
      </c>
      <c r="I156" s="5">
        <f t="shared" si="8"/>
        <v>5.7602308302245717</v>
      </c>
      <c r="K156">
        <v>0.61529999999999996</v>
      </c>
      <c r="L156" s="4">
        <f t="shared" si="9"/>
        <v>61.529999999999994</v>
      </c>
    </row>
    <row r="157" spans="1:12">
      <c r="A157" t="s">
        <v>277</v>
      </c>
      <c r="B157" s="4">
        <v>25586520</v>
      </c>
      <c r="C157" s="4">
        <v>43023</v>
      </c>
      <c r="D157" s="4">
        <v>9797564</v>
      </c>
      <c r="E157">
        <v>20897802</v>
      </c>
      <c r="F157" s="5">
        <f t="shared" si="10"/>
        <v>122.43641699734738</v>
      </c>
      <c r="G157" s="5">
        <f t="shared" si="7"/>
        <v>6.0703738516857868</v>
      </c>
      <c r="H157" s="4">
        <f t="shared" si="11"/>
        <v>75.347316430694477</v>
      </c>
      <c r="I157" s="5">
        <f t="shared" si="8"/>
        <v>0.12150532882589005</v>
      </c>
      <c r="K157">
        <v>0.63470000000000004</v>
      </c>
      <c r="L157" s="4">
        <f t="shared" si="9"/>
        <v>63.470000000000006</v>
      </c>
    </row>
    <row r="158" spans="1:12">
      <c r="A158" t="s">
        <v>278</v>
      </c>
      <c r="B158" s="4">
        <v>26404068</v>
      </c>
      <c r="C158" s="4">
        <v>47405</v>
      </c>
      <c r="D158" s="4">
        <v>9626492</v>
      </c>
      <c r="E158">
        <v>21098827</v>
      </c>
      <c r="F158" s="5">
        <f t="shared" si="10"/>
        <v>125.14472013064992</v>
      </c>
      <c r="G158" s="5">
        <f t="shared" si="7"/>
        <v>8.2662528036466369</v>
      </c>
      <c r="H158" s="4">
        <f t="shared" si="11"/>
        <v>79.294318115409922</v>
      </c>
      <c r="I158" s="5">
        <f t="shared" si="8"/>
        <v>4.1318309179608832</v>
      </c>
    </row>
    <row r="159" spans="1:12">
      <c r="A159" t="s">
        <v>279</v>
      </c>
      <c r="B159" s="4">
        <v>26774682</v>
      </c>
      <c r="C159" s="4">
        <v>51741</v>
      </c>
      <c r="D159" s="4">
        <v>9484437</v>
      </c>
      <c r="E159">
        <v>21339122</v>
      </c>
      <c r="F159" s="5">
        <f t="shared" si="10"/>
        <v>125.47227575717501</v>
      </c>
      <c r="G159" s="5">
        <f t="shared" si="7"/>
        <v>7.947813881467809</v>
      </c>
      <c r="H159" s="4">
        <f t="shared" si="11"/>
        <v>80.783567383887672</v>
      </c>
      <c r="I159" s="5">
        <f t="shared" si="8"/>
        <v>5.5307381823706976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2019-09-25T06:48:30Z</dcterms:created>
  <dcterms:modified xsi:type="dcterms:W3CDTF">2019-12-28T14:06:21Z</dcterms:modified>
</cp:coreProperties>
</file>