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v\Documents\Software Projects\SDSN GCH\ScenViz_Template\data\"/>
    </mc:Choice>
  </mc:AlternateContent>
  <xr:revisionPtr revIDLastSave="0" documentId="8_{A90F75B1-E62F-4AAC-9688-0F21E03F1BEA}" xr6:coauthVersionLast="47" xr6:coauthVersionMax="47" xr10:uidLastSave="{00000000-0000-0000-0000-000000000000}"/>
  <bookViews>
    <workbookView xWindow="-120" yWindow="-120" windowWidth="29040" windowHeight="15720" firstSheet="5" activeTab="5" xr2:uid="{00000000-000D-0000-FFFF-FFFF00000000}"/>
  </bookViews>
  <sheets>
    <sheet name="FABLE output" sheetId="1" r:id="rId1"/>
    <sheet name="Crops for biofuel" sheetId="2" r:id="rId2"/>
    <sheet name="Biofuels production" sheetId="3" r:id="rId3"/>
    <sheet name="Conversion to ktoe" sheetId="5" r:id="rId4"/>
    <sheet name="_xltb_storage_" sheetId="6" state="veryHidden" r:id="rId5"/>
    <sheet name="LEAPs output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4" l="1"/>
  <c r="Q9" i="4"/>
  <c r="P9" i="4"/>
  <c r="O9" i="4"/>
  <c r="N9" i="4"/>
  <c r="M9" i="4"/>
  <c r="L9" i="4"/>
  <c r="S7" i="4"/>
  <c r="D9" i="4"/>
  <c r="E9" i="4"/>
  <c r="F9" i="4"/>
  <c r="G9" i="4"/>
  <c r="H9" i="4"/>
  <c r="I9" i="4"/>
  <c r="C9" i="4"/>
  <c r="J9" i="4" s="1"/>
  <c r="J7" i="4"/>
  <c r="S9" i="4" l="1"/>
  <c r="F8" i="5" l="1"/>
  <c r="G8" i="5"/>
  <c r="I8" i="5" s="1"/>
  <c r="K8" i="5" s="1"/>
  <c r="M8" i="5" s="1"/>
  <c r="H8" i="5"/>
  <c r="J8" i="5" s="1"/>
  <c r="L8" i="5" s="1"/>
  <c r="F9" i="5"/>
  <c r="H9" i="5" s="1"/>
  <c r="J9" i="5" s="1"/>
  <c r="L9" i="5" s="1"/>
  <c r="G9" i="5"/>
  <c r="I9" i="5" s="1"/>
  <c r="K9" i="5" s="1"/>
  <c r="M9" i="5" s="1"/>
  <c r="F10" i="5"/>
  <c r="H10" i="5" s="1"/>
  <c r="J10" i="5" s="1"/>
  <c r="L10" i="5" s="1"/>
  <c r="G10" i="5"/>
  <c r="I10" i="5" s="1"/>
  <c r="K10" i="5" s="1"/>
  <c r="M10" i="5" s="1"/>
  <c r="F11" i="5"/>
  <c r="H11" i="5" s="1"/>
  <c r="J11" i="5" s="1"/>
  <c r="L11" i="5" s="1"/>
  <c r="G11" i="5"/>
  <c r="I11" i="5" s="1"/>
  <c r="K11" i="5" s="1"/>
  <c r="M11" i="5" s="1"/>
  <c r="F12" i="5"/>
  <c r="H12" i="5" s="1"/>
  <c r="J12" i="5" s="1"/>
  <c r="L12" i="5" s="1"/>
  <c r="G12" i="5"/>
  <c r="I12" i="5" s="1"/>
  <c r="K12" i="5" s="1"/>
  <c r="M12" i="5" s="1"/>
  <c r="F14" i="5"/>
  <c r="G14" i="5"/>
  <c r="I14" i="5" s="1"/>
  <c r="K14" i="5" s="1"/>
  <c r="M14" i="5" s="1"/>
  <c r="H14" i="5"/>
  <c r="J14" i="5" s="1"/>
  <c r="L14" i="5" s="1"/>
  <c r="F15" i="5"/>
  <c r="H15" i="5" s="1"/>
  <c r="J15" i="5" s="1"/>
  <c r="L15" i="5" s="1"/>
  <c r="G15" i="5"/>
  <c r="I15" i="5" s="1"/>
  <c r="K15" i="5" s="1"/>
  <c r="M15" i="5" s="1"/>
  <c r="F16" i="5"/>
  <c r="G16" i="5"/>
  <c r="H16" i="5"/>
  <c r="J16" i="5" s="1"/>
  <c r="L16" i="5" s="1"/>
  <c r="I16" i="5"/>
  <c r="K16" i="5" s="1"/>
  <c r="M16" i="5" s="1"/>
  <c r="F17" i="5"/>
  <c r="G17" i="5"/>
  <c r="I17" i="5" s="1"/>
  <c r="K17" i="5" s="1"/>
  <c r="M17" i="5" s="1"/>
  <c r="H17" i="5"/>
  <c r="J17" i="5" s="1"/>
  <c r="L17" i="5" s="1"/>
  <c r="F18" i="5"/>
  <c r="H18" i="5" s="1"/>
  <c r="J18" i="5" s="1"/>
  <c r="L18" i="5" s="1"/>
  <c r="G18" i="5"/>
  <c r="I18" i="5" s="1"/>
  <c r="K18" i="5" s="1"/>
  <c r="M18" i="5" s="1"/>
  <c r="F20" i="5"/>
  <c r="H20" i="5" s="1"/>
  <c r="J20" i="5" s="1"/>
  <c r="L20" i="5" s="1"/>
  <c r="G20" i="5"/>
  <c r="I20" i="5" s="1"/>
  <c r="K20" i="5" s="1"/>
  <c r="M20" i="5" s="1"/>
  <c r="F21" i="5"/>
  <c r="H21" i="5" s="1"/>
  <c r="J21" i="5" s="1"/>
  <c r="L21" i="5" s="1"/>
  <c r="G21" i="5"/>
  <c r="I21" i="5" s="1"/>
  <c r="K21" i="5" s="1"/>
  <c r="M21" i="5" s="1"/>
  <c r="F22" i="5"/>
  <c r="H22" i="5" s="1"/>
  <c r="J22" i="5" s="1"/>
  <c r="L22" i="5" s="1"/>
  <c r="G22" i="5"/>
  <c r="I22" i="5" s="1"/>
  <c r="K22" i="5" s="1"/>
  <c r="M22" i="5" s="1"/>
  <c r="F23" i="5"/>
  <c r="G23" i="5"/>
  <c r="I23" i="5" s="1"/>
  <c r="K23" i="5" s="1"/>
  <c r="M23" i="5" s="1"/>
  <c r="H23" i="5"/>
  <c r="J23" i="5" s="1"/>
  <c r="L23" i="5" s="1"/>
  <c r="F24" i="5"/>
  <c r="H24" i="5" s="1"/>
  <c r="J24" i="5" s="1"/>
  <c r="L24" i="5" s="1"/>
  <c r="G24" i="5"/>
  <c r="I24" i="5" s="1"/>
  <c r="K24" i="5" s="1"/>
  <c r="M24" i="5" s="1"/>
  <c r="F26" i="5"/>
  <c r="G26" i="5"/>
  <c r="I26" i="5" s="1"/>
  <c r="K26" i="5" s="1"/>
  <c r="M26" i="5" s="1"/>
  <c r="H26" i="5"/>
  <c r="J26" i="5" s="1"/>
  <c r="L26" i="5" s="1"/>
  <c r="F27" i="5"/>
  <c r="H27" i="5" s="1"/>
  <c r="J27" i="5" s="1"/>
  <c r="L27" i="5" s="1"/>
  <c r="G27" i="5"/>
  <c r="I27" i="5" s="1"/>
  <c r="K27" i="5" s="1"/>
  <c r="M27" i="5" s="1"/>
  <c r="F28" i="5"/>
  <c r="G28" i="5"/>
  <c r="H28" i="5"/>
  <c r="J28" i="5" s="1"/>
  <c r="L28" i="5" s="1"/>
  <c r="I28" i="5"/>
  <c r="K28" i="5" s="1"/>
  <c r="M28" i="5" s="1"/>
  <c r="F29" i="5"/>
  <c r="G29" i="5"/>
  <c r="I29" i="5" s="1"/>
  <c r="K29" i="5" s="1"/>
  <c r="M29" i="5" s="1"/>
  <c r="H29" i="5"/>
  <c r="J29" i="5" s="1"/>
  <c r="L29" i="5" s="1"/>
  <c r="F30" i="5"/>
  <c r="H30" i="5" s="1"/>
  <c r="J30" i="5" s="1"/>
  <c r="L30" i="5" s="1"/>
  <c r="G30" i="5"/>
  <c r="I30" i="5" s="1"/>
  <c r="K30" i="5" s="1"/>
  <c r="M30" i="5" s="1"/>
  <c r="F32" i="5"/>
  <c r="H32" i="5" s="1"/>
  <c r="J32" i="5" s="1"/>
  <c r="L32" i="5" s="1"/>
  <c r="G32" i="5"/>
  <c r="I32" i="5" s="1"/>
  <c r="K32" i="5" s="1"/>
  <c r="M32" i="5" s="1"/>
  <c r="F33" i="5"/>
  <c r="H33" i="5" s="1"/>
  <c r="J33" i="5" s="1"/>
  <c r="L33" i="5" s="1"/>
  <c r="G33" i="5"/>
  <c r="I33" i="5"/>
  <c r="K33" i="5"/>
  <c r="M33" i="5" s="1"/>
  <c r="F34" i="5"/>
  <c r="H34" i="5" s="1"/>
  <c r="J34" i="5" s="1"/>
  <c r="L34" i="5" s="1"/>
  <c r="G34" i="5"/>
  <c r="I34" i="5" s="1"/>
  <c r="K34" i="5" s="1"/>
  <c r="M34" i="5" s="1"/>
  <c r="F35" i="5"/>
  <c r="G35" i="5"/>
  <c r="I35" i="5" s="1"/>
  <c r="K35" i="5" s="1"/>
  <c r="M35" i="5" s="1"/>
  <c r="H35" i="5"/>
  <c r="J35" i="5" s="1"/>
  <c r="L35" i="5" s="1"/>
  <c r="F36" i="5"/>
  <c r="H36" i="5" s="1"/>
  <c r="J36" i="5" s="1"/>
  <c r="L36" i="5" s="1"/>
  <c r="G36" i="5"/>
  <c r="I36" i="5"/>
  <c r="K36" i="5"/>
  <c r="M36" i="5" s="1"/>
  <c r="F38" i="5"/>
  <c r="H38" i="5" s="1"/>
  <c r="J38" i="5" s="1"/>
  <c r="L38" i="5" s="1"/>
  <c r="G38" i="5"/>
  <c r="I38" i="5" s="1"/>
  <c r="K38" i="5" s="1"/>
  <c r="M38" i="5" s="1"/>
  <c r="F39" i="5"/>
  <c r="H39" i="5" s="1"/>
  <c r="J39" i="5" s="1"/>
  <c r="L39" i="5" s="1"/>
  <c r="G39" i="5"/>
  <c r="I39" i="5"/>
  <c r="K39" i="5"/>
  <c r="M39" i="5" s="1"/>
  <c r="F40" i="5"/>
  <c r="G40" i="5"/>
  <c r="H40" i="5"/>
  <c r="J40" i="5" s="1"/>
  <c r="L40" i="5" s="1"/>
  <c r="I40" i="5"/>
  <c r="K40" i="5" s="1"/>
  <c r="M40" i="5" s="1"/>
  <c r="F41" i="5"/>
  <c r="G41" i="5"/>
  <c r="I41" i="5" s="1"/>
  <c r="K41" i="5" s="1"/>
  <c r="M41" i="5" s="1"/>
  <c r="H41" i="5"/>
  <c r="J41" i="5" s="1"/>
  <c r="L41" i="5" s="1"/>
  <c r="F42" i="5"/>
  <c r="H42" i="5" s="1"/>
  <c r="J42" i="5" s="1"/>
  <c r="L42" i="5" s="1"/>
  <c r="G42" i="5"/>
  <c r="I42" i="5" s="1"/>
  <c r="K42" i="5" s="1"/>
  <c r="M42" i="5" s="1"/>
  <c r="F3" i="5"/>
  <c r="H3" i="5" s="1"/>
  <c r="J3" i="5" s="1"/>
  <c r="L3" i="5" s="1"/>
  <c r="G3" i="5"/>
  <c r="I3" i="5"/>
  <c r="K3" i="5"/>
  <c r="M3" i="5"/>
  <c r="F4" i="5"/>
  <c r="H4" i="5" s="1"/>
  <c r="J4" i="5" s="1"/>
  <c r="L4" i="5" s="1"/>
  <c r="G4" i="5"/>
  <c r="I4" i="5" s="1"/>
  <c r="K4" i="5" s="1"/>
  <c r="M4" i="5" s="1"/>
  <c r="F5" i="5"/>
  <c r="H5" i="5" s="1"/>
  <c r="J5" i="5" s="1"/>
  <c r="L5" i="5" s="1"/>
  <c r="G5" i="5"/>
  <c r="I5" i="5"/>
  <c r="K5" i="5" s="1"/>
  <c r="M5" i="5" s="1"/>
  <c r="F6" i="5"/>
  <c r="G6" i="5"/>
  <c r="I6" i="5" s="1"/>
  <c r="K6" i="5" s="1"/>
  <c r="M6" i="5" s="1"/>
  <c r="H6" i="5"/>
  <c r="J6" i="5" s="1"/>
  <c r="L6" i="5" s="1"/>
  <c r="G2" i="5"/>
  <c r="I2" i="5" s="1"/>
  <c r="K2" i="5" s="1"/>
  <c r="M2" i="5" s="1"/>
  <c r="F2" i="5"/>
  <c r="H2" i="5" s="1"/>
  <c r="J2" i="5" s="1"/>
  <c r="L2" i="5" s="1"/>
  <c r="L7" i="5" s="1"/>
  <c r="C12" i="4" s="1"/>
  <c r="L43" i="5" l="1"/>
  <c r="I12" i="4" s="1"/>
  <c r="L31" i="5"/>
  <c r="G12" i="4" s="1"/>
  <c r="M31" i="5"/>
  <c r="G13" i="4" s="1"/>
  <c r="L19" i="5"/>
  <c r="E12" i="4" s="1"/>
  <c r="M19" i="5"/>
  <c r="E13" i="4" s="1"/>
  <c r="M43" i="5"/>
  <c r="I13" i="4" s="1"/>
  <c r="I27" i="4" s="1"/>
  <c r="M37" i="5"/>
  <c r="H13" i="4" s="1"/>
  <c r="L37" i="5"/>
  <c r="H12" i="4" s="1"/>
  <c r="M25" i="5"/>
  <c r="F13" i="4" s="1"/>
  <c r="F27" i="4" s="1"/>
  <c r="L13" i="5"/>
  <c r="D12" i="4" s="1"/>
  <c r="M13" i="5"/>
  <c r="D13" i="4" s="1"/>
  <c r="D27" i="4" s="1"/>
  <c r="L25" i="5"/>
  <c r="F12" i="4" s="1"/>
  <c r="Q26" i="4" s="1"/>
  <c r="M7" i="5"/>
  <c r="C13" i="4" s="1"/>
  <c r="J13" i="4" s="1"/>
  <c r="P27" i="4"/>
  <c r="E27" i="4"/>
  <c r="O27" i="4"/>
  <c r="P26" i="4"/>
  <c r="E26" i="4"/>
  <c r="G26" i="4"/>
  <c r="R26" i="4"/>
  <c r="H26" i="4"/>
  <c r="S26" i="4"/>
  <c r="O26" i="4"/>
  <c r="D26" i="4"/>
  <c r="Q27" i="4"/>
  <c r="R27" i="4"/>
  <c r="G27" i="4"/>
  <c r="H27" i="4"/>
  <c r="S27" i="4"/>
  <c r="N26" i="4"/>
  <c r="C26" i="4"/>
  <c r="T26" i="4"/>
  <c r="I26" i="4"/>
  <c r="C27" i="4"/>
  <c r="N27" i="4"/>
  <c r="T27" i="4"/>
  <c r="H49" i="3"/>
  <c r="L49" i="3" s="1"/>
  <c r="G49" i="3"/>
  <c r="K49" i="3" s="1"/>
  <c r="H48" i="3"/>
  <c r="L48" i="3" s="1"/>
  <c r="G48" i="3"/>
  <c r="K48" i="3" s="1"/>
  <c r="H47" i="3"/>
  <c r="L47" i="3" s="1"/>
  <c r="G47" i="3"/>
  <c r="K47" i="3" s="1"/>
  <c r="H46" i="3"/>
  <c r="L46" i="3" s="1"/>
  <c r="G46" i="3"/>
  <c r="K46" i="3" s="1"/>
  <c r="H45" i="3"/>
  <c r="L45" i="3" s="1"/>
  <c r="G45" i="3"/>
  <c r="K45" i="3" s="1"/>
  <c r="H42" i="3"/>
  <c r="L42" i="3" s="1"/>
  <c r="G42" i="3"/>
  <c r="K42" i="3" s="1"/>
  <c r="H41" i="3"/>
  <c r="L41" i="3" s="1"/>
  <c r="G41" i="3"/>
  <c r="K41" i="3" s="1"/>
  <c r="H40" i="3"/>
  <c r="L40" i="3" s="1"/>
  <c r="G40" i="3"/>
  <c r="K40" i="3" s="1"/>
  <c r="H39" i="3"/>
  <c r="L39" i="3" s="1"/>
  <c r="G39" i="3"/>
  <c r="K39" i="3" s="1"/>
  <c r="H38" i="3"/>
  <c r="L38" i="3" s="1"/>
  <c r="G38" i="3"/>
  <c r="K38" i="3" s="1"/>
  <c r="H35" i="3"/>
  <c r="L35" i="3" s="1"/>
  <c r="G35" i="3"/>
  <c r="K35" i="3" s="1"/>
  <c r="H34" i="3"/>
  <c r="L34" i="3" s="1"/>
  <c r="G34" i="3"/>
  <c r="K34" i="3" s="1"/>
  <c r="H33" i="3"/>
  <c r="L33" i="3" s="1"/>
  <c r="G33" i="3"/>
  <c r="K33" i="3" s="1"/>
  <c r="H32" i="3"/>
  <c r="L32" i="3" s="1"/>
  <c r="G32" i="3"/>
  <c r="K32" i="3" s="1"/>
  <c r="H31" i="3"/>
  <c r="L31" i="3" s="1"/>
  <c r="G31" i="3"/>
  <c r="K31" i="3" s="1"/>
  <c r="H28" i="3"/>
  <c r="L28" i="3" s="1"/>
  <c r="G28" i="3"/>
  <c r="K28" i="3" s="1"/>
  <c r="H27" i="3"/>
  <c r="L27" i="3" s="1"/>
  <c r="G27" i="3"/>
  <c r="K27" i="3" s="1"/>
  <c r="H26" i="3"/>
  <c r="L26" i="3" s="1"/>
  <c r="G26" i="3"/>
  <c r="K26" i="3" s="1"/>
  <c r="H25" i="3"/>
  <c r="L25" i="3" s="1"/>
  <c r="G25" i="3"/>
  <c r="K25" i="3" s="1"/>
  <c r="H24" i="3"/>
  <c r="L24" i="3" s="1"/>
  <c r="G24" i="3"/>
  <c r="K24" i="3" s="1"/>
  <c r="H21" i="3"/>
  <c r="L21" i="3" s="1"/>
  <c r="G21" i="3"/>
  <c r="K21" i="3" s="1"/>
  <c r="H20" i="3"/>
  <c r="L20" i="3" s="1"/>
  <c r="G20" i="3"/>
  <c r="K20" i="3" s="1"/>
  <c r="H19" i="3"/>
  <c r="L19" i="3" s="1"/>
  <c r="G19" i="3"/>
  <c r="K19" i="3" s="1"/>
  <c r="H18" i="3"/>
  <c r="L18" i="3" s="1"/>
  <c r="G18" i="3"/>
  <c r="K18" i="3" s="1"/>
  <c r="H17" i="3"/>
  <c r="L17" i="3" s="1"/>
  <c r="G17" i="3"/>
  <c r="K17" i="3" s="1"/>
  <c r="H14" i="3"/>
  <c r="L14" i="3" s="1"/>
  <c r="G14" i="3"/>
  <c r="K14" i="3" s="1"/>
  <c r="H13" i="3"/>
  <c r="L13" i="3" s="1"/>
  <c r="G13" i="3"/>
  <c r="K13" i="3" s="1"/>
  <c r="H12" i="3"/>
  <c r="L12" i="3" s="1"/>
  <c r="G12" i="3"/>
  <c r="K12" i="3" s="1"/>
  <c r="H11" i="3"/>
  <c r="L11" i="3" s="1"/>
  <c r="G11" i="3"/>
  <c r="K11" i="3" s="1"/>
  <c r="H10" i="3"/>
  <c r="L10" i="3" s="1"/>
  <c r="G10" i="3"/>
  <c r="K10" i="3" s="1"/>
  <c r="H4" i="3"/>
  <c r="L4" i="3" s="1"/>
  <c r="H5" i="3"/>
  <c r="L5" i="3" s="1"/>
  <c r="H6" i="3"/>
  <c r="L6" i="3" s="1"/>
  <c r="H7" i="3"/>
  <c r="L7" i="3" s="1"/>
  <c r="H3" i="3"/>
  <c r="L3" i="3" s="1"/>
  <c r="G4" i="3"/>
  <c r="K4" i="3" s="1"/>
  <c r="G5" i="3"/>
  <c r="K5" i="3" s="1"/>
  <c r="G6" i="3"/>
  <c r="K6" i="3" s="1"/>
  <c r="G7" i="3"/>
  <c r="K7" i="3" s="1"/>
  <c r="G3" i="3"/>
  <c r="K3" i="3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2" i="1"/>
  <c r="J12" i="4" l="1"/>
  <c r="F26" i="4"/>
</calcChain>
</file>

<file path=xl/sharedStrings.xml><?xml version="1.0" encoding="utf-8"?>
<sst xmlns="http://schemas.openxmlformats.org/spreadsheetml/2006/main" count="2235" uniqueCount="161">
  <si>
    <t>Product</t>
  </si>
  <si>
    <t>prodq_targ</t>
  </si>
  <si>
    <t>Year</t>
  </si>
  <si>
    <t>Produced Quantity [tons]</t>
  </si>
  <si>
    <t>abaca</t>
  </si>
  <si>
    <t>These are</t>
  </si>
  <si>
    <t>we get these from FABLE</t>
  </si>
  <si>
    <t>FABLE's results</t>
  </si>
  <si>
    <t>apple</t>
  </si>
  <si>
    <t>banana</t>
  </si>
  <si>
    <t>barley</t>
  </si>
  <si>
    <t>beans</t>
  </si>
  <si>
    <t>beef</t>
  </si>
  <si>
    <t>cassava</t>
  </si>
  <si>
    <t>cereal_other</t>
  </si>
  <si>
    <t>chicken</t>
  </si>
  <si>
    <t>chips_and__particles</t>
  </si>
  <si>
    <t>citrus_other</t>
  </si>
  <si>
    <t>clove</t>
  </si>
  <si>
    <t>cocoa</t>
  </si>
  <si>
    <t>coconut</t>
  </si>
  <si>
    <t>cocooil</t>
  </si>
  <si>
    <t>coffee</t>
  </si>
  <si>
    <t>corn</t>
  </si>
  <si>
    <t>cottcake</t>
  </si>
  <si>
    <t>cottlint</t>
  </si>
  <si>
    <t>cottoil</t>
  </si>
  <si>
    <t>cotton</t>
  </si>
  <si>
    <t>date</t>
  </si>
  <si>
    <t>eggs</t>
  </si>
  <si>
    <t>fiber_hard_other</t>
  </si>
  <si>
    <t>fiber_soft_other</t>
  </si>
  <si>
    <t>fruit_other</t>
  </si>
  <si>
    <t>grape</t>
  </si>
  <si>
    <t>grapefruit</t>
  </si>
  <si>
    <t>groundnut</t>
  </si>
  <si>
    <t>groundnutcake</t>
  </si>
  <si>
    <t>groundnutoil</t>
  </si>
  <si>
    <t>honey</t>
  </si>
  <si>
    <t>jute</t>
  </si>
  <si>
    <t>lemon</t>
  </si>
  <si>
    <t>meat_other</t>
  </si>
  <si>
    <t>mech_pulp</t>
  </si>
  <si>
    <t>milk</t>
  </si>
  <si>
    <t>millet</t>
  </si>
  <si>
    <t>mutton_goat</t>
  </si>
  <si>
    <t>nuts</t>
  </si>
  <si>
    <t>oats</t>
  </si>
  <si>
    <t>oilpalmfruit</t>
  </si>
  <si>
    <t>oilseed_other</t>
  </si>
  <si>
    <t>olive</t>
  </si>
  <si>
    <t>oliveoil</t>
  </si>
  <si>
    <t>onion</t>
  </si>
  <si>
    <t>orange</t>
  </si>
  <si>
    <t>other_oil</t>
  </si>
  <si>
    <t>other_olscake</t>
  </si>
  <si>
    <t>palm_oil</t>
  </si>
  <si>
    <t>palmkernelcake</t>
  </si>
  <si>
    <t>palmkerneloil</t>
  </si>
  <si>
    <t>peas</t>
  </si>
  <si>
    <t>pepper</t>
  </si>
  <si>
    <t>piment</t>
  </si>
  <si>
    <t>pinapple</t>
  </si>
  <si>
    <t>plantain</t>
  </si>
  <si>
    <t>pork</t>
  </si>
  <si>
    <t>potato</t>
  </si>
  <si>
    <t>pulses_other</t>
  </si>
  <si>
    <t>rapecake</t>
  </si>
  <si>
    <t>rapeoil</t>
  </si>
  <si>
    <t>rapeseed</t>
  </si>
  <si>
    <t>rice</t>
  </si>
  <si>
    <t>rubber</t>
  </si>
  <si>
    <t>rye</t>
  </si>
  <si>
    <t>sesame</t>
  </si>
  <si>
    <t>sesamoil</t>
  </si>
  <si>
    <t>sisal</t>
  </si>
  <si>
    <t>sorghum</t>
  </si>
  <si>
    <t>soyabean</t>
  </si>
  <si>
    <t>soycake</t>
  </si>
  <si>
    <t>soyoil</t>
  </si>
  <si>
    <t>spices_other</t>
  </si>
  <si>
    <t>sugarbeet</t>
  </si>
  <si>
    <t>sugarcane</t>
  </si>
  <si>
    <t>sugarraw</t>
  </si>
  <si>
    <t>sunflcake</t>
  </si>
  <si>
    <t>sunfloil</t>
  </si>
  <si>
    <t>sunflower</t>
  </si>
  <si>
    <t>sweet_potato</t>
  </si>
  <si>
    <t>tea</t>
  </si>
  <si>
    <t>tobacco</t>
  </si>
  <si>
    <t>tomato</t>
  </si>
  <si>
    <t>tuber_other</t>
  </si>
  <si>
    <t>vegetable_other</t>
  </si>
  <si>
    <t>wheat</t>
  </si>
  <si>
    <t>yams</t>
  </si>
  <si>
    <t>Typical crops (from literature) that we select for biofuel production</t>
  </si>
  <si>
    <t>Estimation ofBiofuel Production</t>
  </si>
  <si>
    <t>Crop</t>
  </si>
  <si>
    <t>Residual Availability [%]</t>
  </si>
  <si>
    <t>Biofuel Type</t>
  </si>
  <si>
    <t>Residual [tons] - MIN</t>
  </si>
  <si>
    <t>Residual [tons] - MAX</t>
  </si>
  <si>
    <t>Biofuel Production Coefficient [liters of biofuel/ Ton of crop]</t>
  </si>
  <si>
    <t>Biofuel Production [liters] - MIN</t>
  </si>
  <si>
    <t>Biofuel Production [liters] - MAX</t>
  </si>
  <si>
    <t>Corn</t>
  </si>
  <si>
    <t>Ethanol</t>
  </si>
  <si>
    <t>Sugar Beet</t>
  </si>
  <si>
    <t>Sunflower</t>
  </si>
  <si>
    <t>Biodiesel</t>
  </si>
  <si>
    <t>Olive</t>
  </si>
  <si>
    <t>Wheat</t>
  </si>
  <si>
    <t>Energy content for ethanol and biodiesel [MJ/liter]</t>
  </si>
  <si>
    <t>Energy [MJ] - MIN</t>
  </si>
  <si>
    <t>Energy [MJ] - MAX</t>
  </si>
  <si>
    <t>Convert to GJ [MIN]</t>
  </si>
  <si>
    <t>Convert to GJ [MAX]</t>
  </si>
  <si>
    <t>Convert to toe - MIN</t>
  </si>
  <si>
    <t>Convert to toe - MAX</t>
  </si>
  <si>
    <t>Biofuel in ktoe - MIN</t>
  </si>
  <si>
    <t>Biofuel in ktoe - MAX</t>
  </si>
  <si>
    <r>
      <t xml:space="preserve">1 toe is defined as </t>
    </r>
    <r>
      <rPr>
        <b/>
        <sz val="11"/>
        <color theme="1"/>
        <rFont val="Calibri"/>
        <family val="2"/>
        <scheme val="minor"/>
      </rPr>
      <t>41.868 GJ</t>
    </r>
    <r>
      <rPr>
        <sz val="11"/>
        <color theme="1"/>
        <rFont val="Calibri"/>
        <family val="2"/>
        <scheme val="minor"/>
      </rPr>
      <t xml:space="preserve"> (gigajoules) of energy</t>
    </r>
  </si>
  <si>
    <t>SUMs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</si>
  <si>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</si>
  <si>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</si>
  <si>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</si>
  <si>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</si>
  <si>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C:\Users\Aggelos\Desktop\Biof_b.png</t>
  </si>
  <si>
    <t>Energy Demand Final Units</t>
  </si>
  <si>
    <t>Scenario: BASELINE, Region: Greece</t>
  </si>
  <si>
    <t>Branch: Demand</t>
  </si>
  <si>
    <t>Units: Thousand Tonnes of Oil Equivalent</t>
  </si>
  <si>
    <t>BASELINE</t>
  </si>
  <si>
    <t>NECP</t>
  </si>
  <si>
    <t>Fuel</t>
  </si>
  <si>
    <t>Total</t>
  </si>
  <si>
    <t>Biomass in Demand</t>
  </si>
  <si>
    <t>Biomass in Transformation</t>
  </si>
  <si>
    <t xml:space="preserve"> -   </t>
  </si>
  <si>
    <t>Total Biomass required</t>
  </si>
  <si>
    <t>Biofuels that can potentially produced domestically (without importing them) [ktoe]</t>
  </si>
  <si>
    <t>MIN</t>
  </si>
  <si>
    <t>MAX</t>
  </si>
  <si>
    <t>Bioethanol</t>
  </si>
  <si>
    <t>Urban: Space Heating</t>
  </si>
  <si>
    <t>X</t>
  </si>
  <si>
    <t>Urban: Cooking</t>
  </si>
  <si>
    <t>Rural: Space Heating</t>
  </si>
  <si>
    <t>Rural: Cooking</t>
  </si>
  <si>
    <t>Agriculture</t>
  </si>
  <si>
    <t>ok</t>
  </si>
  <si>
    <t>Energy Products Industry</t>
  </si>
  <si>
    <t>EXPORTS [ktoe]</t>
  </si>
  <si>
    <t>Minimum Production Potential [ktoe]</t>
  </si>
  <si>
    <t>Minimum export potential, Baseline scenario [ktoe]</t>
  </si>
  <si>
    <t>Maximum Production Potential [ktoe]</t>
  </si>
  <si>
    <t>Maximum export potential, Baseline scenario [ktoe]</t>
  </si>
  <si>
    <t>Biofuel Demand Baseline scenario [ktoe]</t>
  </si>
  <si>
    <t>Minimum export potential, NECP [ktoe]</t>
  </si>
  <si>
    <t>Biofuel Demand NECP [ktoe]</t>
  </si>
  <si>
    <t>Maximum export potential, NECP [ktoe]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</si>
</sst>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onsolas"/>
      <family val="2"/>
    </font>
    <font>
      <sz val="11"/>
      <color theme="0"/>
      <name val="Consolas"/>
      <family val="2"/>
    </font>
    <font>
      <sz val="1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1">
    <xf numFmtId="0" fontId="0" fillId="0" borderId="0"/>
    <xf numFmtId="0" fontId="6" fillId="0" borderId="0"/>
    <xf numFmtId="0" fontId="7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6" fillId="4" borderId="0" applyNumberFormat="0" applyBorder="0" applyAlignment="0" applyProtection="0"/>
    <xf numFmtId="0" fontId="3" fillId="0" borderId="0"/>
    <xf numFmtId="0" fontId="8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0" borderId="0"/>
    <xf numFmtId="0" fontId="1" fillId="7" borderId="0" applyNumberFormat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8" fillId="2" borderId="0" applyNumberFormat="0" applyBorder="0" applyAlignment="0" applyProtection="0"/>
    <xf numFmtId="0" fontId="3" fillId="3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</cellStyleXfs>
  <cellXfs count="49">
    <xf numFmtId="0" fontId="0" fillId="0" borderId="0" xfId="0"/>
    <xf numFmtId="0" fontId="2" fillId="0" borderId="3" xfId="0" applyFont="1" applyBorder="1"/>
    <xf numFmtId="0" fontId="2" fillId="11" borderId="0" xfId="0" applyFont="1" applyFill="1"/>
    <xf numFmtId="0" fontId="2" fillId="0" borderId="0" xfId="0" applyFont="1"/>
    <xf numFmtId="1" fontId="0" fillId="11" borderId="0" xfId="0" applyNumberFormat="1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11" borderId="0" xfId="0" applyFill="1"/>
    <xf numFmtId="0" fontId="0" fillId="0" borderId="1" xfId="0" applyBorder="1"/>
    <xf numFmtId="0" fontId="0" fillId="0" borderId="2" xfId="0" applyBorder="1"/>
    <xf numFmtId="0" fontId="2" fillId="14" borderId="3" xfId="0" applyFont="1" applyFill="1" applyBorder="1"/>
    <xf numFmtId="0" fontId="0" fillId="14" borderId="2" xfId="0" applyFill="1" applyBorder="1"/>
    <xf numFmtId="0" fontId="2" fillId="14" borderId="2" xfId="0" applyFont="1" applyFill="1" applyBorder="1"/>
    <xf numFmtId="0" fontId="2" fillId="14" borderId="1" xfId="0" applyFont="1" applyFill="1" applyBorder="1"/>
    <xf numFmtId="0" fontId="5" fillId="15" borderId="3" xfId="0" applyFont="1" applyFill="1" applyBorder="1"/>
    <xf numFmtId="0" fontId="4" fillId="15" borderId="2" xfId="0" applyFont="1" applyFill="1" applyBorder="1"/>
    <xf numFmtId="0" fontId="4" fillId="15" borderId="1" xfId="0" applyFont="1" applyFill="1" applyBorder="1"/>
    <xf numFmtId="0" fontId="2" fillId="12" borderId="3" xfId="0" applyFont="1" applyFill="1" applyBorder="1"/>
    <xf numFmtId="0" fontId="0" fillId="12" borderId="2" xfId="0" applyFill="1" applyBorder="1"/>
    <xf numFmtId="0" fontId="0" fillId="12" borderId="1" xfId="0" applyFill="1" applyBorder="1"/>
    <xf numFmtId="0" fontId="2" fillId="13" borderId="3" xfId="0" applyFont="1" applyFill="1" applyBorder="1"/>
    <xf numFmtId="0" fontId="0" fillId="13" borderId="2" xfId="0" applyFill="1" applyBorder="1"/>
    <xf numFmtId="0" fontId="0" fillId="13" borderId="1" xfId="0" applyFill="1" applyBorder="1"/>
    <xf numFmtId="0" fontId="0" fillId="16" borderId="1" xfId="0" applyFill="1" applyBorder="1"/>
    <xf numFmtId="4" fontId="0" fillId="16" borderId="1" xfId="0" applyNumberFormat="1" applyFill="1" applyBorder="1"/>
    <xf numFmtId="0" fontId="0" fillId="16" borderId="9" xfId="0" applyFill="1" applyBorder="1"/>
    <xf numFmtId="0" fontId="0" fillId="16" borderId="0" xfId="0" applyFill="1"/>
    <xf numFmtId="0" fontId="2" fillId="16" borderId="1" xfId="0" applyFont="1" applyFill="1" applyBorder="1"/>
    <xf numFmtId="0" fontId="0" fillId="16" borderId="10" xfId="0" applyFill="1" applyBorder="1"/>
    <xf numFmtId="4" fontId="2" fillId="16" borderId="1" xfId="0" applyNumberFormat="1" applyFont="1" applyFill="1" applyBorder="1"/>
    <xf numFmtId="0" fontId="2" fillId="0" borderId="3" xfId="0" applyFont="1" applyBorder="1" applyAlignment="1">
      <alignment wrapText="1"/>
    </xf>
    <xf numFmtId="0" fontId="2" fillId="14" borderId="3" xfId="0" applyFont="1" applyFill="1" applyBorder="1" applyAlignment="1">
      <alignment wrapText="1"/>
    </xf>
    <xf numFmtId="0" fontId="2" fillId="12" borderId="3" xfId="0" applyFont="1" applyFill="1" applyBorder="1" applyAlignment="1">
      <alignment wrapText="1"/>
    </xf>
    <xf numFmtId="0" fontId="2" fillId="10" borderId="3" xfId="0" applyFont="1" applyFill="1" applyBorder="1" applyAlignment="1">
      <alignment wrapText="1"/>
    </xf>
    <xf numFmtId="0" fontId="0" fillId="10" borderId="2" xfId="0" applyFill="1" applyBorder="1"/>
    <xf numFmtId="0" fontId="0" fillId="10" borderId="0" xfId="0" applyFill="1"/>
    <xf numFmtId="164" fontId="2" fillId="14" borderId="3" xfId="0" applyNumberFormat="1" applyFont="1" applyFill="1" applyBorder="1" applyAlignment="1">
      <alignment wrapText="1"/>
    </xf>
    <xf numFmtId="0" fontId="2" fillId="10" borderId="1" xfId="0" applyFont="1" applyFill="1" applyBorder="1"/>
    <xf numFmtId="43" fontId="0" fillId="0" borderId="0" xfId="0" applyNumberFormat="1"/>
    <xf numFmtId="43" fontId="2" fillId="16" borderId="1" xfId="0" applyNumberFormat="1" applyFont="1" applyFill="1" applyBorder="1"/>
    <xf numFmtId="0" fontId="2" fillId="16" borderId="0" xfId="0" applyFont="1" applyFill="1"/>
    <xf numFmtId="2" fontId="0" fillId="16" borderId="1" xfId="0" applyNumberFormat="1" applyFill="1" applyBorder="1"/>
    <xf numFmtId="0" fontId="0" fillId="0" borderId="0" xfId="0" applyAlignment="1">
      <alignment wrapText="1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2" fillId="14" borderId="4" xfId="0" applyFont="1" applyFill="1" applyBorder="1" applyAlignment="1">
      <alignment horizontal="center" vertical="center" textRotation="255"/>
    </xf>
    <xf numFmtId="0" fontId="2" fillId="14" borderId="7" xfId="0" applyFont="1" applyFill="1" applyBorder="1" applyAlignment="1">
      <alignment horizontal="center" vertical="center" textRotation="255"/>
    </xf>
    <xf numFmtId="0" fontId="2" fillId="14" borderId="8" xfId="0" applyFont="1" applyFill="1" applyBorder="1" applyAlignment="1">
      <alignment horizontal="center" vertical="center" textRotation="255"/>
    </xf>
    <xf numFmtId="0" fontId="2" fillId="10" borderId="0" xfId="0" applyFont="1" applyFill="1" applyAlignment="1">
      <alignment horizontal="center" wrapText="1"/>
    </xf>
  </cellXfs>
  <cellStyles count="31">
    <cellStyle name="20% - Accent3 2" xfId="3" xr:uid="{3A06D7BC-8A81-4D04-89C6-27523394B3CC}"/>
    <cellStyle name="20% - Accent3 2 2" xfId="21" xr:uid="{AE8044E5-AF56-4DBF-A167-12D52D975668}"/>
    <cellStyle name="20% - Accent3 3" xfId="11" xr:uid="{88D72DF9-B9AE-462F-BED5-5F45922D2A1F}"/>
    <cellStyle name="20% - Accent3 3 2" xfId="30" xr:uid="{E1B4DF91-598E-4BCD-BC2A-E9C6C54187DE}"/>
    <cellStyle name="20% - Accent3 4" xfId="18" xr:uid="{866AE913-790A-417A-BEB0-162C0F2DC5C4}"/>
    <cellStyle name="20% - Accent3 5" xfId="25" xr:uid="{A66387A4-D7AE-4F08-B3A7-D3D580BC731D}"/>
    <cellStyle name="20% - Accent5 2" xfId="4" xr:uid="{1E06A6B2-C66A-4675-A2CF-4622DE2FCFD4}"/>
    <cellStyle name="20% - Accent5 3" xfId="13" xr:uid="{EEBCEA24-4415-42BB-A3D8-C527A896CB5D}"/>
    <cellStyle name="40% - Accent3 2" xfId="8" xr:uid="{35EC06E8-1817-4E52-A4A9-FBC8501B3591}"/>
    <cellStyle name="40% - Accent3 3" xfId="24" xr:uid="{EC819468-93AB-4BC4-9A88-4A7CF52AD2BA}"/>
    <cellStyle name="40% - Accent4 2" xfId="12" xr:uid="{9AEB1E47-F45C-42D1-805E-F1BFA257E8BB}"/>
    <cellStyle name="40% - Accent4 3" xfId="27" xr:uid="{8AD3D246-B765-4D4C-B977-C02CE8954D7E}"/>
    <cellStyle name="40% - Accent5 2" xfId="5" xr:uid="{60E3F7A9-7534-4A0F-9B08-5F393BA0DC4D}"/>
    <cellStyle name="40% - Accent5 2 2" xfId="16" xr:uid="{9A2D97B4-893D-41C7-AA44-83B27CCBBECA}"/>
    <cellStyle name="60% - Accent5 2" xfId="6" xr:uid="{CE8CA96A-BDC2-45A7-AF73-93927A50CA7A}"/>
    <cellStyle name="60% - Accent5 3" xfId="14" xr:uid="{545C22D9-90EF-4474-9517-16D6555CB6AC}"/>
    <cellStyle name="60% - Accent5 4" xfId="19" xr:uid="{25DEF9BC-C98A-457C-90BA-3B274AC88139}"/>
    <cellStyle name="60% - Accent5 5" xfId="26" xr:uid="{BD8A2EB7-83E1-49EB-8432-0AF5EF53D125}"/>
    <cellStyle name="60% - Accent6 2" xfId="7" xr:uid="{C382FEB1-1E07-4EE7-BED3-B114D5A99479}"/>
    <cellStyle name="Accent3 2" xfId="2" xr:uid="{0BD13FED-58F6-494B-9FE3-FC2D1F213B58}"/>
    <cellStyle name="Accent3 2 2" xfId="20" xr:uid="{8C06B5CA-1869-4DD3-A339-87F24AFC7093}"/>
    <cellStyle name="Accent3 3" xfId="10" xr:uid="{44431B52-42D2-48B1-97FA-59EA1B67FEEA}"/>
    <cellStyle name="Normal" xfId="0" builtinId="0"/>
    <cellStyle name="Normal 2" xfId="1" xr:uid="{AC0CA0A4-078B-47B2-87D3-43B3BA9BCAF1}"/>
    <cellStyle name="Normal 2 2" xfId="15" xr:uid="{9BDA0234-0692-406D-A311-FF72BC0D55C9}"/>
    <cellStyle name="Normal 3" xfId="9" xr:uid="{E8A049BE-BCA7-42FB-81DB-859844A35F4D}"/>
    <cellStyle name="Normal 4" xfId="17" xr:uid="{EE46F255-7267-4FCA-9ACD-45C20591886E}"/>
    <cellStyle name="Normal 4 2" xfId="29" xr:uid="{73C74E32-9E08-4EEF-A6BB-320A2EDD0CB3}"/>
    <cellStyle name="Normal 5" xfId="23" xr:uid="{EB25C6DC-D62A-4B42-8895-12FD170BF27E}"/>
    <cellStyle name="Percent 2" xfId="22" xr:uid="{56C6EE4B-2470-4176-AC4D-66422504D7E6}"/>
    <cellStyle name="Percent 3" xfId="28" xr:uid="{2DC8AA30-2838-4A1B-8388-95FA3958B02B}"/>
  </cellStyles>
  <dxfs count="9">
    <dxf>
      <border>
        <left style="thin">
          <color rgb="FF000000"/>
        </left>
      </border>
    </dxf>
    <dxf>
      <border>
        <left style="thin">
          <color rgb="FF000000"/>
        </left>
      </border>
    </dxf>
    <dxf>
      <border>
        <top style="thin">
          <color rgb="FF000000"/>
        </top>
      </border>
    </dxf>
    <dxf>
      <border>
        <top style="thin">
          <color rgb="FF000000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3" defaultTableStyle="TableStyleMedium2" defaultPivotStyle="PivotStyleLight16">
    <tableStyle name="CPI_Range" pivot="0" count="0" xr9:uid="{7F1D2557-1D63-4A9A-BB1C-A98BCE29C9B5}"/>
    <tableStyle name="CPI_Yearly" pivot="0" count="0" xr9:uid="{14E5C3C3-D233-445D-BCCC-EE28D640FAC5}"/>
    <tableStyle name="TableStyleLight8 2" pivot="0" count="9" xr9:uid="{7C71B5CC-FFEE-44FA-8543-97F6B6D1B51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a) Biofuels</a:t>
            </a:r>
            <a:r>
              <a:rPr lang="en-US" b="1" baseline="0">
                <a:solidFill>
                  <a:sysClr val="windowText" lastClr="000000"/>
                </a:solidFill>
              </a:rPr>
              <a:t> demand and potential supply [ktoe]</a:t>
            </a:r>
            <a:endParaRPr lang="el-GR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'LEAPs output'!$B$39</c:f>
              <c:strCache>
                <c:ptCount val="1"/>
                <c:pt idx="0">
                  <c:v>Minimum Production Potential [ktoe]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'LEAPs output'!$C$38:$I$38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output'!$C$39:$I$39</c:f>
              <c:numCache>
                <c:formatCode>General</c:formatCode>
                <c:ptCount val="7"/>
                <c:pt idx="0">
                  <c:v>208.05809926435461</c:v>
                </c:pt>
                <c:pt idx="1">
                  <c:v>222.45069743001815</c:v>
                </c:pt>
                <c:pt idx="2">
                  <c:v>229.96447167287661</c:v>
                </c:pt>
                <c:pt idx="3">
                  <c:v>242.03813413585556</c:v>
                </c:pt>
                <c:pt idx="4">
                  <c:v>258.07099694277252</c:v>
                </c:pt>
                <c:pt idx="5">
                  <c:v>277.44138005159067</c:v>
                </c:pt>
                <c:pt idx="6">
                  <c:v>268.21928202923471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E-452B-A56F-160286192DF7}"/>
            </c:ext>
          </c:extLst>
        </c:ser>
        <c:ser>
          <c:idx val="1"/>
          <c:order val="1"/>
          <c:tx>
            <c:strRef>
              <c:f>'LEAPs output'!$B$40</c:f>
              <c:strCache>
                <c:ptCount val="1"/>
                <c:pt idx="0">
                  <c:v>Maximum Production Potential [ktoe]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'LEAPs output'!$C$38:$I$38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output'!$C$40:$I$40</c:f>
              <c:numCache>
                <c:formatCode>General</c:formatCode>
                <c:ptCount val="7"/>
                <c:pt idx="0">
                  <c:v>435.20194539982805</c:v>
                </c:pt>
                <c:pt idx="1">
                  <c:v>454.41383395433257</c:v>
                </c:pt>
                <c:pt idx="2">
                  <c:v>466.80176865386443</c:v>
                </c:pt>
                <c:pt idx="3">
                  <c:v>484.47693226330369</c:v>
                </c:pt>
                <c:pt idx="4">
                  <c:v>506.46102632081772</c:v>
                </c:pt>
                <c:pt idx="5">
                  <c:v>531.89981131174159</c:v>
                </c:pt>
                <c:pt idx="6">
                  <c:v>518.55353850195843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E-452B-A56F-160286192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032495"/>
        <c:axId val="748800399"/>
      </c:barChart>
      <c:lineChart>
        <c:grouping val="standard"/>
        <c:varyColors val="0"/>
        <c:ser>
          <c:idx val="2"/>
          <c:order val="2"/>
          <c:tx>
            <c:strRef>
              <c:f>'LEAPs output'!$B$41</c:f>
              <c:strCache>
                <c:ptCount val="1"/>
                <c:pt idx="0">
                  <c:v>Biofuel Demand Baseline scenario [ktoe]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'LEAPs output'!$C$38:$I$38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output'!$C$41:$I$41</c:f>
              <c:numCache>
                <c:formatCode>_(* #,##0.00_);_(* \(#,##0.00\);_(* "-"??_);_(@_)</c:formatCode>
                <c:ptCount val="7"/>
                <c:pt idx="0">
                  <c:v>67.337050560490496</c:v>
                </c:pt>
                <c:pt idx="1">
                  <c:v>67.181275041000006</c:v>
                </c:pt>
                <c:pt idx="2">
                  <c:v>66.090161846400008</c:v>
                </c:pt>
                <c:pt idx="3">
                  <c:v>63.404309507500002</c:v>
                </c:pt>
                <c:pt idx="4">
                  <c:v>63.805868565400004</c:v>
                </c:pt>
                <c:pt idx="5">
                  <c:v>64.285275411499995</c:v>
                </c:pt>
                <c:pt idx="6">
                  <c:v>64.204841703599996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E-452B-A56F-160286192DF7}"/>
            </c:ext>
          </c:extLst>
        </c:ser>
        <c:ser>
          <c:idx val="3"/>
          <c:order val="3"/>
          <c:tx>
            <c:strRef>
              <c:f>'LEAPs output'!$B$42</c:f>
              <c:strCache>
                <c:ptCount val="1"/>
                <c:pt idx="0">
                  <c:v>Biofuel Demand NECP [ktoe]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'LEAPs output'!$C$38:$I$38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output'!$C$42:$I$42</c:f>
              <c:numCache>
                <c:formatCode>_(* #,##0.00_);_(* \(#,##0.00\);_(* "-"??_);_(@_)</c:formatCode>
                <c:ptCount val="7"/>
                <c:pt idx="0">
                  <c:v>67.385524971336466</c:v>
                </c:pt>
                <c:pt idx="1">
                  <c:v>66.129410714877878</c:v>
                </c:pt>
                <c:pt idx="2">
                  <c:v>51.631131049830252</c:v>
                </c:pt>
                <c:pt idx="3">
                  <c:v>39.884071423753845</c:v>
                </c:pt>
                <c:pt idx="4">
                  <c:v>29.235586138563129</c:v>
                </c:pt>
                <c:pt idx="5">
                  <c:v>22.084113941132991</c:v>
                </c:pt>
                <c:pt idx="6">
                  <c:v>15.565188485536762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AE-452B-A56F-160286192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032495"/>
        <c:axId val="748800399"/>
      </c:lineChart>
      <c:catAx>
        <c:axId val="75303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00399"/>
        <c:crosses val="autoZero"/>
        <c:auto val="1"/>
        <c:lblAlgn val="ctr"/>
        <c:lblOffset val="100"/>
        <c:noMultiLvlLbl val="0"/>
      </c:catAx>
      <c:valAx>
        <c:axId val="7488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3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b) Potential for Biofuels Export</a:t>
            </a:r>
            <a:endParaRPr lang="el-GR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'LEAPs output'!$L$39</c:f>
              <c:strCache>
                <c:ptCount val="1"/>
                <c:pt idx="0">
                  <c:v>Minimum export potential, Baseline scenario [ktoe]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'LEAPs output'!$M$38:$S$38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output'!$M$39:$S$39</c:f>
              <c:numCache>
                <c:formatCode>_(* #,##0.00_);_(* \(#,##0.00\);_(* "-"??_);_(@_)</c:formatCode>
                <c:ptCount val="7"/>
                <c:pt idx="0">
                  <c:v>140.72104870386411</c:v>
                </c:pt>
                <c:pt idx="1">
                  <c:v>155.26942238901813</c:v>
                </c:pt>
                <c:pt idx="2">
                  <c:v>163.8743098264766</c:v>
                </c:pt>
                <c:pt idx="3">
                  <c:v>178.63382462835557</c:v>
                </c:pt>
                <c:pt idx="4">
                  <c:v>194.26512837737252</c:v>
                </c:pt>
                <c:pt idx="5">
                  <c:v>213.15610464009069</c:v>
                </c:pt>
                <c:pt idx="6">
                  <c:v>204.01444032563472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E-4BF7-A44D-4F17F5DA65F6}"/>
            </c:ext>
          </c:extLst>
        </c:ser>
        <c:ser>
          <c:idx val="1"/>
          <c:order val="1"/>
          <c:tx>
            <c:strRef>
              <c:f>'LEAPs output'!$L$40</c:f>
              <c:strCache>
                <c:ptCount val="1"/>
                <c:pt idx="0">
                  <c:v>Maximum export potential, Baseline scenario [ktoe]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'LEAPs output'!$M$38:$S$38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output'!$M$40:$S$40</c:f>
              <c:numCache>
                <c:formatCode>_(* #,##0.00_);_(* \(#,##0.00\);_(* "-"??_);_(@_)</c:formatCode>
                <c:ptCount val="7"/>
                <c:pt idx="0">
                  <c:v>367.86489483933758</c:v>
                </c:pt>
                <c:pt idx="1">
                  <c:v>387.23255891333258</c:v>
                </c:pt>
                <c:pt idx="2">
                  <c:v>400.71160680746442</c:v>
                </c:pt>
                <c:pt idx="3">
                  <c:v>421.07262275580371</c:v>
                </c:pt>
                <c:pt idx="4">
                  <c:v>442.65515775541769</c:v>
                </c:pt>
                <c:pt idx="5">
                  <c:v>467.61453590024161</c:v>
                </c:pt>
                <c:pt idx="6">
                  <c:v>454.34869679835845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E-4BF7-A44D-4F17F5DA65F6}"/>
            </c:ext>
          </c:extLst>
        </c:ser>
        <c:ser>
          <c:idx val="2"/>
          <c:order val="2"/>
          <c:tx>
            <c:strRef>
              <c:f>'LEAPs output'!$L$41</c:f>
              <c:strCache>
                <c:ptCount val="1"/>
                <c:pt idx="0">
                  <c:v>Minimum export potential, NECP [ktoe]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'LEAPs output'!$M$38:$S$38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output'!$M$41:$S$41</c:f>
              <c:numCache>
                <c:formatCode>_(* #,##0.00_);_(* \(#,##0.00\);_(* "-"??_);_(@_)</c:formatCode>
                <c:ptCount val="7"/>
                <c:pt idx="0">
                  <c:v>140.67257429301816</c:v>
                </c:pt>
                <c:pt idx="1">
                  <c:v>156.32128671514027</c:v>
                </c:pt>
                <c:pt idx="2">
                  <c:v>178.33334062304635</c:v>
                </c:pt>
                <c:pt idx="3">
                  <c:v>202.15406271210171</c:v>
                </c:pt>
                <c:pt idx="4">
                  <c:v>228.8354108042094</c:v>
                </c:pt>
                <c:pt idx="5">
                  <c:v>255.35726611045769</c:v>
                </c:pt>
                <c:pt idx="6">
                  <c:v>252.65409354369794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4E-4BF7-A44D-4F17F5DA65F6}"/>
            </c:ext>
          </c:extLst>
        </c:ser>
        <c:ser>
          <c:idx val="3"/>
          <c:order val="3"/>
          <c:tx>
            <c:strRef>
              <c:f>'LEAPs output'!$L$42</c:f>
              <c:strCache>
                <c:ptCount val="1"/>
                <c:pt idx="0">
                  <c:v>Maximum export potential, NECP [ktoe]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'LEAPs output'!$M$38:$S$38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'LEAPs output'!$M$42:$S$42</c:f>
              <c:numCache>
                <c:formatCode>_(* #,##0.00_);_(* \(#,##0.00\);_(* "-"??_);_(@_)</c:formatCode>
                <c:ptCount val="7"/>
                <c:pt idx="0">
                  <c:v>367.8164204284916</c:v>
                </c:pt>
                <c:pt idx="1">
                  <c:v>388.28442323945467</c:v>
                </c:pt>
                <c:pt idx="2">
                  <c:v>415.1706376040342</c:v>
                </c:pt>
                <c:pt idx="3">
                  <c:v>444.59286083954987</c:v>
                </c:pt>
                <c:pt idx="4">
                  <c:v>477.2254401822546</c:v>
                </c:pt>
                <c:pt idx="5">
                  <c:v>509.81569737060858</c:v>
                </c:pt>
                <c:pt idx="6">
                  <c:v>502.98835001642169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4E-4BF7-A44D-4F17F5D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38063"/>
        <c:axId val="748813295"/>
      </c:barChart>
      <c:catAx>
        <c:axId val="75193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13295"/>
        <c:crosses val="autoZero"/>
        <c:auto val="1"/>
        <c:lblAlgn val="ctr"/>
        <c:lblOffset val="100"/>
        <c:noMultiLvlLbl val="0"/>
      </c:catAx>
      <c:valAx>
        <c:axId val="7488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3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428389018940174E-2"/>
          <c:y val="0.83555562744018641"/>
          <c:w val="0.8939540327729304"/>
          <c:h val="0.14243612264313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866776</xdr:colOff>
      <xdr:row>42</xdr:row>
      <xdr:rowOff>90486</xdr:rowOff>
    </xdr:from>
    <xdr:to>
      <xdr:col>10</xdr:col>
      <xdr:colOff>1</xdr:colOff>
      <xdr:row>60</xdr:row>
      <xdr:rowOff>114300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9F0E3FE-D4F8-497D-A60F-3B8F4B802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42</xdr:row>
      <xdr:rowOff>52387</xdr:rowOff>
    </xdr:from>
    <xdr:to>
      <xdr:col>21</xdr:col>
      <xdr:colOff>142874</xdr:colOff>
      <xdr:row>60</xdr:row>
      <xdr:rowOff>85725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7C93EDF-187D-4D69-8E22-5F8E9D6A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69"/>
  <sheetViews>
    <sheetView workbookViewId="0">
      <selection activeCell="J2" sqref="J2:L2"/>
    </sheetView>
  </sheetViews>
  <sheetFormatPr defaultRowHeight="15" x14ac:dyDescent="0.25"/>
  <cols>
    <col min="2" max="3" width="12" customWidth="1"/>
    <col min="5" max="5" width="15.7109375" customWidth="1"/>
    <col min="7" max="7" width="24" customWidth="1"/>
    <col min="15" max="15" width="12.42578125" customWidth="1"/>
    <col min="16" max="16" width="13.28515625" customWidth="1"/>
    <col min="17" max="17" width="22.7109375" customWidth="1"/>
    <col min="18" max="18" width="21.7109375" customWidth="1"/>
  </cols>
  <sheetData>
    <row r="1" spans="1:15" x14ac:dyDescent="0.25">
      <c r="A1" t="s">
        <v>0</v>
      </c>
      <c r="B1" t="s">
        <v>1</v>
      </c>
      <c r="C1" t="s">
        <v>2</v>
      </c>
      <c r="F1" t="s">
        <v>0</v>
      </c>
      <c r="G1" t="s">
        <v>3</v>
      </c>
      <c r="H1" t="s">
        <v>2</v>
      </c>
    </row>
    <row r="2" spans="1:15" x14ac:dyDescent="0.25">
      <c r="A2" t="s">
        <v>4</v>
      </c>
      <c r="B2">
        <v>0</v>
      </c>
      <c r="C2" s="5">
        <v>2000</v>
      </c>
      <c r="E2" t="s">
        <v>5</v>
      </c>
      <c r="F2" t="s">
        <v>4</v>
      </c>
      <c r="G2">
        <f t="shared" ref="G2:G65" si="0">B2*1000</f>
        <v>0</v>
      </c>
      <c r="H2" s="5">
        <v>2000</v>
      </c>
      <c r="J2" s="35" t="s">
        <v>6</v>
      </c>
      <c r="K2" s="35"/>
      <c r="L2" s="35"/>
    </row>
    <row r="3" spans="1:15" x14ac:dyDescent="0.25">
      <c r="A3" t="s">
        <v>4</v>
      </c>
      <c r="B3">
        <v>0</v>
      </c>
      <c r="C3" s="5">
        <v>2005</v>
      </c>
      <c r="E3" t="s">
        <v>7</v>
      </c>
      <c r="F3" t="s">
        <v>4</v>
      </c>
      <c r="G3">
        <f t="shared" si="0"/>
        <v>0</v>
      </c>
      <c r="H3" s="5">
        <v>2005</v>
      </c>
    </row>
    <row r="4" spans="1:15" x14ac:dyDescent="0.25">
      <c r="A4" t="s">
        <v>4</v>
      </c>
      <c r="B4">
        <v>0</v>
      </c>
      <c r="C4" s="5">
        <v>2010</v>
      </c>
      <c r="F4" t="s">
        <v>4</v>
      </c>
      <c r="G4">
        <f t="shared" si="0"/>
        <v>0</v>
      </c>
      <c r="H4" s="5">
        <v>2010</v>
      </c>
    </row>
    <row r="5" spans="1:15" x14ac:dyDescent="0.25">
      <c r="A5" t="s">
        <v>4</v>
      </c>
      <c r="B5">
        <v>0</v>
      </c>
      <c r="C5" s="5">
        <v>2015</v>
      </c>
      <c r="F5" t="s">
        <v>4</v>
      </c>
      <c r="G5">
        <f t="shared" si="0"/>
        <v>0</v>
      </c>
      <c r="H5" s="5">
        <v>2015</v>
      </c>
    </row>
    <row r="6" spans="1:15" x14ac:dyDescent="0.25">
      <c r="A6" t="s">
        <v>4</v>
      </c>
      <c r="B6">
        <v>0</v>
      </c>
      <c r="C6" s="5">
        <v>2020</v>
      </c>
      <c r="F6" t="s">
        <v>4</v>
      </c>
      <c r="G6">
        <f t="shared" si="0"/>
        <v>0</v>
      </c>
      <c r="H6" s="5">
        <v>2020</v>
      </c>
      <c r="O6" s="3"/>
    </row>
    <row r="7" spans="1:15" x14ac:dyDescent="0.25">
      <c r="A7" t="s">
        <v>4</v>
      </c>
      <c r="B7">
        <v>0</v>
      </c>
      <c r="C7" s="5">
        <v>2025</v>
      </c>
      <c r="F7" t="s">
        <v>4</v>
      </c>
      <c r="G7">
        <f t="shared" si="0"/>
        <v>0</v>
      </c>
      <c r="H7" s="5">
        <v>2025</v>
      </c>
    </row>
    <row r="8" spans="1:15" x14ac:dyDescent="0.25">
      <c r="A8" t="s">
        <v>4</v>
      </c>
      <c r="B8">
        <v>0</v>
      </c>
      <c r="C8" s="5">
        <v>2030</v>
      </c>
      <c r="F8" t="s">
        <v>4</v>
      </c>
      <c r="G8">
        <f t="shared" si="0"/>
        <v>0</v>
      </c>
      <c r="H8" s="5">
        <v>2030</v>
      </c>
    </row>
    <row r="9" spans="1:15" x14ac:dyDescent="0.25">
      <c r="A9" t="s">
        <v>4</v>
      </c>
      <c r="B9">
        <v>0</v>
      </c>
      <c r="C9" s="5">
        <v>2035</v>
      </c>
      <c r="F9" t="s">
        <v>4</v>
      </c>
      <c r="G9">
        <f t="shared" si="0"/>
        <v>0</v>
      </c>
      <c r="H9" s="5">
        <v>2035</v>
      </c>
    </row>
    <row r="10" spans="1:15" x14ac:dyDescent="0.25">
      <c r="A10" t="s">
        <v>4</v>
      </c>
      <c r="B10">
        <v>0</v>
      </c>
      <c r="C10" s="5">
        <v>2040</v>
      </c>
      <c r="F10" t="s">
        <v>4</v>
      </c>
      <c r="G10">
        <f t="shared" si="0"/>
        <v>0</v>
      </c>
      <c r="H10" s="5">
        <v>2040</v>
      </c>
    </row>
    <row r="11" spans="1:15" x14ac:dyDescent="0.25">
      <c r="A11" t="s">
        <v>4</v>
      </c>
      <c r="B11">
        <v>0</v>
      </c>
      <c r="C11" s="5">
        <v>2045</v>
      </c>
      <c r="F11" t="s">
        <v>4</v>
      </c>
      <c r="G11">
        <f t="shared" si="0"/>
        <v>0</v>
      </c>
      <c r="H11" s="5">
        <v>2045</v>
      </c>
    </row>
    <row r="12" spans="1:15" x14ac:dyDescent="0.25">
      <c r="A12" t="s">
        <v>4</v>
      </c>
      <c r="B12">
        <v>0</v>
      </c>
      <c r="C12" s="5">
        <v>2050</v>
      </c>
      <c r="F12" t="s">
        <v>4</v>
      </c>
      <c r="G12">
        <f t="shared" si="0"/>
        <v>0</v>
      </c>
      <c r="H12" s="5">
        <v>2050</v>
      </c>
    </row>
    <row r="13" spans="1:15" x14ac:dyDescent="0.25">
      <c r="A13" t="s">
        <v>8</v>
      </c>
      <c r="B13">
        <v>311</v>
      </c>
      <c r="C13" s="5">
        <v>2000</v>
      </c>
      <c r="F13" t="s">
        <v>8</v>
      </c>
      <c r="G13">
        <f t="shared" si="0"/>
        <v>311000</v>
      </c>
      <c r="H13" s="5">
        <v>2000</v>
      </c>
    </row>
    <row r="14" spans="1:15" x14ac:dyDescent="0.25">
      <c r="A14" t="s">
        <v>8</v>
      </c>
      <c r="B14">
        <v>241</v>
      </c>
      <c r="C14" s="5">
        <v>2005</v>
      </c>
      <c r="F14" t="s">
        <v>8</v>
      </c>
      <c r="G14">
        <f t="shared" si="0"/>
        <v>241000</v>
      </c>
      <c r="H14" s="5">
        <v>2005</v>
      </c>
    </row>
    <row r="15" spans="1:15" x14ac:dyDescent="0.25">
      <c r="A15" t="s">
        <v>8</v>
      </c>
      <c r="B15">
        <v>206</v>
      </c>
      <c r="C15" s="5">
        <v>2010</v>
      </c>
      <c r="F15" t="s">
        <v>8</v>
      </c>
      <c r="G15">
        <f t="shared" si="0"/>
        <v>206000</v>
      </c>
      <c r="H15" s="5">
        <v>2010</v>
      </c>
    </row>
    <row r="16" spans="1:15" x14ac:dyDescent="0.25">
      <c r="A16" t="s">
        <v>8</v>
      </c>
      <c r="B16">
        <v>262</v>
      </c>
      <c r="C16" s="5">
        <v>2015</v>
      </c>
      <c r="F16" t="s">
        <v>8</v>
      </c>
      <c r="G16">
        <f t="shared" si="0"/>
        <v>262000</v>
      </c>
      <c r="H16" s="5">
        <v>2015</v>
      </c>
    </row>
    <row r="17" spans="1:8" x14ac:dyDescent="0.25">
      <c r="A17" t="s">
        <v>8</v>
      </c>
      <c r="B17">
        <v>300</v>
      </c>
      <c r="C17" s="5">
        <v>2020</v>
      </c>
      <c r="F17" t="s">
        <v>8</v>
      </c>
      <c r="G17">
        <f t="shared" si="0"/>
        <v>300000</v>
      </c>
      <c r="H17" s="5">
        <v>2020</v>
      </c>
    </row>
    <row r="18" spans="1:8" x14ac:dyDescent="0.25">
      <c r="A18" t="s">
        <v>8</v>
      </c>
      <c r="B18">
        <v>254</v>
      </c>
      <c r="C18" s="5">
        <v>2025</v>
      </c>
      <c r="F18" t="s">
        <v>8</v>
      </c>
      <c r="G18">
        <f t="shared" si="0"/>
        <v>254000</v>
      </c>
      <c r="H18" s="5">
        <v>2025</v>
      </c>
    </row>
    <row r="19" spans="1:8" x14ac:dyDescent="0.25">
      <c r="A19" t="s">
        <v>8</v>
      </c>
      <c r="B19">
        <v>247</v>
      </c>
      <c r="C19" s="5">
        <v>2030</v>
      </c>
      <c r="F19" t="s">
        <v>8</v>
      </c>
      <c r="G19">
        <f t="shared" si="0"/>
        <v>247000</v>
      </c>
      <c r="H19" s="5">
        <v>2030</v>
      </c>
    </row>
    <row r="20" spans="1:8" x14ac:dyDescent="0.25">
      <c r="A20" t="s">
        <v>8</v>
      </c>
      <c r="B20">
        <v>241</v>
      </c>
      <c r="C20" s="5">
        <v>2035</v>
      </c>
      <c r="F20" t="s">
        <v>8</v>
      </c>
      <c r="G20">
        <f t="shared" si="0"/>
        <v>241000</v>
      </c>
      <c r="H20" s="5">
        <v>2035</v>
      </c>
    </row>
    <row r="21" spans="1:8" x14ac:dyDescent="0.25">
      <c r="A21" t="s">
        <v>8</v>
      </c>
      <c r="B21">
        <v>235</v>
      </c>
      <c r="C21" s="5">
        <v>2040</v>
      </c>
      <c r="F21" t="s">
        <v>8</v>
      </c>
      <c r="G21">
        <f t="shared" si="0"/>
        <v>235000</v>
      </c>
      <c r="H21" s="5">
        <v>2040</v>
      </c>
    </row>
    <row r="22" spans="1:8" x14ac:dyDescent="0.25">
      <c r="A22" t="s">
        <v>8</v>
      </c>
      <c r="B22">
        <v>229</v>
      </c>
      <c r="C22" s="5">
        <v>2045</v>
      </c>
      <c r="F22" t="s">
        <v>8</v>
      </c>
      <c r="G22">
        <f t="shared" si="0"/>
        <v>229000</v>
      </c>
      <c r="H22" s="5">
        <v>2045</v>
      </c>
    </row>
    <row r="23" spans="1:8" x14ac:dyDescent="0.25">
      <c r="A23" t="s">
        <v>8</v>
      </c>
      <c r="B23">
        <v>219</v>
      </c>
      <c r="C23" s="5">
        <v>2050</v>
      </c>
      <c r="F23" t="s">
        <v>8</v>
      </c>
      <c r="G23">
        <f t="shared" si="0"/>
        <v>219000</v>
      </c>
      <c r="H23" s="5">
        <v>2050</v>
      </c>
    </row>
    <row r="24" spans="1:8" x14ac:dyDescent="0.25">
      <c r="A24" t="s">
        <v>9</v>
      </c>
      <c r="B24">
        <v>3</v>
      </c>
      <c r="C24" s="5">
        <v>2000</v>
      </c>
      <c r="F24" t="s">
        <v>9</v>
      </c>
      <c r="G24">
        <f t="shared" si="0"/>
        <v>3000</v>
      </c>
      <c r="H24" s="5">
        <v>2000</v>
      </c>
    </row>
    <row r="25" spans="1:8" x14ac:dyDescent="0.25">
      <c r="A25" t="s">
        <v>9</v>
      </c>
      <c r="B25">
        <v>4</v>
      </c>
      <c r="C25" s="5">
        <v>2005</v>
      </c>
      <c r="F25" t="s">
        <v>9</v>
      </c>
      <c r="G25">
        <f t="shared" si="0"/>
        <v>4000</v>
      </c>
      <c r="H25" s="5">
        <v>2005</v>
      </c>
    </row>
    <row r="26" spans="1:8" x14ac:dyDescent="0.25">
      <c r="A26" t="s">
        <v>9</v>
      </c>
      <c r="B26">
        <v>11</v>
      </c>
      <c r="C26" s="5">
        <v>2010</v>
      </c>
      <c r="F26" t="s">
        <v>9</v>
      </c>
      <c r="G26">
        <f t="shared" si="0"/>
        <v>11000</v>
      </c>
      <c r="H26" s="5">
        <v>2010</v>
      </c>
    </row>
    <row r="27" spans="1:8" x14ac:dyDescent="0.25">
      <c r="A27" t="s">
        <v>9</v>
      </c>
      <c r="B27">
        <v>12</v>
      </c>
      <c r="C27" s="5">
        <v>2015</v>
      </c>
      <c r="F27" t="s">
        <v>9</v>
      </c>
      <c r="G27">
        <f t="shared" si="0"/>
        <v>12000</v>
      </c>
      <c r="H27" s="5">
        <v>2015</v>
      </c>
    </row>
    <row r="28" spans="1:8" x14ac:dyDescent="0.25">
      <c r="A28" t="s">
        <v>9</v>
      </c>
      <c r="B28">
        <v>5</v>
      </c>
      <c r="C28" s="5">
        <v>2020</v>
      </c>
      <c r="F28" t="s">
        <v>9</v>
      </c>
      <c r="G28">
        <f t="shared" si="0"/>
        <v>5000</v>
      </c>
      <c r="H28" s="5">
        <v>2020</v>
      </c>
    </row>
    <row r="29" spans="1:8" x14ac:dyDescent="0.25">
      <c r="A29" t="s">
        <v>9</v>
      </c>
      <c r="B29">
        <v>4</v>
      </c>
      <c r="C29" s="5">
        <v>2025</v>
      </c>
      <c r="F29" t="s">
        <v>9</v>
      </c>
      <c r="G29">
        <f t="shared" si="0"/>
        <v>4000</v>
      </c>
      <c r="H29" s="5">
        <v>2025</v>
      </c>
    </row>
    <row r="30" spans="1:8" x14ac:dyDescent="0.25">
      <c r="A30" t="s">
        <v>9</v>
      </c>
      <c r="B30">
        <v>7</v>
      </c>
      <c r="C30" s="5">
        <v>2030</v>
      </c>
      <c r="F30" t="s">
        <v>9</v>
      </c>
      <c r="G30">
        <f t="shared" si="0"/>
        <v>7000</v>
      </c>
      <c r="H30" s="5">
        <v>2030</v>
      </c>
    </row>
    <row r="31" spans="1:8" x14ac:dyDescent="0.25">
      <c r="A31" t="s">
        <v>9</v>
      </c>
      <c r="B31">
        <v>12</v>
      </c>
      <c r="C31" s="5">
        <v>2035</v>
      </c>
      <c r="F31" t="s">
        <v>9</v>
      </c>
      <c r="G31">
        <f t="shared" si="0"/>
        <v>12000</v>
      </c>
      <c r="H31" s="5">
        <v>2035</v>
      </c>
    </row>
    <row r="32" spans="1:8" x14ac:dyDescent="0.25">
      <c r="A32" t="s">
        <v>9</v>
      </c>
      <c r="B32">
        <v>18</v>
      </c>
      <c r="C32" s="5">
        <v>2040</v>
      </c>
      <c r="F32" t="s">
        <v>9</v>
      </c>
      <c r="G32">
        <f t="shared" si="0"/>
        <v>18000</v>
      </c>
      <c r="H32" s="5">
        <v>2040</v>
      </c>
    </row>
    <row r="33" spans="1:8" x14ac:dyDescent="0.25">
      <c r="A33" t="s">
        <v>9</v>
      </c>
      <c r="B33">
        <v>26</v>
      </c>
      <c r="C33" s="5">
        <v>2045</v>
      </c>
      <c r="F33" t="s">
        <v>9</v>
      </c>
      <c r="G33">
        <f t="shared" si="0"/>
        <v>26000</v>
      </c>
      <c r="H33" s="5">
        <v>2045</v>
      </c>
    </row>
    <row r="34" spans="1:8" x14ac:dyDescent="0.25">
      <c r="A34" t="s">
        <v>9</v>
      </c>
      <c r="B34">
        <v>23</v>
      </c>
      <c r="C34" s="5">
        <v>2050</v>
      </c>
      <c r="F34" t="s">
        <v>9</v>
      </c>
      <c r="G34">
        <f t="shared" si="0"/>
        <v>23000</v>
      </c>
      <c r="H34" s="5">
        <v>2050</v>
      </c>
    </row>
    <row r="35" spans="1:8" x14ac:dyDescent="0.25">
      <c r="A35" t="s">
        <v>10</v>
      </c>
      <c r="B35">
        <v>255</v>
      </c>
      <c r="C35" s="5">
        <v>2000</v>
      </c>
      <c r="F35" t="s">
        <v>10</v>
      </c>
      <c r="G35">
        <f t="shared" si="0"/>
        <v>255000</v>
      </c>
      <c r="H35" s="5">
        <v>2000</v>
      </c>
    </row>
    <row r="36" spans="1:8" x14ac:dyDescent="0.25">
      <c r="A36" t="s">
        <v>10</v>
      </c>
      <c r="B36">
        <v>174</v>
      </c>
      <c r="C36" s="5">
        <v>2005</v>
      </c>
      <c r="F36" t="s">
        <v>10</v>
      </c>
      <c r="G36">
        <f t="shared" si="0"/>
        <v>174000</v>
      </c>
      <c r="H36" s="5">
        <v>2005</v>
      </c>
    </row>
    <row r="37" spans="1:8" x14ac:dyDescent="0.25">
      <c r="A37" t="s">
        <v>10</v>
      </c>
      <c r="B37">
        <v>218</v>
      </c>
      <c r="C37" s="5">
        <v>2010</v>
      </c>
      <c r="F37" t="s">
        <v>10</v>
      </c>
      <c r="G37">
        <f t="shared" si="0"/>
        <v>218000</v>
      </c>
      <c r="H37" s="5">
        <v>2010</v>
      </c>
    </row>
    <row r="38" spans="1:8" x14ac:dyDescent="0.25">
      <c r="A38" t="s">
        <v>10</v>
      </c>
      <c r="B38">
        <v>358</v>
      </c>
      <c r="C38" s="5">
        <v>2015</v>
      </c>
      <c r="F38" t="s">
        <v>10</v>
      </c>
      <c r="G38">
        <f t="shared" si="0"/>
        <v>358000</v>
      </c>
      <c r="H38" s="5">
        <v>2015</v>
      </c>
    </row>
    <row r="39" spans="1:8" x14ac:dyDescent="0.25">
      <c r="A39" t="s">
        <v>10</v>
      </c>
      <c r="B39">
        <v>314</v>
      </c>
      <c r="C39" s="5">
        <v>2020</v>
      </c>
      <c r="F39" t="s">
        <v>10</v>
      </c>
      <c r="G39">
        <f t="shared" si="0"/>
        <v>314000</v>
      </c>
      <c r="H39" s="5">
        <v>2020</v>
      </c>
    </row>
    <row r="40" spans="1:8" x14ac:dyDescent="0.25">
      <c r="A40" t="s">
        <v>10</v>
      </c>
      <c r="B40">
        <v>303</v>
      </c>
      <c r="C40" s="5">
        <v>2025</v>
      </c>
      <c r="F40" t="s">
        <v>10</v>
      </c>
      <c r="G40">
        <f t="shared" si="0"/>
        <v>303000</v>
      </c>
      <c r="H40" s="5">
        <v>2025</v>
      </c>
    </row>
    <row r="41" spans="1:8" x14ac:dyDescent="0.25">
      <c r="A41" t="s">
        <v>10</v>
      </c>
      <c r="B41">
        <v>298</v>
      </c>
      <c r="C41" s="5">
        <v>2030</v>
      </c>
      <c r="F41" t="s">
        <v>10</v>
      </c>
      <c r="G41">
        <f t="shared" si="0"/>
        <v>298000</v>
      </c>
      <c r="H41" s="5">
        <v>2030</v>
      </c>
    </row>
    <row r="42" spans="1:8" x14ac:dyDescent="0.25">
      <c r="A42" t="s">
        <v>10</v>
      </c>
      <c r="B42">
        <v>294</v>
      </c>
      <c r="C42" s="5">
        <v>2035</v>
      </c>
      <c r="F42" t="s">
        <v>10</v>
      </c>
      <c r="G42">
        <f t="shared" si="0"/>
        <v>294000</v>
      </c>
      <c r="H42" s="5">
        <v>2035</v>
      </c>
    </row>
    <row r="43" spans="1:8" x14ac:dyDescent="0.25">
      <c r="A43" t="s">
        <v>10</v>
      </c>
      <c r="B43">
        <v>293</v>
      </c>
      <c r="C43" s="5">
        <v>2040</v>
      </c>
      <c r="F43" t="s">
        <v>10</v>
      </c>
      <c r="G43">
        <f t="shared" si="0"/>
        <v>293000</v>
      </c>
      <c r="H43" s="5">
        <v>2040</v>
      </c>
    </row>
    <row r="44" spans="1:8" x14ac:dyDescent="0.25">
      <c r="A44" t="s">
        <v>10</v>
      </c>
      <c r="B44">
        <v>292</v>
      </c>
      <c r="C44" s="5">
        <v>2045</v>
      </c>
      <c r="F44" t="s">
        <v>10</v>
      </c>
      <c r="G44">
        <f t="shared" si="0"/>
        <v>292000</v>
      </c>
      <c r="H44" s="5">
        <v>2045</v>
      </c>
    </row>
    <row r="45" spans="1:8" x14ac:dyDescent="0.25">
      <c r="A45" t="s">
        <v>10</v>
      </c>
      <c r="B45">
        <v>277</v>
      </c>
      <c r="C45" s="5">
        <v>2050</v>
      </c>
      <c r="F45" t="s">
        <v>10</v>
      </c>
      <c r="G45">
        <f t="shared" si="0"/>
        <v>277000</v>
      </c>
      <c r="H45" s="5">
        <v>2050</v>
      </c>
    </row>
    <row r="46" spans="1:8" x14ac:dyDescent="0.25">
      <c r="A46" t="s">
        <v>11</v>
      </c>
      <c r="B46">
        <v>22</v>
      </c>
      <c r="C46" s="5">
        <v>2000</v>
      </c>
      <c r="F46" t="s">
        <v>11</v>
      </c>
      <c r="G46">
        <f t="shared" si="0"/>
        <v>22000</v>
      </c>
      <c r="H46" s="5">
        <v>2000</v>
      </c>
    </row>
    <row r="47" spans="1:8" x14ac:dyDescent="0.25">
      <c r="A47" t="s">
        <v>11</v>
      </c>
      <c r="B47">
        <v>20</v>
      </c>
      <c r="C47" s="5">
        <v>2005</v>
      </c>
      <c r="F47" t="s">
        <v>11</v>
      </c>
      <c r="G47">
        <f t="shared" si="0"/>
        <v>20000</v>
      </c>
      <c r="H47" s="5">
        <v>2005</v>
      </c>
    </row>
    <row r="48" spans="1:8" x14ac:dyDescent="0.25">
      <c r="A48" t="s">
        <v>11</v>
      </c>
      <c r="B48">
        <v>20</v>
      </c>
      <c r="C48" s="5">
        <v>2010</v>
      </c>
      <c r="F48" t="s">
        <v>11</v>
      </c>
      <c r="G48">
        <f t="shared" si="0"/>
        <v>20000</v>
      </c>
      <c r="H48" s="5">
        <v>2010</v>
      </c>
    </row>
    <row r="49" spans="1:8" x14ac:dyDescent="0.25">
      <c r="A49" t="s">
        <v>11</v>
      </c>
      <c r="B49">
        <v>21</v>
      </c>
      <c r="C49" s="5">
        <v>2015</v>
      </c>
      <c r="F49" t="s">
        <v>11</v>
      </c>
      <c r="G49">
        <f t="shared" si="0"/>
        <v>21000</v>
      </c>
      <c r="H49" s="5">
        <v>2015</v>
      </c>
    </row>
    <row r="50" spans="1:8" x14ac:dyDescent="0.25">
      <c r="A50" t="s">
        <v>11</v>
      </c>
      <c r="B50">
        <v>0</v>
      </c>
      <c r="C50" s="5">
        <v>2020</v>
      </c>
      <c r="F50" t="s">
        <v>11</v>
      </c>
      <c r="G50">
        <f t="shared" si="0"/>
        <v>0</v>
      </c>
      <c r="H50" s="5">
        <v>2020</v>
      </c>
    </row>
    <row r="51" spans="1:8" x14ac:dyDescent="0.25">
      <c r="A51" t="s">
        <v>11</v>
      </c>
      <c r="B51">
        <v>0</v>
      </c>
      <c r="C51" s="5">
        <v>2025</v>
      </c>
      <c r="F51" t="s">
        <v>11</v>
      </c>
      <c r="G51">
        <f t="shared" si="0"/>
        <v>0</v>
      </c>
      <c r="H51" s="5">
        <v>2025</v>
      </c>
    </row>
    <row r="52" spans="1:8" x14ac:dyDescent="0.25">
      <c r="A52" t="s">
        <v>11</v>
      </c>
      <c r="B52">
        <v>-13</v>
      </c>
      <c r="C52" s="5">
        <v>2030</v>
      </c>
      <c r="F52" t="s">
        <v>11</v>
      </c>
      <c r="G52">
        <f t="shared" si="0"/>
        <v>-13000</v>
      </c>
      <c r="H52" s="5">
        <v>2030</v>
      </c>
    </row>
    <row r="53" spans="1:8" x14ac:dyDescent="0.25">
      <c r="A53" t="s">
        <v>11</v>
      </c>
      <c r="B53">
        <v>-30</v>
      </c>
      <c r="C53" s="5">
        <v>2035</v>
      </c>
      <c r="F53" t="s">
        <v>11</v>
      </c>
      <c r="G53">
        <f t="shared" si="0"/>
        <v>-30000</v>
      </c>
      <c r="H53" s="5">
        <v>2035</v>
      </c>
    </row>
    <row r="54" spans="1:8" x14ac:dyDescent="0.25">
      <c r="A54" t="s">
        <v>11</v>
      </c>
      <c r="B54">
        <v>-53</v>
      </c>
      <c r="C54" s="5">
        <v>2040</v>
      </c>
      <c r="F54" t="s">
        <v>11</v>
      </c>
      <c r="G54">
        <f t="shared" si="0"/>
        <v>-53000</v>
      </c>
      <c r="H54" s="5">
        <v>2040</v>
      </c>
    </row>
    <row r="55" spans="1:8" x14ac:dyDescent="0.25">
      <c r="A55" t="s">
        <v>11</v>
      </c>
      <c r="B55">
        <v>-79</v>
      </c>
      <c r="C55" s="5">
        <v>2045</v>
      </c>
      <c r="F55" t="s">
        <v>11</v>
      </c>
      <c r="G55">
        <f t="shared" si="0"/>
        <v>-79000</v>
      </c>
      <c r="H55" s="5">
        <v>2045</v>
      </c>
    </row>
    <row r="56" spans="1:8" x14ac:dyDescent="0.25">
      <c r="A56" t="s">
        <v>11</v>
      </c>
      <c r="B56">
        <v>-79</v>
      </c>
      <c r="C56" s="5">
        <v>2050</v>
      </c>
      <c r="F56" t="s">
        <v>11</v>
      </c>
      <c r="G56">
        <f t="shared" si="0"/>
        <v>-79000</v>
      </c>
      <c r="H56" s="5">
        <v>2050</v>
      </c>
    </row>
    <row r="57" spans="1:8" x14ac:dyDescent="0.25">
      <c r="A57" t="s">
        <v>12</v>
      </c>
      <c r="B57">
        <v>62</v>
      </c>
      <c r="C57" s="5">
        <v>2000</v>
      </c>
      <c r="F57" t="s">
        <v>12</v>
      </c>
      <c r="G57">
        <f t="shared" si="0"/>
        <v>62000</v>
      </c>
      <c r="H57" s="5">
        <v>2000</v>
      </c>
    </row>
    <row r="58" spans="1:8" x14ac:dyDescent="0.25">
      <c r="A58" t="s">
        <v>12</v>
      </c>
      <c r="B58">
        <v>73</v>
      </c>
      <c r="C58" s="5">
        <v>2005</v>
      </c>
      <c r="F58" t="s">
        <v>12</v>
      </c>
      <c r="G58">
        <f t="shared" si="0"/>
        <v>73000</v>
      </c>
      <c r="H58" s="5">
        <v>2005</v>
      </c>
    </row>
    <row r="59" spans="1:8" x14ac:dyDescent="0.25">
      <c r="A59" t="s">
        <v>12</v>
      </c>
      <c r="B59">
        <v>77</v>
      </c>
      <c r="C59" s="5">
        <v>2010</v>
      </c>
      <c r="F59" t="s">
        <v>12</v>
      </c>
      <c r="G59">
        <f t="shared" si="0"/>
        <v>77000</v>
      </c>
      <c r="H59" s="5">
        <v>2010</v>
      </c>
    </row>
    <row r="60" spans="1:8" x14ac:dyDescent="0.25">
      <c r="A60" t="s">
        <v>12</v>
      </c>
      <c r="B60">
        <v>41</v>
      </c>
      <c r="C60" s="5">
        <v>2015</v>
      </c>
      <c r="F60" t="s">
        <v>12</v>
      </c>
      <c r="G60">
        <f t="shared" si="0"/>
        <v>41000</v>
      </c>
      <c r="H60" s="5">
        <v>2015</v>
      </c>
    </row>
    <row r="61" spans="1:8" x14ac:dyDescent="0.25">
      <c r="A61" t="s">
        <v>12</v>
      </c>
      <c r="B61">
        <v>36</v>
      </c>
      <c r="C61" s="5">
        <v>2020</v>
      </c>
      <c r="F61" t="s">
        <v>12</v>
      </c>
      <c r="G61">
        <f t="shared" si="0"/>
        <v>36000</v>
      </c>
      <c r="H61" s="5">
        <v>2020</v>
      </c>
    </row>
    <row r="62" spans="1:8" x14ac:dyDescent="0.25">
      <c r="A62" t="s">
        <v>12</v>
      </c>
      <c r="B62">
        <v>26</v>
      </c>
      <c r="C62" s="5">
        <v>2025</v>
      </c>
      <c r="F62" t="s">
        <v>12</v>
      </c>
      <c r="G62">
        <f t="shared" si="0"/>
        <v>26000</v>
      </c>
      <c r="H62" s="5">
        <v>2025</v>
      </c>
    </row>
    <row r="63" spans="1:8" x14ac:dyDescent="0.25">
      <c r="A63" t="s">
        <v>12</v>
      </c>
      <c r="B63">
        <v>36</v>
      </c>
      <c r="C63" s="5">
        <v>2030</v>
      </c>
      <c r="F63" t="s">
        <v>12</v>
      </c>
      <c r="G63">
        <f t="shared" si="0"/>
        <v>36000</v>
      </c>
      <c r="H63" s="5">
        <v>2030</v>
      </c>
    </row>
    <row r="64" spans="1:8" x14ac:dyDescent="0.25">
      <c r="A64" t="s">
        <v>12</v>
      </c>
      <c r="B64">
        <v>50</v>
      </c>
      <c r="C64" s="5">
        <v>2035</v>
      </c>
      <c r="F64" t="s">
        <v>12</v>
      </c>
      <c r="G64">
        <f t="shared" si="0"/>
        <v>50000</v>
      </c>
      <c r="H64" s="5">
        <v>2035</v>
      </c>
    </row>
    <row r="65" spans="1:8" x14ac:dyDescent="0.25">
      <c r="A65" t="s">
        <v>12</v>
      </c>
      <c r="B65">
        <v>69</v>
      </c>
      <c r="C65" s="5">
        <v>2040</v>
      </c>
      <c r="F65" t="s">
        <v>12</v>
      </c>
      <c r="G65">
        <f t="shared" si="0"/>
        <v>69000</v>
      </c>
      <c r="H65" s="5">
        <v>2040</v>
      </c>
    </row>
    <row r="66" spans="1:8" x14ac:dyDescent="0.25">
      <c r="A66" t="s">
        <v>12</v>
      </c>
      <c r="B66">
        <v>91</v>
      </c>
      <c r="C66" s="5">
        <v>2045</v>
      </c>
      <c r="F66" t="s">
        <v>12</v>
      </c>
      <c r="G66">
        <f t="shared" ref="G66:G129" si="1">B66*1000</f>
        <v>91000</v>
      </c>
      <c r="H66" s="5">
        <v>2045</v>
      </c>
    </row>
    <row r="67" spans="1:8" x14ac:dyDescent="0.25">
      <c r="A67" t="s">
        <v>12</v>
      </c>
      <c r="B67">
        <v>88</v>
      </c>
      <c r="C67" s="5">
        <v>2050</v>
      </c>
      <c r="F67" t="s">
        <v>12</v>
      </c>
      <c r="G67">
        <f t="shared" si="1"/>
        <v>88000</v>
      </c>
      <c r="H67" s="5">
        <v>2050</v>
      </c>
    </row>
    <row r="68" spans="1:8" x14ac:dyDescent="0.25">
      <c r="A68" t="s">
        <v>13</v>
      </c>
      <c r="B68">
        <v>0</v>
      </c>
      <c r="C68" s="5">
        <v>2000</v>
      </c>
      <c r="F68" t="s">
        <v>13</v>
      </c>
      <c r="G68">
        <f t="shared" si="1"/>
        <v>0</v>
      </c>
      <c r="H68" s="5">
        <v>2000</v>
      </c>
    </row>
    <row r="69" spans="1:8" x14ac:dyDescent="0.25">
      <c r="A69" t="s">
        <v>13</v>
      </c>
      <c r="B69">
        <v>0</v>
      </c>
      <c r="C69" s="5">
        <v>2005</v>
      </c>
      <c r="F69" t="s">
        <v>13</v>
      </c>
      <c r="G69">
        <f t="shared" si="1"/>
        <v>0</v>
      </c>
      <c r="H69" s="5">
        <v>2005</v>
      </c>
    </row>
    <row r="70" spans="1:8" x14ac:dyDescent="0.25">
      <c r="A70" t="s">
        <v>13</v>
      </c>
      <c r="B70">
        <v>0</v>
      </c>
      <c r="C70" s="5">
        <v>2010</v>
      </c>
      <c r="F70" t="s">
        <v>13</v>
      </c>
      <c r="G70">
        <f t="shared" si="1"/>
        <v>0</v>
      </c>
      <c r="H70" s="5">
        <v>2010</v>
      </c>
    </row>
    <row r="71" spans="1:8" x14ac:dyDescent="0.25">
      <c r="A71" t="s">
        <v>13</v>
      </c>
      <c r="B71">
        <v>0</v>
      </c>
      <c r="C71" s="5">
        <v>2015</v>
      </c>
      <c r="F71" t="s">
        <v>13</v>
      </c>
      <c r="G71">
        <f t="shared" si="1"/>
        <v>0</v>
      </c>
      <c r="H71" s="5">
        <v>2015</v>
      </c>
    </row>
    <row r="72" spans="1:8" x14ac:dyDescent="0.25">
      <c r="A72" t="s">
        <v>13</v>
      </c>
      <c r="B72">
        <v>0</v>
      </c>
      <c r="C72" s="5">
        <v>2020</v>
      </c>
      <c r="F72" t="s">
        <v>13</v>
      </c>
      <c r="G72">
        <f t="shared" si="1"/>
        <v>0</v>
      </c>
      <c r="H72" s="5">
        <v>2020</v>
      </c>
    </row>
    <row r="73" spans="1:8" x14ac:dyDescent="0.25">
      <c r="A73" t="s">
        <v>13</v>
      </c>
      <c r="B73">
        <v>0</v>
      </c>
      <c r="C73" s="5">
        <v>2025</v>
      </c>
      <c r="F73" t="s">
        <v>13</v>
      </c>
      <c r="G73">
        <f t="shared" si="1"/>
        <v>0</v>
      </c>
      <c r="H73" s="5">
        <v>2025</v>
      </c>
    </row>
    <row r="74" spans="1:8" x14ac:dyDescent="0.25">
      <c r="A74" t="s">
        <v>13</v>
      </c>
      <c r="B74">
        <v>0</v>
      </c>
      <c r="C74" s="5">
        <v>2030</v>
      </c>
      <c r="F74" t="s">
        <v>13</v>
      </c>
      <c r="G74">
        <f t="shared" si="1"/>
        <v>0</v>
      </c>
      <c r="H74" s="5">
        <v>2030</v>
      </c>
    </row>
    <row r="75" spans="1:8" x14ac:dyDescent="0.25">
      <c r="A75" t="s">
        <v>13</v>
      </c>
      <c r="B75">
        <v>0</v>
      </c>
      <c r="C75" s="5">
        <v>2035</v>
      </c>
      <c r="F75" t="s">
        <v>13</v>
      </c>
      <c r="G75">
        <f t="shared" si="1"/>
        <v>0</v>
      </c>
      <c r="H75" s="5">
        <v>2035</v>
      </c>
    </row>
    <row r="76" spans="1:8" x14ac:dyDescent="0.25">
      <c r="A76" t="s">
        <v>13</v>
      </c>
      <c r="B76">
        <v>0</v>
      </c>
      <c r="C76" s="5">
        <v>2040</v>
      </c>
      <c r="F76" t="s">
        <v>13</v>
      </c>
      <c r="G76">
        <f t="shared" si="1"/>
        <v>0</v>
      </c>
      <c r="H76" s="5">
        <v>2040</v>
      </c>
    </row>
    <row r="77" spans="1:8" x14ac:dyDescent="0.25">
      <c r="A77" t="s">
        <v>13</v>
      </c>
      <c r="B77">
        <v>0</v>
      </c>
      <c r="C77" s="5">
        <v>2045</v>
      </c>
      <c r="F77" t="s">
        <v>13</v>
      </c>
      <c r="G77">
        <f t="shared" si="1"/>
        <v>0</v>
      </c>
      <c r="H77" s="5">
        <v>2045</v>
      </c>
    </row>
    <row r="78" spans="1:8" x14ac:dyDescent="0.25">
      <c r="A78" t="s">
        <v>13</v>
      </c>
      <c r="B78">
        <v>0</v>
      </c>
      <c r="C78" s="5">
        <v>2050</v>
      </c>
      <c r="F78" t="s">
        <v>13</v>
      </c>
      <c r="G78">
        <f t="shared" si="1"/>
        <v>0</v>
      </c>
      <c r="H78" s="5">
        <v>2050</v>
      </c>
    </row>
    <row r="79" spans="1:8" x14ac:dyDescent="0.25">
      <c r="A79" t="s">
        <v>14</v>
      </c>
      <c r="B79">
        <v>2</v>
      </c>
      <c r="C79" s="5">
        <v>2000</v>
      </c>
      <c r="F79" t="s">
        <v>14</v>
      </c>
      <c r="G79">
        <f t="shared" si="1"/>
        <v>2000</v>
      </c>
      <c r="H79" s="5">
        <v>2000</v>
      </c>
    </row>
    <row r="80" spans="1:8" x14ac:dyDescent="0.25">
      <c r="A80" t="s">
        <v>14</v>
      </c>
      <c r="B80">
        <v>0</v>
      </c>
      <c r="C80" s="5">
        <v>2005</v>
      </c>
      <c r="F80" t="s">
        <v>14</v>
      </c>
      <c r="G80">
        <f t="shared" si="1"/>
        <v>0</v>
      </c>
      <c r="H80" s="5">
        <v>2005</v>
      </c>
    </row>
    <row r="81" spans="1:8" x14ac:dyDescent="0.25">
      <c r="A81" t="s">
        <v>14</v>
      </c>
      <c r="B81">
        <v>14</v>
      </c>
      <c r="C81" s="5">
        <v>2010</v>
      </c>
      <c r="F81" t="s">
        <v>14</v>
      </c>
      <c r="G81">
        <f t="shared" si="1"/>
        <v>14000</v>
      </c>
      <c r="H81" s="5">
        <v>2010</v>
      </c>
    </row>
    <row r="82" spans="1:8" x14ac:dyDescent="0.25">
      <c r="A82" t="s">
        <v>14</v>
      </c>
      <c r="B82">
        <v>13</v>
      </c>
      <c r="C82" s="5">
        <v>2015</v>
      </c>
      <c r="F82" t="s">
        <v>14</v>
      </c>
      <c r="G82">
        <f t="shared" si="1"/>
        <v>13000</v>
      </c>
      <c r="H82" s="5">
        <v>2015</v>
      </c>
    </row>
    <row r="83" spans="1:8" x14ac:dyDescent="0.25">
      <c r="A83" t="s">
        <v>14</v>
      </c>
      <c r="B83">
        <v>5</v>
      </c>
      <c r="C83" s="5">
        <v>2020</v>
      </c>
      <c r="F83" t="s">
        <v>14</v>
      </c>
      <c r="G83">
        <f t="shared" si="1"/>
        <v>5000</v>
      </c>
      <c r="H83" s="5">
        <v>2020</v>
      </c>
    </row>
    <row r="84" spans="1:8" x14ac:dyDescent="0.25">
      <c r="A84" t="s">
        <v>14</v>
      </c>
      <c r="B84">
        <v>5</v>
      </c>
      <c r="C84" s="5">
        <v>2025</v>
      </c>
      <c r="F84" t="s">
        <v>14</v>
      </c>
      <c r="G84">
        <f t="shared" si="1"/>
        <v>5000</v>
      </c>
      <c r="H84" s="5">
        <v>2025</v>
      </c>
    </row>
    <row r="85" spans="1:8" x14ac:dyDescent="0.25">
      <c r="A85" t="s">
        <v>14</v>
      </c>
      <c r="B85">
        <v>5</v>
      </c>
      <c r="C85" s="5">
        <v>2030</v>
      </c>
      <c r="F85" t="s">
        <v>14</v>
      </c>
      <c r="G85">
        <f t="shared" si="1"/>
        <v>5000</v>
      </c>
      <c r="H85" s="5">
        <v>2030</v>
      </c>
    </row>
    <row r="86" spans="1:8" x14ac:dyDescent="0.25">
      <c r="A86" t="s">
        <v>14</v>
      </c>
      <c r="B86">
        <v>5</v>
      </c>
      <c r="C86" s="5">
        <v>2035</v>
      </c>
      <c r="F86" t="s">
        <v>14</v>
      </c>
      <c r="G86">
        <f t="shared" si="1"/>
        <v>5000</v>
      </c>
      <c r="H86" s="5">
        <v>2035</v>
      </c>
    </row>
    <row r="87" spans="1:8" x14ac:dyDescent="0.25">
      <c r="A87" t="s">
        <v>14</v>
      </c>
      <c r="B87">
        <v>4</v>
      </c>
      <c r="C87" s="5">
        <v>2040</v>
      </c>
      <c r="F87" t="s">
        <v>14</v>
      </c>
      <c r="G87">
        <f t="shared" si="1"/>
        <v>4000</v>
      </c>
      <c r="H87" s="5">
        <v>2040</v>
      </c>
    </row>
    <row r="88" spans="1:8" x14ac:dyDescent="0.25">
      <c r="A88" t="s">
        <v>14</v>
      </c>
      <c r="B88">
        <v>4</v>
      </c>
      <c r="C88" s="5">
        <v>2045</v>
      </c>
      <c r="F88" t="s">
        <v>14</v>
      </c>
      <c r="G88">
        <f t="shared" si="1"/>
        <v>4000</v>
      </c>
      <c r="H88" s="5">
        <v>2045</v>
      </c>
    </row>
    <row r="89" spans="1:8" x14ac:dyDescent="0.25">
      <c r="A89" t="s">
        <v>14</v>
      </c>
      <c r="B89">
        <v>4</v>
      </c>
      <c r="C89" s="5">
        <v>2050</v>
      </c>
      <c r="F89" t="s">
        <v>14</v>
      </c>
      <c r="G89">
        <f t="shared" si="1"/>
        <v>4000</v>
      </c>
      <c r="H89" s="5">
        <v>2050</v>
      </c>
    </row>
    <row r="90" spans="1:8" x14ac:dyDescent="0.25">
      <c r="A90" t="s">
        <v>15</v>
      </c>
      <c r="B90">
        <v>113</v>
      </c>
      <c r="C90" s="5">
        <v>2000</v>
      </c>
      <c r="F90" t="s">
        <v>15</v>
      </c>
      <c r="G90">
        <f t="shared" si="1"/>
        <v>113000</v>
      </c>
      <c r="H90" s="5">
        <v>2000</v>
      </c>
    </row>
    <row r="91" spans="1:8" x14ac:dyDescent="0.25">
      <c r="A91" t="s">
        <v>15</v>
      </c>
      <c r="B91">
        <v>162</v>
      </c>
      <c r="C91" s="5">
        <v>2005</v>
      </c>
      <c r="F91" t="s">
        <v>15</v>
      </c>
      <c r="G91">
        <f t="shared" si="1"/>
        <v>162000</v>
      </c>
      <c r="H91" s="5">
        <v>2005</v>
      </c>
    </row>
    <row r="92" spans="1:8" x14ac:dyDescent="0.25">
      <c r="A92" t="s">
        <v>15</v>
      </c>
      <c r="B92">
        <v>129</v>
      </c>
      <c r="C92" s="5">
        <v>2010</v>
      </c>
      <c r="F92" t="s">
        <v>15</v>
      </c>
      <c r="G92">
        <f t="shared" si="1"/>
        <v>129000</v>
      </c>
      <c r="H92" s="5">
        <v>2010</v>
      </c>
    </row>
    <row r="93" spans="1:8" x14ac:dyDescent="0.25">
      <c r="A93" t="s">
        <v>15</v>
      </c>
      <c r="B93">
        <v>254</v>
      </c>
      <c r="C93" s="5">
        <v>2015</v>
      </c>
      <c r="F93" t="s">
        <v>15</v>
      </c>
      <c r="G93">
        <f t="shared" si="1"/>
        <v>254000</v>
      </c>
      <c r="H93" s="5">
        <v>2015</v>
      </c>
    </row>
    <row r="94" spans="1:8" x14ac:dyDescent="0.25">
      <c r="A94" t="s">
        <v>15</v>
      </c>
      <c r="B94">
        <v>239</v>
      </c>
      <c r="C94" s="5">
        <v>2020</v>
      </c>
      <c r="F94" t="s">
        <v>15</v>
      </c>
      <c r="G94">
        <f t="shared" si="1"/>
        <v>239000</v>
      </c>
      <c r="H94" s="5">
        <v>2020</v>
      </c>
    </row>
    <row r="95" spans="1:8" x14ac:dyDescent="0.25">
      <c r="A95" t="s">
        <v>15</v>
      </c>
      <c r="B95">
        <v>207</v>
      </c>
      <c r="C95" s="5">
        <v>2025</v>
      </c>
      <c r="F95" t="s">
        <v>15</v>
      </c>
      <c r="G95">
        <f t="shared" si="1"/>
        <v>207000</v>
      </c>
      <c r="H95" s="5">
        <v>2025</v>
      </c>
    </row>
    <row r="96" spans="1:8" x14ac:dyDescent="0.25">
      <c r="A96" t="s">
        <v>15</v>
      </c>
      <c r="B96">
        <v>202</v>
      </c>
      <c r="C96" s="5">
        <v>2030</v>
      </c>
      <c r="F96" t="s">
        <v>15</v>
      </c>
      <c r="G96">
        <f t="shared" si="1"/>
        <v>202000</v>
      </c>
      <c r="H96" s="5">
        <v>2030</v>
      </c>
    </row>
    <row r="97" spans="1:8" x14ac:dyDescent="0.25">
      <c r="A97" t="s">
        <v>15</v>
      </c>
      <c r="B97">
        <v>196</v>
      </c>
      <c r="C97" s="5">
        <v>2035</v>
      </c>
      <c r="F97" t="s">
        <v>15</v>
      </c>
      <c r="G97">
        <f t="shared" si="1"/>
        <v>196000</v>
      </c>
      <c r="H97" s="5">
        <v>2035</v>
      </c>
    </row>
    <row r="98" spans="1:8" x14ac:dyDescent="0.25">
      <c r="A98" t="s">
        <v>15</v>
      </c>
      <c r="B98">
        <v>191</v>
      </c>
      <c r="C98" s="5">
        <v>2040</v>
      </c>
      <c r="F98" t="s">
        <v>15</v>
      </c>
      <c r="G98">
        <f t="shared" si="1"/>
        <v>191000</v>
      </c>
      <c r="H98" s="5">
        <v>2040</v>
      </c>
    </row>
    <row r="99" spans="1:8" x14ac:dyDescent="0.25">
      <c r="A99" t="s">
        <v>15</v>
      </c>
      <c r="B99">
        <v>185</v>
      </c>
      <c r="C99" s="5">
        <v>2045</v>
      </c>
      <c r="F99" t="s">
        <v>15</v>
      </c>
      <c r="G99">
        <f t="shared" si="1"/>
        <v>185000</v>
      </c>
      <c r="H99" s="5">
        <v>2045</v>
      </c>
    </row>
    <row r="100" spans="1:8" x14ac:dyDescent="0.25">
      <c r="A100" t="s">
        <v>15</v>
      </c>
      <c r="B100">
        <v>176</v>
      </c>
      <c r="C100" s="5">
        <v>2050</v>
      </c>
      <c r="F100" t="s">
        <v>15</v>
      </c>
      <c r="G100">
        <f t="shared" si="1"/>
        <v>176000</v>
      </c>
      <c r="H100" s="5">
        <v>2050</v>
      </c>
    </row>
    <row r="101" spans="1:8" x14ac:dyDescent="0.25">
      <c r="A101" t="s">
        <v>16</v>
      </c>
      <c r="B101">
        <v>0</v>
      </c>
      <c r="C101" s="5">
        <v>2000</v>
      </c>
      <c r="F101" t="s">
        <v>16</v>
      </c>
      <c r="G101">
        <f t="shared" si="1"/>
        <v>0</v>
      </c>
      <c r="H101" s="5">
        <v>2000</v>
      </c>
    </row>
    <row r="102" spans="1:8" x14ac:dyDescent="0.25">
      <c r="A102" t="s">
        <v>16</v>
      </c>
      <c r="B102">
        <v>0</v>
      </c>
      <c r="C102" s="5">
        <v>2005</v>
      </c>
      <c r="F102" t="s">
        <v>16</v>
      </c>
      <c r="G102">
        <f t="shared" si="1"/>
        <v>0</v>
      </c>
      <c r="H102" s="5">
        <v>2005</v>
      </c>
    </row>
    <row r="103" spans="1:8" x14ac:dyDescent="0.25">
      <c r="A103" t="s">
        <v>16</v>
      </c>
      <c r="B103">
        <v>0</v>
      </c>
      <c r="C103" s="5">
        <v>2010</v>
      </c>
      <c r="F103" t="s">
        <v>16</v>
      </c>
      <c r="G103">
        <f t="shared" si="1"/>
        <v>0</v>
      </c>
      <c r="H103" s="5">
        <v>2010</v>
      </c>
    </row>
    <row r="104" spans="1:8" x14ac:dyDescent="0.25">
      <c r="A104" t="s">
        <v>16</v>
      </c>
      <c r="B104">
        <v>0</v>
      </c>
      <c r="C104" s="5">
        <v>2015</v>
      </c>
      <c r="F104" t="s">
        <v>16</v>
      </c>
      <c r="G104">
        <f t="shared" si="1"/>
        <v>0</v>
      </c>
      <c r="H104" s="5">
        <v>2015</v>
      </c>
    </row>
    <row r="105" spans="1:8" x14ac:dyDescent="0.25">
      <c r="A105" t="s">
        <v>16</v>
      </c>
      <c r="B105">
        <v>0</v>
      </c>
      <c r="C105" s="5">
        <v>2020</v>
      </c>
      <c r="F105" t="s">
        <v>16</v>
      </c>
      <c r="G105">
        <f t="shared" si="1"/>
        <v>0</v>
      </c>
      <c r="H105" s="5">
        <v>2020</v>
      </c>
    </row>
    <row r="106" spans="1:8" x14ac:dyDescent="0.25">
      <c r="A106" t="s">
        <v>16</v>
      </c>
      <c r="B106">
        <v>0</v>
      </c>
      <c r="C106" s="5">
        <v>2025</v>
      </c>
      <c r="F106" t="s">
        <v>16</v>
      </c>
      <c r="G106">
        <f t="shared" si="1"/>
        <v>0</v>
      </c>
      <c r="H106" s="5">
        <v>2025</v>
      </c>
    </row>
    <row r="107" spans="1:8" x14ac:dyDescent="0.25">
      <c r="A107" t="s">
        <v>16</v>
      </c>
      <c r="B107">
        <v>0</v>
      </c>
      <c r="C107" s="5">
        <v>2030</v>
      </c>
      <c r="F107" t="s">
        <v>16</v>
      </c>
      <c r="G107">
        <f t="shared" si="1"/>
        <v>0</v>
      </c>
      <c r="H107" s="5">
        <v>2030</v>
      </c>
    </row>
    <row r="108" spans="1:8" x14ac:dyDescent="0.25">
      <c r="A108" t="s">
        <v>16</v>
      </c>
      <c r="B108">
        <v>0</v>
      </c>
      <c r="C108" s="5">
        <v>2035</v>
      </c>
      <c r="F108" t="s">
        <v>16</v>
      </c>
      <c r="G108">
        <f t="shared" si="1"/>
        <v>0</v>
      </c>
      <c r="H108" s="5">
        <v>2035</v>
      </c>
    </row>
    <row r="109" spans="1:8" x14ac:dyDescent="0.25">
      <c r="A109" t="s">
        <v>16</v>
      </c>
      <c r="B109">
        <v>0</v>
      </c>
      <c r="C109" s="5">
        <v>2040</v>
      </c>
      <c r="F109" t="s">
        <v>16</v>
      </c>
      <c r="G109">
        <f t="shared" si="1"/>
        <v>0</v>
      </c>
      <c r="H109" s="5">
        <v>2040</v>
      </c>
    </row>
    <row r="110" spans="1:8" x14ac:dyDescent="0.25">
      <c r="A110" t="s">
        <v>16</v>
      </c>
      <c r="B110">
        <v>0</v>
      </c>
      <c r="C110" s="5">
        <v>2045</v>
      </c>
      <c r="F110" t="s">
        <v>16</v>
      </c>
      <c r="G110">
        <f t="shared" si="1"/>
        <v>0</v>
      </c>
      <c r="H110" s="5">
        <v>2045</v>
      </c>
    </row>
    <row r="111" spans="1:8" x14ac:dyDescent="0.25">
      <c r="A111" t="s">
        <v>16</v>
      </c>
      <c r="B111">
        <v>0</v>
      </c>
      <c r="C111" s="5">
        <v>2050</v>
      </c>
      <c r="F111" t="s">
        <v>16</v>
      </c>
      <c r="G111">
        <f t="shared" si="1"/>
        <v>0</v>
      </c>
      <c r="H111" s="5">
        <v>2050</v>
      </c>
    </row>
    <row r="112" spans="1:8" x14ac:dyDescent="0.25">
      <c r="A112" t="s">
        <v>17</v>
      </c>
      <c r="B112">
        <v>4</v>
      </c>
      <c r="C112" s="5">
        <v>2000</v>
      </c>
      <c r="F112" t="s">
        <v>17</v>
      </c>
      <c r="G112">
        <f t="shared" si="1"/>
        <v>4000</v>
      </c>
      <c r="H112" s="5">
        <v>2000</v>
      </c>
    </row>
    <row r="113" spans="1:8" x14ac:dyDescent="0.25">
      <c r="A113" t="s">
        <v>17</v>
      </c>
      <c r="B113">
        <v>1</v>
      </c>
      <c r="C113" s="5">
        <v>2005</v>
      </c>
      <c r="F113" t="s">
        <v>17</v>
      </c>
      <c r="G113">
        <f t="shared" si="1"/>
        <v>1000</v>
      </c>
      <c r="H113" s="5">
        <v>2005</v>
      </c>
    </row>
    <row r="114" spans="1:8" x14ac:dyDescent="0.25">
      <c r="A114" t="s">
        <v>17</v>
      </c>
      <c r="B114">
        <v>7</v>
      </c>
      <c r="C114" s="5">
        <v>2010</v>
      </c>
      <c r="F114" t="s">
        <v>17</v>
      </c>
      <c r="G114">
        <f t="shared" si="1"/>
        <v>7000</v>
      </c>
      <c r="H114" s="5">
        <v>2010</v>
      </c>
    </row>
    <row r="115" spans="1:8" x14ac:dyDescent="0.25">
      <c r="A115" t="s">
        <v>17</v>
      </c>
      <c r="B115">
        <v>6</v>
      </c>
      <c r="C115" s="5">
        <v>2015</v>
      </c>
      <c r="F115" t="s">
        <v>17</v>
      </c>
      <c r="G115">
        <f t="shared" si="1"/>
        <v>6000</v>
      </c>
      <c r="H115" s="5">
        <v>2015</v>
      </c>
    </row>
    <row r="116" spans="1:8" x14ac:dyDescent="0.25">
      <c r="A116" t="s">
        <v>17</v>
      </c>
      <c r="B116">
        <v>27</v>
      </c>
      <c r="C116" s="5">
        <v>2020</v>
      </c>
      <c r="F116" t="s">
        <v>17</v>
      </c>
      <c r="G116">
        <f t="shared" si="1"/>
        <v>27000</v>
      </c>
      <c r="H116" s="5">
        <v>2020</v>
      </c>
    </row>
    <row r="117" spans="1:8" x14ac:dyDescent="0.25">
      <c r="A117" t="s">
        <v>17</v>
      </c>
      <c r="B117">
        <v>26</v>
      </c>
      <c r="C117" s="5">
        <v>2025</v>
      </c>
      <c r="F117" t="s">
        <v>17</v>
      </c>
      <c r="G117">
        <f t="shared" si="1"/>
        <v>26000</v>
      </c>
      <c r="H117" s="5">
        <v>2025</v>
      </c>
    </row>
    <row r="118" spans="1:8" x14ac:dyDescent="0.25">
      <c r="A118" t="s">
        <v>17</v>
      </c>
      <c r="B118">
        <v>26</v>
      </c>
      <c r="C118" s="5">
        <v>2030</v>
      </c>
      <c r="F118" t="s">
        <v>17</v>
      </c>
      <c r="G118">
        <f t="shared" si="1"/>
        <v>26000</v>
      </c>
      <c r="H118" s="5">
        <v>2030</v>
      </c>
    </row>
    <row r="119" spans="1:8" x14ac:dyDescent="0.25">
      <c r="A119" t="s">
        <v>17</v>
      </c>
      <c r="B119">
        <v>25</v>
      </c>
      <c r="C119" s="5">
        <v>2035</v>
      </c>
      <c r="F119" t="s">
        <v>17</v>
      </c>
      <c r="G119">
        <f t="shared" si="1"/>
        <v>25000</v>
      </c>
      <c r="H119" s="5">
        <v>2035</v>
      </c>
    </row>
    <row r="120" spans="1:8" x14ac:dyDescent="0.25">
      <c r="A120" t="s">
        <v>17</v>
      </c>
      <c r="B120">
        <v>24</v>
      </c>
      <c r="C120" s="5">
        <v>2040</v>
      </c>
      <c r="F120" t="s">
        <v>17</v>
      </c>
      <c r="G120">
        <f t="shared" si="1"/>
        <v>24000</v>
      </c>
      <c r="H120" s="5">
        <v>2040</v>
      </c>
    </row>
    <row r="121" spans="1:8" x14ac:dyDescent="0.25">
      <c r="A121" t="s">
        <v>17</v>
      </c>
      <c r="B121">
        <v>24</v>
      </c>
      <c r="C121" s="5">
        <v>2045</v>
      </c>
      <c r="F121" t="s">
        <v>17</v>
      </c>
      <c r="G121">
        <f t="shared" si="1"/>
        <v>24000</v>
      </c>
      <c r="H121" s="5">
        <v>2045</v>
      </c>
    </row>
    <row r="122" spans="1:8" x14ac:dyDescent="0.25">
      <c r="A122" t="s">
        <v>17</v>
      </c>
      <c r="B122">
        <v>23</v>
      </c>
      <c r="C122" s="5">
        <v>2050</v>
      </c>
      <c r="F122" t="s">
        <v>17</v>
      </c>
      <c r="G122">
        <f t="shared" si="1"/>
        <v>23000</v>
      </c>
      <c r="H122" s="5">
        <v>2050</v>
      </c>
    </row>
    <row r="123" spans="1:8" x14ac:dyDescent="0.25">
      <c r="A123" t="s">
        <v>18</v>
      </c>
      <c r="B123">
        <v>0</v>
      </c>
      <c r="C123" s="5">
        <v>2000</v>
      </c>
      <c r="F123" t="s">
        <v>18</v>
      </c>
      <c r="G123">
        <f t="shared" si="1"/>
        <v>0</v>
      </c>
      <c r="H123" s="5">
        <v>2000</v>
      </c>
    </row>
    <row r="124" spans="1:8" x14ac:dyDescent="0.25">
      <c r="A124" t="s">
        <v>18</v>
      </c>
      <c r="B124">
        <v>0</v>
      </c>
      <c r="C124" s="5">
        <v>2005</v>
      </c>
      <c r="F124" t="s">
        <v>18</v>
      </c>
      <c r="G124">
        <f t="shared" si="1"/>
        <v>0</v>
      </c>
      <c r="H124" s="5">
        <v>2005</v>
      </c>
    </row>
    <row r="125" spans="1:8" x14ac:dyDescent="0.25">
      <c r="A125" t="s">
        <v>18</v>
      </c>
      <c r="B125">
        <v>0</v>
      </c>
      <c r="C125" s="5">
        <v>2010</v>
      </c>
      <c r="F125" t="s">
        <v>18</v>
      </c>
      <c r="G125">
        <f t="shared" si="1"/>
        <v>0</v>
      </c>
      <c r="H125" s="5">
        <v>2010</v>
      </c>
    </row>
    <row r="126" spans="1:8" x14ac:dyDescent="0.25">
      <c r="A126" t="s">
        <v>18</v>
      </c>
      <c r="B126">
        <v>0</v>
      </c>
      <c r="C126" s="5">
        <v>2015</v>
      </c>
      <c r="F126" t="s">
        <v>18</v>
      </c>
      <c r="G126">
        <f t="shared" si="1"/>
        <v>0</v>
      </c>
      <c r="H126" s="5">
        <v>2015</v>
      </c>
    </row>
    <row r="127" spans="1:8" x14ac:dyDescent="0.25">
      <c r="A127" t="s">
        <v>18</v>
      </c>
      <c r="B127">
        <v>0</v>
      </c>
      <c r="C127" s="5">
        <v>2020</v>
      </c>
      <c r="F127" t="s">
        <v>18</v>
      </c>
      <c r="G127">
        <f t="shared" si="1"/>
        <v>0</v>
      </c>
      <c r="H127" s="5">
        <v>2020</v>
      </c>
    </row>
    <row r="128" spans="1:8" x14ac:dyDescent="0.25">
      <c r="A128" t="s">
        <v>18</v>
      </c>
      <c r="B128">
        <v>0</v>
      </c>
      <c r="C128" s="5">
        <v>2025</v>
      </c>
      <c r="F128" t="s">
        <v>18</v>
      </c>
      <c r="G128">
        <f t="shared" si="1"/>
        <v>0</v>
      </c>
      <c r="H128" s="5">
        <v>2025</v>
      </c>
    </row>
    <row r="129" spans="1:8" x14ac:dyDescent="0.25">
      <c r="A129" t="s">
        <v>18</v>
      </c>
      <c r="B129">
        <v>0</v>
      </c>
      <c r="C129" s="5">
        <v>2030</v>
      </c>
      <c r="F129" t="s">
        <v>18</v>
      </c>
      <c r="G129">
        <f t="shared" si="1"/>
        <v>0</v>
      </c>
      <c r="H129" s="5">
        <v>2030</v>
      </c>
    </row>
    <row r="130" spans="1:8" x14ac:dyDescent="0.25">
      <c r="A130" t="s">
        <v>18</v>
      </c>
      <c r="B130">
        <v>0</v>
      </c>
      <c r="C130" s="5">
        <v>2035</v>
      </c>
      <c r="F130" t="s">
        <v>18</v>
      </c>
      <c r="G130">
        <f t="shared" ref="G130:G193" si="2">B130*1000</f>
        <v>0</v>
      </c>
      <c r="H130" s="5">
        <v>2035</v>
      </c>
    </row>
    <row r="131" spans="1:8" x14ac:dyDescent="0.25">
      <c r="A131" t="s">
        <v>18</v>
      </c>
      <c r="B131">
        <v>0</v>
      </c>
      <c r="C131" s="5">
        <v>2040</v>
      </c>
      <c r="F131" t="s">
        <v>18</v>
      </c>
      <c r="G131">
        <f t="shared" si="2"/>
        <v>0</v>
      </c>
      <c r="H131" s="5">
        <v>2040</v>
      </c>
    </row>
    <row r="132" spans="1:8" x14ac:dyDescent="0.25">
      <c r="A132" t="s">
        <v>18</v>
      </c>
      <c r="B132">
        <v>0</v>
      </c>
      <c r="C132" s="5">
        <v>2045</v>
      </c>
      <c r="F132" t="s">
        <v>18</v>
      </c>
      <c r="G132">
        <f t="shared" si="2"/>
        <v>0</v>
      </c>
      <c r="H132" s="5">
        <v>2045</v>
      </c>
    </row>
    <row r="133" spans="1:8" x14ac:dyDescent="0.25">
      <c r="A133" t="s">
        <v>18</v>
      </c>
      <c r="B133">
        <v>0</v>
      </c>
      <c r="C133" s="5">
        <v>2050</v>
      </c>
      <c r="F133" t="s">
        <v>18</v>
      </c>
      <c r="G133">
        <f t="shared" si="2"/>
        <v>0</v>
      </c>
      <c r="H133" s="5">
        <v>2050</v>
      </c>
    </row>
    <row r="134" spans="1:8" x14ac:dyDescent="0.25">
      <c r="A134" t="s">
        <v>19</v>
      </c>
      <c r="B134">
        <v>0</v>
      </c>
      <c r="C134" s="5">
        <v>2000</v>
      </c>
      <c r="F134" t="s">
        <v>19</v>
      </c>
      <c r="G134">
        <f t="shared" si="2"/>
        <v>0</v>
      </c>
      <c r="H134" s="5">
        <v>2000</v>
      </c>
    </row>
    <row r="135" spans="1:8" x14ac:dyDescent="0.25">
      <c r="A135" t="s">
        <v>19</v>
      </c>
      <c r="B135">
        <v>0</v>
      </c>
      <c r="C135" s="5">
        <v>2005</v>
      </c>
      <c r="F135" t="s">
        <v>19</v>
      </c>
      <c r="G135">
        <f t="shared" si="2"/>
        <v>0</v>
      </c>
      <c r="H135" s="5">
        <v>2005</v>
      </c>
    </row>
    <row r="136" spans="1:8" x14ac:dyDescent="0.25">
      <c r="A136" t="s">
        <v>19</v>
      </c>
      <c r="B136">
        <v>0</v>
      </c>
      <c r="C136" s="5">
        <v>2010</v>
      </c>
      <c r="F136" t="s">
        <v>19</v>
      </c>
      <c r="G136">
        <f t="shared" si="2"/>
        <v>0</v>
      </c>
      <c r="H136" s="5">
        <v>2010</v>
      </c>
    </row>
    <row r="137" spans="1:8" x14ac:dyDescent="0.25">
      <c r="A137" t="s">
        <v>19</v>
      </c>
      <c r="B137">
        <v>0</v>
      </c>
      <c r="C137" s="5">
        <v>2015</v>
      </c>
      <c r="F137" t="s">
        <v>19</v>
      </c>
      <c r="G137">
        <f t="shared" si="2"/>
        <v>0</v>
      </c>
      <c r="H137" s="5">
        <v>2015</v>
      </c>
    </row>
    <row r="138" spans="1:8" x14ac:dyDescent="0.25">
      <c r="A138" t="s">
        <v>19</v>
      </c>
      <c r="B138">
        <v>0</v>
      </c>
      <c r="C138" s="5">
        <v>2020</v>
      </c>
      <c r="F138" t="s">
        <v>19</v>
      </c>
      <c r="G138">
        <f t="shared" si="2"/>
        <v>0</v>
      </c>
      <c r="H138" s="5">
        <v>2020</v>
      </c>
    </row>
    <row r="139" spans="1:8" x14ac:dyDescent="0.25">
      <c r="A139" t="s">
        <v>19</v>
      </c>
      <c r="B139">
        <v>0</v>
      </c>
      <c r="C139" s="5">
        <v>2025</v>
      </c>
      <c r="F139" t="s">
        <v>19</v>
      </c>
      <c r="G139">
        <f t="shared" si="2"/>
        <v>0</v>
      </c>
      <c r="H139" s="5">
        <v>2025</v>
      </c>
    </row>
    <row r="140" spans="1:8" x14ac:dyDescent="0.25">
      <c r="A140" t="s">
        <v>19</v>
      </c>
      <c r="B140">
        <v>0</v>
      </c>
      <c r="C140" s="5">
        <v>2030</v>
      </c>
      <c r="F140" t="s">
        <v>19</v>
      </c>
      <c r="G140">
        <f t="shared" si="2"/>
        <v>0</v>
      </c>
      <c r="H140" s="5">
        <v>2030</v>
      </c>
    </row>
    <row r="141" spans="1:8" x14ac:dyDescent="0.25">
      <c r="A141" t="s">
        <v>19</v>
      </c>
      <c r="B141">
        <v>-1</v>
      </c>
      <c r="C141" s="5">
        <v>2035</v>
      </c>
      <c r="F141" t="s">
        <v>19</v>
      </c>
      <c r="G141">
        <f t="shared" si="2"/>
        <v>-1000</v>
      </c>
      <c r="H141" s="5">
        <v>2035</v>
      </c>
    </row>
    <row r="142" spans="1:8" x14ac:dyDescent="0.25">
      <c r="A142" t="s">
        <v>19</v>
      </c>
      <c r="B142">
        <v>-1</v>
      </c>
      <c r="C142" s="5">
        <v>2040</v>
      </c>
      <c r="F142" t="s">
        <v>19</v>
      </c>
      <c r="G142">
        <f t="shared" si="2"/>
        <v>-1000</v>
      </c>
      <c r="H142" s="5">
        <v>2040</v>
      </c>
    </row>
    <row r="143" spans="1:8" x14ac:dyDescent="0.25">
      <c r="A143" t="s">
        <v>19</v>
      </c>
      <c r="B143">
        <v>-1</v>
      </c>
      <c r="C143" s="5">
        <v>2045</v>
      </c>
      <c r="F143" t="s">
        <v>19</v>
      </c>
      <c r="G143">
        <f t="shared" si="2"/>
        <v>-1000</v>
      </c>
      <c r="H143" s="5">
        <v>2045</v>
      </c>
    </row>
    <row r="144" spans="1:8" x14ac:dyDescent="0.25">
      <c r="A144" t="s">
        <v>19</v>
      </c>
      <c r="B144">
        <v>-1</v>
      </c>
      <c r="C144" s="5">
        <v>2050</v>
      </c>
      <c r="F144" t="s">
        <v>19</v>
      </c>
      <c r="G144">
        <f t="shared" si="2"/>
        <v>-1000</v>
      </c>
      <c r="H144" s="5">
        <v>2050</v>
      </c>
    </row>
    <row r="145" spans="1:8" x14ac:dyDescent="0.25">
      <c r="A145" t="s">
        <v>20</v>
      </c>
      <c r="B145">
        <v>0</v>
      </c>
      <c r="C145" s="5">
        <v>2000</v>
      </c>
      <c r="F145" t="s">
        <v>20</v>
      </c>
      <c r="G145">
        <f t="shared" si="2"/>
        <v>0</v>
      </c>
      <c r="H145" s="5">
        <v>2000</v>
      </c>
    </row>
    <row r="146" spans="1:8" x14ac:dyDescent="0.25">
      <c r="A146" t="s">
        <v>20</v>
      </c>
      <c r="B146">
        <v>0</v>
      </c>
      <c r="C146" s="5">
        <v>2005</v>
      </c>
      <c r="F146" t="s">
        <v>20</v>
      </c>
      <c r="G146">
        <f t="shared" si="2"/>
        <v>0</v>
      </c>
      <c r="H146" s="5">
        <v>2005</v>
      </c>
    </row>
    <row r="147" spans="1:8" x14ac:dyDescent="0.25">
      <c r="A147" t="s">
        <v>20</v>
      </c>
      <c r="B147">
        <v>1</v>
      </c>
      <c r="C147" s="5">
        <v>2010</v>
      </c>
      <c r="F147" t="s">
        <v>20</v>
      </c>
      <c r="G147">
        <f t="shared" si="2"/>
        <v>1000</v>
      </c>
      <c r="H147" s="5">
        <v>2010</v>
      </c>
    </row>
    <row r="148" spans="1:8" x14ac:dyDescent="0.25">
      <c r="A148" t="s">
        <v>20</v>
      </c>
      <c r="B148">
        <v>0</v>
      </c>
      <c r="C148" s="5">
        <v>2015</v>
      </c>
      <c r="F148" t="s">
        <v>20</v>
      </c>
      <c r="G148">
        <f t="shared" si="2"/>
        <v>0</v>
      </c>
      <c r="H148" s="5">
        <v>2015</v>
      </c>
    </row>
    <row r="149" spans="1:8" x14ac:dyDescent="0.25">
      <c r="A149" t="s">
        <v>20</v>
      </c>
      <c r="B149">
        <v>0</v>
      </c>
      <c r="C149" s="5">
        <v>2020</v>
      </c>
      <c r="F149" t="s">
        <v>20</v>
      </c>
      <c r="G149">
        <f t="shared" si="2"/>
        <v>0</v>
      </c>
      <c r="H149" s="5">
        <v>2020</v>
      </c>
    </row>
    <row r="150" spans="1:8" x14ac:dyDescent="0.25">
      <c r="A150" t="s">
        <v>20</v>
      </c>
      <c r="B150">
        <v>0</v>
      </c>
      <c r="C150" s="5">
        <v>2025</v>
      </c>
      <c r="F150" t="s">
        <v>20</v>
      </c>
      <c r="G150">
        <f t="shared" si="2"/>
        <v>0</v>
      </c>
      <c r="H150" s="5">
        <v>2025</v>
      </c>
    </row>
    <row r="151" spans="1:8" x14ac:dyDescent="0.25">
      <c r="A151" t="s">
        <v>20</v>
      </c>
      <c r="B151">
        <v>0</v>
      </c>
      <c r="C151" s="5">
        <v>2030</v>
      </c>
      <c r="F151" t="s">
        <v>20</v>
      </c>
      <c r="G151">
        <f t="shared" si="2"/>
        <v>0</v>
      </c>
      <c r="H151" s="5">
        <v>2030</v>
      </c>
    </row>
    <row r="152" spans="1:8" x14ac:dyDescent="0.25">
      <c r="A152" t="s">
        <v>20</v>
      </c>
      <c r="B152">
        <v>0</v>
      </c>
      <c r="C152" s="5">
        <v>2035</v>
      </c>
      <c r="F152" t="s">
        <v>20</v>
      </c>
      <c r="G152">
        <f t="shared" si="2"/>
        <v>0</v>
      </c>
      <c r="H152" s="5">
        <v>2035</v>
      </c>
    </row>
    <row r="153" spans="1:8" x14ac:dyDescent="0.25">
      <c r="A153" t="s">
        <v>20</v>
      </c>
      <c r="B153">
        <v>0</v>
      </c>
      <c r="C153" s="5">
        <v>2040</v>
      </c>
      <c r="F153" t="s">
        <v>20</v>
      </c>
      <c r="G153">
        <f t="shared" si="2"/>
        <v>0</v>
      </c>
      <c r="H153" s="5">
        <v>2040</v>
      </c>
    </row>
    <row r="154" spans="1:8" x14ac:dyDescent="0.25">
      <c r="A154" t="s">
        <v>20</v>
      </c>
      <c r="B154">
        <v>0</v>
      </c>
      <c r="C154" s="5">
        <v>2045</v>
      </c>
      <c r="F154" t="s">
        <v>20</v>
      </c>
      <c r="G154">
        <f t="shared" si="2"/>
        <v>0</v>
      </c>
      <c r="H154" s="5">
        <v>2045</v>
      </c>
    </row>
    <row r="155" spans="1:8" x14ac:dyDescent="0.25">
      <c r="A155" t="s">
        <v>20</v>
      </c>
      <c r="B155">
        <v>0</v>
      </c>
      <c r="C155" s="5">
        <v>2050</v>
      </c>
      <c r="F155" t="s">
        <v>20</v>
      </c>
      <c r="G155">
        <f t="shared" si="2"/>
        <v>0</v>
      </c>
      <c r="H155" s="5">
        <v>2050</v>
      </c>
    </row>
    <row r="156" spans="1:8" x14ac:dyDescent="0.25">
      <c r="A156" t="s">
        <v>21</v>
      </c>
      <c r="B156">
        <v>0</v>
      </c>
      <c r="C156" s="5">
        <v>2000</v>
      </c>
      <c r="F156" t="s">
        <v>21</v>
      </c>
      <c r="G156">
        <f t="shared" si="2"/>
        <v>0</v>
      </c>
      <c r="H156" s="5">
        <v>2000</v>
      </c>
    </row>
    <row r="157" spans="1:8" x14ac:dyDescent="0.25">
      <c r="A157" t="s">
        <v>21</v>
      </c>
      <c r="B157">
        <v>0</v>
      </c>
      <c r="C157" s="5">
        <v>2005</v>
      </c>
      <c r="F157" t="s">
        <v>21</v>
      </c>
      <c r="G157">
        <f t="shared" si="2"/>
        <v>0</v>
      </c>
      <c r="H157" s="5">
        <v>2005</v>
      </c>
    </row>
    <row r="158" spans="1:8" x14ac:dyDescent="0.25">
      <c r="A158" t="s">
        <v>21</v>
      </c>
      <c r="B158">
        <v>0</v>
      </c>
      <c r="C158" s="5">
        <v>2010</v>
      </c>
      <c r="F158" t="s">
        <v>21</v>
      </c>
      <c r="G158">
        <f t="shared" si="2"/>
        <v>0</v>
      </c>
      <c r="H158" s="5">
        <v>2010</v>
      </c>
    </row>
    <row r="159" spans="1:8" x14ac:dyDescent="0.25">
      <c r="A159" t="s">
        <v>21</v>
      </c>
      <c r="B159">
        <v>0</v>
      </c>
      <c r="C159" s="5">
        <v>2015</v>
      </c>
      <c r="F159" t="s">
        <v>21</v>
      </c>
      <c r="G159">
        <f t="shared" si="2"/>
        <v>0</v>
      </c>
      <c r="H159" s="5">
        <v>2015</v>
      </c>
    </row>
    <row r="160" spans="1:8" x14ac:dyDescent="0.25">
      <c r="A160" t="s">
        <v>21</v>
      </c>
      <c r="B160">
        <v>0</v>
      </c>
      <c r="C160" s="5">
        <v>2020</v>
      </c>
      <c r="F160" t="s">
        <v>21</v>
      </c>
      <c r="G160">
        <f t="shared" si="2"/>
        <v>0</v>
      </c>
      <c r="H160" s="5">
        <v>2020</v>
      </c>
    </row>
    <row r="161" spans="1:8" x14ac:dyDescent="0.25">
      <c r="A161" t="s">
        <v>21</v>
      </c>
      <c r="B161">
        <v>0</v>
      </c>
      <c r="C161" s="5">
        <v>2025</v>
      </c>
      <c r="F161" t="s">
        <v>21</v>
      </c>
      <c r="G161">
        <f t="shared" si="2"/>
        <v>0</v>
      </c>
      <c r="H161" s="5">
        <v>2025</v>
      </c>
    </row>
    <row r="162" spans="1:8" x14ac:dyDescent="0.25">
      <c r="A162" t="s">
        <v>21</v>
      </c>
      <c r="B162">
        <v>0</v>
      </c>
      <c r="C162" s="5">
        <v>2030</v>
      </c>
      <c r="F162" t="s">
        <v>21</v>
      </c>
      <c r="G162">
        <f t="shared" si="2"/>
        <v>0</v>
      </c>
      <c r="H162" s="5">
        <v>2030</v>
      </c>
    </row>
    <row r="163" spans="1:8" x14ac:dyDescent="0.25">
      <c r="A163" t="s">
        <v>21</v>
      </c>
      <c r="B163">
        <v>0</v>
      </c>
      <c r="C163" s="5">
        <v>2035</v>
      </c>
      <c r="F163" t="s">
        <v>21</v>
      </c>
      <c r="G163">
        <f t="shared" si="2"/>
        <v>0</v>
      </c>
      <c r="H163" s="5">
        <v>2035</v>
      </c>
    </row>
    <row r="164" spans="1:8" x14ac:dyDescent="0.25">
      <c r="A164" t="s">
        <v>21</v>
      </c>
      <c r="B164">
        <v>0</v>
      </c>
      <c r="C164" s="5">
        <v>2040</v>
      </c>
      <c r="F164" t="s">
        <v>21</v>
      </c>
      <c r="G164">
        <f t="shared" si="2"/>
        <v>0</v>
      </c>
      <c r="H164" s="5">
        <v>2040</v>
      </c>
    </row>
    <row r="165" spans="1:8" x14ac:dyDescent="0.25">
      <c r="A165" t="s">
        <v>21</v>
      </c>
      <c r="B165">
        <v>0</v>
      </c>
      <c r="C165" s="5">
        <v>2045</v>
      </c>
      <c r="F165" t="s">
        <v>21</v>
      </c>
      <c r="G165">
        <f t="shared" si="2"/>
        <v>0</v>
      </c>
      <c r="H165" s="5">
        <v>2045</v>
      </c>
    </row>
    <row r="166" spans="1:8" x14ac:dyDescent="0.25">
      <c r="A166" t="s">
        <v>21</v>
      </c>
      <c r="B166">
        <v>0</v>
      </c>
      <c r="C166" s="5">
        <v>2050</v>
      </c>
      <c r="F166" t="s">
        <v>21</v>
      </c>
      <c r="G166">
        <f t="shared" si="2"/>
        <v>0</v>
      </c>
      <c r="H166" s="5">
        <v>2050</v>
      </c>
    </row>
    <row r="167" spans="1:8" x14ac:dyDescent="0.25">
      <c r="A167" t="s">
        <v>22</v>
      </c>
      <c r="B167">
        <v>0</v>
      </c>
      <c r="C167" s="5">
        <v>2000</v>
      </c>
      <c r="F167" t="s">
        <v>22</v>
      </c>
      <c r="G167">
        <f t="shared" si="2"/>
        <v>0</v>
      </c>
      <c r="H167" s="5">
        <v>2000</v>
      </c>
    </row>
    <row r="168" spans="1:8" x14ac:dyDescent="0.25">
      <c r="A168" t="s">
        <v>22</v>
      </c>
      <c r="B168">
        <v>0</v>
      </c>
      <c r="C168" s="5">
        <v>2005</v>
      </c>
      <c r="F168" t="s">
        <v>22</v>
      </c>
      <c r="G168">
        <f t="shared" si="2"/>
        <v>0</v>
      </c>
      <c r="H168" s="5">
        <v>2005</v>
      </c>
    </row>
    <row r="169" spans="1:8" x14ac:dyDescent="0.25">
      <c r="A169" t="s">
        <v>22</v>
      </c>
      <c r="B169">
        <v>0</v>
      </c>
      <c r="C169" s="5">
        <v>2010</v>
      </c>
      <c r="F169" t="s">
        <v>22</v>
      </c>
      <c r="G169">
        <f t="shared" si="2"/>
        <v>0</v>
      </c>
      <c r="H169" s="5">
        <v>2010</v>
      </c>
    </row>
    <row r="170" spans="1:8" x14ac:dyDescent="0.25">
      <c r="A170" t="s">
        <v>22</v>
      </c>
      <c r="B170">
        <v>0</v>
      </c>
      <c r="C170" s="5">
        <v>2015</v>
      </c>
      <c r="F170" t="s">
        <v>22</v>
      </c>
      <c r="G170">
        <f t="shared" si="2"/>
        <v>0</v>
      </c>
      <c r="H170" s="5">
        <v>2015</v>
      </c>
    </row>
    <row r="171" spans="1:8" x14ac:dyDescent="0.25">
      <c r="A171" t="s">
        <v>22</v>
      </c>
      <c r="B171">
        <v>0</v>
      </c>
      <c r="C171" s="5">
        <v>2020</v>
      </c>
      <c r="F171" t="s">
        <v>22</v>
      </c>
      <c r="G171">
        <f t="shared" si="2"/>
        <v>0</v>
      </c>
      <c r="H171" s="5">
        <v>2020</v>
      </c>
    </row>
    <row r="172" spans="1:8" x14ac:dyDescent="0.25">
      <c r="A172" t="s">
        <v>22</v>
      </c>
      <c r="B172">
        <v>0</v>
      </c>
      <c r="C172" s="5">
        <v>2025</v>
      </c>
      <c r="F172" t="s">
        <v>22</v>
      </c>
      <c r="G172">
        <f t="shared" si="2"/>
        <v>0</v>
      </c>
      <c r="H172" s="5">
        <v>2025</v>
      </c>
    </row>
    <row r="173" spans="1:8" x14ac:dyDescent="0.25">
      <c r="A173" t="s">
        <v>22</v>
      </c>
      <c r="B173">
        <v>-1</v>
      </c>
      <c r="C173" s="5">
        <v>2030</v>
      </c>
      <c r="F173" t="s">
        <v>22</v>
      </c>
      <c r="G173">
        <f t="shared" si="2"/>
        <v>-1000</v>
      </c>
      <c r="H173" s="5">
        <v>2030</v>
      </c>
    </row>
    <row r="174" spans="1:8" x14ac:dyDescent="0.25">
      <c r="A174" t="s">
        <v>22</v>
      </c>
      <c r="B174">
        <v>-2</v>
      </c>
      <c r="C174" s="5">
        <v>2035</v>
      </c>
      <c r="F174" t="s">
        <v>22</v>
      </c>
      <c r="G174">
        <f t="shared" si="2"/>
        <v>-2000</v>
      </c>
      <c r="H174" s="5">
        <v>2035</v>
      </c>
    </row>
    <row r="175" spans="1:8" x14ac:dyDescent="0.25">
      <c r="A175" t="s">
        <v>22</v>
      </c>
      <c r="B175">
        <v>-3</v>
      </c>
      <c r="C175" s="5">
        <v>2040</v>
      </c>
      <c r="F175" t="s">
        <v>22</v>
      </c>
      <c r="G175">
        <f t="shared" si="2"/>
        <v>-3000</v>
      </c>
      <c r="H175" s="5">
        <v>2040</v>
      </c>
    </row>
    <row r="176" spans="1:8" x14ac:dyDescent="0.25">
      <c r="A176" t="s">
        <v>22</v>
      </c>
      <c r="B176">
        <v>-5</v>
      </c>
      <c r="C176" s="5">
        <v>2045</v>
      </c>
      <c r="F176" t="s">
        <v>22</v>
      </c>
      <c r="G176">
        <f t="shared" si="2"/>
        <v>-5000</v>
      </c>
      <c r="H176" s="5">
        <v>2045</v>
      </c>
    </row>
    <row r="177" spans="1:8" x14ac:dyDescent="0.25">
      <c r="A177" t="s">
        <v>22</v>
      </c>
      <c r="B177">
        <v>-6</v>
      </c>
      <c r="C177" s="5">
        <v>2050</v>
      </c>
      <c r="F177" t="s">
        <v>22</v>
      </c>
      <c r="G177">
        <f t="shared" si="2"/>
        <v>-6000</v>
      </c>
      <c r="H177" s="5">
        <v>2050</v>
      </c>
    </row>
    <row r="178" spans="1:8" x14ac:dyDescent="0.25">
      <c r="A178" t="s">
        <v>23</v>
      </c>
      <c r="B178">
        <v>1771</v>
      </c>
      <c r="C178" s="5">
        <v>2000</v>
      </c>
      <c r="F178" t="s">
        <v>23</v>
      </c>
      <c r="G178">
        <f t="shared" si="2"/>
        <v>1771000</v>
      </c>
      <c r="H178" s="5">
        <v>2000</v>
      </c>
    </row>
    <row r="179" spans="1:8" x14ac:dyDescent="0.25">
      <c r="A179" t="s">
        <v>23</v>
      </c>
      <c r="B179">
        <v>2066</v>
      </c>
      <c r="C179" s="5">
        <v>2005</v>
      </c>
      <c r="F179" t="s">
        <v>23</v>
      </c>
      <c r="G179">
        <f t="shared" si="2"/>
        <v>2066000</v>
      </c>
      <c r="H179" s="5">
        <v>2005</v>
      </c>
    </row>
    <row r="180" spans="1:8" x14ac:dyDescent="0.25">
      <c r="A180" t="s">
        <v>23</v>
      </c>
      <c r="B180">
        <v>1681</v>
      </c>
      <c r="C180" s="5">
        <v>2010</v>
      </c>
      <c r="F180" t="s">
        <v>23</v>
      </c>
      <c r="G180">
        <f t="shared" si="2"/>
        <v>1681000</v>
      </c>
      <c r="H180" s="5">
        <v>2010</v>
      </c>
    </row>
    <row r="181" spans="1:8" x14ac:dyDescent="0.25">
      <c r="A181" t="s">
        <v>23</v>
      </c>
      <c r="B181">
        <v>1690</v>
      </c>
      <c r="C181" s="5">
        <v>2015</v>
      </c>
      <c r="F181" t="s">
        <v>23</v>
      </c>
      <c r="G181">
        <f t="shared" si="2"/>
        <v>1690000</v>
      </c>
      <c r="H181" s="5">
        <v>2015</v>
      </c>
    </row>
    <row r="182" spans="1:8" x14ac:dyDescent="0.25">
      <c r="A182" t="s">
        <v>23</v>
      </c>
      <c r="B182">
        <v>1215</v>
      </c>
      <c r="C182" s="5">
        <v>2020</v>
      </c>
      <c r="F182" t="s">
        <v>23</v>
      </c>
      <c r="G182">
        <f t="shared" si="2"/>
        <v>1215000</v>
      </c>
      <c r="H182" s="5">
        <v>2020</v>
      </c>
    </row>
    <row r="183" spans="1:8" x14ac:dyDescent="0.25">
      <c r="A183" t="s">
        <v>23</v>
      </c>
      <c r="B183">
        <v>1112</v>
      </c>
      <c r="C183" s="5">
        <v>2025</v>
      </c>
      <c r="F183" t="s">
        <v>23</v>
      </c>
      <c r="G183">
        <f t="shared" si="2"/>
        <v>1112000</v>
      </c>
      <c r="H183" s="5">
        <v>2025</v>
      </c>
    </row>
    <row r="184" spans="1:8" x14ac:dyDescent="0.25">
      <c r="A184" t="s">
        <v>23</v>
      </c>
      <c r="B184">
        <v>1138</v>
      </c>
      <c r="C184" s="5">
        <v>2030</v>
      </c>
      <c r="F184" t="s">
        <v>23</v>
      </c>
      <c r="G184">
        <f t="shared" si="2"/>
        <v>1138000</v>
      </c>
      <c r="H184" s="5">
        <v>2030</v>
      </c>
    </row>
    <row r="185" spans="1:8" x14ac:dyDescent="0.25">
      <c r="A185" t="s">
        <v>23</v>
      </c>
      <c r="B185">
        <v>1190</v>
      </c>
      <c r="C185" s="5">
        <v>2035</v>
      </c>
      <c r="F185" t="s">
        <v>23</v>
      </c>
      <c r="G185">
        <f t="shared" si="2"/>
        <v>1190000</v>
      </c>
      <c r="H185" s="5">
        <v>2035</v>
      </c>
    </row>
    <row r="186" spans="1:8" x14ac:dyDescent="0.25">
      <c r="A186" t="s">
        <v>23</v>
      </c>
      <c r="B186">
        <v>1267</v>
      </c>
      <c r="C186" s="5">
        <v>2040</v>
      </c>
      <c r="F186" t="s">
        <v>23</v>
      </c>
      <c r="G186">
        <f t="shared" si="2"/>
        <v>1267000</v>
      </c>
      <c r="H186" s="5">
        <v>2040</v>
      </c>
    </row>
    <row r="187" spans="1:8" x14ac:dyDescent="0.25">
      <c r="A187" t="s">
        <v>23</v>
      </c>
      <c r="B187">
        <v>1367</v>
      </c>
      <c r="C187" s="5">
        <v>2045</v>
      </c>
      <c r="F187" t="s">
        <v>23</v>
      </c>
      <c r="G187">
        <f t="shared" si="2"/>
        <v>1367000</v>
      </c>
      <c r="H187" s="5">
        <v>2045</v>
      </c>
    </row>
    <row r="188" spans="1:8" x14ac:dyDescent="0.25">
      <c r="A188" t="s">
        <v>23</v>
      </c>
      <c r="B188">
        <v>1297</v>
      </c>
      <c r="C188" s="5">
        <v>2050</v>
      </c>
      <c r="F188" t="s">
        <v>23</v>
      </c>
      <c r="G188">
        <f t="shared" si="2"/>
        <v>1297000</v>
      </c>
      <c r="H188" s="5">
        <v>2050</v>
      </c>
    </row>
    <row r="189" spans="1:8" x14ac:dyDescent="0.25">
      <c r="A189" t="s">
        <v>24</v>
      </c>
      <c r="B189">
        <v>282</v>
      </c>
      <c r="C189" s="5">
        <v>2000</v>
      </c>
      <c r="F189" t="s">
        <v>24</v>
      </c>
      <c r="G189">
        <f t="shared" si="2"/>
        <v>282000</v>
      </c>
      <c r="H189" s="5">
        <v>2000</v>
      </c>
    </row>
    <row r="190" spans="1:8" x14ac:dyDescent="0.25">
      <c r="A190" t="s">
        <v>24</v>
      </c>
      <c r="B190">
        <v>147</v>
      </c>
      <c r="C190" s="5">
        <v>2005</v>
      </c>
      <c r="F190" t="s">
        <v>24</v>
      </c>
      <c r="G190">
        <f t="shared" si="2"/>
        <v>147000</v>
      </c>
      <c r="H190" s="5">
        <v>2005</v>
      </c>
    </row>
    <row r="191" spans="1:8" x14ac:dyDescent="0.25">
      <c r="A191" t="s">
        <v>24</v>
      </c>
      <c r="B191">
        <v>72</v>
      </c>
      <c r="C191" s="5">
        <v>2010</v>
      </c>
      <c r="F191" t="s">
        <v>24</v>
      </c>
      <c r="G191">
        <f t="shared" si="2"/>
        <v>72000</v>
      </c>
      <c r="H191" s="5">
        <v>2010</v>
      </c>
    </row>
    <row r="192" spans="1:8" x14ac:dyDescent="0.25">
      <c r="A192" t="s">
        <v>24</v>
      </c>
      <c r="B192">
        <v>69</v>
      </c>
      <c r="C192" s="5">
        <v>2015</v>
      </c>
      <c r="F192" t="s">
        <v>24</v>
      </c>
      <c r="G192">
        <f t="shared" si="2"/>
        <v>69000</v>
      </c>
      <c r="H192" s="5">
        <v>2015</v>
      </c>
    </row>
    <row r="193" spans="1:8" x14ac:dyDescent="0.25">
      <c r="A193" t="s">
        <v>24</v>
      </c>
      <c r="B193">
        <v>97</v>
      </c>
      <c r="C193" s="5">
        <v>2020</v>
      </c>
      <c r="F193" t="s">
        <v>24</v>
      </c>
      <c r="G193">
        <f t="shared" si="2"/>
        <v>97000</v>
      </c>
      <c r="H193" s="5">
        <v>2020</v>
      </c>
    </row>
    <row r="194" spans="1:8" x14ac:dyDescent="0.25">
      <c r="A194" t="s">
        <v>24</v>
      </c>
      <c r="B194">
        <v>95</v>
      </c>
      <c r="C194" s="5">
        <v>2025</v>
      </c>
      <c r="F194" t="s">
        <v>24</v>
      </c>
      <c r="G194">
        <f t="shared" ref="G194:G257" si="3">B194*1000</f>
        <v>95000</v>
      </c>
      <c r="H194" s="5">
        <v>2025</v>
      </c>
    </row>
    <row r="195" spans="1:8" x14ac:dyDescent="0.25">
      <c r="A195" t="s">
        <v>24</v>
      </c>
      <c r="B195">
        <v>92</v>
      </c>
      <c r="C195" s="5">
        <v>2030</v>
      </c>
      <c r="F195" t="s">
        <v>24</v>
      </c>
      <c r="G195">
        <f t="shared" si="3"/>
        <v>92000</v>
      </c>
      <c r="H195" s="5">
        <v>2030</v>
      </c>
    </row>
    <row r="196" spans="1:8" x14ac:dyDescent="0.25">
      <c r="A196" t="s">
        <v>24</v>
      </c>
      <c r="B196">
        <v>89</v>
      </c>
      <c r="C196" s="5">
        <v>2035</v>
      </c>
      <c r="F196" t="s">
        <v>24</v>
      </c>
      <c r="G196">
        <f t="shared" si="3"/>
        <v>89000</v>
      </c>
      <c r="H196" s="5">
        <v>2035</v>
      </c>
    </row>
    <row r="197" spans="1:8" x14ac:dyDescent="0.25">
      <c r="A197" t="s">
        <v>24</v>
      </c>
      <c r="B197">
        <v>86</v>
      </c>
      <c r="C197" s="5">
        <v>2040</v>
      </c>
      <c r="F197" t="s">
        <v>24</v>
      </c>
      <c r="G197">
        <f t="shared" si="3"/>
        <v>86000</v>
      </c>
      <c r="H197" s="5">
        <v>2040</v>
      </c>
    </row>
    <row r="198" spans="1:8" x14ac:dyDescent="0.25">
      <c r="A198" t="s">
        <v>24</v>
      </c>
      <c r="B198">
        <v>82</v>
      </c>
      <c r="C198" s="5">
        <v>2045</v>
      </c>
      <c r="F198" t="s">
        <v>24</v>
      </c>
      <c r="G198">
        <f t="shared" si="3"/>
        <v>82000</v>
      </c>
      <c r="H198" s="5">
        <v>2045</v>
      </c>
    </row>
    <row r="199" spans="1:8" x14ac:dyDescent="0.25">
      <c r="A199" t="s">
        <v>24</v>
      </c>
      <c r="B199">
        <v>79</v>
      </c>
      <c r="C199" s="5">
        <v>2050</v>
      </c>
      <c r="F199" t="s">
        <v>24</v>
      </c>
      <c r="G199">
        <f t="shared" si="3"/>
        <v>79000</v>
      </c>
      <c r="H199" s="5">
        <v>2050</v>
      </c>
    </row>
    <row r="200" spans="1:8" x14ac:dyDescent="0.25">
      <c r="A200" t="s">
        <v>25</v>
      </c>
      <c r="B200">
        <v>432</v>
      </c>
      <c r="C200" s="5">
        <v>2000</v>
      </c>
      <c r="F200" t="s">
        <v>25</v>
      </c>
      <c r="G200">
        <f t="shared" si="3"/>
        <v>432000</v>
      </c>
      <c r="H200" s="5">
        <v>2000</v>
      </c>
    </row>
    <row r="201" spans="1:8" x14ac:dyDescent="0.25">
      <c r="A201" t="s">
        <v>25</v>
      </c>
      <c r="B201">
        <v>411</v>
      </c>
      <c r="C201" s="5">
        <v>2005</v>
      </c>
      <c r="F201" t="s">
        <v>25</v>
      </c>
      <c r="G201">
        <f t="shared" si="3"/>
        <v>411000</v>
      </c>
      <c r="H201" s="5">
        <v>2005</v>
      </c>
    </row>
    <row r="202" spans="1:8" x14ac:dyDescent="0.25">
      <c r="A202" t="s">
        <v>25</v>
      </c>
      <c r="B202">
        <v>223</v>
      </c>
      <c r="C202" s="5">
        <v>2010</v>
      </c>
      <c r="F202" t="s">
        <v>25</v>
      </c>
      <c r="G202">
        <f t="shared" si="3"/>
        <v>223000</v>
      </c>
      <c r="H202" s="5">
        <v>2010</v>
      </c>
    </row>
    <row r="203" spans="1:8" x14ac:dyDescent="0.25">
      <c r="A203" t="s">
        <v>25</v>
      </c>
      <c r="B203">
        <v>214</v>
      </c>
      <c r="C203" s="5">
        <v>2015</v>
      </c>
      <c r="F203" t="s">
        <v>25</v>
      </c>
      <c r="G203">
        <f t="shared" si="3"/>
        <v>214000</v>
      </c>
      <c r="H203" s="5">
        <v>2015</v>
      </c>
    </row>
    <row r="204" spans="1:8" x14ac:dyDescent="0.25">
      <c r="A204" t="s">
        <v>25</v>
      </c>
      <c r="B204">
        <v>283</v>
      </c>
      <c r="C204" s="5">
        <v>2020</v>
      </c>
      <c r="F204" t="s">
        <v>25</v>
      </c>
      <c r="G204">
        <f t="shared" si="3"/>
        <v>283000</v>
      </c>
      <c r="H204" s="5">
        <v>2020</v>
      </c>
    </row>
    <row r="205" spans="1:8" x14ac:dyDescent="0.25">
      <c r="A205" t="s">
        <v>25</v>
      </c>
      <c r="B205">
        <v>283</v>
      </c>
      <c r="C205" s="5">
        <v>2025</v>
      </c>
      <c r="F205" t="s">
        <v>25</v>
      </c>
      <c r="G205">
        <f t="shared" si="3"/>
        <v>283000</v>
      </c>
      <c r="H205" s="5">
        <v>2025</v>
      </c>
    </row>
    <row r="206" spans="1:8" x14ac:dyDescent="0.25">
      <c r="A206" t="s">
        <v>25</v>
      </c>
      <c r="B206">
        <v>283</v>
      </c>
      <c r="C206" s="5">
        <v>2030</v>
      </c>
      <c r="F206" t="s">
        <v>25</v>
      </c>
      <c r="G206">
        <f t="shared" si="3"/>
        <v>283000</v>
      </c>
      <c r="H206" s="5">
        <v>2030</v>
      </c>
    </row>
    <row r="207" spans="1:8" x14ac:dyDescent="0.25">
      <c r="A207" t="s">
        <v>25</v>
      </c>
      <c r="B207">
        <v>283</v>
      </c>
      <c r="C207" s="5">
        <v>2035</v>
      </c>
      <c r="F207" t="s">
        <v>25</v>
      </c>
      <c r="G207">
        <f t="shared" si="3"/>
        <v>283000</v>
      </c>
      <c r="H207" s="5">
        <v>2035</v>
      </c>
    </row>
    <row r="208" spans="1:8" x14ac:dyDescent="0.25">
      <c r="A208" t="s">
        <v>25</v>
      </c>
      <c r="B208">
        <v>283</v>
      </c>
      <c r="C208" s="5">
        <v>2040</v>
      </c>
      <c r="F208" t="s">
        <v>25</v>
      </c>
      <c r="G208">
        <f t="shared" si="3"/>
        <v>283000</v>
      </c>
      <c r="H208" s="5">
        <v>2040</v>
      </c>
    </row>
    <row r="209" spans="1:8" x14ac:dyDescent="0.25">
      <c r="A209" t="s">
        <v>25</v>
      </c>
      <c r="B209">
        <v>283</v>
      </c>
      <c r="C209" s="5">
        <v>2045</v>
      </c>
      <c r="F209" t="s">
        <v>25</v>
      </c>
      <c r="G209">
        <f t="shared" si="3"/>
        <v>283000</v>
      </c>
      <c r="H209" s="5">
        <v>2045</v>
      </c>
    </row>
    <row r="210" spans="1:8" x14ac:dyDescent="0.25">
      <c r="A210" t="s">
        <v>25</v>
      </c>
      <c r="B210">
        <v>283</v>
      </c>
      <c r="C210" s="5">
        <v>2050</v>
      </c>
      <c r="F210" t="s">
        <v>25</v>
      </c>
      <c r="G210">
        <f t="shared" si="3"/>
        <v>283000</v>
      </c>
      <c r="H210" s="5">
        <v>2050</v>
      </c>
    </row>
    <row r="211" spans="1:8" x14ac:dyDescent="0.25">
      <c r="A211" t="s">
        <v>26</v>
      </c>
      <c r="B211">
        <v>69</v>
      </c>
      <c r="C211" s="5">
        <v>2000</v>
      </c>
      <c r="F211" t="s">
        <v>26</v>
      </c>
      <c r="G211">
        <f t="shared" si="3"/>
        <v>69000</v>
      </c>
      <c r="H211" s="5">
        <v>2000</v>
      </c>
    </row>
    <row r="212" spans="1:8" x14ac:dyDescent="0.25">
      <c r="A212" t="s">
        <v>26</v>
      </c>
      <c r="B212">
        <v>33</v>
      </c>
      <c r="C212" s="5">
        <v>2005</v>
      </c>
      <c r="F212" t="s">
        <v>26</v>
      </c>
      <c r="G212">
        <f t="shared" si="3"/>
        <v>33000</v>
      </c>
      <c r="H212" s="5">
        <v>2005</v>
      </c>
    </row>
    <row r="213" spans="1:8" x14ac:dyDescent="0.25">
      <c r="A213" t="s">
        <v>26</v>
      </c>
      <c r="B213">
        <v>18</v>
      </c>
      <c r="C213" s="5">
        <v>2010</v>
      </c>
      <c r="F213" t="s">
        <v>26</v>
      </c>
      <c r="G213">
        <f t="shared" si="3"/>
        <v>18000</v>
      </c>
      <c r="H213" s="5">
        <v>2010</v>
      </c>
    </row>
    <row r="214" spans="1:8" x14ac:dyDescent="0.25">
      <c r="A214" t="s">
        <v>26</v>
      </c>
      <c r="B214">
        <v>14</v>
      </c>
      <c r="C214" s="5">
        <v>2015</v>
      </c>
      <c r="F214" t="s">
        <v>26</v>
      </c>
      <c r="G214">
        <f t="shared" si="3"/>
        <v>14000</v>
      </c>
      <c r="H214" s="5">
        <v>2015</v>
      </c>
    </row>
    <row r="215" spans="1:8" x14ac:dyDescent="0.25">
      <c r="A215" t="s">
        <v>26</v>
      </c>
      <c r="B215">
        <v>23</v>
      </c>
      <c r="C215" s="5">
        <v>2020</v>
      </c>
      <c r="F215" t="s">
        <v>26</v>
      </c>
      <c r="G215">
        <f t="shared" si="3"/>
        <v>23000</v>
      </c>
      <c r="H215" s="5">
        <v>2020</v>
      </c>
    </row>
    <row r="216" spans="1:8" x14ac:dyDescent="0.25">
      <c r="A216" t="s">
        <v>26</v>
      </c>
      <c r="B216">
        <v>22</v>
      </c>
      <c r="C216" s="5">
        <v>2025</v>
      </c>
      <c r="F216" t="s">
        <v>26</v>
      </c>
      <c r="G216">
        <f t="shared" si="3"/>
        <v>22000</v>
      </c>
      <c r="H216" s="5">
        <v>2025</v>
      </c>
    </row>
    <row r="217" spans="1:8" x14ac:dyDescent="0.25">
      <c r="A217" t="s">
        <v>26</v>
      </c>
      <c r="B217">
        <v>22</v>
      </c>
      <c r="C217" s="5">
        <v>2030</v>
      </c>
      <c r="F217" t="s">
        <v>26</v>
      </c>
      <c r="G217">
        <f t="shared" si="3"/>
        <v>22000</v>
      </c>
      <c r="H217" s="5">
        <v>2030</v>
      </c>
    </row>
    <row r="218" spans="1:8" x14ac:dyDescent="0.25">
      <c r="A218" t="s">
        <v>26</v>
      </c>
      <c r="B218">
        <v>21</v>
      </c>
      <c r="C218" s="5">
        <v>2035</v>
      </c>
      <c r="F218" t="s">
        <v>26</v>
      </c>
      <c r="G218">
        <f t="shared" si="3"/>
        <v>21000</v>
      </c>
      <c r="H218" s="5">
        <v>2035</v>
      </c>
    </row>
    <row r="219" spans="1:8" x14ac:dyDescent="0.25">
      <c r="A219" t="s">
        <v>26</v>
      </c>
      <c r="B219">
        <v>20</v>
      </c>
      <c r="C219" s="5">
        <v>2040</v>
      </c>
      <c r="F219" t="s">
        <v>26</v>
      </c>
      <c r="G219">
        <f t="shared" si="3"/>
        <v>20000</v>
      </c>
      <c r="H219" s="5">
        <v>2040</v>
      </c>
    </row>
    <row r="220" spans="1:8" x14ac:dyDescent="0.25">
      <c r="A220" t="s">
        <v>26</v>
      </c>
      <c r="B220">
        <v>20</v>
      </c>
      <c r="C220" s="5">
        <v>2045</v>
      </c>
      <c r="F220" t="s">
        <v>26</v>
      </c>
      <c r="G220">
        <f t="shared" si="3"/>
        <v>20000</v>
      </c>
      <c r="H220" s="5">
        <v>2045</v>
      </c>
    </row>
    <row r="221" spans="1:8" x14ac:dyDescent="0.25">
      <c r="A221" t="s">
        <v>26</v>
      </c>
      <c r="B221">
        <v>19</v>
      </c>
      <c r="C221" s="5">
        <v>2050</v>
      </c>
      <c r="F221" t="s">
        <v>26</v>
      </c>
      <c r="G221">
        <f t="shared" si="3"/>
        <v>19000</v>
      </c>
      <c r="H221" s="5">
        <v>2050</v>
      </c>
    </row>
    <row r="222" spans="1:8" x14ac:dyDescent="0.25">
      <c r="A222" t="s">
        <v>27</v>
      </c>
      <c r="B222">
        <v>870</v>
      </c>
      <c r="C222" s="5">
        <v>2000</v>
      </c>
      <c r="F222" t="s">
        <v>27</v>
      </c>
      <c r="G222">
        <f t="shared" si="3"/>
        <v>870000</v>
      </c>
      <c r="H222" s="5">
        <v>2000</v>
      </c>
    </row>
    <row r="223" spans="1:8" x14ac:dyDescent="0.25">
      <c r="A223" t="s">
        <v>27</v>
      </c>
      <c r="B223">
        <v>1275</v>
      </c>
      <c r="C223" s="5">
        <v>2005</v>
      </c>
      <c r="F223" t="s">
        <v>27</v>
      </c>
      <c r="G223">
        <f t="shared" si="3"/>
        <v>1275000</v>
      </c>
      <c r="H223" s="5">
        <v>2005</v>
      </c>
    </row>
    <row r="224" spans="1:8" x14ac:dyDescent="0.25">
      <c r="A224" t="s">
        <v>27</v>
      </c>
      <c r="B224">
        <v>532</v>
      </c>
      <c r="C224" s="5">
        <v>2010</v>
      </c>
      <c r="F224" t="s">
        <v>27</v>
      </c>
      <c r="G224">
        <f t="shared" si="3"/>
        <v>532000</v>
      </c>
      <c r="H224" s="5">
        <v>2010</v>
      </c>
    </row>
    <row r="225" spans="1:8" x14ac:dyDescent="0.25">
      <c r="A225" t="s">
        <v>27</v>
      </c>
      <c r="B225">
        <v>558</v>
      </c>
      <c r="C225" s="5">
        <v>2015</v>
      </c>
      <c r="F225" t="s">
        <v>27</v>
      </c>
      <c r="G225">
        <f t="shared" si="3"/>
        <v>558000</v>
      </c>
      <c r="H225" s="5">
        <v>2015</v>
      </c>
    </row>
    <row r="226" spans="1:8" x14ac:dyDescent="0.25">
      <c r="A226" t="s">
        <v>27</v>
      </c>
      <c r="B226">
        <v>1054</v>
      </c>
      <c r="C226" s="5">
        <v>2020</v>
      </c>
      <c r="F226" t="s">
        <v>27</v>
      </c>
      <c r="G226">
        <f t="shared" si="3"/>
        <v>1054000</v>
      </c>
      <c r="H226" s="5">
        <v>2020</v>
      </c>
    </row>
    <row r="227" spans="1:8" x14ac:dyDescent="0.25">
      <c r="A227" t="s">
        <v>27</v>
      </c>
      <c r="B227">
        <v>1058</v>
      </c>
      <c r="C227" s="5">
        <v>2025</v>
      </c>
      <c r="F227" t="s">
        <v>27</v>
      </c>
      <c r="G227">
        <f t="shared" si="3"/>
        <v>1058000</v>
      </c>
      <c r="H227" s="5">
        <v>2025</v>
      </c>
    </row>
    <row r="228" spans="1:8" x14ac:dyDescent="0.25">
      <c r="A228" t="s">
        <v>27</v>
      </c>
      <c r="B228">
        <v>1064</v>
      </c>
      <c r="C228" s="5">
        <v>2030</v>
      </c>
      <c r="F228" t="s">
        <v>27</v>
      </c>
      <c r="G228">
        <f t="shared" si="3"/>
        <v>1064000</v>
      </c>
      <c r="H228" s="5">
        <v>2030</v>
      </c>
    </row>
    <row r="229" spans="1:8" x14ac:dyDescent="0.25">
      <c r="A229" t="s">
        <v>27</v>
      </c>
      <c r="B229">
        <v>1069</v>
      </c>
      <c r="C229" s="5">
        <v>2035</v>
      </c>
      <c r="F229" t="s">
        <v>27</v>
      </c>
      <c r="G229">
        <f t="shared" si="3"/>
        <v>1069000</v>
      </c>
      <c r="H229" s="5">
        <v>2035</v>
      </c>
    </row>
    <row r="230" spans="1:8" x14ac:dyDescent="0.25">
      <c r="A230" t="s">
        <v>27</v>
      </c>
      <c r="B230">
        <v>1072</v>
      </c>
      <c r="C230" s="5">
        <v>2040</v>
      </c>
      <c r="F230" t="s">
        <v>27</v>
      </c>
      <c r="G230">
        <f t="shared" si="3"/>
        <v>1072000</v>
      </c>
      <c r="H230" s="5">
        <v>2040</v>
      </c>
    </row>
    <row r="231" spans="1:8" x14ac:dyDescent="0.25">
      <c r="A231" t="s">
        <v>27</v>
      </c>
      <c r="B231">
        <v>1075</v>
      </c>
      <c r="C231" s="5">
        <v>2045</v>
      </c>
      <c r="F231" t="s">
        <v>27</v>
      </c>
      <c r="G231">
        <f t="shared" si="3"/>
        <v>1075000</v>
      </c>
      <c r="H231" s="5">
        <v>2045</v>
      </c>
    </row>
    <row r="232" spans="1:8" x14ac:dyDescent="0.25">
      <c r="A232" t="s">
        <v>27</v>
      </c>
      <c r="B232">
        <v>1075</v>
      </c>
      <c r="C232" s="5">
        <v>2050</v>
      </c>
      <c r="F232" t="s">
        <v>27</v>
      </c>
      <c r="G232">
        <f t="shared" si="3"/>
        <v>1075000</v>
      </c>
      <c r="H232" s="5">
        <v>2050</v>
      </c>
    </row>
    <row r="233" spans="1:8" x14ac:dyDescent="0.25">
      <c r="A233" t="s">
        <v>28</v>
      </c>
      <c r="B233">
        <v>0</v>
      </c>
      <c r="C233" s="5">
        <v>2000</v>
      </c>
      <c r="F233" t="s">
        <v>28</v>
      </c>
      <c r="G233">
        <f t="shared" si="3"/>
        <v>0</v>
      </c>
      <c r="H233" s="5">
        <v>2000</v>
      </c>
    </row>
    <row r="234" spans="1:8" x14ac:dyDescent="0.25">
      <c r="A234" t="s">
        <v>28</v>
      </c>
      <c r="B234">
        <v>0</v>
      </c>
      <c r="C234" s="5">
        <v>2005</v>
      </c>
      <c r="F234" t="s">
        <v>28</v>
      </c>
      <c r="G234">
        <f t="shared" si="3"/>
        <v>0</v>
      </c>
      <c r="H234" s="5">
        <v>2005</v>
      </c>
    </row>
    <row r="235" spans="1:8" x14ac:dyDescent="0.25">
      <c r="A235" t="s">
        <v>28</v>
      </c>
      <c r="B235">
        <v>0</v>
      </c>
      <c r="C235" s="5">
        <v>2010</v>
      </c>
      <c r="F235" t="s">
        <v>28</v>
      </c>
      <c r="G235">
        <f t="shared" si="3"/>
        <v>0</v>
      </c>
      <c r="H235" s="5">
        <v>2010</v>
      </c>
    </row>
    <row r="236" spans="1:8" x14ac:dyDescent="0.25">
      <c r="A236" t="s">
        <v>28</v>
      </c>
      <c r="B236">
        <v>0</v>
      </c>
      <c r="C236" s="5">
        <v>2015</v>
      </c>
      <c r="F236" t="s">
        <v>28</v>
      </c>
      <c r="G236">
        <f t="shared" si="3"/>
        <v>0</v>
      </c>
      <c r="H236" s="5">
        <v>2015</v>
      </c>
    </row>
    <row r="237" spans="1:8" x14ac:dyDescent="0.25">
      <c r="A237" t="s">
        <v>28</v>
      </c>
      <c r="B237">
        <v>0</v>
      </c>
      <c r="C237" s="5">
        <v>2020</v>
      </c>
      <c r="F237" t="s">
        <v>28</v>
      </c>
      <c r="G237">
        <f t="shared" si="3"/>
        <v>0</v>
      </c>
      <c r="H237" s="5">
        <v>2020</v>
      </c>
    </row>
    <row r="238" spans="1:8" x14ac:dyDescent="0.25">
      <c r="A238" t="s">
        <v>28</v>
      </c>
      <c r="B238">
        <v>0</v>
      </c>
      <c r="C238" s="5">
        <v>2025</v>
      </c>
      <c r="F238" t="s">
        <v>28</v>
      </c>
      <c r="G238">
        <f t="shared" si="3"/>
        <v>0</v>
      </c>
      <c r="H238" s="5">
        <v>2025</v>
      </c>
    </row>
    <row r="239" spans="1:8" x14ac:dyDescent="0.25">
      <c r="A239" t="s">
        <v>28</v>
      </c>
      <c r="B239">
        <v>0</v>
      </c>
      <c r="C239" s="5">
        <v>2030</v>
      </c>
      <c r="F239" t="s">
        <v>28</v>
      </c>
      <c r="G239">
        <f t="shared" si="3"/>
        <v>0</v>
      </c>
      <c r="H239" s="5">
        <v>2030</v>
      </c>
    </row>
    <row r="240" spans="1:8" x14ac:dyDescent="0.25">
      <c r="A240" t="s">
        <v>28</v>
      </c>
      <c r="B240">
        <v>0</v>
      </c>
      <c r="C240" s="5">
        <v>2035</v>
      </c>
      <c r="F240" t="s">
        <v>28</v>
      </c>
      <c r="G240">
        <f t="shared" si="3"/>
        <v>0</v>
      </c>
      <c r="H240" s="5">
        <v>2035</v>
      </c>
    </row>
    <row r="241" spans="1:8" x14ac:dyDescent="0.25">
      <c r="A241" t="s">
        <v>28</v>
      </c>
      <c r="B241">
        <v>0</v>
      </c>
      <c r="C241" s="5">
        <v>2040</v>
      </c>
      <c r="F241" t="s">
        <v>28</v>
      </c>
      <c r="G241">
        <f t="shared" si="3"/>
        <v>0</v>
      </c>
      <c r="H241" s="5">
        <v>2040</v>
      </c>
    </row>
    <row r="242" spans="1:8" x14ac:dyDescent="0.25">
      <c r="A242" t="s">
        <v>28</v>
      </c>
      <c r="B242">
        <v>0</v>
      </c>
      <c r="C242" s="5">
        <v>2045</v>
      </c>
      <c r="F242" t="s">
        <v>28</v>
      </c>
      <c r="G242">
        <f t="shared" si="3"/>
        <v>0</v>
      </c>
      <c r="H242" s="5">
        <v>2045</v>
      </c>
    </row>
    <row r="243" spans="1:8" x14ac:dyDescent="0.25">
      <c r="A243" t="s">
        <v>28</v>
      </c>
      <c r="B243">
        <v>0</v>
      </c>
      <c r="C243" s="5">
        <v>2050</v>
      </c>
      <c r="F243" t="s">
        <v>28</v>
      </c>
      <c r="G243">
        <f t="shared" si="3"/>
        <v>0</v>
      </c>
      <c r="H243" s="5">
        <v>2050</v>
      </c>
    </row>
    <row r="244" spans="1:8" x14ac:dyDescent="0.25">
      <c r="A244" t="s">
        <v>29</v>
      </c>
      <c r="B244">
        <v>116</v>
      </c>
      <c r="C244" s="5">
        <v>2000</v>
      </c>
      <c r="F244" t="s">
        <v>29</v>
      </c>
      <c r="G244">
        <f t="shared" si="3"/>
        <v>116000</v>
      </c>
      <c r="H244" s="5">
        <v>2000</v>
      </c>
    </row>
    <row r="245" spans="1:8" x14ac:dyDescent="0.25">
      <c r="A245" t="s">
        <v>29</v>
      </c>
      <c r="B245">
        <v>109</v>
      </c>
      <c r="C245" s="5">
        <v>2005</v>
      </c>
      <c r="F245" t="s">
        <v>29</v>
      </c>
      <c r="G245">
        <f t="shared" si="3"/>
        <v>109000</v>
      </c>
      <c r="H245" s="5">
        <v>2005</v>
      </c>
    </row>
    <row r="246" spans="1:8" x14ac:dyDescent="0.25">
      <c r="A246" t="s">
        <v>29</v>
      </c>
      <c r="B246">
        <v>99</v>
      </c>
      <c r="C246" s="5">
        <v>2010</v>
      </c>
      <c r="F246" t="s">
        <v>29</v>
      </c>
      <c r="G246">
        <f t="shared" si="3"/>
        <v>99000</v>
      </c>
      <c r="H246" s="5">
        <v>2010</v>
      </c>
    </row>
    <row r="247" spans="1:8" x14ac:dyDescent="0.25">
      <c r="A247" t="s">
        <v>29</v>
      </c>
      <c r="B247">
        <v>105</v>
      </c>
      <c r="C247" s="5">
        <v>2015</v>
      </c>
      <c r="F247" t="s">
        <v>29</v>
      </c>
      <c r="G247">
        <f t="shared" si="3"/>
        <v>105000</v>
      </c>
      <c r="H247" s="5">
        <v>2015</v>
      </c>
    </row>
    <row r="248" spans="1:8" x14ac:dyDescent="0.25">
      <c r="A248" t="s">
        <v>29</v>
      </c>
      <c r="B248">
        <v>80</v>
      </c>
      <c r="C248" s="5">
        <v>2020</v>
      </c>
      <c r="F248" t="s">
        <v>29</v>
      </c>
      <c r="G248">
        <f t="shared" si="3"/>
        <v>80000</v>
      </c>
      <c r="H248" s="5">
        <v>2020</v>
      </c>
    </row>
    <row r="249" spans="1:8" x14ac:dyDescent="0.25">
      <c r="A249" t="s">
        <v>29</v>
      </c>
      <c r="B249">
        <v>77</v>
      </c>
      <c r="C249" s="5">
        <v>2025</v>
      </c>
      <c r="F249" t="s">
        <v>29</v>
      </c>
      <c r="G249">
        <f t="shared" si="3"/>
        <v>77000</v>
      </c>
      <c r="H249" s="5">
        <v>2025</v>
      </c>
    </row>
    <row r="250" spans="1:8" x14ac:dyDescent="0.25">
      <c r="A250" t="s">
        <v>29</v>
      </c>
      <c r="B250">
        <v>76</v>
      </c>
      <c r="C250" s="5">
        <v>2030</v>
      </c>
      <c r="F250" t="s">
        <v>29</v>
      </c>
      <c r="G250">
        <f t="shared" si="3"/>
        <v>76000</v>
      </c>
      <c r="H250" s="5">
        <v>2030</v>
      </c>
    </row>
    <row r="251" spans="1:8" x14ac:dyDescent="0.25">
      <c r="A251" t="s">
        <v>29</v>
      </c>
      <c r="B251">
        <v>75</v>
      </c>
      <c r="C251" s="5">
        <v>2035</v>
      </c>
      <c r="F251" t="s">
        <v>29</v>
      </c>
      <c r="G251">
        <f t="shared" si="3"/>
        <v>75000</v>
      </c>
      <c r="H251" s="5">
        <v>2035</v>
      </c>
    </row>
    <row r="252" spans="1:8" x14ac:dyDescent="0.25">
      <c r="A252" t="s">
        <v>29</v>
      </c>
      <c r="B252">
        <v>74</v>
      </c>
      <c r="C252" s="5">
        <v>2040</v>
      </c>
      <c r="F252" t="s">
        <v>29</v>
      </c>
      <c r="G252">
        <f t="shared" si="3"/>
        <v>74000</v>
      </c>
      <c r="H252" s="5">
        <v>2040</v>
      </c>
    </row>
    <row r="253" spans="1:8" x14ac:dyDescent="0.25">
      <c r="A253" t="s">
        <v>29</v>
      </c>
      <c r="B253">
        <v>73</v>
      </c>
      <c r="C253" s="5">
        <v>2045</v>
      </c>
      <c r="F253" t="s">
        <v>29</v>
      </c>
      <c r="G253">
        <f t="shared" si="3"/>
        <v>73000</v>
      </c>
      <c r="H253" s="5">
        <v>2045</v>
      </c>
    </row>
    <row r="254" spans="1:8" x14ac:dyDescent="0.25">
      <c r="A254" t="s">
        <v>29</v>
      </c>
      <c r="B254">
        <v>70</v>
      </c>
      <c r="C254" s="5">
        <v>2050</v>
      </c>
      <c r="F254" t="s">
        <v>29</v>
      </c>
      <c r="G254">
        <f t="shared" si="3"/>
        <v>70000</v>
      </c>
      <c r="H254" s="5">
        <v>2050</v>
      </c>
    </row>
    <row r="255" spans="1:8" x14ac:dyDescent="0.25">
      <c r="A255" t="s">
        <v>30</v>
      </c>
      <c r="B255">
        <v>0</v>
      </c>
      <c r="C255" s="5">
        <v>2000</v>
      </c>
      <c r="F255" t="s">
        <v>30</v>
      </c>
      <c r="G255">
        <f t="shared" si="3"/>
        <v>0</v>
      </c>
      <c r="H255" s="5">
        <v>2000</v>
      </c>
    </row>
    <row r="256" spans="1:8" x14ac:dyDescent="0.25">
      <c r="A256" t="s">
        <v>30</v>
      </c>
      <c r="B256">
        <v>0</v>
      </c>
      <c r="C256" s="5">
        <v>2005</v>
      </c>
      <c r="F256" t="s">
        <v>30</v>
      </c>
      <c r="G256">
        <f t="shared" si="3"/>
        <v>0</v>
      </c>
      <c r="H256" s="5">
        <v>2005</v>
      </c>
    </row>
    <row r="257" spans="1:8" x14ac:dyDescent="0.25">
      <c r="A257" t="s">
        <v>30</v>
      </c>
      <c r="B257">
        <v>0</v>
      </c>
      <c r="C257" s="5">
        <v>2010</v>
      </c>
      <c r="F257" t="s">
        <v>30</v>
      </c>
      <c r="G257">
        <f t="shared" si="3"/>
        <v>0</v>
      </c>
      <c r="H257" s="5">
        <v>2010</v>
      </c>
    </row>
    <row r="258" spans="1:8" x14ac:dyDescent="0.25">
      <c r="A258" t="s">
        <v>30</v>
      </c>
      <c r="B258">
        <v>0</v>
      </c>
      <c r="C258" s="5">
        <v>2015</v>
      </c>
      <c r="F258" t="s">
        <v>30</v>
      </c>
      <c r="G258">
        <f t="shared" ref="G258:G321" si="4">B258*1000</f>
        <v>0</v>
      </c>
      <c r="H258" s="5">
        <v>2015</v>
      </c>
    </row>
    <row r="259" spans="1:8" x14ac:dyDescent="0.25">
      <c r="A259" t="s">
        <v>30</v>
      </c>
      <c r="B259">
        <v>0</v>
      </c>
      <c r="C259" s="5">
        <v>2020</v>
      </c>
      <c r="F259" t="s">
        <v>30</v>
      </c>
      <c r="G259">
        <f t="shared" si="4"/>
        <v>0</v>
      </c>
      <c r="H259" s="5">
        <v>2020</v>
      </c>
    </row>
    <row r="260" spans="1:8" x14ac:dyDescent="0.25">
      <c r="A260" t="s">
        <v>30</v>
      </c>
      <c r="B260">
        <v>0</v>
      </c>
      <c r="C260" s="5">
        <v>2025</v>
      </c>
      <c r="F260" t="s">
        <v>30</v>
      </c>
      <c r="G260">
        <f t="shared" si="4"/>
        <v>0</v>
      </c>
      <c r="H260" s="5">
        <v>2025</v>
      </c>
    </row>
    <row r="261" spans="1:8" x14ac:dyDescent="0.25">
      <c r="A261" t="s">
        <v>30</v>
      </c>
      <c r="B261">
        <v>0</v>
      </c>
      <c r="C261" s="5">
        <v>2030</v>
      </c>
      <c r="F261" t="s">
        <v>30</v>
      </c>
      <c r="G261">
        <f t="shared" si="4"/>
        <v>0</v>
      </c>
      <c r="H261" s="5">
        <v>2030</v>
      </c>
    </row>
    <row r="262" spans="1:8" x14ac:dyDescent="0.25">
      <c r="A262" t="s">
        <v>30</v>
      </c>
      <c r="B262">
        <v>0</v>
      </c>
      <c r="C262" s="5">
        <v>2035</v>
      </c>
      <c r="F262" t="s">
        <v>30</v>
      </c>
      <c r="G262">
        <f t="shared" si="4"/>
        <v>0</v>
      </c>
      <c r="H262" s="5">
        <v>2035</v>
      </c>
    </row>
    <row r="263" spans="1:8" x14ac:dyDescent="0.25">
      <c r="A263" t="s">
        <v>30</v>
      </c>
      <c r="B263">
        <v>0</v>
      </c>
      <c r="C263" s="5">
        <v>2040</v>
      </c>
      <c r="F263" t="s">
        <v>30</v>
      </c>
      <c r="G263">
        <f t="shared" si="4"/>
        <v>0</v>
      </c>
      <c r="H263" s="5">
        <v>2040</v>
      </c>
    </row>
    <row r="264" spans="1:8" x14ac:dyDescent="0.25">
      <c r="A264" t="s">
        <v>30</v>
      </c>
      <c r="B264">
        <v>0</v>
      </c>
      <c r="C264" s="5">
        <v>2045</v>
      </c>
      <c r="F264" t="s">
        <v>30</v>
      </c>
      <c r="G264">
        <f t="shared" si="4"/>
        <v>0</v>
      </c>
      <c r="H264" s="5">
        <v>2045</v>
      </c>
    </row>
    <row r="265" spans="1:8" x14ac:dyDescent="0.25">
      <c r="A265" t="s">
        <v>30</v>
      </c>
      <c r="B265">
        <v>0</v>
      </c>
      <c r="C265" s="5">
        <v>2050</v>
      </c>
      <c r="F265" t="s">
        <v>30</v>
      </c>
      <c r="G265">
        <f t="shared" si="4"/>
        <v>0</v>
      </c>
      <c r="H265" s="5">
        <v>2050</v>
      </c>
    </row>
    <row r="266" spans="1:8" x14ac:dyDescent="0.25">
      <c r="A266" t="s">
        <v>31</v>
      </c>
      <c r="B266">
        <v>0</v>
      </c>
      <c r="C266" s="5">
        <v>2000</v>
      </c>
      <c r="F266" t="s">
        <v>31</v>
      </c>
      <c r="G266">
        <f t="shared" si="4"/>
        <v>0</v>
      </c>
      <c r="H266" s="5">
        <v>2000</v>
      </c>
    </row>
    <row r="267" spans="1:8" x14ac:dyDescent="0.25">
      <c r="A267" t="s">
        <v>31</v>
      </c>
      <c r="B267">
        <v>0</v>
      </c>
      <c r="C267" s="5">
        <v>2005</v>
      </c>
      <c r="F267" t="s">
        <v>31</v>
      </c>
      <c r="G267">
        <f t="shared" si="4"/>
        <v>0</v>
      </c>
      <c r="H267" s="5">
        <v>2005</v>
      </c>
    </row>
    <row r="268" spans="1:8" x14ac:dyDescent="0.25">
      <c r="A268" t="s">
        <v>31</v>
      </c>
      <c r="B268">
        <v>0</v>
      </c>
      <c r="C268" s="5">
        <v>2010</v>
      </c>
      <c r="F268" t="s">
        <v>31</v>
      </c>
      <c r="G268">
        <f t="shared" si="4"/>
        <v>0</v>
      </c>
      <c r="H268" s="5">
        <v>2010</v>
      </c>
    </row>
    <row r="269" spans="1:8" x14ac:dyDescent="0.25">
      <c r="A269" t="s">
        <v>31</v>
      </c>
      <c r="B269">
        <v>0</v>
      </c>
      <c r="C269" s="5">
        <v>2015</v>
      </c>
      <c r="F269" t="s">
        <v>31</v>
      </c>
      <c r="G269">
        <f t="shared" si="4"/>
        <v>0</v>
      </c>
      <c r="H269" s="5">
        <v>2015</v>
      </c>
    </row>
    <row r="270" spans="1:8" x14ac:dyDescent="0.25">
      <c r="A270" t="s">
        <v>31</v>
      </c>
      <c r="B270">
        <v>0</v>
      </c>
      <c r="C270" s="5">
        <v>2020</v>
      </c>
      <c r="F270" t="s">
        <v>31</v>
      </c>
      <c r="G270">
        <f t="shared" si="4"/>
        <v>0</v>
      </c>
      <c r="H270" s="5">
        <v>2020</v>
      </c>
    </row>
    <row r="271" spans="1:8" x14ac:dyDescent="0.25">
      <c r="A271" t="s">
        <v>31</v>
      </c>
      <c r="B271">
        <v>0</v>
      </c>
      <c r="C271" s="5">
        <v>2025</v>
      </c>
      <c r="F271" t="s">
        <v>31</v>
      </c>
      <c r="G271">
        <f t="shared" si="4"/>
        <v>0</v>
      </c>
      <c r="H271" s="5">
        <v>2025</v>
      </c>
    </row>
    <row r="272" spans="1:8" x14ac:dyDescent="0.25">
      <c r="A272" t="s">
        <v>31</v>
      </c>
      <c r="B272">
        <v>0</v>
      </c>
      <c r="C272" s="5">
        <v>2030</v>
      </c>
      <c r="F272" t="s">
        <v>31</v>
      </c>
      <c r="G272">
        <f t="shared" si="4"/>
        <v>0</v>
      </c>
      <c r="H272" s="5">
        <v>2030</v>
      </c>
    </row>
    <row r="273" spans="1:8" x14ac:dyDescent="0.25">
      <c r="A273" t="s">
        <v>31</v>
      </c>
      <c r="B273">
        <v>0</v>
      </c>
      <c r="C273" s="5">
        <v>2035</v>
      </c>
      <c r="F273" t="s">
        <v>31</v>
      </c>
      <c r="G273">
        <f t="shared" si="4"/>
        <v>0</v>
      </c>
      <c r="H273" s="5">
        <v>2035</v>
      </c>
    </row>
    <row r="274" spans="1:8" x14ac:dyDescent="0.25">
      <c r="A274" t="s">
        <v>31</v>
      </c>
      <c r="B274">
        <v>0</v>
      </c>
      <c r="C274" s="5">
        <v>2040</v>
      </c>
      <c r="F274" t="s">
        <v>31</v>
      </c>
      <c r="G274">
        <f t="shared" si="4"/>
        <v>0</v>
      </c>
      <c r="H274" s="5">
        <v>2040</v>
      </c>
    </row>
    <row r="275" spans="1:8" x14ac:dyDescent="0.25">
      <c r="A275" t="s">
        <v>31</v>
      </c>
      <c r="B275">
        <v>0</v>
      </c>
      <c r="C275" s="5">
        <v>2045</v>
      </c>
      <c r="F275" t="s">
        <v>31</v>
      </c>
      <c r="G275">
        <f t="shared" si="4"/>
        <v>0</v>
      </c>
      <c r="H275" s="5">
        <v>2045</v>
      </c>
    </row>
    <row r="276" spans="1:8" x14ac:dyDescent="0.25">
      <c r="A276" t="s">
        <v>31</v>
      </c>
      <c r="B276">
        <v>0</v>
      </c>
      <c r="C276" s="5">
        <v>2050</v>
      </c>
      <c r="F276" t="s">
        <v>31</v>
      </c>
      <c r="G276">
        <f t="shared" si="4"/>
        <v>0</v>
      </c>
      <c r="H276" s="5">
        <v>2050</v>
      </c>
    </row>
    <row r="277" spans="1:8" x14ac:dyDescent="0.25">
      <c r="A277" t="s">
        <v>32</v>
      </c>
      <c r="B277">
        <v>1370</v>
      </c>
      <c r="C277" s="5">
        <v>2000</v>
      </c>
      <c r="F277" t="s">
        <v>32</v>
      </c>
      <c r="G277">
        <f t="shared" si="4"/>
        <v>1370000</v>
      </c>
      <c r="H277" s="5">
        <v>2000</v>
      </c>
    </row>
    <row r="278" spans="1:8" x14ac:dyDescent="0.25">
      <c r="A278" t="s">
        <v>32</v>
      </c>
      <c r="B278">
        <v>1195</v>
      </c>
      <c r="C278" s="5">
        <v>2005</v>
      </c>
      <c r="F278" t="s">
        <v>32</v>
      </c>
      <c r="G278">
        <f t="shared" si="4"/>
        <v>1195000</v>
      </c>
      <c r="H278" s="5">
        <v>2005</v>
      </c>
    </row>
    <row r="279" spans="1:8" x14ac:dyDescent="0.25">
      <c r="A279" t="s">
        <v>32</v>
      </c>
      <c r="B279">
        <v>1291</v>
      </c>
      <c r="C279" s="5">
        <v>2010</v>
      </c>
      <c r="F279" t="s">
        <v>32</v>
      </c>
      <c r="G279">
        <f t="shared" si="4"/>
        <v>1291000</v>
      </c>
      <c r="H279" s="5">
        <v>2010</v>
      </c>
    </row>
    <row r="280" spans="1:8" x14ac:dyDescent="0.25">
      <c r="A280" t="s">
        <v>32</v>
      </c>
      <c r="B280">
        <v>1205</v>
      </c>
      <c r="C280" s="5">
        <v>2015</v>
      </c>
      <c r="F280" t="s">
        <v>32</v>
      </c>
      <c r="G280">
        <f t="shared" si="4"/>
        <v>1205000</v>
      </c>
      <c r="H280" s="5">
        <v>2015</v>
      </c>
    </row>
    <row r="281" spans="1:8" x14ac:dyDescent="0.25">
      <c r="A281" t="s">
        <v>32</v>
      </c>
      <c r="B281">
        <v>1954</v>
      </c>
      <c r="C281" s="5">
        <v>2020</v>
      </c>
      <c r="F281" t="s">
        <v>32</v>
      </c>
      <c r="G281">
        <f t="shared" si="4"/>
        <v>1954000</v>
      </c>
      <c r="H281" s="5">
        <v>2020</v>
      </c>
    </row>
    <row r="282" spans="1:8" x14ac:dyDescent="0.25">
      <c r="A282" t="s">
        <v>32</v>
      </c>
      <c r="B282">
        <v>1796</v>
      </c>
      <c r="C282" s="5">
        <v>2025</v>
      </c>
      <c r="F282" t="s">
        <v>32</v>
      </c>
      <c r="G282">
        <f t="shared" si="4"/>
        <v>1796000</v>
      </c>
      <c r="H282" s="5">
        <v>2025</v>
      </c>
    </row>
    <row r="283" spans="1:8" x14ac:dyDescent="0.25">
      <c r="A283" t="s">
        <v>32</v>
      </c>
      <c r="B283">
        <v>1772</v>
      </c>
      <c r="C283" s="5">
        <v>2030</v>
      </c>
      <c r="F283" t="s">
        <v>32</v>
      </c>
      <c r="G283">
        <f t="shared" si="4"/>
        <v>1772000</v>
      </c>
      <c r="H283" s="5">
        <v>2030</v>
      </c>
    </row>
    <row r="284" spans="1:8" x14ac:dyDescent="0.25">
      <c r="A284" t="s">
        <v>32</v>
      </c>
      <c r="B284">
        <v>1748</v>
      </c>
      <c r="C284" s="5">
        <v>2035</v>
      </c>
      <c r="F284" t="s">
        <v>32</v>
      </c>
      <c r="G284">
        <f t="shared" si="4"/>
        <v>1748000</v>
      </c>
      <c r="H284" s="5">
        <v>2035</v>
      </c>
    </row>
    <row r="285" spans="1:8" x14ac:dyDescent="0.25">
      <c r="A285" t="s">
        <v>32</v>
      </c>
      <c r="B285">
        <v>1723</v>
      </c>
      <c r="C285" s="5">
        <v>2040</v>
      </c>
      <c r="F285" t="s">
        <v>32</v>
      </c>
      <c r="G285">
        <f t="shared" si="4"/>
        <v>1723000</v>
      </c>
      <c r="H285" s="5">
        <v>2040</v>
      </c>
    </row>
    <row r="286" spans="1:8" x14ac:dyDescent="0.25">
      <c r="A286" t="s">
        <v>32</v>
      </c>
      <c r="B286">
        <v>1696</v>
      </c>
      <c r="C286" s="5">
        <v>2045</v>
      </c>
      <c r="F286" t="s">
        <v>32</v>
      </c>
      <c r="G286">
        <f t="shared" si="4"/>
        <v>1696000</v>
      </c>
      <c r="H286" s="5">
        <v>2045</v>
      </c>
    </row>
    <row r="287" spans="1:8" x14ac:dyDescent="0.25">
      <c r="A287" t="s">
        <v>32</v>
      </c>
      <c r="B287">
        <v>1667</v>
      </c>
      <c r="C287" s="5">
        <v>2050</v>
      </c>
      <c r="F287" t="s">
        <v>32</v>
      </c>
      <c r="G287">
        <f t="shared" si="4"/>
        <v>1667000</v>
      </c>
      <c r="H287" s="5">
        <v>2050</v>
      </c>
    </row>
    <row r="288" spans="1:8" x14ac:dyDescent="0.25">
      <c r="A288" t="s">
        <v>33</v>
      </c>
      <c r="B288">
        <v>1252</v>
      </c>
      <c r="C288" s="5">
        <v>2000</v>
      </c>
      <c r="F288" t="s">
        <v>33</v>
      </c>
      <c r="G288">
        <f t="shared" si="4"/>
        <v>1252000</v>
      </c>
      <c r="H288" s="5">
        <v>2000</v>
      </c>
    </row>
    <row r="289" spans="1:8" x14ac:dyDescent="0.25">
      <c r="A289" t="s">
        <v>33</v>
      </c>
      <c r="B289">
        <v>1130</v>
      </c>
      <c r="C289" s="5">
        <v>2005</v>
      </c>
      <c r="F289" t="s">
        <v>33</v>
      </c>
      <c r="G289">
        <f t="shared" si="4"/>
        <v>1130000</v>
      </c>
      <c r="H289" s="5">
        <v>2005</v>
      </c>
    </row>
    <row r="290" spans="1:8" x14ac:dyDescent="0.25">
      <c r="A290" t="s">
        <v>33</v>
      </c>
      <c r="B290">
        <v>1003</v>
      </c>
      <c r="C290" s="5">
        <v>2010</v>
      </c>
      <c r="F290" t="s">
        <v>33</v>
      </c>
      <c r="G290">
        <f t="shared" si="4"/>
        <v>1003000</v>
      </c>
      <c r="H290" s="5">
        <v>2010</v>
      </c>
    </row>
    <row r="291" spans="1:8" x14ac:dyDescent="0.25">
      <c r="A291" t="s">
        <v>33</v>
      </c>
      <c r="B291">
        <v>1043</v>
      </c>
      <c r="C291" s="5">
        <v>2015</v>
      </c>
      <c r="F291" t="s">
        <v>33</v>
      </c>
      <c r="G291">
        <f t="shared" si="4"/>
        <v>1043000</v>
      </c>
      <c r="H291" s="5">
        <v>2015</v>
      </c>
    </row>
    <row r="292" spans="1:8" x14ac:dyDescent="0.25">
      <c r="A292" t="s">
        <v>33</v>
      </c>
      <c r="B292">
        <v>816</v>
      </c>
      <c r="C292" s="5">
        <v>2020</v>
      </c>
      <c r="F292" t="s">
        <v>33</v>
      </c>
      <c r="G292">
        <f t="shared" si="4"/>
        <v>816000</v>
      </c>
      <c r="H292" s="5">
        <v>2020</v>
      </c>
    </row>
    <row r="293" spans="1:8" x14ac:dyDescent="0.25">
      <c r="A293" t="s">
        <v>33</v>
      </c>
      <c r="B293">
        <v>789</v>
      </c>
      <c r="C293" s="5">
        <v>2025</v>
      </c>
      <c r="F293" t="s">
        <v>33</v>
      </c>
      <c r="G293">
        <f t="shared" si="4"/>
        <v>789000</v>
      </c>
      <c r="H293" s="5">
        <v>2025</v>
      </c>
    </row>
    <row r="294" spans="1:8" x14ac:dyDescent="0.25">
      <c r="A294" t="s">
        <v>33</v>
      </c>
      <c r="B294">
        <v>768</v>
      </c>
      <c r="C294" s="5">
        <v>2030</v>
      </c>
      <c r="F294" t="s">
        <v>33</v>
      </c>
      <c r="G294">
        <f t="shared" si="4"/>
        <v>768000</v>
      </c>
      <c r="H294" s="5">
        <v>2030</v>
      </c>
    </row>
    <row r="295" spans="1:8" x14ac:dyDescent="0.25">
      <c r="A295" t="s">
        <v>33</v>
      </c>
      <c r="B295">
        <v>745</v>
      </c>
      <c r="C295" s="5">
        <v>2035</v>
      </c>
      <c r="F295" t="s">
        <v>33</v>
      </c>
      <c r="G295">
        <f t="shared" si="4"/>
        <v>745000</v>
      </c>
      <c r="H295" s="5">
        <v>2035</v>
      </c>
    </row>
    <row r="296" spans="1:8" x14ac:dyDescent="0.25">
      <c r="A296" t="s">
        <v>33</v>
      </c>
      <c r="B296">
        <v>721</v>
      </c>
      <c r="C296" s="5">
        <v>2040</v>
      </c>
      <c r="F296" t="s">
        <v>33</v>
      </c>
      <c r="G296">
        <f t="shared" si="4"/>
        <v>721000</v>
      </c>
      <c r="H296" s="5">
        <v>2040</v>
      </c>
    </row>
    <row r="297" spans="1:8" x14ac:dyDescent="0.25">
      <c r="A297" t="s">
        <v>33</v>
      </c>
      <c r="B297">
        <v>695</v>
      </c>
      <c r="C297" s="5">
        <v>2045</v>
      </c>
      <c r="F297" t="s">
        <v>33</v>
      </c>
      <c r="G297">
        <f t="shared" si="4"/>
        <v>695000</v>
      </c>
      <c r="H297" s="5">
        <v>2045</v>
      </c>
    </row>
    <row r="298" spans="1:8" x14ac:dyDescent="0.25">
      <c r="A298" t="s">
        <v>33</v>
      </c>
      <c r="B298">
        <v>667</v>
      </c>
      <c r="C298" s="5">
        <v>2050</v>
      </c>
      <c r="F298" t="s">
        <v>33</v>
      </c>
      <c r="G298">
        <f t="shared" si="4"/>
        <v>667000</v>
      </c>
      <c r="H298" s="5">
        <v>2050</v>
      </c>
    </row>
    <row r="299" spans="1:8" x14ac:dyDescent="0.25">
      <c r="A299" t="s">
        <v>34</v>
      </c>
      <c r="B299">
        <v>7</v>
      </c>
      <c r="C299" s="5">
        <v>2000</v>
      </c>
      <c r="F299" t="s">
        <v>34</v>
      </c>
      <c r="G299">
        <f t="shared" si="4"/>
        <v>7000</v>
      </c>
      <c r="H299" s="5">
        <v>2000</v>
      </c>
    </row>
    <row r="300" spans="1:8" x14ac:dyDescent="0.25">
      <c r="A300" t="s">
        <v>34</v>
      </c>
      <c r="B300">
        <v>6</v>
      </c>
      <c r="C300" s="5">
        <v>2005</v>
      </c>
      <c r="F300" t="s">
        <v>34</v>
      </c>
      <c r="G300">
        <f t="shared" si="4"/>
        <v>6000</v>
      </c>
      <c r="H300" s="5">
        <v>2005</v>
      </c>
    </row>
    <row r="301" spans="1:8" x14ac:dyDescent="0.25">
      <c r="A301" t="s">
        <v>34</v>
      </c>
      <c r="B301">
        <v>5</v>
      </c>
      <c r="C301" s="5">
        <v>2010</v>
      </c>
      <c r="F301" t="s">
        <v>34</v>
      </c>
      <c r="G301">
        <f t="shared" si="4"/>
        <v>5000</v>
      </c>
      <c r="H301" s="5">
        <v>2010</v>
      </c>
    </row>
    <row r="302" spans="1:8" x14ac:dyDescent="0.25">
      <c r="A302" t="s">
        <v>34</v>
      </c>
      <c r="B302">
        <v>5</v>
      </c>
      <c r="C302" s="5">
        <v>2015</v>
      </c>
      <c r="F302" t="s">
        <v>34</v>
      </c>
      <c r="G302">
        <f t="shared" si="4"/>
        <v>5000</v>
      </c>
      <c r="H302" s="5">
        <v>2015</v>
      </c>
    </row>
    <row r="303" spans="1:8" x14ac:dyDescent="0.25">
      <c r="A303" t="s">
        <v>34</v>
      </c>
      <c r="B303">
        <v>3</v>
      </c>
      <c r="C303" s="5">
        <v>2020</v>
      </c>
      <c r="F303" t="s">
        <v>34</v>
      </c>
      <c r="G303">
        <f t="shared" si="4"/>
        <v>3000</v>
      </c>
      <c r="H303" s="5">
        <v>2020</v>
      </c>
    </row>
    <row r="304" spans="1:8" x14ac:dyDescent="0.25">
      <c r="A304" t="s">
        <v>34</v>
      </c>
      <c r="B304">
        <v>3</v>
      </c>
      <c r="C304" s="5">
        <v>2025</v>
      </c>
      <c r="F304" t="s">
        <v>34</v>
      </c>
      <c r="G304">
        <f t="shared" si="4"/>
        <v>3000</v>
      </c>
      <c r="H304" s="5">
        <v>2025</v>
      </c>
    </row>
    <row r="305" spans="1:8" x14ac:dyDescent="0.25">
      <c r="A305" t="s">
        <v>34</v>
      </c>
      <c r="B305">
        <v>3</v>
      </c>
      <c r="C305" s="5">
        <v>2030</v>
      </c>
      <c r="F305" t="s">
        <v>34</v>
      </c>
      <c r="G305">
        <f t="shared" si="4"/>
        <v>3000</v>
      </c>
      <c r="H305" s="5">
        <v>2030</v>
      </c>
    </row>
    <row r="306" spans="1:8" x14ac:dyDescent="0.25">
      <c r="A306" t="s">
        <v>34</v>
      </c>
      <c r="B306">
        <v>3</v>
      </c>
      <c r="C306" s="5">
        <v>2035</v>
      </c>
      <c r="F306" t="s">
        <v>34</v>
      </c>
      <c r="G306">
        <f t="shared" si="4"/>
        <v>3000</v>
      </c>
      <c r="H306" s="5">
        <v>2035</v>
      </c>
    </row>
    <row r="307" spans="1:8" x14ac:dyDescent="0.25">
      <c r="A307" t="s">
        <v>34</v>
      </c>
      <c r="B307">
        <v>3</v>
      </c>
      <c r="C307" s="5">
        <v>2040</v>
      </c>
      <c r="F307" t="s">
        <v>34</v>
      </c>
      <c r="G307">
        <f t="shared" si="4"/>
        <v>3000</v>
      </c>
      <c r="H307" s="5">
        <v>2040</v>
      </c>
    </row>
    <row r="308" spans="1:8" x14ac:dyDescent="0.25">
      <c r="A308" t="s">
        <v>34</v>
      </c>
      <c r="B308">
        <v>3</v>
      </c>
      <c r="C308" s="5">
        <v>2045</v>
      </c>
      <c r="F308" t="s">
        <v>34</v>
      </c>
      <c r="G308">
        <f t="shared" si="4"/>
        <v>3000</v>
      </c>
      <c r="H308" s="5">
        <v>2045</v>
      </c>
    </row>
    <row r="309" spans="1:8" x14ac:dyDescent="0.25">
      <c r="A309" t="s">
        <v>34</v>
      </c>
      <c r="B309">
        <v>2</v>
      </c>
      <c r="C309" s="5">
        <v>2050</v>
      </c>
      <c r="F309" t="s">
        <v>34</v>
      </c>
      <c r="G309">
        <f t="shared" si="4"/>
        <v>2000</v>
      </c>
      <c r="H309" s="5">
        <v>2050</v>
      </c>
    </row>
    <row r="310" spans="1:8" x14ac:dyDescent="0.25">
      <c r="A310" t="s">
        <v>35</v>
      </c>
      <c r="B310">
        <v>3</v>
      </c>
      <c r="C310" s="5">
        <v>2000</v>
      </c>
      <c r="F310" t="s">
        <v>35</v>
      </c>
      <c r="G310">
        <f t="shared" si="4"/>
        <v>3000</v>
      </c>
      <c r="H310" s="5">
        <v>2000</v>
      </c>
    </row>
    <row r="311" spans="1:8" x14ac:dyDescent="0.25">
      <c r="A311" t="s">
        <v>35</v>
      </c>
      <c r="B311">
        <v>3</v>
      </c>
      <c r="C311" s="5">
        <v>2005</v>
      </c>
      <c r="F311" t="s">
        <v>35</v>
      </c>
      <c r="G311">
        <f t="shared" si="4"/>
        <v>3000</v>
      </c>
      <c r="H311" s="5">
        <v>2005</v>
      </c>
    </row>
    <row r="312" spans="1:8" x14ac:dyDescent="0.25">
      <c r="A312" t="s">
        <v>35</v>
      </c>
      <c r="B312">
        <v>2</v>
      </c>
      <c r="C312" s="5">
        <v>2010</v>
      </c>
      <c r="F312" t="s">
        <v>35</v>
      </c>
      <c r="G312">
        <f t="shared" si="4"/>
        <v>2000</v>
      </c>
      <c r="H312" s="5">
        <v>2010</v>
      </c>
    </row>
    <row r="313" spans="1:8" x14ac:dyDescent="0.25">
      <c r="A313" t="s">
        <v>35</v>
      </c>
      <c r="B313">
        <v>4</v>
      </c>
      <c r="C313" s="5">
        <v>2015</v>
      </c>
      <c r="F313" t="s">
        <v>35</v>
      </c>
      <c r="G313">
        <f t="shared" si="4"/>
        <v>4000</v>
      </c>
      <c r="H313" s="5">
        <v>2015</v>
      </c>
    </row>
    <row r="314" spans="1:8" x14ac:dyDescent="0.25">
      <c r="A314" t="s">
        <v>35</v>
      </c>
      <c r="B314">
        <v>1</v>
      </c>
      <c r="C314" s="5">
        <v>2020</v>
      </c>
      <c r="F314" t="s">
        <v>35</v>
      </c>
      <c r="G314">
        <f t="shared" si="4"/>
        <v>1000</v>
      </c>
      <c r="H314" s="5">
        <v>2020</v>
      </c>
    </row>
    <row r="315" spans="1:8" x14ac:dyDescent="0.25">
      <c r="A315" t="s">
        <v>35</v>
      </c>
      <c r="B315">
        <v>0</v>
      </c>
      <c r="C315" s="5">
        <v>2025</v>
      </c>
      <c r="F315" t="s">
        <v>35</v>
      </c>
      <c r="G315">
        <f t="shared" si="4"/>
        <v>0</v>
      </c>
      <c r="H315" s="5">
        <v>2025</v>
      </c>
    </row>
    <row r="316" spans="1:8" x14ac:dyDescent="0.25">
      <c r="A316" t="s">
        <v>35</v>
      </c>
      <c r="B316">
        <v>-3</v>
      </c>
      <c r="C316" s="5">
        <v>2030</v>
      </c>
      <c r="F316" t="s">
        <v>35</v>
      </c>
      <c r="G316">
        <f t="shared" si="4"/>
        <v>-3000</v>
      </c>
      <c r="H316" s="5">
        <v>2030</v>
      </c>
    </row>
    <row r="317" spans="1:8" x14ac:dyDescent="0.25">
      <c r="A317" t="s">
        <v>35</v>
      </c>
      <c r="B317">
        <v>-7</v>
      </c>
      <c r="C317" s="5">
        <v>2035</v>
      </c>
      <c r="F317" t="s">
        <v>35</v>
      </c>
      <c r="G317">
        <f t="shared" si="4"/>
        <v>-7000</v>
      </c>
      <c r="H317" s="5">
        <v>2035</v>
      </c>
    </row>
    <row r="318" spans="1:8" x14ac:dyDescent="0.25">
      <c r="A318" t="s">
        <v>35</v>
      </c>
      <c r="B318">
        <v>-13</v>
      </c>
      <c r="C318" s="5">
        <v>2040</v>
      </c>
      <c r="F318" t="s">
        <v>35</v>
      </c>
      <c r="G318">
        <f t="shared" si="4"/>
        <v>-13000</v>
      </c>
      <c r="H318" s="5">
        <v>2040</v>
      </c>
    </row>
    <row r="319" spans="1:8" x14ac:dyDescent="0.25">
      <c r="A319" t="s">
        <v>35</v>
      </c>
      <c r="B319">
        <v>-20</v>
      </c>
      <c r="C319" s="5">
        <v>2045</v>
      </c>
      <c r="F319" t="s">
        <v>35</v>
      </c>
      <c r="G319">
        <f t="shared" si="4"/>
        <v>-20000</v>
      </c>
      <c r="H319" s="5">
        <v>2045</v>
      </c>
    </row>
    <row r="320" spans="1:8" x14ac:dyDescent="0.25">
      <c r="A320" t="s">
        <v>35</v>
      </c>
      <c r="B320">
        <v>-20</v>
      </c>
      <c r="C320" s="5">
        <v>2050</v>
      </c>
      <c r="F320" t="s">
        <v>35</v>
      </c>
      <c r="G320">
        <f t="shared" si="4"/>
        <v>-20000</v>
      </c>
      <c r="H320" s="5">
        <v>2050</v>
      </c>
    </row>
    <row r="321" spans="1:8" x14ac:dyDescent="0.25">
      <c r="A321" t="s">
        <v>36</v>
      </c>
      <c r="B321">
        <v>4</v>
      </c>
      <c r="C321" s="5">
        <v>2000</v>
      </c>
      <c r="F321" t="s">
        <v>36</v>
      </c>
      <c r="G321">
        <f t="shared" si="4"/>
        <v>4000</v>
      </c>
      <c r="H321" s="5">
        <v>2000</v>
      </c>
    </row>
    <row r="322" spans="1:8" x14ac:dyDescent="0.25">
      <c r="A322" t="s">
        <v>36</v>
      </c>
      <c r="B322">
        <v>4</v>
      </c>
      <c r="C322" s="5">
        <v>2005</v>
      </c>
      <c r="F322" t="s">
        <v>36</v>
      </c>
      <c r="G322">
        <f t="shared" ref="G322:G385" si="5">B322*1000</f>
        <v>4000</v>
      </c>
      <c r="H322" s="5">
        <v>2005</v>
      </c>
    </row>
    <row r="323" spans="1:8" x14ac:dyDescent="0.25">
      <c r="A323" t="s">
        <v>36</v>
      </c>
      <c r="B323">
        <v>6</v>
      </c>
      <c r="C323" s="5">
        <v>2010</v>
      </c>
      <c r="F323" t="s">
        <v>36</v>
      </c>
      <c r="G323">
        <f t="shared" si="5"/>
        <v>6000</v>
      </c>
      <c r="H323" s="5">
        <v>2010</v>
      </c>
    </row>
    <row r="324" spans="1:8" x14ac:dyDescent="0.25">
      <c r="A324" t="s">
        <v>36</v>
      </c>
      <c r="B324">
        <v>7</v>
      </c>
      <c r="C324" s="5">
        <v>2015</v>
      </c>
      <c r="F324" t="s">
        <v>36</v>
      </c>
      <c r="G324">
        <f t="shared" si="5"/>
        <v>7000</v>
      </c>
      <c r="H324" s="5">
        <v>2015</v>
      </c>
    </row>
    <row r="325" spans="1:8" x14ac:dyDescent="0.25">
      <c r="A325" t="s">
        <v>36</v>
      </c>
      <c r="B325">
        <v>6</v>
      </c>
      <c r="C325" s="5">
        <v>2020</v>
      </c>
      <c r="F325" t="s">
        <v>36</v>
      </c>
      <c r="G325">
        <f t="shared" si="5"/>
        <v>6000</v>
      </c>
      <c r="H325" s="5">
        <v>2020</v>
      </c>
    </row>
    <row r="326" spans="1:8" x14ac:dyDescent="0.25">
      <c r="A326" t="s">
        <v>36</v>
      </c>
      <c r="B326">
        <v>6</v>
      </c>
      <c r="C326" s="5">
        <v>2025</v>
      </c>
      <c r="F326" t="s">
        <v>36</v>
      </c>
      <c r="G326">
        <f t="shared" si="5"/>
        <v>6000</v>
      </c>
      <c r="H326" s="5">
        <v>2025</v>
      </c>
    </row>
    <row r="327" spans="1:8" x14ac:dyDescent="0.25">
      <c r="A327" t="s">
        <v>36</v>
      </c>
      <c r="B327">
        <v>6</v>
      </c>
      <c r="C327" s="5">
        <v>2030</v>
      </c>
      <c r="F327" t="s">
        <v>36</v>
      </c>
      <c r="G327">
        <f t="shared" si="5"/>
        <v>6000</v>
      </c>
      <c r="H327" s="5">
        <v>2030</v>
      </c>
    </row>
    <row r="328" spans="1:8" x14ac:dyDescent="0.25">
      <c r="A328" t="s">
        <v>36</v>
      </c>
      <c r="B328">
        <v>5</v>
      </c>
      <c r="C328" s="5">
        <v>2035</v>
      </c>
      <c r="F328" t="s">
        <v>36</v>
      </c>
      <c r="G328">
        <f t="shared" si="5"/>
        <v>5000</v>
      </c>
      <c r="H328" s="5">
        <v>2035</v>
      </c>
    </row>
    <row r="329" spans="1:8" x14ac:dyDescent="0.25">
      <c r="A329" t="s">
        <v>36</v>
      </c>
      <c r="B329">
        <v>5</v>
      </c>
      <c r="C329" s="5">
        <v>2040</v>
      </c>
      <c r="F329" t="s">
        <v>36</v>
      </c>
      <c r="G329">
        <f t="shared" si="5"/>
        <v>5000</v>
      </c>
      <c r="H329" s="5">
        <v>2040</v>
      </c>
    </row>
    <row r="330" spans="1:8" x14ac:dyDescent="0.25">
      <c r="A330" t="s">
        <v>36</v>
      </c>
      <c r="B330">
        <v>5</v>
      </c>
      <c r="C330" s="5">
        <v>2045</v>
      </c>
      <c r="F330" t="s">
        <v>36</v>
      </c>
      <c r="G330">
        <f t="shared" si="5"/>
        <v>5000</v>
      </c>
      <c r="H330" s="5">
        <v>2045</v>
      </c>
    </row>
    <row r="331" spans="1:8" x14ac:dyDescent="0.25">
      <c r="A331" t="s">
        <v>36</v>
      </c>
      <c r="B331">
        <v>5</v>
      </c>
      <c r="C331" s="5">
        <v>2050</v>
      </c>
      <c r="F331" t="s">
        <v>36</v>
      </c>
      <c r="G331">
        <f t="shared" si="5"/>
        <v>5000</v>
      </c>
      <c r="H331" s="5">
        <v>2050</v>
      </c>
    </row>
    <row r="332" spans="1:8" x14ac:dyDescent="0.25">
      <c r="A332" t="s">
        <v>37</v>
      </c>
      <c r="B332">
        <v>3</v>
      </c>
      <c r="C332" s="5">
        <v>2000</v>
      </c>
      <c r="F332" t="s">
        <v>37</v>
      </c>
      <c r="G332">
        <f t="shared" si="5"/>
        <v>3000</v>
      </c>
      <c r="H332" s="5">
        <v>2000</v>
      </c>
    </row>
    <row r="333" spans="1:8" x14ac:dyDescent="0.25">
      <c r="A333" t="s">
        <v>37</v>
      </c>
      <c r="B333">
        <v>3</v>
      </c>
      <c r="C333" s="5">
        <v>2005</v>
      </c>
      <c r="F333" t="s">
        <v>37</v>
      </c>
      <c r="G333">
        <f t="shared" si="5"/>
        <v>3000</v>
      </c>
      <c r="H333" s="5">
        <v>2005</v>
      </c>
    </row>
    <row r="334" spans="1:8" x14ac:dyDescent="0.25">
      <c r="A334" t="s">
        <v>37</v>
      </c>
      <c r="B334">
        <v>3</v>
      </c>
      <c r="C334" s="5">
        <v>2010</v>
      </c>
      <c r="F334" t="s">
        <v>37</v>
      </c>
      <c r="G334">
        <f t="shared" si="5"/>
        <v>3000</v>
      </c>
      <c r="H334" s="5">
        <v>2010</v>
      </c>
    </row>
    <row r="335" spans="1:8" x14ac:dyDescent="0.25">
      <c r="A335" t="s">
        <v>37</v>
      </c>
      <c r="B335">
        <v>4</v>
      </c>
      <c r="C335" s="5">
        <v>2015</v>
      </c>
      <c r="F335" t="s">
        <v>37</v>
      </c>
      <c r="G335">
        <f t="shared" si="5"/>
        <v>4000</v>
      </c>
      <c r="H335" s="5">
        <v>2015</v>
      </c>
    </row>
    <row r="336" spans="1:8" x14ac:dyDescent="0.25">
      <c r="A336" t="s">
        <v>37</v>
      </c>
      <c r="B336">
        <v>4</v>
      </c>
      <c r="C336" s="5">
        <v>2020</v>
      </c>
      <c r="F336" t="s">
        <v>37</v>
      </c>
      <c r="G336">
        <f t="shared" si="5"/>
        <v>4000</v>
      </c>
      <c r="H336" s="5">
        <v>2020</v>
      </c>
    </row>
    <row r="337" spans="1:8" x14ac:dyDescent="0.25">
      <c r="A337" t="s">
        <v>37</v>
      </c>
      <c r="B337">
        <v>3</v>
      </c>
      <c r="C337" s="5">
        <v>2025</v>
      </c>
      <c r="F337" t="s">
        <v>37</v>
      </c>
      <c r="G337">
        <f t="shared" si="5"/>
        <v>3000</v>
      </c>
      <c r="H337" s="5">
        <v>2025</v>
      </c>
    </row>
    <row r="338" spans="1:8" x14ac:dyDescent="0.25">
      <c r="A338" t="s">
        <v>37</v>
      </c>
      <c r="B338">
        <v>3</v>
      </c>
      <c r="C338" s="5">
        <v>2030</v>
      </c>
      <c r="F338" t="s">
        <v>37</v>
      </c>
      <c r="G338">
        <f t="shared" si="5"/>
        <v>3000</v>
      </c>
      <c r="H338" s="5">
        <v>2030</v>
      </c>
    </row>
    <row r="339" spans="1:8" x14ac:dyDescent="0.25">
      <c r="A339" t="s">
        <v>37</v>
      </c>
      <c r="B339">
        <v>3</v>
      </c>
      <c r="C339" s="5">
        <v>2035</v>
      </c>
      <c r="F339" t="s">
        <v>37</v>
      </c>
      <c r="G339">
        <f t="shared" si="5"/>
        <v>3000</v>
      </c>
      <c r="H339" s="5">
        <v>2035</v>
      </c>
    </row>
    <row r="340" spans="1:8" x14ac:dyDescent="0.25">
      <c r="A340" t="s">
        <v>37</v>
      </c>
      <c r="B340">
        <v>3</v>
      </c>
      <c r="C340" s="5">
        <v>2040</v>
      </c>
      <c r="F340" t="s">
        <v>37</v>
      </c>
      <c r="G340">
        <f t="shared" si="5"/>
        <v>3000</v>
      </c>
      <c r="H340" s="5">
        <v>2040</v>
      </c>
    </row>
    <row r="341" spans="1:8" x14ac:dyDescent="0.25">
      <c r="A341" t="s">
        <v>37</v>
      </c>
      <c r="B341">
        <v>3</v>
      </c>
      <c r="C341" s="5">
        <v>2045</v>
      </c>
      <c r="F341" t="s">
        <v>37</v>
      </c>
      <c r="G341">
        <f t="shared" si="5"/>
        <v>3000</v>
      </c>
      <c r="H341" s="5">
        <v>2045</v>
      </c>
    </row>
    <row r="342" spans="1:8" x14ac:dyDescent="0.25">
      <c r="A342" t="s">
        <v>37</v>
      </c>
      <c r="B342">
        <v>2</v>
      </c>
      <c r="C342" s="5">
        <v>2050</v>
      </c>
      <c r="F342" t="s">
        <v>37</v>
      </c>
      <c r="G342">
        <f t="shared" si="5"/>
        <v>2000</v>
      </c>
      <c r="H342" s="5">
        <v>2050</v>
      </c>
    </row>
    <row r="343" spans="1:8" x14ac:dyDescent="0.25">
      <c r="A343" t="s">
        <v>38</v>
      </c>
      <c r="B343">
        <v>0</v>
      </c>
      <c r="C343" s="5">
        <v>2000</v>
      </c>
      <c r="F343" t="s">
        <v>38</v>
      </c>
      <c r="G343">
        <f t="shared" si="5"/>
        <v>0</v>
      </c>
      <c r="H343" s="5">
        <v>2000</v>
      </c>
    </row>
    <row r="344" spans="1:8" x14ac:dyDescent="0.25">
      <c r="A344" t="s">
        <v>38</v>
      </c>
      <c r="B344">
        <v>0</v>
      </c>
      <c r="C344" s="5">
        <v>2005</v>
      </c>
      <c r="F344" t="s">
        <v>38</v>
      </c>
      <c r="G344">
        <f t="shared" si="5"/>
        <v>0</v>
      </c>
      <c r="H344" s="5">
        <v>2005</v>
      </c>
    </row>
    <row r="345" spans="1:8" x14ac:dyDescent="0.25">
      <c r="A345" t="s">
        <v>38</v>
      </c>
      <c r="B345">
        <v>0</v>
      </c>
      <c r="C345" s="5">
        <v>2010</v>
      </c>
      <c r="F345" t="s">
        <v>38</v>
      </c>
      <c r="G345">
        <f t="shared" si="5"/>
        <v>0</v>
      </c>
      <c r="H345" s="5">
        <v>2010</v>
      </c>
    </row>
    <row r="346" spans="1:8" x14ac:dyDescent="0.25">
      <c r="A346" t="s">
        <v>38</v>
      </c>
      <c r="B346">
        <v>0</v>
      </c>
      <c r="C346" s="5">
        <v>2015</v>
      </c>
      <c r="F346" t="s">
        <v>38</v>
      </c>
      <c r="G346">
        <f t="shared" si="5"/>
        <v>0</v>
      </c>
      <c r="H346" s="5">
        <v>2015</v>
      </c>
    </row>
    <row r="347" spans="1:8" x14ac:dyDescent="0.25">
      <c r="A347" t="s">
        <v>38</v>
      </c>
      <c r="B347">
        <v>0</v>
      </c>
      <c r="C347" s="5">
        <v>2020</v>
      </c>
      <c r="F347" t="s">
        <v>38</v>
      </c>
      <c r="G347">
        <f t="shared" si="5"/>
        <v>0</v>
      </c>
      <c r="H347" s="5">
        <v>2020</v>
      </c>
    </row>
    <row r="348" spans="1:8" x14ac:dyDescent="0.25">
      <c r="A348" t="s">
        <v>38</v>
      </c>
      <c r="B348">
        <v>0</v>
      </c>
      <c r="C348" s="5">
        <v>2025</v>
      </c>
      <c r="F348" t="s">
        <v>38</v>
      </c>
      <c r="G348">
        <f t="shared" si="5"/>
        <v>0</v>
      </c>
      <c r="H348" s="5">
        <v>2025</v>
      </c>
    </row>
    <row r="349" spans="1:8" x14ac:dyDescent="0.25">
      <c r="A349" t="s">
        <v>38</v>
      </c>
      <c r="B349">
        <v>0</v>
      </c>
      <c r="C349" s="5">
        <v>2030</v>
      </c>
      <c r="F349" t="s">
        <v>38</v>
      </c>
      <c r="G349">
        <f t="shared" si="5"/>
        <v>0</v>
      </c>
      <c r="H349" s="5">
        <v>2030</v>
      </c>
    </row>
    <row r="350" spans="1:8" x14ac:dyDescent="0.25">
      <c r="A350" t="s">
        <v>38</v>
      </c>
      <c r="B350">
        <v>0</v>
      </c>
      <c r="C350" s="5">
        <v>2035</v>
      </c>
      <c r="F350" t="s">
        <v>38</v>
      </c>
      <c r="G350">
        <f t="shared" si="5"/>
        <v>0</v>
      </c>
      <c r="H350" s="5">
        <v>2035</v>
      </c>
    </row>
    <row r="351" spans="1:8" x14ac:dyDescent="0.25">
      <c r="A351" t="s">
        <v>38</v>
      </c>
      <c r="B351">
        <v>0</v>
      </c>
      <c r="C351" s="5">
        <v>2040</v>
      </c>
      <c r="F351" t="s">
        <v>38</v>
      </c>
      <c r="G351">
        <f t="shared" si="5"/>
        <v>0</v>
      </c>
      <c r="H351" s="5">
        <v>2040</v>
      </c>
    </row>
    <row r="352" spans="1:8" x14ac:dyDescent="0.25">
      <c r="A352" t="s">
        <v>38</v>
      </c>
      <c r="B352">
        <v>0</v>
      </c>
      <c r="C352" s="5">
        <v>2045</v>
      </c>
      <c r="F352" t="s">
        <v>38</v>
      </c>
      <c r="G352">
        <f t="shared" si="5"/>
        <v>0</v>
      </c>
      <c r="H352" s="5">
        <v>2045</v>
      </c>
    </row>
    <row r="353" spans="1:8" x14ac:dyDescent="0.25">
      <c r="A353" t="s">
        <v>38</v>
      </c>
      <c r="B353">
        <v>0</v>
      </c>
      <c r="C353" s="5">
        <v>2050</v>
      </c>
      <c r="F353" t="s">
        <v>38</v>
      </c>
      <c r="G353">
        <f t="shared" si="5"/>
        <v>0</v>
      </c>
      <c r="H353" s="5">
        <v>2050</v>
      </c>
    </row>
    <row r="354" spans="1:8" x14ac:dyDescent="0.25">
      <c r="A354" t="s">
        <v>39</v>
      </c>
      <c r="B354">
        <v>0</v>
      </c>
      <c r="C354" s="5">
        <v>2000</v>
      </c>
      <c r="F354" t="s">
        <v>39</v>
      </c>
      <c r="G354">
        <f t="shared" si="5"/>
        <v>0</v>
      </c>
      <c r="H354" s="5">
        <v>2000</v>
      </c>
    </row>
    <row r="355" spans="1:8" x14ac:dyDescent="0.25">
      <c r="A355" t="s">
        <v>39</v>
      </c>
      <c r="B355">
        <v>0</v>
      </c>
      <c r="C355" s="5">
        <v>2005</v>
      </c>
      <c r="F355" t="s">
        <v>39</v>
      </c>
      <c r="G355">
        <f t="shared" si="5"/>
        <v>0</v>
      </c>
      <c r="H355" s="5">
        <v>2005</v>
      </c>
    </row>
    <row r="356" spans="1:8" x14ac:dyDescent="0.25">
      <c r="A356" t="s">
        <v>39</v>
      </c>
      <c r="B356">
        <v>0</v>
      </c>
      <c r="C356" s="5">
        <v>2010</v>
      </c>
      <c r="F356" t="s">
        <v>39</v>
      </c>
      <c r="G356">
        <f t="shared" si="5"/>
        <v>0</v>
      </c>
      <c r="H356" s="5">
        <v>2010</v>
      </c>
    </row>
    <row r="357" spans="1:8" x14ac:dyDescent="0.25">
      <c r="A357" t="s">
        <v>39</v>
      </c>
      <c r="B357">
        <v>0</v>
      </c>
      <c r="C357" s="5">
        <v>2015</v>
      </c>
      <c r="F357" t="s">
        <v>39</v>
      </c>
      <c r="G357">
        <f t="shared" si="5"/>
        <v>0</v>
      </c>
      <c r="H357" s="5">
        <v>2015</v>
      </c>
    </row>
    <row r="358" spans="1:8" x14ac:dyDescent="0.25">
      <c r="A358" t="s">
        <v>39</v>
      </c>
      <c r="B358">
        <v>0</v>
      </c>
      <c r="C358" s="5">
        <v>2020</v>
      </c>
      <c r="F358" t="s">
        <v>39</v>
      </c>
      <c r="G358">
        <f t="shared" si="5"/>
        <v>0</v>
      </c>
      <c r="H358" s="5">
        <v>2020</v>
      </c>
    </row>
    <row r="359" spans="1:8" x14ac:dyDescent="0.25">
      <c r="A359" t="s">
        <v>39</v>
      </c>
      <c r="B359">
        <v>0</v>
      </c>
      <c r="C359" s="5">
        <v>2025</v>
      </c>
      <c r="F359" t="s">
        <v>39</v>
      </c>
      <c r="G359">
        <f t="shared" si="5"/>
        <v>0</v>
      </c>
      <c r="H359" s="5">
        <v>2025</v>
      </c>
    </row>
    <row r="360" spans="1:8" x14ac:dyDescent="0.25">
      <c r="A360" t="s">
        <v>39</v>
      </c>
      <c r="B360">
        <v>0</v>
      </c>
      <c r="C360" s="5">
        <v>2030</v>
      </c>
      <c r="F360" t="s">
        <v>39</v>
      </c>
      <c r="G360">
        <f t="shared" si="5"/>
        <v>0</v>
      </c>
      <c r="H360" s="5">
        <v>2030</v>
      </c>
    </row>
    <row r="361" spans="1:8" x14ac:dyDescent="0.25">
      <c r="A361" t="s">
        <v>39</v>
      </c>
      <c r="B361">
        <v>0</v>
      </c>
      <c r="C361" s="5">
        <v>2035</v>
      </c>
      <c r="F361" t="s">
        <v>39</v>
      </c>
      <c r="G361">
        <f t="shared" si="5"/>
        <v>0</v>
      </c>
      <c r="H361" s="5">
        <v>2035</v>
      </c>
    </row>
    <row r="362" spans="1:8" x14ac:dyDescent="0.25">
      <c r="A362" t="s">
        <v>39</v>
      </c>
      <c r="B362">
        <v>0</v>
      </c>
      <c r="C362" s="5">
        <v>2040</v>
      </c>
      <c r="F362" t="s">
        <v>39</v>
      </c>
      <c r="G362">
        <f t="shared" si="5"/>
        <v>0</v>
      </c>
      <c r="H362" s="5">
        <v>2040</v>
      </c>
    </row>
    <row r="363" spans="1:8" x14ac:dyDescent="0.25">
      <c r="A363" t="s">
        <v>39</v>
      </c>
      <c r="B363">
        <v>0</v>
      </c>
      <c r="C363" s="5">
        <v>2045</v>
      </c>
      <c r="F363" t="s">
        <v>39</v>
      </c>
      <c r="G363">
        <f t="shared" si="5"/>
        <v>0</v>
      </c>
      <c r="H363" s="5">
        <v>2045</v>
      </c>
    </row>
    <row r="364" spans="1:8" x14ac:dyDescent="0.25">
      <c r="A364" t="s">
        <v>39</v>
      </c>
      <c r="B364">
        <v>0</v>
      </c>
      <c r="C364" s="5">
        <v>2050</v>
      </c>
      <c r="F364" t="s">
        <v>39</v>
      </c>
      <c r="G364">
        <f t="shared" si="5"/>
        <v>0</v>
      </c>
      <c r="H364" s="5">
        <v>2050</v>
      </c>
    </row>
    <row r="365" spans="1:8" x14ac:dyDescent="0.25">
      <c r="A365" t="s">
        <v>40</v>
      </c>
      <c r="B365">
        <v>109</v>
      </c>
      <c r="C365" s="5">
        <v>2000</v>
      </c>
      <c r="F365" t="s">
        <v>40</v>
      </c>
      <c r="G365">
        <f t="shared" si="5"/>
        <v>109000</v>
      </c>
      <c r="H365" s="5">
        <v>2000</v>
      </c>
    </row>
    <row r="366" spans="1:8" x14ac:dyDescent="0.25">
      <c r="A366" t="s">
        <v>40</v>
      </c>
      <c r="B366">
        <v>84</v>
      </c>
      <c r="C366" s="5">
        <v>2005</v>
      </c>
      <c r="F366" t="s">
        <v>40</v>
      </c>
      <c r="G366">
        <f t="shared" si="5"/>
        <v>84000</v>
      </c>
      <c r="H366" s="5">
        <v>2005</v>
      </c>
    </row>
    <row r="367" spans="1:8" x14ac:dyDescent="0.25">
      <c r="A367" t="s">
        <v>40</v>
      </c>
      <c r="B367">
        <v>58</v>
      </c>
      <c r="C367" s="5">
        <v>2010</v>
      </c>
      <c r="F367" t="s">
        <v>40</v>
      </c>
      <c r="G367">
        <f t="shared" si="5"/>
        <v>58000</v>
      </c>
      <c r="H367" s="5">
        <v>2010</v>
      </c>
    </row>
    <row r="368" spans="1:8" x14ac:dyDescent="0.25">
      <c r="A368" t="s">
        <v>40</v>
      </c>
      <c r="B368">
        <v>61</v>
      </c>
      <c r="C368" s="5">
        <v>2015</v>
      </c>
      <c r="F368" t="s">
        <v>40</v>
      </c>
      <c r="G368">
        <f t="shared" si="5"/>
        <v>61000</v>
      </c>
      <c r="H368" s="5">
        <v>2015</v>
      </c>
    </row>
    <row r="369" spans="1:8" x14ac:dyDescent="0.25">
      <c r="A369" t="s">
        <v>40</v>
      </c>
      <c r="B369">
        <v>85</v>
      </c>
      <c r="C369" s="5">
        <v>2020</v>
      </c>
      <c r="F369" t="s">
        <v>40</v>
      </c>
      <c r="G369">
        <f t="shared" si="5"/>
        <v>85000</v>
      </c>
      <c r="H369" s="5">
        <v>2020</v>
      </c>
    </row>
    <row r="370" spans="1:8" x14ac:dyDescent="0.25">
      <c r="A370" t="s">
        <v>40</v>
      </c>
      <c r="B370">
        <v>81</v>
      </c>
      <c r="C370" s="5">
        <v>2025</v>
      </c>
      <c r="F370" t="s">
        <v>40</v>
      </c>
      <c r="G370">
        <f t="shared" si="5"/>
        <v>81000</v>
      </c>
      <c r="H370" s="5">
        <v>2025</v>
      </c>
    </row>
    <row r="371" spans="1:8" x14ac:dyDescent="0.25">
      <c r="A371" t="s">
        <v>40</v>
      </c>
      <c r="B371">
        <v>79</v>
      </c>
      <c r="C371" s="5">
        <v>2030</v>
      </c>
      <c r="F371" t="s">
        <v>40</v>
      </c>
      <c r="G371">
        <f t="shared" si="5"/>
        <v>79000</v>
      </c>
      <c r="H371" s="5">
        <v>2030</v>
      </c>
    </row>
    <row r="372" spans="1:8" x14ac:dyDescent="0.25">
      <c r="A372" t="s">
        <v>40</v>
      </c>
      <c r="B372">
        <v>76</v>
      </c>
      <c r="C372" s="5">
        <v>2035</v>
      </c>
      <c r="F372" t="s">
        <v>40</v>
      </c>
      <c r="G372">
        <f t="shared" si="5"/>
        <v>76000</v>
      </c>
      <c r="H372" s="5">
        <v>2035</v>
      </c>
    </row>
    <row r="373" spans="1:8" x14ac:dyDescent="0.25">
      <c r="A373" t="s">
        <v>40</v>
      </c>
      <c r="B373">
        <v>73</v>
      </c>
      <c r="C373" s="5">
        <v>2040</v>
      </c>
      <c r="F373" t="s">
        <v>40</v>
      </c>
      <c r="G373">
        <f t="shared" si="5"/>
        <v>73000</v>
      </c>
      <c r="H373" s="5">
        <v>2040</v>
      </c>
    </row>
    <row r="374" spans="1:8" x14ac:dyDescent="0.25">
      <c r="A374" t="s">
        <v>40</v>
      </c>
      <c r="B374">
        <v>70</v>
      </c>
      <c r="C374" s="5">
        <v>2045</v>
      </c>
      <c r="F374" t="s">
        <v>40</v>
      </c>
      <c r="G374">
        <f t="shared" si="5"/>
        <v>70000</v>
      </c>
      <c r="H374" s="5">
        <v>2045</v>
      </c>
    </row>
    <row r="375" spans="1:8" x14ac:dyDescent="0.25">
      <c r="A375" t="s">
        <v>40</v>
      </c>
      <c r="B375">
        <v>66</v>
      </c>
      <c r="C375" s="5">
        <v>2050</v>
      </c>
      <c r="F375" t="s">
        <v>40</v>
      </c>
      <c r="G375">
        <f t="shared" si="5"/>
        <v>66000</v>
      </c>
      <c r="H375" s="5">
        <v>2050</v>
      </c>
    </row>
    <row r="376" spans="1:8" x14ac:dyDescent="0.25">
      <c r="A376" t="s">
        <v>41</v>
      </c>
      <c r="B376">
        <v>0</v>
      </c>
      <c r="C376" s="5">
        <v>2000</v>
      </c>
      <c r="F376" t="s">
        <v>41</v>
      </c>
      <c r="G376">
        <f t="shared" si="5"/>
        <v>0</v>
      </c>
      <c r="H376" s="5">
        <v>2000</v>
      </c>
    </row>
    <row r="377" spans="1:8" x14ac:dyDescent="0.25">
      <c r="A377" t="s">
        <v>41</v>
      </c>
      <c r="B377">
        <v>0</v>
      </c>
      <c r="C377" s="5">
        <v>2005</v>
      </c>
      <c r="F377" t="s">
        <v>41</v>
      </c>
      <c r="G377">
        <f t="shared" si="5"/>
        <v>0</v>
      </c>
      <c r="H377" s="5">
        <v>2005</v>
      </c>
    </row>
    <row r="378" spans="1:8" x14ac:dyDescent="0.25">
      <c r="A378" t="s">
        <v>41</v>
      </c>
      <c r="B378">
        <v>0</v>
      </c>
      <c r="C378" s="5">
        <v>2010</v>
      </c>
      <c r="F378" t="s">
        <v>41</v>
      </c>
      <c r="G378">
        <f t="shared" si="5"/>
        <v>0</v>
      </c>
      <c r="H378" s="5">
        <v>2010</v>
      </c>
    </row>
    <row r="379" spans="1:8" x14ac:dyDescent="0.25">
      <c r="A379" t="s">
        <v>41</v>
      </c>
      <c r="B379">
        <v>0</v>
      </c>
      <c r="C379" s="5">
        <v>2015</v>
      </c>
      <c r="F379" t="s">
        <v>41</v>
      </c>
      <c r="G379">
        <f t="shared" si="5"/>
        <v>0</v>
      </c>
      <c r="H379" s="5">
        <v>2015</v>
      </c>
    </row>
    <row r="380" spans="1:8" x14ac:dyDescent="0.25">
      <c r="A380" t="s">
        <v>41</v>
      </c>
      <c r="B380">
        <v>0</v>
      </c>
      <c r="C380" s="5">
        <v>2020</v>
      </c>
      <c r="F380" t="s">
        <v>41</v>
      </c>
      <c r="G380">
        <f t="shared" si="5"/>
        <v>0</v>
      </c>
      <c r="H380" s="5">
        <v>2020</v>
      </c>
    </row>
    <row r="381" spans="1:8" x14ac:dyDescent="0.25">
      <c r="A381" t="s">
        <v>41</v>
      </c>
      <c r="B381">
        <v>0</v>
      </c>
      <c r="C381" s="5">
        <v>2025</v>
      </c>
      <c r="F381" t="s">
        <v>41</v>
      </c>
      <c r="G381">
        <f t="shared" si="5"/>
        <v>0</v>
      </c>
      <c r="H381" s="5">
        <v>2025</v>
      </c>
    </row>
    <row r="382" spans="1:8" x14ac:dyDescent="0.25">
      <c r="A382" t="s">
        <v>41</v>
      </c>
      <c r="B382">
        <v>0</v>
      </c>
      <c r="C382" s="5">
        <v>2030</v>
      </c>
      <c r="F382" t="s">
        <v>41</v>
      </c>
      <c r="G382">
        <f t="shared" si="5"/>
        <v>0</v>
      </c>
      <c r="H382" s="5">
        <v>2030</v>
      </c>
    </row>
    <row r="383" spans="1:8" x14ac:dyDescent="0.25">
      <c r="A383" t="s">
        <v>41</v>
      </c>
      <c r="B383">
        <v>0</v>
      </c>
      <c r="C383" s="5">
        <v>2035</v>
      </c>
      <c r="F383" t="s">
        <v>41</v>
      </c>
      <c r="G383">
        <f t="shared" si="5"/>
        <v>0</v>
      </c>
      <c r="H383" s="5">
        <v>2035</v>
      </c>
    </row>
    <row r="384" spans="1:8" x14ac:dyDescent="0.25">
      <c r="A384" t="s">
        <v>41</v>
      </c>
      <c r="B384">
        <v>0</v>
      </c>
      <c r="C384" s="5">
        <v>2040</v>
      </c>
      <c r="F384" t="s">
        <v>41</v>
      </c>
      <c r="G384">
        <f t="shared" si="5"/>
        <v>0</v>
      </c>
      <c r="H384" s="5">
        <v>2040</v>
      </c>
    </row>
    <row r="385" spans="1:8" x14ac:dyDescent="0.25">
      <c r="A385" t="s">
        <v>41</v>
      </c>
      <c r="B385">
        <v>0</v>
      </c>
      <c r="C385" s="5">
        <v>2045</v>
      </c>
      <c r="F385" t="s">
        <v>41</v>
      </c>
      <c r="G385">
        <f t="shared" si="5"/>
        <v>0</v>
      </c>
      <c r="H385" s="5">
        <v>2045</v>
      </c>
    </row>
    <row r="386" spans="1:8" x14ac:dyDescent="0.25">
      <c r="A386" t="s">
        <v>41</v>
      </c>
      <c r="B386">
        <v>0</v>
      </c>
      <c r="C386" s="5">
        <v>2050</v>
      </c>
      <c r="F386" t="s">
        <v>41</v>
      </c>
      <c r="G386">
        <f t="shared" ref="G386:G449" si="6">B386*1000</f>
        <v>0</v>
      </c>
      <c r="H386" s="5">
        <v>2050</v>
      </c>
    </row>
    <row r="387" spans="1:8" x14ac:dyDescent="0.25">
      <c r="A387" t="s">
        <v>42</v>
      </c>
      <c r="B387">
        <v>0</v>
      </c>
      <c r="C387" s="5">
        <v>2000</v>
      </c>
      <c r="F387" t="s">
        <v>42</v>
      </c>
      <c r="G387">
        <f t="shared" si="6"/>
        <v>0</v>
      </c>
      <c r="H387" s="5">
        <v>2000</v>
      </c>
    </row>
    <row r="388" spans="1:8" x14ac:dyDescent="0.25">
      <c r="A388" t="s">
        <v>42</v>
      </c>
      <c r="B388">
        <v>0</v>
      </c>
      <c r="C388" s="5">
        <v>2005</v>
      </c>
      <c r="F388" t="s">
        <v>42</v>
      </c>
      <c r="G388">
        <f t="shared" si="6"/>
        <v>0</v>
      </c>
      <c r="H388" s="5">
        <v>2005</v>
      </c>
    </row>
    <row r="389" spans="1:8" x14ac:dyDescent="0.25">
      <c r="A389" t="s">
        <v>42</v>
      </c>
      <c r="B389">
        <v>0</v>
      </c>
      <c r="C389" s="5">
        <v>2010</v>
      </c>
      <c r="F389" t="s">
        <v>42</v>
      </c>
      <c r="G389">
        <f t="shared" si="6"/>
        <v>0</v>
      </c>
      <c r="H389" s="5">
        <v>2010</v>
      </c>
    </row>
    <row r="390" spans="1:8" x14ac:dyDescent="0.25">
      <c r="A390" t="s">
        <v>42</v>
      </c>
      <c r="B390">
        <v>0</v>
      </c>
      <c r="C390" s="5">
        <v>2015</v>
      </c>
      <c r="F390" t="s">
        <v>42</v>
      </c>
      <c r="G390">
        <f t="shared" si="6"/>
        <v>0</v>
      </c>
      <c r="H390" s="5">
        <v>2015</v>
      </c>
    </row>
    <row r="391" spans="1:8" x14ac:dyDescent="0.25">
      <c r="A391" t="s">
        <v>42</v>
      </c>
      <c r="B391">
        <v>0</v>
      </c>
      <c r="C391" s="5">
        <v>2020</v>
      </c>
      <c r="F391" t="s">
        <v>42</v>
      </c>
      <c r="G391">
        <f t="shared" si="6"/>
        <v>0</v>
      </c>
      <c r="H391" s="5">
        <v>2020</v>
      </c>
    </row>
    <row r="392" spans="1:8" x14ac:dyDescent="0.25">
      <c r="A392" t="s">
        <v>42</v>
      </c>
      <c r="B392">
        <v>0</v>
      </c>
      <c r="C392" s="5">
        <v>2025</v>
      </c>
      <c r="F392" t="s">
        <v>42</v>
      </c>
      <c r="G392">
        <f t="shared" si="6"/>
        <v>0</v>
      </c>
      <c r="H392" s="5">
        <v>2025</v>
      </c>
    </row>
    <row r="393" spans="1:8" x14ac:dyDescent="0.25">
      <c r="A393" t="s">
        <v>42</v>
      </c>
      <c r="B393">
        <v>0</v>
      </c>
      <c r="C393" s="5">
        <v>2030</v>
      </c>
      <c r="F393" t="s">
        <v>42</v>
      </c>
      <c r="G393">
        <f t="shared" si="6"/>
        <v>0</v>
      </c>
      <c r="H393" s="5">
        <v>2030</v>
      </c>
    </row>
    <row r="394" spans="1:8" x14ac:dyDescent="0.25">
      <c r="A394" t="s">
        <v>42</v>
      </c>
      <c r="B394">
        <v>0</v>
      </c>
      <c r="C394" s="5">
        <v>2035</v>
      </c>
      <c r="F394" t="s">
        <v>42</v>
      </c>
      <c r="G394">
        <f t="shared" si="6"/>
        <v>0</v>
      </c>
      <c r="H394" s="5">
        <v>2035</v>
      </c>
    </row>
    <row r="395" spans="1:8" x14ac:dyDescent="0.25">
      <c r="A395" t="s">
        <v>42</v>
      </c>
      <c r="B395">
        <v>0</v>
      </c>
      <c r="C395" s="5">
        <v>2040</v>
      </c>
      <c r="F395" t="s">
        <v>42</v>
      </c>
      <c r="G395">
        <f t="shared" si="6"/>
        <v>0</v>
      </c>
      <c r="H395" s="5">
        <v>2040</v>
      </c>
    </row>
    <row r="396" spans="1:8" x14ac:dyDescent="0.25">
      <c r="A396" t="s">
        <v>42</v>
      </c>
      <c r="B396">
        <v>0</v>
      </c>
      <c r="C396" s="5">
        <v>2045</v>
      </c>
      <c r="F396" t="s">
        <v>42</v>
      </c>
      <c r="G396">
        <f t="shared" si="6"/>
        <v>0</v>
      </c>
      <c r="H396" s="5">
        <v>2045</v>
      </c>
    </row>
    <row r="397" spans="1:8" x14ac:dyDescent="0.25">
      <c r="A397" t="s">
        <v>42</v>
      </c>
      <c r="B397">
        <v>0</v>
      </c>
      <c r="C397" s="5">
        <v>2050</v>
      </c>
      <c r="F397" t="s">
        <v>42</v>
      </c>
      <c r="G397">
        <f t="shared" si="6"/>
        <v>0</v>
      </c>
      <c r="H397" s="5">
        <v>2050</v>
      </c>
    </row>
    <row r="398" spans="1:8" x14ac:dyDescent="0.25">
      <c r="A398" t="s">
        <v>43</v>
      </c>
      <c r="B398">
        <v>2000</v>
      </c>
      <c r="C398" s="5">
        <v>2000</v>
      </c>
      <c r="F398" t="s">
        <v>43</v>
      </c>
      <c r="G398">
        <f t="shared" si="6"/>
        <v>2000000</v>
      </c>
      <c r="H398" s="5">
        <v>2000</v>
      </c>
    </row>
    <row r="399" spans="1:8" x14ac:dyDescent="0.25">
      <c r="A399" t="s">
        <v>43</v>
      </c>
      <c r="B399">
        <v>2041</v>
      </c>
      <c r="C399" s="5">
        <v>2005</v>
      </c>
      <c r="F399" t="s">
        <v>43</v>
      </c>
      <c r="G399">
        <f t="shared" si="6"/>
        <v>2041000</v>
      </c>
      <c r="H399" s="5">
        <v>2005</v>
      </c>
    </row>
    <row r="400" spans="1:8" x14ac:dyDescent="0.25">
      <c r="A400" t="s">
        <v>43</v>
      </c>
      <c r="B400">
        <v>2010</v>
      </c>
      <c r="C400" s="5">
        <v>2010</v>
      </c>
      <c r="F400" t="s">
        <v>43</v>
      </c>
      <c r="G400">
        <f t="shared" si="6"/>
        <v>2010000</v>
      </c>
      <c r="H400" s="5">
        <v>2010</v>
      </c>
    </row>
    <row r="401" spans="1:8" x14ac:dyDescent="0.25">
      <c r="A401" t="s">
        <v>43</v>
      </c>
      <c r="B401">
        <v>1956</v>
      </c>
      <c r="C401" s="5">
        <v>2015</v>
      </c>
      <c r="F401" t="s">
        <v>43</v>
      </c>
      <c r="G401">
        <f t="shared" si="6"/>
        <v>1956000</v>
      </c>
      <c r="H401" s="5">
        <v>2015</v>
      </c>
    </row>
    <row r="402" spans="1:8" x14ac:dyDescent="0.25">
      <c r="A402" t="s">
        <v>43</v>
      </c>
      <c r="B402">
        <v>1974</v>
      </c>
      <c r="C402" s="5">
        <v>2020</v>
      </c>
      <c r="F402" t="s">
        <v>43</v>
      </c>
      <c r="G402">
        <f t="shared" si="6"/>
        <v>1974000</v>
      </c>
      <c r="H402" s="5">
        <v>2020</v>
      </c>
    </row>
    <row r="403" spans="1:8" x14ac:dyDescent="0.25">
      <c r="A403" t="s">
        <v>43</v>
      </c>
      <c r="B403">
        <v>2190</v>
      </c>
      <c r="C403" s="5">
        <v>2025</v>
      </c>
      <c r="F403" t="s">
        <v>43</v>
      </c>
      <c r="G403">
        <f t="shared" si="6"/>
        <v>2190000</v>
      </c>
      <c r="H403" s="5">
        <v>2025</v>
      </c>
    </row>
    <row r="404" spans="1:8" x14ac:dyDescent="0.25">
      <c r="A404" t="s">
        <v>43</v>
      </c>
      <c r="B404">
        <v>2155</v>
      </c>
      <c r="C404" s="5">
        <v>2030</v>
      </c>
      <c r="F404" t="s">
        <v>43</v>
      </c>
      <c r="G404">
        <f t="shared" si="6"/>
        <v>2155000</v>
      </c>
      <c r="H404" s="5">
        <v>2030</v>
      </c>
    </row>
    <row r="405" spans="1:8" x14ac:dyDescent="0.25">
      <c r="A405" t="s">
        <v>43</v>
      </c>
      <c r="B405">
        <v>2130</v>
      </c>
      <c r="C405" s="5">
        <v>2035</v>
      </c>
      <c r="F405" t="s">
        <v>43</v>
      </c>
      <c r="G405">
        <f t="shared" si="6"/>
        <v>2130000</v>
      </c>
      <c r="H405" s="5">
        <v>2035</v>
      </c>
    </row>
    <row r="406" spans="1:8" x14ac:dyDescent="0.25">
      <c r="A406" t="s">
        <v>43</v>
      </c>
      <c r="B406">
        <v>2113</v>
      </c>
      <c r="C406" s="5">
        <v>2040</v>
      </c>
      <c r="F406" t="s">
        <v>43</v>
      </c>
      <c r="G406">
        <f t="shared" si="6"/>
        <v>2113000</v>
      </c>
      <c r="H406" s="5">
        <v>2040</v>
      </c>
    </row>
    <row r="407" spans="1:8" x14ac:dyDescent="0.25">
      <c r="A407" t="s">
        <v>43</v>
      </c>
      <c r="B407">
        <v>2103</v>
      </c>
      <c r="C407" s="5">
        <v>2045</v>
      </c>
      <c r="F407" t="s">
        <v>43</v>
      </c>
      <c r="G407">
        <f t="shared" si="6"/>
        <v>2103000</v>
      </c>
      <c r="H407" s="5">
        <v>2045</v>
      </c>
    </row>
    <row r="408" spans="1:8" x14ac:dyDescent="0.25">
      <c r="A408" t="s">
        <v>43</v>
      </c>
      <c r="B408">
        <v>2008</v>
      </c>
      <c r="C408" s="5">
        <v>2050</v>
      </c>
      <c r="F408" t="s">
        <v>43</v>
      </c>
      <c r="G408">
        <f t="shared" si="6"/>
        <v>2008000</v>
      </c>
      <c r="H408" s="5">
        <v>2050</v>
      </c>
    </row>
    <row r="409" spans="1:8" x14ac:dyDescent="0.25">
      <c r="A409" t="s">
        <v>44</v>
      </c>
      <c r="B409">
        <v>0</v>
      </c>
      <c r="C409" s="5">
        <v>2000</v>
      </c>
      <c r="F409" t="s">
        <v>44</v>
      </c>
      <c r="G409">
        <f t="shared" si="6"/>
        <v>0</v>
      </c>
      <c r="H409" s="5">
        <v>2000</v>
      </c>
    </row>
    <row r="410" spans="1:8" x14ac:dyDescent="0.25">
      <c r="A410" t="s">
        <v>44</v>
      </c>
      <c r="B410">
        <v>0</v>
      </c>
      <c r="C410" s="5">
        <v>2005</v>
      </c>
      <c r="F410" t="s">
        <v>44</v>
      </c>
      <c r="G410">
        <f t="shared" si="6"/>
        <v>0</v>
      </c>
      <c r="H410" s="5">
        <v>2005</v>
      </c>
    </row>
    <row r="411" spans="1:8" x14ac:dyDescent="0.25">
      <c r="A411" t="s">
        <v>44</v>
      </c>
      <c r="B411">
        <v>0</v>
      </c>
      <c r="C411" s="5">
        <v>2010</v>
      </c>
      <c r="F411" t="s">
        <v>44</v>
      </c>
      <c r="G411">
        <f t="shared" si="6"/>
        <v>0</v>
      </c>
      <c r="H411" s="5">
        <v>2010</v>
      </c>
    </row>
    <row r="412" spans="1:8" x14ac:dyDescent="0.25">
      <c r="A412" t="s">
        <v>44</v>
      </c>
      <c r="B412">
        <v>0</v>
      </c>
      <c r="C412" s="5">
        <v>2015</v>
      </c>
      <c r="F412" t="s">
        <v>44</v>
      </c>
      <c r="G412">
        <f t="shared" si="6"/>
        <v>0</v>
      </c>
      <c r="H412" s="5">
        <v>2015</v>
      </c>
    </row>
    <row r="413" spans="1:8" x14ac:dyDescent="0.25">
      <c r="A413" t="s">
        <v>44</v>
      </c>
      <c r="B413">
        <v>0</v>
      </c>
      <c r="C413" s="5">
        <v>2020</v>
      </c>
      <c r="F413" t="s">
        <v>44</v>
      </c>
      <c r="G413">
        <f t="shared" si="6"/>
        <v>0</v>
      </c>
      <c r="H413" s="5">
        <v>2020</v>
      </c>
    </row>
    <row r="414" spans="1:8" x14ac:dyDescent="0.25">
      <c r="A414" t="s">
        <v>44</v>
      </c>
      <c r="B414">
        <v>0</v>
      </c>
      <c r="C414" s="5">
        <v>2025</v>
      </c>
      <c r="F414" t="s">
        <v>44</v>
      </c>
      <c r="G414">
        <f t="shared" si="6"/>
        <v>0</v>
      </c>
      <c r="H414" s="5">
        <v>2025</v>
      </c>
    </row>
    <row r="415" spans="1:8" x14ac:dyDescent="0.25">
      <c r="A415" t="s">
        <v>44</v>
      </c>
      <c r="B415">
        <v>0</v>
      </c>
      <c r="C415" s="5">
        <v>2030</v>
      </c>
      <c r="F415" t="s">
        <v>44</v>
      </c>
      <c r="G415">
        <f t="shared" si="6"/>
        <v>0</v>
      </c>
      <c r="H415" s="5">
        <v>2030</v>
      </c>
    </row>
    <row r="416" spans="1:8" x14ac:dyDescent="0.25">
      <c r="A416" t="s">
        <v>44</v>
      </c>
      <c r="B416">
        <v>0</v>
      </c>
      <c r="C416" s="5">
        <v>2035</v>
      </c>
      <c r="F416" t="s">
        <v>44</v>
      </c>
      <c r="G416">
        <f t="shared" si="6"/>
        <v>0</v>
      </c>
      <c r="H416" s="5">
        <v>2035</v>
      </c>
    </row>
    <row r="417" spans="1:8" x14ac:dyDescent="0.25">
      <c r="A417" t="s">
        <v>44</v>
      </c>
      <c r="B417">
        <v>0</v>
      </c>
      <c r="C417" s="5">
        <v>2040</v>
      </c>
      <c r="F417" t="s">
        <v>44</v>
      </c>
      <c r="G417">
        <f t="shared" si="6"/>
        <v>0</v>
      </c>
      <c r="H417" s="5">
        <v>2040</v>
      </c>
    </row>
    <row r="418" spans="1:8" x14ac:dyDescent="0.25">
      <c r="A418" t="s">
        <v>44</v>
      </c>
      <c r="B418">
        <v>0</v>
      </c>
      <c r="C418" s="5">
        <v>2045</v>
      </c>
      <c r="F418" t="s">
        <v>44</v>
      </c>
      <c r="G418">
        <f t="shared" si="6"/>
        <v>0</v>
      </c>
      <c r="H418" s="5">
        <v>2045</v>
      </c>
    </row>
    <row r="419" spans="1:8" x14ac:dyDescent="0.25">
      <c r="A419" t="s">
        <v>44</v>
      </c>
      <c r="B419">
        <v>0</v>
      </c>
      <c r="C419" s="5">
        <v>2050</v>
      </c>
      <c r="F419" t="s">
        <v>44</v>
      </c>
      <c r="G419">
        <f t="shared" si="6"/>
        <v>0</v>
      </c>
      <c r="H419" s="5">
        <v>2050</v>
      </c>
    </row>
    <row r="420" spans="1:8" x14ac:dyDescent="0.25">
      <c r="A420" t="s">
        <v>45</v>
      </c>
      <c r="B420">
        <v>124</v>
      </c>
      <c r="C420" s="5">
        <v>2000</v>
      </c>
      <c r="F420" t="s">
        <v>45</v>
      </c>
      <c r="G420">
        <f t="shared" si="6"/>
        <v>124000</v>
      </c>
      <c r="H420" s="5">
        <v>2000</v>
      </c>
    </row>
    <row r="421" spans="1:8" x14ac:dyDescent="0.25">
      <c r="A421" t="s">
        <v>45</v>
      </c>
      <c r="B421">
        <v>149</v>
      </c>
      <c r="C421" s="5">
        <v>2005</v>
      </c>
      <c r="F421" t="s">
        <v>45</v>
      </c>
      <c r="G421">
        <f t="shared" si="6"/>
        <v>149000</v>
      </c>
      <c r="H421" s="5">
        <v>2005</v>
      </c>
    </row>
    <row r="422" spans="1:8" x14ac:dyDescent="0.25">
      <c r="A422" t="s">
        <v>45</v>
      </c>
      <c r="B422">
        <v>143</v>
      </c>
      <c r="C422" s="5">
        <v>2010</v>
      </c>
      <c r="F422" t="s">
        <v>45</v>
      </c>
      <c r="G422">
        <f t="shared" si="6"/>
        <v>143000</v>
      </c>
      <c r="H422" s="5">
        <v>2010</v>
      </c>
    </row>
    <row r="423" spans="1:8" x14ac:dyDescent="0.25">
      <c r="A423" t="s">
        <v>45</v>
      </c>
      <c r="B423">
        <v>83</v>
      </c>
      <c r="C423" s="5">
        <v>2015</v>
      </c>
      <c r="F423" t="s">
        <v>45</v>
      </c>
      <c r="G423">
        <f t="shared" si="6"/>
        <v>83000</v>
      </c>
      <c r="H423" s="5">
        <v>2015</v>
      </c>
    </row>
    <row r="424" spans="1:8" x14ac:dyDescent="0.25">
      <c r="A424" t="s">
        <v>45</v>
      </c>
      <c r="B424">
        <v>84</v>
      </c>
      <c r="C424" s="5">
        <v>2020</v>
      </c>
      <c r="F424" t="s">
        <v>45</v>
      </c>
      <c r="G424">
        <f t="shared" si="6"/>
        <v>84000</v>
      </c>
      <c r="H424" s="5">
        <v>2020</v>
      </c>
    </row>
    <row r="425" spans="1:8" x14ac:dyDescent="0.25">
      <c r="A425" t="s">
        <v>45</v>
      </c>
      <c r="B425">
        <v>81</v>
      </c>
      <c r="C425" s="5">
        <v>2025</v>
      </c>
      <c r="F425" t="s">
        <v>45</v>
      </c>
      <c r="G425">
        <f t="shared" si="6"/>
        <v>81000</v>
      </c>
      <c r="H425" s="5">
        <v>2025</v>
      </c>
    </row>
    <row r="426" spans="1:8" x14ac:dyDescent="0.25">
      <c r="A426" t="s">
        <v>45</v>
      </c>
      <c r="B426">
        <v>78</v>
      </c>
      <c r="C426" s="5">
        <v>2030</v>
      </c>
      <c r="F426" t="s">
        <v>45</v>
      </c>
      <c r="G426">
        <f t="shared" si="6"/>
        <v>78000</v>
      </c>
      <c r="H426" s="5">
        <v>2030</v>
      </c>
    </row>
    <row r="427" spans="1:8" x14ac:dyDescent="0.25">
      <c r="A427" t="s">
        <v>45</v>
      </c>
      <c r="B427">
        <v>75</v>
      </c>
      <c r="C427" s="5">
        <v>2035</v>
      </c>
      <c r="F427" t="s">
        <v>45</v>
      </c>
      <c r="G427">
        <f t="shared" si="6"/>
        <v>75000</v>
      </c>
      <c r="H427" s="5">
        <v>2035</v>
      </c>
    </row>
    <row r="428" spans="1:8" x14ac:dyDescent="0.25">
      <c r="A428" t="s">
        <v>45</v>
      </c>
      <c r="B428">
        <v>72</v>
      </c>
      <c r="C428" s="5">
        <v>2040</v>
      </c>
      <c r="F428" t="s">
        <v>45</v>
      </c>
      <c r="G428">
        <f t="shared" si="6"/>
        <v>72000</v>
      </c>
      <c r="H428" s="5">
        <v>2040</v>
      </c>
    </row>
    <row r="429" spans="1:8" x14ac:dyDescent="0.25">
      <c r="A429" t="s">
        <v>45</v>
      </c>
      <c r="B429">
        <v>69</v>
      </c>
      <c r="C429" s="5">
        <v>2045</v>
      </c>
      <c r="F429" t="s">
        <v>45</v>
      </c>
      <c r="G429">
        <f t="shared" si="6"/>
        <v>69000</v>
      </c>
      <c r="H429" s="5">
        <v>2045</v>
      </c>
    </row>
    <row r="430" spans="1:8" x14ac:dyDescent="0.25">
      <c r="A430" t="s">
        <v>45</v>
      </c>
      <c r="B430">
        <v>66</v>
      </c>
      <c r="C430" s="5">
        <v>2050</v>
      </c>
      <c r="F430" t="s">
        <v>45</v>
      </c>
      <c r="G430">
        <f t="shared" si="6"/>
        <v>66000</v>
      </c>
      <c r="H430" s="5">
        <v>2050</v>
      </c>
    </row>
    <row r="431" spans="1:8" x14ac:dyDescent="0.25">
      <c r="A431" t="s">
        <v>46</v>
      </c>
      <c r="B431">
        <v>102</v>
      </c>
      <c r="C431" s="5">
        <v>2000</v>
      </c>
      <c r="F431" t="s">
        <v>46</v>
      </c>
      <c r="G431">
        <f t="shared" si="6"/>
        <v>102000</v>
      </c>
      <c r="H431" s="5">
        <v>2000</v>
      </c>
    </row>
    <row r="432" spans="1:8" x14ac:dyDescent="0.25">
      <c r="A432" t="s">
        <v>46</v>
      </c>
      <c r="B432">
        <v>99</v>
      </c>
      <c r="C432" s="5">
        <v>2005</v>
      </c>
      <c r="F432" t="s">
        <v>46</v>
      </c>
      <c r="G432">
        <f t="shared" si="6"/>
        <v>99000</v>
      </c>
      <c r="H432" s="5">
        <v>2005</v>
      </c>
    </row>
    <row r="433" spans="1:8" x14ac:dyDescent="0.25">
      <c r="A433" t="s">
        <v>46</v>
      </c>
      <c r="B433">
        <v>86</v>
      </c>
      <c r="C433" s="5">
        <v>2010</v>
      </c>
      <c r="F433" t="s">
        <v>46</v>
      </c>
      <c r="G433">
        <f t="shared" si="6"/>
        <v>86000</v>
      </c>
      <c r="H433" s="5">
        <v>2010</v>
      </c>
    </row>
    <row r="434" spans="1:8" x14ac:dyDescent="0.25">
      <c r="A434" t="s">
        <v>46</v>
      </c>
      <c r="B434">
        <v>102</v>
      </c>
      <c r="C434" s="5">
        <v>2015</v>
      </c>
      <c r="F434" t="s">
        <v>46</v>
      </c>
      <c r="G434">
        <f t="shared" si="6"/>
        <v>102000</v>
      </c>
      <c r="H434" s="5">
        <v>2015</v>
      </c>
    </row>
    <row r="435" spans="1:8" x14ac:dyDescent="0.25">
      <c r="A435" t="s">
        <v>46</v>
      </c>
      <c r="B435">
        <v>109</v>
      </c>
      <c r="C435" s="5">
        <v>2020</v>
      </c>
      <c r="F435" t="s">
        <v>46</v>
      </c>
      <c r="G435">
        <f t="shared" si="6"/>
        <v>109000</v>
      </c>
      <c r="H435" s="5">
        <v>2020</v>
      </c>
    </row>
    <row r="436" spans="1:8" x14ac:dyDescent="0.25">
      <c r="A436" t="s">
        <v>46</v>
      </c>
      <c r="B436">
        <v>95</v>
      </c>
      <c r="C436" s="5">
        <v>2025</v>
      </c>
      <c r="F436" t="s">
        <v>46</v>
      </c>
      <c r="G436">
        <f t="shared" si="6"/>
        <v>95000</v>
      </c>
      <c r="H436" s="5">
        <v>2025</v>
      </c>
    </row>
    <row r="437" spans="1:8" x14ac:dyDescent="0.25">
      <c r="A437" t="s">
        <v>46</v>
      </c>
      <c r="B437">
        <v>71</v>
      </c>
      <c r="C437" s="5">
        <v>2030</v>
      </c>
      <c r="F437" t="s">
        <v>46</v>
      </c>
      <c r="G437">
        <f t="shared" si="6"/>
        <v>71000</v>
      </c>
      <c r="H437" s="5">
        <v>2030</v>
      </c>
    </row>
    <row r="438" spans="1:8" x14ac:dyDescent="0.25">
      <c r="A438" t="s">
        <v>46</v>
      </c>
      <c r="B438">
        <v>38</v>
      </c>
      <c r="C438" s="5">
        <v>2035</v>
      </c>
      <c r="F438" t="s">
        <v>46</v>
      </c>
      <c r="G438">
        <f t="shared" si="6"/>
        <v>38000</v>
      </c>
      <c r="H438" s="5">
        <v>2035</v>
      </c>
    </row>
    <row r="439" spans="1:8" x14ac:dyDescent="0.25">
      <c r="A439" t="s">
        <v>46</v>
      </c>
      <c r="B439">
        <v>-3</v>
      </c>
      <c r="C439" s="5">
        <v>2040</v>
      </c>
      <c r="F439" t="s">
        <v>46</v>
      </c>
      <c r="G439">
        <f t="shared" si="6"/>
        <v>-3000</v>
      </c>
      <c r="H439" s="5">
        <v>2040</v>
      </c>
    </row>
    <row r="440" spans="1:8" x14ac:dyDescent="0.25">
      <c r="A440" t="s">
        <v>46</v>
      </c>
      <c r="B440">
        <v>-51</v>
      </c>
      <c r="C440" s="5">
        <v>2045</v>
      </c>
      <c r="F440" t="s">
        <v>46</v>
      </c>
      <c r="G440">
        <f t="shared" si="6"/>
        <v>-51000</v>
      </c>
      <c r="H440" s="5">
        <v>2045</v>
      </c>
    </row>
    <row r="441" spans="1:8" x14ac:dyDescent="0.25">
      <c r="A441" t="s">
        <v>46</v>
      </c>
      <c r="B441">
        <v>-55</v>
      </c>
      <c r="C441" s="5">
        <v>2050</v>
      </c>
      <c r="F441" t="s">
        <v>46</v>
      </c>
      <c r="G441">
        <f t="shared" si="6"/>
        <v>-55000</v>
      </c>
      <c r="H441" s="5">
        <v>2050</v>
      </c>
    </row>
    <row r="442" spans="1:8" x14ac:dyDescent="0.25">
      <c r="A442" t="s">
        <v>47</v>
      </c>
      <c r="B442">
        <v>85</v>
      </c>
      <c r="C442" s="5">
        <v>2000</v>
      </c>
      <c r="F442" t="s">
        <v>47</v>
      </c>
      <c r="G442">
        <f t="shared" si="6"/>
        <v>85000</v>
      </c>
      <c r="H442" s="5">
        <v>2000</v>
      </c>
    </row>
    <row r="443" spans="1:8" x14ac:dyDescent="0.25">
      <c r="A443" t="s">
        <v>47</v>
      </c>
      <c r="B443">
        <v>83</v>
      </c>
      <c r="C443" s="5">
        <v>2005</v>
      </c>
      <c r="F443" t="s">
        <v>47</v>
      </c>
      <c r="G443">
        <f t="shared" si="6"/>
        <v>83000</v>
      </c>
      <c r="H443" s="5">
        <v>2005</v>
      </c>
    </row>
    <row r="444" spans="1:8" x14ac:dyDescent="0.25">
      <c r="A444" t="s">
        <v>47</v>
      </c>
      <c r="B444">
        <v>115</v>
      </c>
      <c r="C444" s="5">
        <v>2010</v>
      </c>
      <c r="F444" t="s">
        <v>47</v>
      </c>
      <c r="G444">
        <f t="shared" si="6"/>
        <v>115000</v>
      </c>
      <c r="H444" s="5">
        <v>2010</v>
      </c>
    </row>
    <row r="445" spans="1:8" x14ac:dyDescent="0.25">
      <c r="A445" t="s">
        <v>47</v>
      </c>
      <c r="B445">
        <v>215</v>
      </c>
      <c r="C445" s="5">
        <v>2015</v>
      </c>
      <c r="F445" t="s">
        <v>47</v>
      </c>
      <c r="G445">
        <f t="shared" si="6"/>
        <v>215000</v>
      </c>
      <c r="H445" s="5">
        <v>2015</v>
      </c>
    </row>
    <row r="446" spans="1:8" x14ac:dyDescent="0.25">
      <c r="A446" t="s">
        <v>47</v>
      </c>
      <c r="B446">
        <v>77</v>
      </c>
      <c r="C446" s="5">
        <v>2020</v>
      </c>
      <c r="F446" t="s">
        <v>47</v>
      </c>
      <c r="G446">
        <f t="shared" si="6"/>
        <v>77000</v>
      </c>
      <c r="H446" s="5">
        <v>2020</v>
      </c>
    </row>
    <row r="447" spans="1:8" x14ac:dyDescent="0.25">
      <c r="A447" t="s">
        <v>47</v>
      </c>
      <c r="B447">
        <v>75</v>
      </c>
      <c r="C447" s="5">
        <v>2025</v>
      </c>
      <c r="F447" t="s">
        <v>47</v>
      </c>
      <c r="G447">
        <f t="shared" si="6"/>
        <v>75000</v>
      </c>
      <c r="H447" s="5">
        <v>2025</v>
      </c>
    </row>
    <row r="448" spans="1:8" x14ac:dyDescent="0.25">
      <c r="A448" t="s">
        <v>47</v>
      </c>
      <c r="B448">
        <v>72</v>
      </c>
      <c r="C448" s="5">
        <v>2030</v>
      </c>
      <c r="F448" t="s">
        <v>47</v>
      </c>
      <c r="G448">
        <f t="shared" si="6"/>
        <v>72000</v>
      </c>
      <c r="H448" s="5">
        <v>2030</v>
      </c>
    </row>
    <row r="449" spans="1:8" x14ac:dyDescent="0.25">
      <c r="A449" t="s">
        <v>47</v>
      </c>
      <c r="B449">
        <v>70</v>
      </c>
      <c r="C449" s="5">
        <v>2035</v>
      </c>
      <c r="F449" t="s">
        <v>47</v>
      </c>
      <c r="G449">
        <f t="shared" si="6"/>
        <v>70000</v>
      </c>
      <c r="H449" s="5">
        <v>2035</v>
      </c>
    </row>
    <row r="450" spans="1:8" x14ac:dyDescent="0.25">
      <c r="A450" t="s">
        <v>47</v>
      </c>
      <c r="B450">
        <v>67</v>
      </c>
      <c r="C450" s="5">
        <v>2040</v>
      </c>
      <c r="F450" t="s">
        <v>47</v>
      </c>
      <c r="G450">
        <f t="shared" ref="G450:G513" si="7">B450*1000</f>
        <v>67000</v>
      </c>
      <c r="H450" s="5">
        <v>2040</v>
      </c>
    </row>
    <row r="451" spans="1:8" x14ac:dyDescent="0.25">
      <c r="A451" t="s">
        <v>47</v>
      </c>
      <c r="B451">
        <v>64</v>
      </c>
      <c r="C451" s="5">
        <v>2045</v>
      </c>
      <c r="F451" t="s">
        <v>47</v>
      </c>
      <c r="G451">
        <f t="shared" si="7"/>
        <v>64000</v>
      </c>
      <c r="H451" s="5">
        <v>2045</v>
      </c>
    </row>
    <row r="452" spans="1:8" x14ac:dyDescent="0.25">
      <c r="A452" t="s">
        <v>47</v>
      </c>
      <c r="B452">
        <v>60</v>
      </c>
      <c r="C452" s="5">
        <v>2050</v>
      </c>
      <c r="F452" t="s">
        <v>47</v>
      </c>
      <c r="G452">
        <f t="shared" si="7"/>
        <v>60000</v>
      </c>
      <c r="H452" s="5">
        <v>2050</v>
      </c>
    </row>
    <row r="453" spans="1:8" x14ac:dyDescent="0.25">
      <c r="A453" t="s">
        <v>48</v>
      </c>
      <c r="B453">
        <v>0</v>
      </c>
      <c r="C453" s="5">
        <v>2000</v>
      </c>
      <c r="F453" t="s">
        <v>48</v>
      </c>
      <c r="G453">
        <f t="shared" si="7"/>
        <v>0</v>
      </c>
      <c r="H453" s="5">
        <v>2000</v>
      </c>
    </row>
    <row r="454" spans="1:8" x14ac:dyDescent="0.25">
      <c r="A454" t="s">
        <v>48</v>
      </c>
      <c r="B454">
        <v>0</v>
      </c>
      <c r="C454" s="5">
        <v>2005</v>
      </c>
      <c r="F454" t="s">
        <v>48</v>
      </c>
      <c r="G454">
        <f t="shared" si="7"/>
        <v>0</v>
      </c>
      <c r="H454" s="5">
        <v>2005</v>
      </c>
    </row>
    <row r="455" spans="1:8" x14ac:dyDescent="0.25">
      <c r="A455" t="s">
        <v>48</v>
      </c>
      <c r="B455">
        <v>0</v>
      </c>
      <c r="C455" s="5">
        <v>2010</v>
      </c>
      <c r="F455" t="s">
        <v>48</v>
      </c>
      <c r="G455">
        <f t="shared" si="7"/>
        <v>0</v>
      </c>
      <c r="H455" s="5">
        <v>2010</v>
      </c>
    </row>
    <row r="456" spans="1:8" x14ac:dyDescent="0.25">
      <c r="A456" t="s">
        <v>48</v>
      </c>
      <c r="B456">
        <v>0</v>
      </c>
      <c r="C456" s="5">
        <v>2015</v>
      </c>
      <c r="F456" t="s">
        <v>48</v>
      </c>
      <c r="G456">
        <f t="shared" si="7"/>
        <v>0</v>
      </c>
      <c r="H456" s="5">
        <v>2015</v>
      </c>
    </row>
    <row r="457" spans="1:8" x14ac:dyDescent="0.25">
      <c r="A457" t="s">
        <v>48</v>
      </c>
      <c r="B457">
        <v>0</v>
      </c>
      <c r="C457" s="5">
        <v>2020</v>
      </c>
      <c r="F457" t="s">
        <v>48</v>
      </c>
      <c r="G457">
        <f t="shared" si="7"/>
        <v>0</v>
      </c>
      <c r="H457" s="5">
        <v>2020</v>
      </c>
    </row>
    <row r="458" spans="1:8" x14ac:dyDescent="0.25">
      <c r="A458" t="s">
        <v>48</v>
      </c>
      <c r="B458">
        <v>0</v>
      </c>
      <c r="C458" s="5">
        <v>2025</v>
      </c>
      <c r="F458" t="s">
        <v>48</v>
      </c>
      <c r="G458">
        <f t="shared" si="7"/>
        <v>0</v>
      </c>
      <c r="H458" s="5">
        <v>2025</v>
      </c>
    </row>
    <row r="459" spans="1:8" x14ac:dyDescent="0.25">
      <c r="A459" t="s">
        <v>48</v>
      </c>
      <c r="B459">
        <v>0</v>
      </c>
      <c r="C459" s="5">
        <v>2030</v>
      </c>
      <c r="F459" t="s">
        <v>48</v>
      </c>
      <c r="G459">
        <f t="shared" si="7"/>
        <v>0</v>
      </c>
      <c r="H459" s="5">
        <v>2030</v>
      </c>
    </row>
    <row r="460" spans="1:8" x14ac:dyDescent="0.25">
      <c r="A460" t="s">
        <v>48</v>
      </c>
      <c r="B460">
        <v>0</v>
      </c>
      <c r="C460" s="5">
        <v>2035</v>
      </c>
      <c r="F460" t="s">
        <v>48</v>
      </c>
      <c r="G460">
        <f t="shared" si="7"/>
        <v>0</v>
      </c>
      <c r="H460" s="5">
        <v>2035</v>
      </c>
    </row>
    <row r="461" spans="1:8" x14ac:dyDescent="0.25">
      <c r="A461" t="s">
        <v>48</v>
      </c>
      <c r="B461">
        <v>0</v>
      </c>
      <c r="C461" s="5">
        <v>2040</v>
      </c>
      <c r="F461" t="s">
        <v>48</v>
      </c>
      <c r="G461">
        <f t="shared" si="7"/>
        <v>0</v>
      </c>
      <c r="H461" s="5">
        <v>2040</v>
      </c>
    </row>
    <row r="462" spans="1:8" x14ac:dyDescent="0.25">
      <c r="A462" t="s">
        <v>48</v>
      </c>
      <c r="B462">
        <v>0</v>
      </c>
      <c r="C462" s="5">
        <v>2045</v>
      </c>
      <c r="F462" t="s">
        <v>48</v>
      </c>
      <c r="G462">
        <f t="shared" si="7"/>
        <v>0</v>
      </c>
      <c r="H462" s="5">
        <v>2045</v>
      </c>
    </row>
    <row r="463" spans="1:8" x14ac:dyDescent="0.25">
      <c r="A463" t="s">
        <v>48</v>
      </c>
      <c r="B463">
        <v>0</v>
      </c>
      <c r="C463" s="5">
        <v>2050</v>
      </c>
      <c r="F463" t="s">
        <v>48</v>
      </c>
      <c r="G463">
        <f t="shared" si="7"/>
        <v>0</v>
      </c>
      <c r="H463" s="5">
        <v>2050</v>
      </c>
    </row>
    <row r="464" spans="1:8" x14ac:dyDescent="0.25">
      <c r="A464" t="s">
        <v>49</v>
      </c>
      <c r="B464">
        <v>0</v>
      </c>
      <c r="C464" s="5">
        <v>2000</v>
      </c>
      <c r="F464" t="s">
        <v>49</v>
      </c>
      <c r="G464">
        <f t="shared" si="7"/>
        <v>0</v>
      </c>
      <c r="H464" s="5">
        <v>2000</v>
      </c>
    </row>
    <row r="465" spans="1:8" x14ac:dyDescent="0.25">
      <c r="A465" t="s">
        <v>49</v>
      </c>
      <c r="B465">
        <v>2</v>
      </c>
      <c r="C465" s="5">
        <v>2005</v>
      </c>
      <c r="F465" t="s">
        <v>49</v>
      </c>
      <c r="G465">
        <f t="shared" si="7"/>
        <v>2000</v>
      </c>
      <c r="H465" s="5">
        <v>2005</v>
      </c>
    </row>
    <row r="466" spans="1:8" x14ac:dyDescent="0.25">
      <c r="A466" t="s">
        <v>49</v>
      </c>
      <c r="B466">
        <v>1</v>
      </c>
      <c r="C466" s="5">
        <v>2010</v>
      </c>
      <c r="F466" t="s">
        <v>49</v>
      </c>
      <c r="G466">
        <f t="shared" si="7"/>
        <v>1000</v>
      </c>
      <c r="H466" s="5">
        <v>2010</v>
      </c>
    </row>
    <row r="467" spans="1:8" x14ac:dyDescent="0.25">
      <c r="A467" t="s">
        <v>49</v>
      </c>
      <c r="B467">
        <v>0</v>
      </c>
      <c r="C467" s="5">
        <v>2015</v>
      </c>
      <c r="F467" t="s">
        <v>49</v>
      </c>
      <c r="G467">
        <f t="shared" si="7"/>
        <v>0</v>
      </c>
      <c r="H467" s="5">
        <v>2015</v>
      </c>
    </row>
    <row r="468" spans="1:8" x14ac:dyDescent="0.25">
      <c r="A468" t="s">
        <v>49</v>
      </c>
      <c r="B468">
        <v>1</v>
      </c>
      <c r="C468" s="5">
        <v>2020</v>
      </c>
      <c r="F468" t="s">
        <v>49</v>
      </c>
      <c r="G468">
        <f t="shared" si="7"/>
        <v>1000</v>
      </c>
      <c r="H468" s="5">
        <v>2020</v>
      </c>
    </row>
    <row r="469" spans="1:8" x14ac:dyDescent="0.25">
      <c r="A469" t="s">
        <v>49</v>
      </c>
      <c r="B469">
        <v>7</v>
      </c>
      <c r="C469" s="5">
        <v>2025</v>
      </c>
      <c r="F469" t="s">
        <v>49</v>
      </c>
      <c r="G469">
        <f t="shared" si="7"/>
        <v>7000</v>
      </c>
      <c r="H469" s="5">
        <v>2025</v>
      </c>
    </row>
    <row r="470" spans="1:8" x14ac:dyDescent="0.25">
      <c r="A470" t="s">
        <v>49</v>
      </c>
      <c r="B470">
        <v>7</v>
      </c>
      <c r="C470" s="5">
        <v>2030</v>
      </c>
      <c r="F470" t="s">
        <v>49</v>
      </c>
      <c r="G470">
        <f t="shared" si="7"/>
        <v>7000</v>
      </c>
      <c r="H470" s="5">
        <v>2030</v>
      </c>
    </row>
    <row r="471" spans="1:8" x14ac:dyDescent="0.25">
      <c r="A471" t="s">
        <v>49</v>
      </c>
      <c r="B471">
        <v>7</v>
      </c>
      <c r="C471" s="5">
        <v>2035</v>
      </c>
      <c r="F471" t="s">
        <v>49</v>
      </c>
      <c r="G471">
        <f t="shared" si="7"/>
        <v>7000</v>
      </c>
      <c r="H471" s="5">
        <v>2035</v>
      </c>
    </row>
    <row r="472" spans="1:8" x14ac:dyDescent="0.25">
      <c r="A472" t="s">
        <v>49</v>
      </c>
      <c r="B472">
        <v>7</v>
      </c>
      <c r="C472" s="5">
        <v>2040</v>
      </c>
      <c r="F472" t="s">
        <v>49</v>
      </c>
      <c r="G472">
        <f t="shared" si="7"/>
        <v>7000</v>
      </c>
      <c r="H472" s="5">
        <v>2040</v>
      </c>
    </row>
    <row r="473" spans="1:8" x14ac:dyDescent="0.25">
      <c r="A473" t="s">
        <v>49</v>
      </c>
      <c r="B473">
        <v>7</v>
      </c>
      <c r="C473" s="5">
        <v>2045</v>
      </c>
      <c r="F473" t="s">
        <v>49</v>
      </c>
      <c r="G473">
        <f t="shared" si="7"/>
        <v>7000</v>
      </c>
      <c r="H473" s="5">
        <v>2045</v>
      </c>
    </row>
    <row r="474" spans="1:8" x14ac:dyDescent="0.25">
      <c r="A474" t="s">
        <v>49</v>
      </c>
      <c r="B474">
        <v>7</v>
      </c>
      <c r="C474" s="5">
        <v>2050</v>
      </c>
      <c r="F474" t="s">
        <v>49</v>
      </c>
      <c r="G474">
        <f t="shared" si="7"/>
        <v>7000</v>
      </c>
      <c r="H474" s="5">
        <v>2050</v>
      </c>
    </row>
    <row r="475" spans="1:8" x14ac:dyDescent="0.25">
      <c r="A475" t="s">
        <v>50</v>
      </c>
      <c r="B475">
        <v>2584</v>
      </c>
      <c r="C475" s="5">
        <v>2000</v>
      </c>
      <c r="F475" t="s">
        <v>50</v>
      </c>
      <c r="G475">
        <f t="shared" si="7"/>
        <v>2584000</v>
      </c>
      <c r="H475" s="5">
        <v>2000</v>
      </c>
    </row>
    <row r="476" spans="1:8" x14ac:dyDescent="0.25">
      <c r="A476" t="s">
        <v>50</v>
      </c>
      <c r="B476">
        <v>2546</v>
      </c>
      <c r="C476" s="5">
        <v>2005</v>
      </c>
      <c r="F476" t="s">
        <v>50</v>
      </c>
      <c r="G476">
        <f t="shared" si="7"/>
        <v>2546000</v>
      </c>
      <c r="H476" s="5">
        <v>2005</v>
      </c>
    </row>
    <row r="477" spans="1:8" x14ac:dyDescent="0.25">
      <c r="A477" t="s">
        <v>50</v>
      </c>
      <c r="B477">
        <v>1886</v>
      </c>
      <c r="C477" s="5">
        <v>2010</v>
      </c>
      <c r="F477" t="s">
        <v>50</v>
      </c>
      <c r="G477">
        <f t="shared" si="7"/>
        <v>1886000</v>
      </c>
      <c r="H477" s="5">
        <v>2010</v>
      </c>
    </row>
    <row r="478" spans="1:8" x14ac:dyDescent="0.25">
      <c r="A478" t="s">
        <v>50</v>
      </c>
      <c r="B478">
        <v>2922</v>
      </c>
      <c r="C478" s="5">
        <v>2015</v>
      </c>
      <c r="F478" t="s">
        <v>50</v>
      </c>
      <c r="G478">
        <f t="shared" si="7"/>
        <v>2922000</v>
      </c>
      <c r="H478" s="5">
        <v>2015</v>
      </c>
    </row>
    <row r="479" spans="1:8" x14ac:dyDescent="0.25">
      <c r="A479" t="s">
        <v>50</v>
      </c>
      <c r="B479">
        <v>3002</v>
      </c>
      <c r="C479" s="5">
        <v>2020</v>
      </c>
      <c r="F479" t="s">
        <v>50</v>
      </c>
      <c r="G479">
        <f t="shared" si="7"/>
        <v>3002000</v>
      </c>
      <c r="H479" s="5">
        <v>2020</v>
      </c>
    </row>
    <row r="480" spans="1:8" x14ac:dyDescent="0.25">
      <c r="A480" t="s">
        <v>50</v>
      </c>
      <c r="B480">
        <v>2846</v>
      </c>
      <c r="C480" s="5">
        <v>2025</v>
      </c>
      <c r="F480" t="s">
        <v>50</v>
      </c>
      <c r="G480">
        <f t="shared" si="7"/>
        <v>2846000</v>
      </c>
      <c r="H480" s="5">
        <v>2025</v>
      </c>
    </row>
    <row r="481" spans="1:8" x14ac:dyDescent="0.25">
      <c r="A481" t="s">
        <v>50</v>
      </c>
      <c r="B481">
        <v>2895</v>
      </c>
      <c r="C481" s="5">
        <v>2030</v>
      </c>
      <c r="F481" t="s">
        <v>50</v>
      </c>
      <c r="G481">
        <f t="shared" si="7"/>
        <v>2895000</v>
      </c>
      <c r="H481" s="5">
        <v>2030</v>
      </c>
    </row>
    <row r="482" spans="1:8" x14ac:dyDescent="0.25">
      <c r="A482" t="s">
        <v>50</v>
      </c>
      <c r="B482">
        <v>2912</v>
      </c>
      <c r="C482" s="5">
        <v>2035</v>
      </c>
      <c r="F482" t="s">
        <v>50</v>
      </c>
      <c r="G482">
        <f t="shared" si="7"/>
        <v>2912000</v>
      </c>
      <c r="H482" s="5">
        <v>2035</v>
      </c>
    </row>
    <row r="483" spans="1:8" x14ac:dyDescent="0.25">
      <c r="A483" t="s">
        <v>50</v>
      </c>
      <c r="B483">
        <v>2894</v>
      </c>
      <c r="C483" s="5">
        <v>2040</v>
      </c>
      <c r="F483" t="s">
        <v>50</v>
      </c>
      <c r="G483">
        <f t="shared" si="7"/>
        <v>2894000</v>
      </c>
      <c r="H483" s="5">
        <v>2040</v>
      </c>
    </row>
    <row r="484" spans="1:8" x14ac:dyDescent="0.25">
      <c r="A484" t="s">
        <v>50</v>
      </c>
      <c r="B484">
        <v>2842</v>
      </c>
      <c r="C484" s="5">
        <v>2045</v>
      </c>
      <c r="F484" t="s">
        <v>50</v>
      </c>
      <c r="G484">
        <f t="shared" si="7"/>
        <v>2842000</v>
      </c>
      <c r="H484" s="5">
        <v>2045</v>
      </c>
    </row>
    <row r="485" spans="1:8" x14ac:dyDescent="0.25">
      <c r="A485" t="s">
        <v>50</v>
      </c>
      <c r="B485">
        <v>2860</v>
      </c>
      <c r="C485" s="5">
        <v>2050</v>
      </c>
      <c r="F485" t="s">
        <v>50</v>
      </c>
      <c r="G485">
        <f t="shared" si="7"/>
        <v>2860000</v>
      </c>
      <c r="H485" s="5">
        <v>2050</v>
      </c>
    </row>
    <row r="486" spans="1:8" x14ac:dyDescent="0.25">
      <c r="A486" t="s">
        <v>51</v>
      </c>
      <c r="B486">
        <v>445</v>
      </c>
      <c r="C486" s="5">
        <v>2000</v>
      </c>
      <c r="F486" t="s">
        <v>51</v>
      </c>
      <c r="G486">
        <f t="shared" si="7"/>
        <v>445000</v>
      </c>
      <c r="H486" s="5">
        <v>2000</v>
      </c>
    </row>
    <row r="487" spans="1:8" x14ac:dyDescent="0.25">
      <c r="A487" t="s">
        <v>51</v>
      </c>
      <c r="B487">
        <v>418</v>
      </c>
      <c r="C487" s="5">
        <v>2005</v>
      </c>
      <c r="F487" t="s">
        <v>51</v>
      </c>
      <c r="G487">
        <f t="shared" si="7"/>
        <v>418000</v>
      </c>
      <c r="H487" s="5">
        <v>2005</v>
      </c>
    </row>
    <row r="488" spans="1:8" x14ac:dyDescent="0.25">
      <c r="A488" t="s">
        <v>51</v>
      </c>
      <c r="B488">
        <v>339</v>
      </c>
      <c r="C488" s="5">
        <v>2010</v>
      </c>
      <c r="F488" t="s">
        <v>51</v>
      </c>
      <c r="G488">
        <f t="shared" si="7"/>
        <v>339000</v>
      </c>
      <c r="H488" s="5">
        <v>2010</v>
      </c>
    </row>
    <row r="489" spans="1:8" x14ac:dyDescent="0.25">
      <c r="A489" t="s">
        <v>51</v>
      </c>
      <c r="B489">
        <v>370</v>
      </c>
      <c r="C489" s="5">
        <v>2015</v>
      </c>
      <c r="F489" t="s">
        <v>51</v>
      </c>
      <c r="G489">
        <f t="shared" si="7"/>
        <v>370000</v>
      </c>
      <c r="H489" s="5">
        <v>2015</v>
      </c>
    </row>
    <row r="490" spans="1:8" x14ac:dyDescent="0.25">
      <c r="A490" t="s">
        <v>51</v>
      </c>
      <c r="B490">
        <v>348</v>
      </c>
      <c r="C490" s="5">
        <v>2020</v>
      </c>
      <c r="F490" t="s">
        <v>51</v>
      </c>
      <c r="G490">
        <f t="shared" si="7"/>
        <v>348000</v>
      </c>
      <c r="H490" s="5">
        <v>2020</v>
      </c>
    </row>
    <row r="491" spans="1:8" x14ac:dyDescent="0.25">
      <c r="A491" t="s">
        <v>51</v>
      </c>
      <c r="B491">
        <v>422</v>
      </c>
      <c r="C491" s="5">
        <v>2025</v>
      </c>
      <c r="F491" t="s">
        <v>51</v>
      </c>
      <c r="G491">
        <f t="shared" si="7"/>
        <v>422000</v>
      </c>
      <c r="H491" s="5">
        <v>2025</v>
      </c>
    </row>
    <row r="492" spans="1:8" x14ac:dyDescent="0.25">
      <c r="A492" t="s">
        <v>51</v>
      </c>
      <c r="B492">
        <v>434</v>
      </c>
      <c r="C492" s="5">
        <v>2030</v>
      </c>
      <c r="F492" t="s">
        <v>51</v>
      </c>
      <c r="G492">
        <f t="shared" si="7"/>
        <v>434000</v>
      </c>
      <c r="H492" s="5">
        <v>2030</v>
      </c>
    </row>
    <row r="493" spans="1:8" x14ac:dyDescent="0.25">
      <c r="A493" t="s">
        <v>51</v>
      </c>
      <c r="B493">
        <v>440</v>
      </c>
      <c r="C493" s="5">
        <v>2035</v>
      </c>
      <c r="F493" t="s">
        <v>51</v>
      </c>
      <c r="G493">
        <f t="shared" si="7"/>
        <v>440000</v>
      </c>
      <c r="H493" s="5">
        <v>2035</v>
      </c>
    </row>
    <row r="494" spans="1:8" x14ac:dyDescent="0.25">
      <c r="A494" t="s">
        <v>51</v>
      </c>
      <c r="B494">
        <v>441</v>
      </c>
      <c r="C494" s="5">
        <v>2040</v>
      </c>
      <c r="F494" t="s">
        <v>51</v>
      </c>
      <c r="G494">
        <f t="shared" si="7"/>
        <v>441000</v>
      </c>
      <c r="H494" s="5">
        <v>2040</v>
      </c>
    </row>
    <row r="495" spans="1:8" x14ac:dyDescent="0.25">
      <c r="A495" t="s">
        <v>51</v>
      </c>
      <c r="B495">
        <v>433</v>
      </c>
      <c r="C495" s="5">
        <v>2045</v>
      </c>
      <c r="F495" t="s">
        <v>51</v>
      </c>
      <c r="G495">
        <f t="shared" si="7"/>
        <v>433000</v>
      </c>
      <c r="H495" s="5">
        <v>2045</v>
      </c>
    </row>
    <row r="496" spans="1:8" x14ac:dyDescent="0.25">
      <c r="A496" t="s">
        <v>51</v>
      </c>
      <c r="B496">
        <v>439</v>
      </c>
      <c r="C496" s="5">
        <v>2050</v>
      </c>
      <c r="F496" t="s">
        <v>51</v>
      </c>
      <c r="G496">
        <f t="shared" si="7"/>
        <v>439000</v>
      </c>
      <c r="H496" s="5">
        <v>2050</v>
      </c>
    </row>
    <row r="497" spans="1:8" x14ac:dyDescent="0.25">
      <c r="A497" t="s">
        <v>52</v>
      </c>
      <c r="B497">
        <v>212</v>
      </c>
      <c r="C497" s="5">
        <v>2000</v>
      </c>
      <c r="F497" t="s">
        <v>52</v>
      </c>
      <c r="G497">
        <f t="shared" si="7"/>
        <v>212000</v>
      </c>
      <c r="H497" s="5">
        <v>2000</v>
      </c>
    </row>
    <row r="498" spans="1:8" x14ac:dyDescent="0.25">
      <c r="A498" t="s">
        <v>52</v>
      </c>
      <c r="B498">
        <v>187</v>
      </c>
      <c r="C498" s="5">
        <v>2005</v>
      </c>
      <c r="F498" t="s">
        <v>52</v>
      </c>
      <c r="G498">
        <f t="shared" si="7"/>
        <v>187000</v>
      </c>
      <c r="H498" s="5">
        <v>2005</v>
      </c>
    </row>
    <row r="499" spans="1:8" x14ac:dyDescent="0.25">
      <c r="A499" t="s">
        <v>52</v>
      </c>
      <c r="B499">
        <v>188</v>
      </c>
      <c r="C499" s="5">
        <v>2010</v>
      </c>
      <c r="F499" t="s">
        <v>52</v>
      </c>
      <c r="G499">
        <f t="shared" si="7"/>
        <v>188000</v>
      </c>
      <c r="H499" s="5">
        <v>2010</v>
      </c>
    </row>
    <row r="500" spans="1:8" x14ac:dyDescent="0.25">
      <c r="A500" t="s">
        <v>52</v>
      </c>
      <c r="B500">
        <v>156</v>
      </c>
      <c r="C500" s="5">
        <v>2015</v>
      </c>
      <c r="F500" t="s">
        <v>52</v>
      </c>
      <c r="G500">
        <f t="shared" si="7"/>
        <v>156000</v>
      </c>
      <c r="H500" s="5">
        <v>2015</v>
      </c>
    </row>
    <row r="501" spans="1:8" x14ac:dyDescent="0.25">
      <c r="A501" t="s">
        <v>52</v>
      </c>
      <c r="B501">
        <v>170</v>
      </c>
      <c r="C501" s="5">
        <v>2020</v>
      </c>
      <c r="F501" t="s">
        <v>52</v>
      </c>
      <c r="G501">
        <f t="shared" si="7"/>
        <v>170000</v>
      </c>
      <c r="H501" s="5">
        <v>2020</v>
      </c>
    </row>
    <row r="502" spans="1:8" x14ac:dyDescent="0.25">
      <c r="A502" t="s">
        <v>52</v>
      </c>
      <c r="B502">
        <v>165</v>
      </c>
      <c r="C502" s="5">
        <v>2025</v>
      </c>
      <c r="F502" t="s">
        <v>52</v>
      </c>
      <c r="G502">
        <f t="shared" si="7"/>
        <v>165000</v>
      </c>
      <c r="H502" s="5">
        <v>2025</v>
      </c>
    </row>
    <row r="503" spans="1:8" x14ac:dyDescent="0.25">
      <c r="A503" t="s">
        <v>52</v>
      </c>
      <c r="B503">
        <v>159</v>
      </c>
      <c r="C503" s="5">
        <v>2030</v>
      </c>
      <c r="F503" t="s">
        <v>52</v>
      </c>
      <c r="G503">
        <f t="shared" si="7"/>
        <v>159000</v>
      </c>
      <c r="H503" s="5">
        <v>2030</v>
      </c>
    </row>
    <row r="504" spans="1:8" x14ac:dyDescent="0.25">
      <c r="A504" t="s">
        <v>52</v>
      </c>
      <c r="B504">
        <v>154</v>
      </c>
      <c r="C504" s="5">
        <v>2035</v>
      </c>
      <c r="F504" t="s">
        <v>52</v>
      </c>
      <c r="G504">
        <f t="shared" si="7"/>
        <v>154000</v>
      </c>
      <c r="H504" s="5">
        <v>2035</v>
      </c>
    </row>
    <row r="505" spans="1:8" x14ac:dyDescent="0.25">
      <c r="A505" t="s">
        <v>52</v>
      </c>
      <c r="B505">
        <v>148</v>
      </c>
      <c r="C505" s="5">
        <v>2040</v>
      </c>
      <c r="F505" t="s">
        <v>52</v>
      </c>
      <c r="G505">
        <f t="shared" si="7"/>
        <v>148000</v>
      </c>
      <c r="H505" s="5">
        <v>2040</v>
      </c>
    </row>
    <row r="506" spans="1:8" x14ac:dyDescent="0.25">
      <c r="A506" t="s">
        <v>52</v>
      </c>
      <c r="B506">
        <v>143</v>
      </c>
      <c r="C506" s="5">
        <v>2045</v>
      </c>
      <c r="F506" t="s">
        <v>52</v>
      </c>
      <c r="G506">
        <f t="shared" si="7"/>
        <v>143000</v>
      </c>
      <c r="H506" s="5">
        <v>2045</v>
      </c>
    </row>
    <row r="507" spans="1:8" x14ac:dyDescent="0.25">
      <c r="A507" t="s">
        <v>52</v>
      </c>
      <c r="B507">
        <v>135</v>
      </c>
      <c r="C507" s="5">
        <v>2050</v>
      </c>
      <c r="F507" t="s">
        <v>52</v>
      </c>
      <c r="G507">
        <f t="shared" si="7"/>
        <v>135000</v>
      </c>
      <c r="H507" s="5">
        <v>2050</v>
      </c>
    </row>
    <row r="508" spans="1:8" x14ac:dyDescent="0.25">
      <c r="A508" t="s">
        <v>53</v>
      </c>
      <c r="B508">
        <v>1046</v>
      </c>
      <c r="C508" s="5">
        <v>2000</v>
      </c>
      <c r="F508" t="s">
        <v>53</v>
      </c>
      <c r="G508">
        <f t="shared" si="7"/>
        <v>1046000</v>
      </c>
      <c r="H508" s="5">
        <v>2000</v>
      </c>
    </row>
    <row r="509" spans="1:8" x14ac:dyDescent="0.25">
      <c r="A509" t="s">
        <v>53</v>
      </c>
      <c r="B509">
        <v>1056</v>
      </c>
      <c r="C509" s="5">
        <v>2005</v>
      </c>
      <c r="F509" t="s">
        <v>53</v>
      </c>
      <c r="G509">
        <f t="shared" si="7"/>
        <v>1056000</v>
      </c>
      <c r="H509" s="5">
        <v>2005</v>
      </c>
    </row>
    <row r="510" spans="1:8" x14ac:dyDescent="0.25">
      <c r="A510" t="s">
        <v>53</v>
      </c>
      <c r="B510">
        <v>1014</v>
      </c>
      <c r="C510" s="5">
        <v>2010</v>
      </c>
      <c r="F510" t="s">
        <v>53</v>
      </c>
      <c r="G510">
        <f t="shared" si="7"/>
        <v>1014000</v>
      </c>
      <c r="H510" s="5">
        <v>2010</v>
      </c>
    </row>
    <row r="511" spans="1:8" x14ac:dyDescent="0.25">
      <c r="A511" t="s">
        <v>53</v>
      </c>
      <c r="B511">
        <v>970</v>
      </c>
      <c r="C511" s="5">
        <v>2015</v>
      </c>
      <c r="F511" t="s">
        <v>53</v>
      </c>
      <c r="G511">
        <f t="shared" si="7"/>
        <v>970000</v>
      </c>
      <c r="H511" s="5">
        <v>2015</v>
      </c>
    </row>
    <row r="512" spans="1:8" x14ac:dyDescent="0.25">
      <c r="A512" t="s">
        <v>53</v>
      </c>
      <c r="B512">
        <v>1055</v>
      </c>
      <c r="C512" s="5">
        <v>2020</v>
      </c>
      <c r="F512" t="s">
        <v>53</v>
      </c>
      <c r="G512">
        <f t="shared" si="7"/>
        <v>1055000</v>
      </c>
      <c r="H512" s="5">
        <v>2020</v>
      </c>
    </row>
    <row r="513" spans="1:8" x14ac:dyDescent="0.25">
      <c r="A513" t="s">
        <v>53</v>
      </c>
      <c r="B513">
        <v>1069</v>
      </c>
      <c r="C513" s="5">
        <v>2025</v>
      </c>
      <c r="F513" t="s">
        <v>53</v>
      </c>
      <c r="G513">
        <f t="shared" si="7"/>
        <v>1069000</v>
      </c>
      <c r="H513" s="5">
        <v>2025</v>
      </c>
    </row>
    <row r="514" spans="1:8" x14ac:dyDescent="0.25">
      <c r="A514" t="s">
        <v>53</v>
      </c>
      <c r="B514">
        <v>1068</v>
      </c>
      <c r="C514" s="5">
        <v>2030</v>
      </c>
      <c r="F514" t="s">
        <v>53</v>
      </c>
      <c r="G514">
        <f t="shared" ref="G514:G577" si="8">B514*1000</f>
        <v>1068000</v>
      </c>
      <c r="H514" s="5">
        <v>2030</v>
      </c>
    </row>
    <row r="515" spans="1:8" x14ac:dyDescent="0.25">
      <c r="A515" t="s">
        <v>53</v>
      </c>
      <c r="B515">
        <v>1086</v>
      </c>
      <c r="C515" s="5">
        <v>2035</v>
      </c>
      <c r="F515" t="s">
        <v>53</v>
      </c>
      <c r="G515">
        <f t="shared" si="8"/>
        <v>1086000</v>
      </c>
      <c r="H515" s="5">
        <v>2035</v>
      </c>
    </row>
    <row r="516" spans="1:8" x14ac:dyDescent="0.25">
      <c r="A516" t="s">
        <v>53</v>
      </c>
      <c r="B516">
        <v>1115</v>
      </c>
      <c r="C516" s="5">
        <v>2040</v>
      </c>
      <c r="F516" t="s">
        <v>53</v>
      </c>
      <c r="G516">
        <f t="shared" si="8"/>
        <v>1115000</v>
      </c>
      <c r="H516" s="5">
        <v>2040</v>
      </c>
    </row>
    <row r="517" spans="1:8" x14ac:dyDescent="0.25">
      <c r="A517" t="s">
        <v>53</v>
      </c>
      <c r="B517">
        <v>1155</v>
      </c>
      <c r="C517" s="5">
        <v>2045</v>
      </c>
      <c r="F517" t="s">
        <v>53</v>
      </c>
      <c r="G517">
        <f t="shared" si="8"/>
        <v>1155000</v>
      </c>
      <c r="H517" s="5">
        <v>2045</v>
      </c>
    </row>
    <row r="518" spans="1:8" x14ac:dyDescent="0.25">
      <c r="A518" t="s">
        <v>53</v>
      </c>
      <c r="B518">
        <v>1135</v>
      </c>
      <c r="C518" s="5">
        <v>2050</v>
      </c>
      <c r="F518" t="s">
        <v>53</v>
      </c>
      <c r="G518">
        <f t="shared" si="8"/>
        <v>1135000</v>
      </c>
      <c r="H518" s="5">
        <v>2050</v>
      </c>
    </row>
    <row r="519" spans="1:8" x14ac:dyDescent="0.25">
      <c r="A519" t="s">
        <v>54</v>
      </c>
      <c r="B519">
        <v>0</v>
      </c>
      <c r="C519" s="5">
        <v>2000</v>
      </c>
      <c r="F519" t="s">
        <v>54</v>
      </c>
      <c r="G519">
        <f t="shared" si="8"/>
        <v>0</v>
      </c>
      <c r="H519" s="5">
        <v>2000</v>
      </c>
    </row>
    <row r="520" spans="1:8" x14ac:dyDescent="0.25">
      <c r="A520" t="s">
        <v>54</v>
      </c>
      <c r="B520">
        <v>4</v>
      </c>
      <c r="C520" s="5">
        <v>2005</v>
      </c>
      <c r="F520" t="s">
        <v>54</v>
      </c>
      <c r="G520">
        <f t="shared" si="8"/>
        <v>4000</v>
      </c>
      <c r="H520" s="5">
        <v>2005</v>
      </c>
    </row>
    <row r="521" spans="1:8" x14ac:dyDescent="0.25">
      <c r="A521" t="s">
        <v>54</v>
      </c>
      <c r="B521">
        <v>0</v>
      </c>
      <c r="C521" s="5">
        <v>2010</v>
      </c>
      <c r="F521" t="s">
        <v>54</v>
      </c>
      <c r="G521">
        <f t="shared" si="8"/>
        <v>0</v>
      </c>
      <c r="H521" s="5">
        <v>2010</v>
      </c>
    </row>
    <row r="522" spans="1:8" x14ac:dyDescent="0.25">
      <c r="A522" t="s">
        <v>54</v>
      </c>
      <c r="B522">
        <v>0</v>
      </c>
      <c r="C522" s="5">
        <v>2015</v>
      </c>
      <c r="F522" t="s">
        <v>54</v>
      </c>
      <c r="G522">
        <f t="shared" si="8"/>
        <v>0</v>
      </c>
      <c r="H522" s="5">
        <v>2015</v>
      </c>
    </row>
    <row r="523" spans="1:8" x14ac:dyDescent="0.25">
      <c r="A523" t="s">
        <v>54</v>
      </c>
      <c r="B523">
        <v>0</v>
      </c>
      <c r="C523" s="5">
        <v>2020</v>
      </c>
      <c r="F523" t="s">
        <v>54</v>
      </c>
      <c r="G523">
        <f t="shared" si="8"/>
        <v>0</v>
      </c>
      <c r="H523" s="5">
        <v>2020</v>
      </c>
    </row>
    <row r="524" spans="1:8" x14ac:dyDescent="0.25">
      <c r="A524" t="s">
        <v>54</v>
      </c>
      <c r="B524">
        <v>0</v>
      </c>
      <c r="C524" s="5">
        <v>2025</v>
      </c>
      <c r="F524" t="s">
        <v>54</v>
      </c>
      <c r="G524">
        <f t="shared" si="8"/>
        <v>0</v>
      </c>
      <c r="H524" s="5">
        <v>2025</v>
      </c>
    </row>
    <row r="525" spans="1:8" x14ac:dyDescent="0.25">
      <c r="A525" t="s">
        <v>54</v>
      </c>
      <c r="B525">
        <v>3</v>
      </c>
      <c r="C525" s="5">
        <v>2030</v>
      </c>
      <c r="F525" t="s">
        <v>54</v>
      </c>
      <c r="G525">
        <f t="shared" si="8"/>
        <v>3000</v>
      </c>
      <c r="H525" s="5">
        <v>2030</v>
      </c>
    </row>
    <row r="526" spans="1:8" x14ac:dyDescent="0.25">
      <c r="A526" t="s">
        <v>54</v>
      </c>
      <c r="B526">
        <v>8</v>
      </c>
      <c r="C526" s="5">
        <v>2035</v>
      </c>
      <c r="F526" t="s">
        <v>54</v>
      </c>
      <c r="G526">
        <f t="shared" si="8"/>
        <v>8000</v>
      </c>
      <c r="H526" s="5">
        <v>2035</v>
      </c>
    </row>
    <row r="527" spans="1:8" x14ac:dyDescent="0.25">
      <c r="A527" t="s">
        <v>54</v>
      </c>
      <c r="B527">
        <v>15</v>
      </c>
      <c r="C527" s="5">
        <v>2040</v>
      </c>
      <c r="F527" t="s">
        <v>54</v>
      </c>
      <c r="G527">
        <f t="shared" si="8"/>
        <v>15000</v>
      </c>
      <c r="H527" s="5">
        <v>2040</v>
      </c>
    </row>
    <row r="528" spans="1:8" x14ac:dyDescent="0.25">
      <c r="A528" t="s">
        <v>54</v>
      </c>
      <c r="B528">
        <v>23</v>
      </c>
      <c r="C528" s="5">
        <v>2045</v>
      </c>
      <c r="F528" t="s">
        <v>54</v>
      </c>
      <c r="G528">
        <f t="shared" si="8"/>
        <v>23000</v>
      </c>
      <c r="H528" s="5">
        <v>2045</v>
      </c>
    </row>
    <row r="529" spans="1:8" x14ac:dyDescent="0.25">
      <c r="A529" t="s">
        <v>54</v>
      </c>
      <c r="B529">
        <v>22</v>
      </c>
      <c r="C529" s="5">
        <v>2050</v>
      </c>
      <c r="F529" t="s">
        <v>54</v>
      </c>
      <c r="G529">
        <f t="shared" si="8"/>
        <v>22000</v>
      </c>
      <c r="H529" s="5">
        <v>2050</v>
      </c>
    </row>
    <row r="530" spans="1:8" x14ac:dyDescent="0.25">
      <c r="A530" t="s">
        <v>55</v>
      </c>
      <c r="B530">
        <v>6</v>
      </c>
      <c r="C530" s="5">
        <v>2000</v>
      </c>
      <c r="F530" t="s">
        <v>55</v>
      </c>
      <c r="G530">
        <f t="shared" si="8"/>
        <v>6000</v>
      </c>
      <c r="H530" s="5">
        <v>2000</v>
      </c>
    </row>
    <row r="531" spans="1:8" x14ac:dyDescent="0.25">
      <c r="A531" t="s">
        <v>55</v>
      </c>
      <c r="B531">
        <v>0</v>
      </c>
      <c r="C531" s="5">
        <v>2005</v>
      </c>
      <c r="F531" t="s">
        <v>55</v>
      </c>
      <c r="G531">
        <f t="shared" si="8"/>
        <v>0</v>
      </c>
      <c r="H531" s="5">
        <v>2005</v>
      </c>
    </row>
    <row r="532" spans="1:8" x14ac:dyDescent="0.25">
      <c r="A532" t="s">
        <v>55</v>
      </c>
      <c r="B532">
        <v>0</v>
      </c>
      <c r="C532" s="5">
        <v>2010</v>
      </c>
      <c r="F532" t="s">
        <v>55</v>
      </c>
      <c r="G532">
        <f t="shared" si="8"/>
        <v>0</v>
      </c>
      <c r="H532" s="5">
        <v>2010</v>
      </c>
    </row>
    <row r="533" spans="1:8" x14ac:dyDescent="0.25">
      <c r="A533" t="s">
        <v>55</v>
      </c>
      <c r="B533">
        <v>0</v>
      </c>
      <c r="C533" s="5">
        <v>2015</v>
      </c>
      <c r="F533" t="s">
        <v>55</v>
      </c>
      <c r="G533">
        <f t="shared" si="8"/>
        <v>0</v>
      </c>
      <c r="H533" s="5">
        <v>2015</v>
      </c>
    </row>
    <row r="534" spans="1:8" x14ac:dyDescent="0.25">
      <c r="A534" t="s">
        <v>55</v>
      </c>
      <c r="B534">
        <v>0</v>
      </c>
      <c r="C534" s="5">
        <v>2020</v>
      </c>
      <c r="F534" t="s">
        <v>55</v>
      </c>
      <c r="G534">
        <f t="shared" si="8"/>
        <v>0</v>
      </c>
      <c r="H534" s="5">
        <v>2020</v>
      </c>
    </row>
    <row r="535" spans="1:8" x14ac:dyDescent="0.25">
      <c r="A535" t="s">
        <v>55</v>
      </c>
      <c r="B535">
        <v>0</v>
      </c>
      <c r="C535" s="5">
        <v>2025</v>
      </c>
      <c r="F535" t="s">
        <v>55</v>
      </c>
      <c r="G535">
        <f t="shared" si="8"/>
        <v>0</v>
      </c>
      <c r="H535" s="5">
        <v>2025</v>
      </c>
    </row>
    <row r="536" spans="1:8" x14ac:dyDescent="0.25">
      <c r="A536" t="s">
        <v>55</v>
      </c>
      <c r="B536">
        <v>0</v>
      </c>
      <c r="C536" s="5">
        <v>2030</v>
      </c>
      <c r="F536" t="s">
        <v>55</v>
      </c>
      <c r="G536">
        <f t="shared" si="8"/>
        <v>0</v>
      </c>
      <c r="H536" s="5">
        <v>2030</v>
      </c>
    </row>
    <row r="537" spans="1:8" x14ac:dyDescent="0.25">
      <c r="A537" t="s">
        <v>55</v>
      </c>
      <c r="B537">
        <v>0</v>
      </c>
      <c r="C537" s="5">
        <v>2035</v>
      </c>
      <c r="F537" t="s">
        <v>55</v>
      </c>
      <c r="G537">
        <f t="shared" si="8"/>
        <v>0</v>
      </c>
      <c r="H537" s="5">
        <v>2035</v>
      </c>
    </row>
    <row r="538" spans="1:8" x14ac:dyDescent="0.25">
      <c r="A538" t="s">
        <v>55</v>
      </c>
      <c r="B538">
        <v>0</v>
      </c>
      <c r="C538" s="5">
        <v>2040</v>
      </c>
      <c r="F538" t="s">
        <v>55</v>
      </c>
      <c r="G538">
        <f t="shared" si="8"/>
        <v>0</v>
      </c>
      <c r="H538" s="5">
        <v>2040</v>
      </c>
    </row>
    <row r="539" spans="1:8" x14ac:dyDescent="0.25">
      <c r="A539" t="s">
        <v>55</v>
      </c>
      <c r="B539">
        <v>0</v>
      </c>
      <c r="C539" s="5">
        <v>2045</v>
      </c>
      <c r="F539" t="s">
        <v>55</v>
      </c>
      <c r="G539">
        <f t="shared" si="8"/>
        <v>0</v>
      </c>
      <c r="H539" s="5">
        <v>2045</v>
      </c>
    </row>
    <row r="540" spans="1:8" x14ac:dyDescent="0.25">
      <c r="A540" t="s">
        <v>55</v>
      </c>
      <c r="B540">
        <v>0</v>
      </c>
      <c r="C540" s="5">
        <v>2050</v>
      </c>
      <c r="F540" t="s">
        <v>55</v>
      </c>
      <c r="G540">
        <f t="shared" si="8"/>
        <v>0</v>
      </c>
      <c r="H540" s="5">
        <v>2050</v>
      </c>
    </row>
    <row r="541" spans="1:8" x14ac:dyDescent="0.25">
      <c r="A541" t="s">
        <v>56</v>
      </c>
      <c r="B541">
        <v>0</v>
      </c>
      <c r="C541" s="5">
        <v>2000</v>
      </c>
      <c r="F541" t="s">
        <v>56</v>
      </c>
      <c r="G541">
        <f t="shared" si="8"/>
        <v>0</v>
      </c>
      <c r="H541" s="5">
        <v>2000</v>
      </c>
    </row>
    <row r="542" spans="1:8" x14ac:dyDescent="0.25">
      <c r="A542" t="s">
        <v>56</v>
      </c>
      <c r="B542">
        <v>0</v>
      </c>
      <c r="C542" s="5">
        <v>2005</v>
      </c>
      <c r="F542" t="s">
        <v>56</v>
      </c>
      <c r="G542">
        <f t="shared" si="8"/>
        <v>0</v>
      </c>
      <c r="H542" s="5">
        <v>2005</v>
      </c>
    </row>
    <row r="543" spans="1:8" x14ac:dyDescent="0.25">
      <c r="A543" t="s">
        <v>56</v>
      </c>
      <c r="B543">
        <v>0</v>
      </c>
      <c r="C543" s="5">
        <v>2010</v>
      </c>
      <c r="F543" t="s">
        <v>56</v>
      </c>
      <c r="G543">
        <f t="shared" si="8"/>
        <v>0</v>
      </c>
      <c r="H543" s="5">
        <v>2010</v>
      </c>
    </row>
    <row r="544" spans="1:8" x14ac:dyDescent="0.25">
      <c r="A544" t="s">
        <v>56</v>
      </c>
      <c r="B544">
        <v>0</v>
      </c>
      <c r="C544" s="5">
        <v>2015</v>
      </c>
      <c r="F544" t="s">
        <v>56</v>
      </c>
      <c r="G544">
        <f t="shared" si="8"/>
        <v>0</v>
      </c>
      <c r="H544" s="5">
        <v>2015</v>
      </c>
    </row>
    <row r="545" spans="1:8" x14ac:dyDescent="0.25">
      <c r="A545" t="s">
        <v>56</v>
      </c>
      <c r="B545">
        <v>0</v>
      </c>
      <c r="C545" s="5">
        <v>2020</v>
      </c>
      <c r="F545" t="s">
        <v>56</v>
      </c>
      <c r="G545">
        <f t="shared" si="8"/>
        <v>0</v>
      </c>
      <c r="H545" s="5">
        <v>2020</v>
      </c>
    </row>
    <row r="546" spans="1:8" x14ac:dyDescent="0.25">
      <c r="A546" t="s">
        <v>56</v>
      </c>
      <c r="B546">
        <v>0</v>
      </c>
      <c r="C546" s="5">
        <v>2025</v>
      </c>
      <c r="F546" t="s">
        <v>56</v>
      </c>
      <c r="G546">
        <f t="shared" si="8"/>
        <v>0</v>
      </c>
      <c r="H546" s="5">
        <v>2025</v>
      </c>
    </row>
    <row r="547" spans="1:8" x14ac:dyDescent="0.25">
      <c r="A547" t="s">
        <v>56</v>
      </c>
      <c r="B547">
        <v>-1</v>
      </c>
      <c r="C547" s="5">
        <v>2030</v>
      </c>
      <c r="F547" t="s">
        <v>56</v>
      </c>
      <c r="G547">
        <f t="shared" si="8"/>
        <v>-1000</v>
      </c>
      <c r="H547" s="5">
        <v>2030</v>
      </c>
    </row>
    <row r="548" spans="1:8" x14ac:dyDescent="0.25">
      <c r="A548" t="s">
        <v>56</v>
      </c>
      <c r="B548">
        <v>-2</v>
      </c>
      <c r="C548" s="5">
        <v>2035</v>
      </c>
      <c r="F548" t="s">
        <v>56</v>
      </c>
      <c r="G548">
        <f t="shared" si="8"/>
        <v>-2000</v>
      </c>
      <c r="H548" s="5">
        <v>2035</v>
      </c>
    </row>
    <row r="549" spans="1:8" x14ac:dyDescent="0.25">
      <c r="A549" t="s">
        <v>56</v>
      </c>
      <c r="B549">
        <v>-3</v>
      </c>
      <c r="C549" s="5">
        <v>2040</v>
      </c>
      <c r="F549" t="s">
        <v>56</v>
      </c>
      <c r="G549">
        <f t="shared" si="8"/>
        <v>-3000</v>
      </c>
      <c r="H549" s="5">
        <v>2040</v>
      </c>
    </row>
    <row r="550" spans="1:8" x14ac:dyDescent="0.25">
      <c r="A550" t="s">
        <v>56</v>
      </c>
      <c r="B550">
        <v>-3</v>
      </c>
      <c r="C550" s="5">
        <v>2045</v>
      </c>
      <c r="F550" t="s">
        <v>56</v>
      </c>
      <c r="G550">
        <f t="shared" si="8"/>
        <v>-3000</v>
      </c>
      <c r="H550" s="5">
        <v>2045</v>
      </c>
    </row>
    <row r="551" spans="1:8" x14ac:dyDescent="0.25">
      <c r="A551" t="s">
        <v>56</v>
      </c>
      <c r="B551">
        <v>-4</v>
      </c>
      <c r="C551" s="5">
        <v>2050</v>
      </c>
      <c r="F551" t="s">
        <v>56</v>
      </c>
      <c r="G551">
        <f t="shared" si="8"/>
        <v>-4000</v>
      </c>
      <c r="H551" s="5">
        <v>2050</v>
      </c>
    </row>
    <row r="552" spans="1:8" x14ac:dyDescent="0.25">
      <c r="A552" t="s">
        <v>57</v>
      </c>
      <c r="B552">
        <v>0</v>
      </c>
      <c r="C552" s="5">
        <v>2000</v>
      </c>
      <c r="F552" t="s">
        <v>57</v>
      </c>
      <c r="G552">
        <f t="shared" si="8"/>
        <v>0</v>
      </c>
      <c r="H552" s="5">
        <v>2000</v>
      </c>
    </row>
    <row r="553" spans="1:8" x14ac:dyDescent="0.25">
      <c r="A553" t="s">
        <v>57</v>
      </c>
      <c r="B553">
        <v>0</v>
      </c>
      <c r="C553" s="5">
        <v>2005</v>
      </c>
      <c r="F553" t="s">
        <v>57</v>
      </c>
      <c r="G553">
        <f t="shared" si="8"/>
        <v>0</v>
      </c>
      <c r="H553" s="5">
        <v>2005</v>
      </c>
    </row>
    <row r="554" spans="1:8" x14ac:dyDescent="0.25">
      <c r="A554" t="s">
        <v>57</v>
      </c>
      <c r="B554">
        <v>0</v>
      </c>
      <c r="C554" s="5">
        <v>2010</v>
      </c>
      <c r="F554" t="s">
        <v>57</v>
      </c>
      <c r="G554">
        <f t="shared" si="8"/>
        <v>0</v>
      </c>
      <c r="H554" s="5">
        <v>2010</v>
      </c>
    </row>
    <row r="555" spans="1:8" x14ac:dyDescent="0.25">
      <c r="A555" t="s">
        <v>57</v>
      </c>
      <c r="B555">
        <v>0</v>
      </c>
      <c r="C555" s="5">
        <v>2015</v>
      </c>
      <c r="F555" t="s">
        <v>57</v>
      </c>
      <c r="G555">
        <f t="shared" si="8"/>
        <v>0</v>
      </c>
      <c r="H555" s="5">
        <v>2015</v>
      </c>
    </row>
    <row r="556" spans="1:8" x14ac:dyDescent="0.25">
      <c r="A556" t="s">
        <v>57</v>
      </c>
      <c r="B556">
        <v>0</v>
      </c>
      <c r="C556" s="5">
        <v>2020</v>
      </c>
      <c r="F556" t="s">
        <v>57</v>
      </c>
      <c r="G556">
        <f t="shared" si="8"/>
        <v>0</v>
      </c>
      <c r="H556" s="5">
        <v>2020</v>
      </c>
    </row>
    <row r="557" spans="1:8" x14ac:dyDescent="0.25">
      <c r="A557" t="s">
        <v>57</v>
      </c>
      <c r="B557">
        <v>0</v>
      </c>
      <c r="C557" s="5">
        <v>2025</v>
      </c>
      <c r="F557" t="s">
        <v>57</v>
      </c>
      <c r="G557">
        <f t="shared" si="8"/>
        <v>0</v>
      </c>
      <c r="H557" s="5">
        <v>2025</v>
      </c>
    </row>
    <row r="558" spans="1:8" x14ac:dyDescent="0.25">
      <c r="A558" t="s">
        <v>57</v>
      </c>
      <c r="B558">
        <v>0</v>
      </c>
      <c r="C558" s="5">
        <v>2030</v>
      </c>
      <c r="F558" t="s">
        <v>57</v>
      </c>
      <c r="G558">
        <f t="shared" si="8"/>
        <v>0</v>
      </c>
      <c r="H558" s="5">
        <v>2030</v>
      </c>
    </row>
    <row r="559" spans="1:8" x14ac:dyDescent="0.25">
      <c r="A559" t="s">
        <v>57</v>
      </c>
      <c r="B559">
        <v>0</v>
      </c>
      <c r="C559" s="5">
        <v>2035</v>
      </c>
      <c r="F559" t="s">
        <v>57</v>
      </c>
      <c r="G559">
        <f t="shared" si="8"/>
        <v>0</v>
      </c>
      <c r="H559" s="5">
        <v>2035</v>
      </c>
    </row>
    <row r="560" spans="1:8" x14ac:dyDescent="0.25">
      <c r="A560" t="s">
        <v>57</v>
      </c>
      <c r="B560">
        <v>0</v>
      </c>
      <c r="C560" s="5">
        <v>2040</v>
      </c>
      <c r="F560" t="s">
        <v>57</v>
      </c>
      <c r="G560">
        <f t="shared" si="8"/>
        <v>0</v>
      </c>
      <c r="H560" s="5">
        <v>2040</v>
      </c>
    </row>
    <row r="561" spans="1:8" x14ac:dyDescent="0.25">
      <c r="A561" t="s">
        <v>57</v>
      </c>
      <c r="B561">
        <v>0</v>
      </c>
      <c r="C561" s="5">
        <v>2045</v>
      </c>
      <c r="F561" t="s">
        <v>57</v>
      </c>
      <c r="G561">
        <f t="shared" si="8"/>
        <v>0</v>
      </c>
      <c r="H561" s="5">
        <v>2045</v>
      </c>
    </row>
    <row r="562" spans="1:8" x14ac:dyDescent="0.25">
      <c r="A562" t="s">
        <v>57</v>
      </c>
      <c r="B562">
        <v>0</v>
      </c>
      <c r="C562" s="5">
        <v>2050</v>
      </c>
      <c r="F562" t="s">
        <v>57</v>
      </c>
      <c r="G562">
        <f t="shared" si="8"/>
        <v>0</v>
      </c>
      <c r="H562" s="5">
        <v>2050</v>
      </c>
    </row>
    <row r="563" spans="1:8" x14ac:dyDescent="0.25">
      <c r="A563" t="s">
        <v>58</v>
      </c>
      <c r="B563">
        <v>0</v>
      </c>
      <c r="C563" s="5">
        <v>2000</v>
      </c>
      <c r="F563" t="s">
        <v>58</v>
      </c>
      <c r="G563">
        <f t="shared" si="8"/>
        <v>0</v>
      </c>
      <c r="H563" s="5">
        <v>2000</v>
      </c>
    </row>
    <row r="564" spans="1:8" x14ac:dyDescent="0.25">
      <c r="A564" t="s">
        <v>58</v>
      </c>
      <c r="B564">
        <v>0</v>
      </c>
      <c r="C564" s="5">
        <v>2005</v>
      </c>
      <c r="F564" t="s">
        <v>58</v>
      </c>
      <c r="G564">
        <f t="shared" si="8"/>
        <v>0</v>
      </c>
      <c r="H564" s="5">
        <v>2005</v>
      </c>
    </row>
    <row r="565" spans="1:8" x14ac:dyDescent="0.25">
      <c r="A565" t="s">
        <v>58</v>
      </c>
      <c r="B565">
        <v>0</v>
      </c>
      <c r="C565" s="5">
        <v>2010</v>
      </c>
      <c r="F565" t="s">
        <v>58</v>
      </c>
      <c r="G565">
        <f t="shared" si="8"/>
        <v>0</v>
      </c>
      <c r="H565" s="5">
        <v>2010</v>
      </c>
    </row>
    <row r="566" spans="1:8" x14ac:dyDescent="0.25">
      <c r="A566" t="s">
        <v>58</v>
      </c>
      <c r="B566">
        <v>0</v>
      </c>
      <c r="C566" s="5">
        <v>2015</v>
      </c>
      <c r="F566" t="s">
        <v>58</v>
      </c>
      <c r="G566">
        <f t="shared" si="8"/>
        <v>0</v>
      </c>
      <c r="H566" s="5">
        <v>2015</v>
      </c>
    </row>
    <row r="567" spans="1:8" x14ac:dyDescent="0.25">
      <c r="A567" t="s">
        <v>58</v>
      </c>
      <c r="B567">
        <v>0</v>
      </c>
      <c r="C567" s="5">
        <v>2020</v>
      </c>
      <c r="F567" t="s">
        <v>58</v>
      </c>
      <c r="G567">
        <f t="shared" si="8"/>
        <v>0</v>
      </c>
      <c r="H567" s="5">
        <v>2020</v>
      </c>
    </row>
    <row r="568" spans="1:8" x14ac:dyDescent="0.25">
      <c r="A568" t="s">
        <v>58</v>
      </c>
      <c r="B568">
        <v>0</v>
      </c>
      <c r="C568" s="5">
        <v>2025</v>
      </c>
      <c r="F568" t="s">
        <v>58</v>
      </c>
      <c r="G568">
        <f t="shared" si="8"/>
        <v>0</v>
      </c>
      <c r="H568" s="5">
        <v>2025</v>
      </c>
    </row>
    <row r="569" spans="1:8" x14ac:dyDescent="0.25">
      <c r="A569" t="s">
        <v>58</v>
      </c>
      <c r="B569">
        <v>0</v>
      </c>
      <c r="C569" s="5">
        <v>2030</v>
      </c>
      <c r="F569" t="s">
        <v>58</v>
      </c>
      <c r="G569">
        <f t="shared" si="8"/>
        <v>0</v>
      </c>
      <c r="H569" s="5">
        <v>2030</v>
      </c>
    </row>
    <row r="570" spans="1:8" x14ac:dyDescent="0.25">
      <c r="A570" t="s">
        <v>58</v>
      </c>
      <c r="B570">
        <v>0</v>
      </c>
      <c r="C570" s="5">
        <v>2035</v>
      </c>
      <c r="F570" t="s">
        <v>58</v>
      </c>
      <c r="G570">
        <f t="shared" si="8"/>
        <v>0</v>
      </c>
      <c r="H570" s="5">
        <v>2035</v>
      </c>
    </row>
    <row r="571" spans="1:8" x14ac:dyDescent="0.25">
      <c r="A571" t="s">
        <v>58</v>
      </c>
      <c r="B571">
        <v>0</v>
      </c>
      <c r="C571" s="5">
        <v>2040</v>
      </c>
      <c r="F571" t="s">
        <v>58</v>
      </c>
      <c r="G571">
        <f t="shared" si="8"/>
        <v>0</v>
      </c>
      <c r="H571" s="5">
        <v>2040</v>
      </c>
    </row>
    <row r="572" spans="1:8" x14ac:dyDescent="0.25">
      <c r="A572" t="s">
        <v>58</v>
      </c>
      <c r="B572">
        <v>0</v>
      </c>
      <c r="C572" s="5">
        <v>2045</v>
      </c>
      <c r="F572" t="s">
        <v>58</v>
      </c>
      <c r="G572">
        <f t="shared" si="8"/>
        <v>0</v>
      </c>
      <c r="H572" s="5">
        <v>2045</v>
      </c>
    </row>
    <row r="573" spans="1:8" x14ac:dyDescent="0.25">
      <c r="A573" t="s">
        <v>58</v>
      </c>
      <c r="B573">
        <v>-1</v>
      </c>
      <c r="C573" s="5">
        <v>2050</v>
      </c>
      <c r="F573" t="s">
        <v>58</v>
      </c>
      <c r="G573">
        <f t="shared" si="8"/>
        <v>-1000</v>
      </c>
      <c r="H573" s="5">
        <v>2050</v>
      </c>
    </row>
    <row r="574" spans="1:8" x14ac:dyDescent="0.25">
      <c r="A574" t="s">
        <v>59</v>
      </c>
      <c r="B574">
        <v>0</v>
      </c>
      <c r="C574" s="5">
        <v>2000</v>
      </c>
      <c r="F574" t="s">
        <v>59</v>
      </c>
      <c r="G574">
        <f t="shared" si="8"/>
        <v>0</v>
      </c>
      <c r="H574" s="5">
        <v>2000</v>
      </c>
    </row>
    <row r="575" spans="1:8" x14ac:dyDescent="0.25">
      <c r="A575" t="s">
        <v>59</v>
      </c>
      <c r="B575">
        <v>0</v>
      </c>
      <c r="C575" s="5">
        <v>2005</v>
      </c>
      <c r="F575" t="s">
        <v>59</v>
      </c>
      <c r="G575">
        <f t="shared" si="8"/>
        <v>0</v>
      </c>
      <c r="H575" s="5">
        <v>2005</v>
      </c>
    </row>
    <row r="576" spans="1:8" x14ac:dyDescent="0.25">
      <c r="A576" t="s">
        <v>59</v>
      </c>
      <c r="B576">
        <v>0</v>
      </c>
      <c r="C576" s="5">
        <v>2010</v>
      </c>
      <c r="F576" t="s">
        <v>59</v>
      </c>
      <c r="G576">
        <f t="shared" si="8"/>
        <v>0</v>
      </c>
      <c r="H576" s="5">
        <v>2010</v>
      </c>
    </row>
    <row r="577" spans="1:8" x14ac:dyDescent="0.25">
      <c r="A577" t="s">
        <v>59</v>
      </c>
      <c r="B577">
        <v>0</v>
      </c>
      <c r="C577" s="5">
        <v>2015</v>
      </c>
      <c r="F577" t="s">
        <v>59</v>
      </c>
      <c r="G577">
        <f t="shared" si="8"/>
        <v>0</v>
      </c>
      <c r="H577" s="5">
        <v>2015</v>
      </c>
    </row>
    <row r="578" spans="1:8" x14ac:dyDescent="0.25">
      <c r="A578" t="s">
        <v>59</v>
      </c>
      <c r="B578">
        <v>19</v>
      </c>
      <c r="C578" s="5">
        <v>2020</v>
      </c>
      <c r="F578" t="s">
        <v>59</v>
      </c>
      <c r="G578">
        <f t="shared" ref="G578:G641" si="9">B578*1000</f>
        <v>19000</v>
      </c>
      <c r="H578" s="5">
        <v>2020</v>
      </c>
    </row>
    <row r="579" spans="1:8" x14ac:dyDescent="0.25">
      <c r="A579" t="s">
        <v>59</v>
      </c>
      <c r="B579">
        <v>15</v>
      </c>
      <c r="C579" s="5">
        <v>2025</v>
      </c>
      <c r="F579" t="s">
        <v>59</v>
      </c>
      <c r="G579">
        <f t="shared" si="9"/>
        <v>15000</v>
      </c>
      <c r="H579" s="5">
        <v>2025</v>
      </c>
    </row>
    <row r="580" spans="1:8" x14ac:dyDescent="0.25">
      <c r="A580" t="s">
        <v>59</v>
      </c>
      <c r="B580">
        <v>14</v>
      </c>
      <c r="C580" s="5">
        <v>2030</v>
      </c>
      <c r="F580" t="s">
        <v>59</v>
      </c>
      <c r="G580">
        <f t="shared" si="9"/>
        <v>14000</v>
      </c>
      <c r="H580" s="5">
        <v>2030</v>
      </c>
    </row>
    <row r="581" spans="1:8" x14ac:dyDescent="0.25">
      <c r="A581" t="s">
        <v>59</v>
      </c>
      <c r="B581">
        <v>13</v>
      </c>
      <c r="C581" s="5">
        <v>2035</v>
      </c>
      <c r="F581" t="s">
        <v>59</v>
      </c>
      <c r="G581">
        <f t="shared" si="9"/>
        <v>13000</v>
      </c>
      <c r="H581" s="5">
        <v>2035</v>
      </c>
    </row>
    <row r="582" spans="1:8" x14ac:dyDescent="0.25">
      <c r="A582" t="s">
        <v>59</v>
      </c>
      <c r="B582">
        <v>13</v>
      </c>
      <c r="C582" s="5">
        <v>2040</v>
      </c>
      <c r="F582" t="s">
        <v>59</v>
      </c>
      <c r="G582">
        <f t="shared" si="9"/>
        <v>13000</v>
      </c>
      <c r="H582" s="5">
        <v>2040</v>
      </c>
    </row>
    <row r="583" spans="1:8" x14ac:dyDescent="0.25">
      <c r="A583" t="s">
        <v>59</v>
      </c>
      <c r="B583">
        <v>12</v>
      </c>
      <c r="C583" s="5">
        <v>2045</v>
      </c>
      <c r="F583" t="s">
        <v>59</v>
      </c>
      <c r="G583">
        <f t="shared" si="9"/>
        <v>12000</v>
      </c>
      <c r="H583" s="5">
        <v>2045</v>
      </c>
    </row>
    <row r="584" spans="1:8" x14ac:dyDescent="0.25">
      <c r="A584" t="s">
        <v>59</v>
      </c>
      <c r="B584">
        <v>11</v>
      </c>
      <c r="C584" s="5">
        <v>2050</v>
      </c>
      <c r="F584" t="s">
        <v>59</v>
      </c>
      <c r="G584">
        <f t="shared" si="9"/>
        <v>11000</v>
      </c>
      <c r="H584" s="5">
        <v>2050</v>
      </c>
    </row>
    <row r="585" spans="1:8" x14ac:dyDescent="0.25">
      <c r="A585" t="s">
        <v>60</v>
      </c>
      <c r="B585">
        <v>0</v>
      </c>
      <c r="C585" s="5">
        <v>2000</v>
      </c>
      <c r="F585" t="s">
        <v>60</v>
      </c>
      <c r="G585">
        <f t="shared" si="9"/>
        <v>0</v>
      </c>
      <c r="H585" s="5">
        <v>2000</v>
      </c>
    </row>
    <row r="586" spans="1:8" x14ac:dyDescent="0.25">
      <c r="A586" t="s">
        <v>60</v>
      </c>
      <c r="B586">
        <v>0</v>
      </c>
      <c r="C586" s="5">
        <v>2005</v>
      </c>
      <c r="F586" t="s">
        <v>60</v>
      </c>
      <c r="G586">
        <f t="shared" si="9"/>
        <v>0</v>
      </c>
      <c r="H586" s="5">
        <v>2005</v>
      </c>
    </row>
    <row r="587" spans="1:8" x14ac:dyDescent="0.25">
      <c r="A587" t="s">
        <v>60</v>
      </c>
      <c r="B587">
        <v>0</v>
      </c>
      <c r="C587" s="5">
        <v>2010</v>
      </c>
      <c r="F587" t="s">
        <v>60</v>
      </c>
      <c r="G587">
        <f t="shared" si="9"/>
        <v>0</v>
      </c>
      <c r="H587" s="5">
        <v>2010</v>
      </c>
    </row>
    <row r="588" spans="1:8" x14ac:dyDescent="0.25">
      <c r="A588" t="s">
        <v>60</v>
      </c>
      <c r="B588">
        <v>0</v>
      </c>
      <c r="C588" s="5">
        <v>2015</v>
      </c>
      <c r="F588" t="s">
        <v>60</v>
      </c>
      <c r="G588">
        <f t="shared" si="9"/>
        <v>0</v>
      </c>
      <c r="H588" s="5">
        <v>2015</v>
      </c>
    </row>
    <row r="589" spans="1:8" x14ac:dyDescent="0.25">
      <c r="A589" t="s">
        <v>60</v>
      </c>
      <c r="B589">
        <v>0</v>
      </c>
      <c r="C589" s="5">
        <v>2020</v>
      </c>
      <c r="F589" t="s">
        <v>60</v>
      </c>
      <c r="G589">
        <f t="shared" si="9"/>
        <v>0</v>
      </c>
      <c r="H589" s="5">
        <v>2020</v>
      </c>
    </row>
    <row r="590" spans="1:8" x14ac:dyDescent="0.25">
      <c r="A590" t="s">
        <v>60</v>
      </c>
      <c r="B590">
        <v>0</v>
      </c>
      <c r="C590" s="5">
        <v>2025</v>
      </c>
      <c r="F590" t="s">
        <v>60</v>
      </c>
      <c r="G590">
        <f t="shared" si="9"/>
        <v>0</v>
      </c>
      <c r="H590" s="5">
        <v>2025</v>
      </c>
    </row>
    <row r="591" spans="1:8" x14ac:dyDescent="0.25">
      <c r="A591" t="s">
        <v>60</v>
      </c>
      <c r="B591">
        <v>0</v>
      </c>
      <c r="C591" s="5">
        <v>2030</v>
      </c>
      <c r="F591" t="s">
        <v>60</v>
      </c>
      <c r="G591">
        <f t="shared" si="9"/>
        <v>0</v>
      </c>
      <c r="H591" s="5">
        <v>2030</v>
      </c>
    </row>
    <row r="592" spans="1:8" x14ac:dyDescent="0.25">
      <c r="A592" t="s">
        <v>60</v>
      </c>
      <c r="B592">
        <v>0</v>
      </c>
      <c r="C592" s="5">
        <v>2035</v>
      </c>
      <c r="F592" t="s">
        <v>60</v>
      </c>
      <c r="G592">
        <f t="shared" si="9"/>
        <v>0</v>
      </c>
      <c r="H592" s="5">
        <v>2035</v>
      </c>
    </row>
    <row r="593" spans="1:8" x14ac:dyDescent="0.25">
      <c r="A593" t="s">
        <v>60</v>
      </c>
      <c r="B593">
        <v>0</v>
      </c>
      <c r="C593" s="5">
        <v>2040</v>
      </c>
      <c r="F593" t="s">
        <v>60</v>
      </c>
      <c r="G593">
        <f t="shared" si="9"/>
        <v>0</v>
      </c>
      <c r="H593" s="5">
        <v>2040</v>
      </c>
    </row>
    <row r="594" spans="1:8" x14ac:dyDescent="0.25">
      <c r="A594" t="s">
        <v>60</v>
      </c>
      <c r="B594">
        <v>0</v>
      </c>
      <c r="C594" s="5">
        <v>2045</v>
      </c>
      <c r="F594" t="s">
        <v>60</v>
      </c>
      <c r="G594">
        <f t="shared" si="9"/>
        <v>0</v>
      </c>
      <c r="H594" s="5">
        <v>2045</v>
      </c>
    </row>
    <row r="595" spans="1:8" x14ac:dyDescent="0.25">
      <c r="A595" t="s">
        <v>60</v>
      </c>
      <c r="B595">
        <v>0</v>
      </c>
      <c r="C595" s="5">
        <v>2050</v>
      </c>
      <c r="F595" t="s">
        <v>60</v>
      </c>
      <c r="G595">
        <f t="shared" si="9"/>
        <v>0</v>
      </c>
      <c r="H595" s="5">
        <v>2050</v>
      </c>
    </row>
    <row r="596" spans="1:8" x14ac:dyDescent="0.25">
      <c r="A596" t="s">
        <v>61</v>
      </c>
      <c r="B596">
        <v>0</v>
      </c>
      <c r="C596" s="5">
        <v>2000</v>
      </c>
      <c r="F596" t="s">
        <v>61</v>
      </c>
      <c r="G596">
        <f t="shared" si="9"/>
        <v>0</v>
      </c>
      <c r="H596" s="5">
        <v>2000</v>
      </c>
    </row>
    <row r="597" spans="1:8" x14ac:dyDescent="0.25">
      <c r="A597" t="s">
        <v>61</v>
      </c>
      <c r="B597">
        <v>0</v>
      </c>
      <c r="C597" s="5">
        <v>2005</v>
      </c>
      <c r="F597" t="s">
        <v>61</v>
      </c>
      <c r="G597">
        <f t="shared" si="9"/>
        <v>0</v>
      </c>
      <c r="H597" s="5">
        <v>2005</v>
      </c>
    </row>
    <row r="598" spans="1:8" x14ac:dyDescent="0.25">
      <c r="A598" t="s">
        <v>61</v>
      </c>
      <c r="B598">
        <v>0</v>
      </c>
      <c r="C598" s="5">
        <v>2010</v>
      </c>
      <c r="F598" t="s">
        <v>61</v>
      </c>
      <c r="G598">
        <f t="shared" si="9"/>
        <v>0</v>
      </c>
      <c r="H598" s="5">
        <v>2010</v>
      </c>
    </row>
    <row r="599" spans="1:8" x14ac:dyDescent="0.25">
      <c r="A599" t="s">
        <v>61</v>
      </c>
      <c r="B599">
        <v>0</v>
      </c>
      <c r="C599" s="5">
        <v>2015</v>
      </c>
      <c r="F599" t="s">
        <v>61</v>
      </c>
      <c r="G599">
        <f t="shared" si="9"/>
        <v>0</v>
      </c>
      <c r="H599" s="5">
        <v>2015</v>
      </c>
    </row>
    <row r="600" spans="1:8" x14ac:dyDescent="0.25">
      <c r="A600" t="s">
        <v>61</v>
      </c>
      <c r="B600">
        <v>0</v>
      </c>
      <c r="C600" s="5">
        <v>2020</v>
      </c>
      <c r="F600" t="s">
        <v>61</v>
      </c>
      <c r="G600">
        <f t="shared" si="9"/>
        <v>0</v>
      </c>
      <c r="H600" s="5">
        <v>2020</v>
      </c>
    </row>
    <row r="601" spans="1:8" x14ac:dyDescent="0.25">
      <c r="A601" t="s">
        <v>61</v>
      </c>
      <c r="B601">
        <v>0</v>
      </c>
      <c r="C601" s="5">
        <v>2025</v>
      </c>
      <c r="F601" t="s">
        <v>61</v>
      </c>
      <c r="G601">
        <f t="shared" si="9"/>
        <v>0</v>
      </c>
      <c r="H601" s="5">
        <v>2025</v>
      </c>
    </row>
    <row r="602" spans="1:8" x14ac:dyDescent="0.25">
      <c r="A602" t="s">
        <v>61</v>
      </c>
      <c r="B602">
        <v>0</v>
      </c>
      <c r="C602" s="5">
        <v>2030</v>
      </c>
      <c r="F602" t="s">
        <v>61</v>
      </c>
      <c r="G602">
        <f t="shared" si="9"/>
        <v>0</v>
      </c>
      <c r="H602" s="5">
        <v>2030</v>
      </c>
    </row>
    <row r="603" spans="1:8" x14ac:dyDescent="0.25">
      <c r="A603" t="s">
        <v>61</v>
      </c>
      <c r="B603">
        <v>0</v>
      </c>
      <c r="C603" s="5">
        <v>2035</v>
      </c>
      <c r="F603" t="s">
        <v>61</v>
      </c>
      <c r="G603">
        <f t="shared" si="9"/>
        <v>0</v>
      </c>
      <c r="H603" s="5">
        <v>2035</v>
      </c>
    </row>
    <row r="604" spans="1:8" x14ac:dyDescent="0.25">
      <c r="A604" t="s">
        <v>61</v>
      </c>
      <c r="B604">
        <v>0</v>
      </c>
      <c r="C604" s="5">
        <v>2040</v>
      </c>
      <c r="F604" t="s">
        <v>61</v>
      </c>
      <c r="G604">
        <f t="shared" si="9"/>
        <v>0</v>
      </c>
      <c r="H604" s="5">
        <v>2040</v>
      </c>
    </row>
    <row r="605" spans="1:8" x14ac:dyDescent="0.25">
      <c r="A605" t="s">
        <v>61</v>
      </c>
      <c r="B605">
        <v>0</v>
      </c>
      <c r="C605" s="5">
        <v>2045</v>
      </c>
      <c r="F605" t="s">
        <v>61</v>
      </c>
      <c r="G605">
        <f t="shared" si="9"/>
        <v>0</v>
      </c>
      <c r="H605" s="5">
        <v>2045</v>
      </c>
    </row>
    <row r="606" spans="1:8" x14ac:dyDescent="0.25">
      <c r="A606" t="s">
        <v>61</v>
      </c>
      <c r="B606">
        <v>0</v>
      </c>
      <c r="C606" s="5">
        <v>2050</v>
      </c>
      <c r="F606" t="s">
        <v>61</v>
      </c>
      <c r="G606">
        <f t="shared" si="9"/>
        <v>0</v>
      </c>
      <c r="H606" s="5">
        <v>2050</v>
      </c>
    </row>
    <row r="607" spans="1:8" x14ac:dyDescent="0.25">
      <c r="A607" t="s">
        <v>62</v>
      </c>
      <c r="B607">
        <v>0</v>
      </c>
      <c r="C607" s="5">
        <v>2000</v>
      </c>
      <c r="F607" t="s">
        <v>62</v>
      </c>
      <c r="G607">
        <f t="shared" si="9"/>
        <v>0</v>
      </c>
      <c r="H607" s="5">
        <v>2000</v>
      </c>
    </row>
    <row r="608" spans="1:8" x14ac:dyDescent="0.25">
      <c r="A608" t="s">
        <v>62</v>
      </c>
      <c r="B608">
        <v>0</v>
      </c>
      <c r="C608" s="5">
        <v>2005</v>
      </c>
      <c r="F608" t="s">
        <v>62</v>
      </c>
      <c r="G608">
        <f t="shared" si="9"/>
        <v>0</v>
      </c>
      <c r="H608" s="5">
        <v>2005</v>
      </c>
    </row>
    <row r="609" spans="1:8" x14ac:dyDescent="0.25">
      <c r="A609" t="s">
        <v>62</v>
      </c>
      <c r="B609">
        <v>0</v>
      </c>
      <c r="C609" s="5">
        <v>2010</v>
      </c>
      <c r="F609" t="s">
        <v>62</v>
      </c>
      <c r="G609">
        <f t="shared" si="9"/>
        <v>0</v>
      </c>
      <c r="H609" s="5">
        <v>2010</v>
      </c>
    </row>
    <row r="610" spans="1:8" x14ac:dyDescent="0.25">
      <c r="A610" t="s">
        <v>62</v>
      </c>
      <c r="B610">
        <v>0</v>
      </c>
      <c r="C610" s="5">
        <v>2015</v>
      </c>
      <c r="F610" t="s">
        <v>62</v>
      </c>
      <c r="G610">
        <f t="shared" si="9"/>
        <v>0</v>
      </c>
      <c r="H610" s="5">
        <v>2015</v>
      </c>
    </row>
    <row r="611" spans="1:8" x14ac:dyDescent="0.25">
      <c r="A611" t="s">
        <v>62</v>
      </c>
      <c r="B611">
        <v>0</v>
      </c>
      <c r="C611" s="5">
        <v>2020</v>
      </c>
      <c r="F611" t="s">
        <v>62</v>
      </c>
      <c r="G611">
        <f t="shared" si="9"/>
        <v>0</v>
      </c>
      <c r="H611" s="5">
        <v>2020</v>
      </c>
    </row>
    <row r="612" spans="1:8" x14ac:dyDescent="0.25">
      <c r="A612" t="s">
        <v>62</v>
      </c>
      <c r="B612">
        <v>0</v>
      </c>
      <c r="C612" s="5">
        <v>2025</v>
      </c>
      <c r="F612" t="s">
        <v>62</v>
      </c>
      <c r="G612">
        <f t="shared" si="9"/>
        <v>0</v>
      </c>
      <c r="H612" s="5">
        <v>2025</v>
      </c>
    </row>
    <row r="613" spans="1:8" x14ac:dyDescent="0.25">
      <c r="A613" t="s">
        <v>62</v>
      </c>
      <c r="B613">
        <v>1</v>
      </c>
      <c r="C613" s="5">
        <v>2030</v>
      </c>
      <c r="F613" t="s">
        <v>62</v>
      </c>
      <c r="G613">
        <f t="shared" si="9"/>
        <v>1000</v>
      </c>
      <c r="H613" s="5">
        <v>2030</v>
      </c>
    </row>
    <row r="614" spans="1:8" x14ac:dyDescent="0.25">
      <c r="A614" t="s">
        <v>62</v>
      </c>
      <c r="B614">
        <v>3</v>
      </c>
      <c r="C614" s="5">
        <v>2035</v>
      </c>
      <c r="F614" t="s">
        <v>62</v>
      </c>
      <c r="G614">
        <f t="shared" si="9"/>
        <v>3000</v>
      </c>
      <c r="H614" s="5">
        <v>2035</v>
      </c>
    </row>
    <row r="615" spans="1:8" x14ac:dyDescent="0.25">
      <c r="A615" t="s">
        <v>62</v>
      </c>
      <c r="B615">
        <v>5</v>
      </c>
      <c r="C615" s="5">
        <v>2040</v>
      </c>
      <c r="F615" t="s">
        <v>62</v>
      </c>
      <c r="G615">
        <f t="shared" si="9"/>
        <v>5000</v>
      </c>
      <c r="H615" s="5">
        <v>2040</v>
      </c>
    </row>
    <row r="616" spans="1:8" x14ac:dyDescent="0.25">
      <c r="A616" t="s">
        <v>62</v>
      </c>
      <c r="B616">
        <v>7</v>
      </c>
      <c r="C616" s="5">
        <v>2045</v>
      </c>
      <c r="F616" t="s">
        <v>62</v>
      </c>
      <c r="G616">
        <f t="shared" si="9"/>
        <v>7000</v>
      </c>
      <c r="H616" s="5">
        <v>2045</v>
      </c>
    </row>
    <row r="617" spans="1:8" x14ac:dyDescent="0.25">
      <c r="A617" t="s">
        <v>62</v>
      </c>
      <c r="B617">
        <v>7</v>
      </c>
      <c r="C617" s="5">
        <v>2050</v>
      </c>
      <c r="F617" t="s">
        <v>62</v>
      </c>
      <c r="G617">
        <f t="shared" si="9"/>
        <v>7000</v>
      </c>
      <c r="H617" s="5">
        <v>2050</v>
      </c>
    </row>
    <row r="618" spans="1:8" x14ac:dyDescent="0.25">
      <c r="A618" t="s">
        <v>63</v>
      </c>
      <c r="B618">
        <v>0</v>
      </c>
      <c r="C618" s="5">
        <v>2000</v>
      </c>
      <c r="F618" t="s">
        <v>63</v>
      </c>
      <c r="G618">
        <f t="shared" si="9"/>
        <v>0</v>
      </c>
      <c r="H618" s="5">
        <v>2000</v>
      </c>
    </row>
    <row r="619" spans="1:8" x14ac:dyDescent="0.25">
      <c r="A619" t="s">
        <v>63</v>
      </c>
      <c r="B619">
        <v>0</v>
      </c>
      <c r="C619" s="5">
        <v>2005</v>
      </c>
      <c r="F619" t="s">
        <v>63</v>
      </c>
      <c r="G619">
        <f t="shared" si="9"/>
        <v>0</v>
      </c>
      <c r="H619" s="5">
        <v>2005</v>
      </c>
    </row>
    <row r="620" spans="1:8" x14ac:dyDescent="0.25">
      <c r="A620" t="s">
        <v>63</v>
      </c>
      <c r="B620">
        <v>0</v>
      </c>
      <c r="C620" s="5">
        <v>2010</v>
      </c>
      <c r="F620" t="s">
        <v>63</v>
      </c>
      <c r="G620">
        <f t="shared" si="9"/>
        <v>0</v>
      </c>
      <c r="H620" s="5">
        <v>2010</v>
      </c>
    </row>
    <row r="621" spans="1:8" x14ac:dyDescent="0.25">
      <c r="A621" t="s">
        <v>63</v>
      </c>
      <c r="B621">
        <v>0</v>
      </c>
      <c r="C621" s="5">
        <v>2015</v>
      </c>
      <c r="F621" t="s">
        <v>63</v>
      </c>
      <c r="G621">
        <f t="shared" si="9"/>
        <v>0</v>
      </c>
      <c r="H621" s="5">
        <v>2015</v>
      </c>
    </row>
    <row r="622" spans="1:8" x14ac:dyDescent="0.25">
      <c r="A622" t="s">
        <v>63</v>
      </c>
      <c r="B622">
        <v>0</v>
      </c>
      <c r="C622" s="5">
        <v>2020</v>
      </c>
      <c r="F622" t="s">
        <v>63</v>
      </c>
      <c r="G622">
        <f t="shared" si="9"/>
        <v>0</v>
      </c>
      <c r="H622" s="5">
        <v>2020</v>
      </c>
    </row>
    <row r="623" spans="1:8" x14ac:dyDescent="0.25">
      <c r="A623" t="s">
        <v>63</v>
      </c>
      <c r="B623">
        <v>3</v>
      </c>
      <c r="C623" s="5">
        <v>2025</v>
      </c>
      <c r="F623" t="s">
        <v>63</v>
      </c>
      <c r="G623">
        <f t="shared" si="9"/>
        <v>3000</v>
      </c>
      <c r="H623" s="5">
        <v>2025</v>
      </c>
    </row>
    <row r="624" spans="1:8" x14ac:dyDescent="0.25">
      <c r="A624" t="s">
        <v>63</v>
      </c>
      <c r="B624">
        <v>3</v>
      </c>
      <c r="C624" s="5">
        <v>2030</v>
      </c>
      <c r="F624" t="s">
        <v>63</v>
      </c>
      <c r="G624">
        <f t="shared" si="9"/>
        <v>3000</v>
      </c>
      <c r="H624" s="5">
        <v>2030</v>
      </c>
    </row>
    <row r="625" spans="1:8" x14ac:dyDescent="0.25">
      <c r="A625" t="s">
        <v>63</v>
      </c>
      <c r="B625">
        <v>3</v>
      </c>
      <c r="C625" s="5">
        <v>2035</v>
      </c>
      <c r="F625" t="s">
        <v>63</v>
      </c>
      <c r="G625">
        <f t="shared" si="9"/>
        <v>3000</v>
      </c>
      <c r="H625" s="5">
        <v>2035</v>
      </c>
    </row>
    <row r="626" spans="1:8" x14ac:dyDescent="0.25">
      <c r="A626" t="s">
        <v>63</v>
      </c>
      <c r="B626">
        <v>3</v>
      </c>
      <c r="C626" s="5">
        <v>2040</v>
      </c>
      <c r="F626" t="s">
        <v>63</v>
      </c>
      <c r="G626">
        <f t="shared" si="9"/>
        <v>3000</v>
      </c>
      <c r="H626" s="5">
        <v>2040</v>
      </c>
    </row>
    <row r="627" spans="1:8" x14ac:dyDescent="0.25">
      <c r="A627" t="s">
        <v>63</v>
      </c>
      <c r="B627">
        <v>3</v>
      </c>
      <c r="C627" s="5">
        <v>2045</v>
      </c>
      <c r="F627" t="s">
        <v>63</v>
      </c>
      <c r="G627">
        <f t="shared" si="9"/>
        <v>3000</v>
      </c>
      <c r="H627" s="5">
        <v>2045</v>
      </c>
    </row>
    <row r="628" spans="1:8" x14ac:dyDescent="0.25">
      <c r="A628" t="s">
        <v>63</v>
      </c>
      <c r="B628">
        <v>3</v>
      </c>
      <c r="C628" s="5">
        <v>2050</v>
      </c>
      <c r="F628" t="s">
        <v>63</v>
      </c>
      <c r="G628">
        <f t="shared" si="9"/>
        <v>3000</v>
      </c>
      <c r="H628" s="5">
        <v>2050</v>
      </c>
    </row>
    <row r="629" spans="1:8" x14ac:dyDescent="0.25">
      <c r="A629" t="s">
        <v>64</v>
      </c>
      <c r="B629">
        <v>142</v>
      </c>
      <c r="C629" s="5">
        <v>2000</v>
      </c>
      <c r="F629" t="s">
        <v>64</v>
      </c>
      <c r="G629">
        <f t="shared" si="9"/>
        <v>142000</v>
      </c>
      <c r="H629" s="5">
        <v>2000</v>
      </c>
    </row>
    <row r="630" spans="1:8" x14ac:dyDescent="0.25">
      <c r="A630" t="s">
        <v>64</v>
      </c>
      <c r="B630">
        <v>109</v>
      </c>
      <c r="C630" s="5">
        <v>2005</v>
      </c>
      <c r="F630" t="s">
        <v>64</v>
      </c>
      <c r="G630">
        <f t="shared" si="9"/>
        <v>109000</v>
      </c>
      <c r="H630" s="5">
        <v>2005</v>
      </c>
    </row>
    <row r="631" spans="1:8" x14ac:dyDescent="0.25">
      <c r="A631" t="s">
        <v>64</v>
      </c>
      <c r="B631">
        <v>101</v>
      </c>
      <c r="C631" s="5">
        <v>2010</v>
      </c>
      <c r="F631" t="s">
        <v>64</v>
      </c>
      <c r="G631">
        <f t="shared" si="9"/>
        <v>101000</v>
      </c>
      <c r="H631" s="5">
        <v>2010</v>
      </c>
    </row>
    <row r="632" spans="1:8" x14ac:dyDescent="0.25">
      <c r="A632" t="s">
        <v>64</v>
      </c>
      <c r="B632">
        <v>78</v>
      </c>
      <c r="C632" s="5">
        <v>2015</v>
      </c>
      <c r="F632" t="s">
        <v>64</v>
      </c>
      <c r="G632">
        <f t="shared" si="9"/>
        <v>78000</v>
      </c>
      <c r="H632" s="5">
        <v>2015</v>
      </c>
    </row>
    <row r="633" spans="1:8" x14ac:dyDescent="0.25">
      <c r="A633" t="s">
        <v>64</v>
      </c>
      <c r="B633">
        <v>81</v>
      </c>
      <c r="C633" s="5">
        <v>2020</v>
      </c>
      <c r="F633" t="s">
        <v>64</v>
      </c>
      <c r="G633">
        <f t="shared" si="9"/>
        <v>81000</v>
      </c>
      <c r="H633" s="5">
        <v>2020</v>
      </c>
    </row>
    <row r="634" spans="1:8" x14ac:dyDescent="0.25">
      <c r="A634" t="s">
        <v>64</v>
      </c>
      <c r="B634">
        <v>63</v>
      </c>
      <c r="C634" s="5">
        <v>2025</v>
      </c>
      <c r="F634" t="s">
        <v>64</v>
      </c>
      <c r="G634">
        <f t="shared" si="9"/>
        <v>63000</v>
      </c>
      <c r="H634" s="5">
        <v>2025</v>
      </c>
    </row>
    <row r="635" spans="1:8" x14ac:dyDescent="0.25">
      <c r="A635" t="s">
        <v>64</v>
      </c>
      <c r="B635">
        <v>60</v>
      </c>
      <c r="C635" s="5">
        <v>2030</v>
      </c>
      <c r="F635" t="s">
        <v>64</v>
      </c>
      <c r="G635">
        <f t="shared" si="9"/>
        <v>60000</v>
      </c>
      <c r="H635" s="5">
        <v>2030</v>
      </c>
    </row>
    <row r="636" spans="1:8" x14ac:dyDescent="0.25">
      <c r="A636" t="s">
        <v>64</v>
      </c>
      <c r="B636">
        <v>56</v>
      </c>
      <c r="C636" s="5">
        <v>2035</v>
      </c>
      <c r="F636" t="s">
        <v>64</v>
      </c>
      <c r="G636">
        <f t="shared" si="9"/>
        <v>56000</v>
      </c>
      <c r="H636" s="5">
        <v>2035</v>
      </c>
    </row>
    <row r="637" spans="1:8" x14ac:dyDescent="0.25">
      <c r="A637" t="s">
        <v>64</v>
      </c>
      <c r="B637">
        <v>51</v>
      </c>
      <c r="C637" s="5">
        <v>2040</v>
      </c>
      <c r="F637" t="s">
        <v>64</v>
      </c>
      <c r="G637">
        <f t="shared" si="9"/>
        <v>51000</v>
      </c>
      <c r="H637" s="5">
        <v>2040</v>
      </c>
    </row>
    <row r="638" spans="1:8" x14ac:dyDescent="0.25">
      <c r="A638" t="s">
        <v>64</v>
      </c>
      <c r="B638">
        <v>46</v>
      </c>
      <c r="C638" s="5">
        <v>2045</v>
      </c>
      <c r="F638" t="s">
        <v>64</v>
      </c>
      <c r="G638">
        <f t="shared" si="9"/>
        <v>46000</v>
      </c>
      <c r="H638" s="5">
        <v>2045</v>
      </c>
    </row>
    <row r="639" spans="1:8" x14ac:dyDescent="0.25">
      <c r="A639" t="s">
        <v>64</v>
      </c>
      <c r="B639">
        <v>41</v>
      </c>
      <c r="C639" s="5">
        <v>2050</v>
      </c>
      <c r="F639" t="s">
        <v>64</v>
      </c>
      <c r="G639">
        <f t="shared" si="9"/>
        <v>41000</v>
      </c>
      <c r="H639" s="5">
        <v>2050</v>
      </c>
    </row>
    <row r="640" spans="1:8" x14ac:dyDescent="0.25">
      <c r="A640" t="s">
        <v>65</v>
      </c>
      <c r="B640">
        <v>1011</v>
      </c>
      <c r="C640" s="5">
        <v>2000</v>
      </c>
      <c r="F640" t="s">
        <v>65</v>
      </c>
      <c r="G640">
        <f t="shared" si="9"/>
        <v>1011000</v>
      </c>
      <c r="H640" s="5">
        <v>2000</v>
      </c>
    </row>
    <row r="641" spans="1:8" x14ac:dyDescent="0.25">
      <c r="A641" t="s">
        <v>65</v>
      </c>
      <c r="B641">
        <v>817</v>
      </c>
      <c r="C641" s="5">
        <v>2005</v>
      </c>
      <c r="F641" t="s">
        <v>65</v>
      </c>
      <c r="G641">
        <f t="shared" si="9"/>
        <v>817000</v>
      </c>
      <c r="H641" s="5">
        <v>2005</v>
      </c>
    </row>
    <row r="642" spans="1:8" x14ac:dyDescent="0.25">
      <c r="A642" t="s">
        <v>65</v>
      </c>
      <c r="B642">
        <v>788</v>
      </c>
      <c r="C642" s="5">
        <v>2010</v>
      </c>
      <c r="F642" t="s">
        <v>65</v>
      </c>
      <c r="G642">
        <f t="shared" ref="G642:G705" si="10">B642*1000</f>
        <v>788000</v>
      </c>
      <c r="H642" s="5">
        <v>2010</v>
      </c>
    </row>
    <row r="643" spans="1:8" x14ac:dyDescent="0.25">
      <c r="A643" t="s">
        <v>65</v>
      </c>
      <c r="B643">
        <v>580</v>
      </c>
      <c r="C643" s="5">
        <v>2015</v>
      </c>
      <c r="F643" t="s">
        <v>65</v>
      </c>
      <c r="G643">
        <f t="shared" si="10"/>
        <v>580000</v>
      </c>
      <c r="H643" s="5">
        <v>2015</v>
      </c>
    </row>
    <row r="644" spans="1:8" x14ac:dyDescent="0.25">
      <c r="A644" t="s">
        <v>65</v>
      </c>
      <c r="B644">
        <v>444</v>
      </c>
      <c r="C644" s="5">
        <v>2020</v>
      </c>
      <c r="F644" t="s">
        <v>65</v>
      </c>
      <c r="G644">
        <f t="shared" si="10"/>
        <v>444000</v>
      </c>
      <c r="H644" s="5">
        <v>2020</v>
      </c>
    </row>
    <row r="645" spans="1:8" x14ac:dyDescent="0.25">
      <c r="A645" t="s">
        <v>65</v>
      </c>
      <c r="B645">
        <v>429</v>
      </c>
      <c r="C645" s="5">
        <v>2025</v>
      </c>
      <c r="F645" t="s">
        <v>65</v>
      </c>
      <c r="G645">
        <f t="shared" si="10"/>
        <v>429000</v>
      </c>
      <c r="H645" s="5">
        <v>2025</v>
      </c>
    </row>
    <row r="646" spans="1:8" x14ac:dyDescent="0.25">
      <c r="A646" t="s">
        <v>65</v>
      </c>
      <c r="B646">
        <v>426</v>
      </c>
      <c r="C646" s="5">
        <v>2030</v>
      </c>
      <c r="F646" t="s">
        <v>65</v>
      </c>
      <c r="G646">
        <f t="shared" si="10"/>
        <v>426000</v>
      </c>
      <c r="H646" s="5">
        <v>2030</v>
      </c>
    </row>
    <row r="647" spans="1:8" x14ac:dyDescent="0.25">
      <c r="A647" t="s">
        <v>65</v>
      </c>
      <c r="B647">
        <v>428</v>
      </c>
      <c r="C647" s="5">
        <v>2035</v>
      </c>
      <c r="F647" t="s">
        <v>65</v>
      </c>
      <c r="G647">
        <f t="shared" si="10"/>
        <v>428000</v>
      </c>
      <c r="H647" s="5">
        <v>2035</v>
      </c>
    </row>
    <row r="648" spans="1:8" x14ac:dyDescent="0.25">
      <c r="A648" t="s">
        <v>65</v>
      </c>
      <c r="B648">
        <v>433</v>
      </c>
      <c r="C648" s="5">
        <v>2040</v>
      </c>
      <c r="F648" t="s">
        <v>65</v>
      </c>
      <c r="G648">
        <f t="shared" si="10"/>
        <v>433000</v>
      </c>
      <c r="H648" s="5">
        <v>2040</v>
      </c>
    </row>
    <row r="649" spans="1:8" x14ac:dyDescent="0.25">
      <c r="A649" t="s">
        <v>65</v>
      </c>
      <c r="B649">
        <v>441</v>
      </c>
      <c r="C649" s="5">
        <v>2045</v>
      </c>
      <c r="F649" t="s">
        <v>65</v>
      </c>
      <c r="G649">
        <f t="shared" si="10"/>
        <v>441000</v>
      </c>
      <c r="H649" s="5">
        <v>2045</v>
      </c>
    </row>
    <row r="650" spans="1:8" x14ac:dyDescent="0.25">
      <c r="A650" t="s">
        <v>65</v>
      </c>
      <c r="B650">
        <v>420</v>
      </c>
      <c r="C650" s="5">
        <v>2050</v>
      </c>
      <c r="F650" t="s">
        <v>65</v>
      </c>
      <c r="G650">
        <f t="shared" si="10"/>
        <v>420000</v>
      </c>
      <c r="H650" s="5">
        <v>2050</v>
      </c>
    </row>
    <row r="651" spans="1:8" x14ac:dyDescent="0.25">
      <c r="A651" t="s">
        <v>66</v>
      </c>
      <c r="B651">
        <v>22</v>
      </c>
      <c r="C651" s="5">
        <v>2000</v>
      </c>
      <c r="F651" t="s">
        <v>66</v>
      </c>
      <c r="G651">
        <f t="shared" si="10"/>
        <v>22000</v>
      </c>
      <c r="H651" s="5">
        <v>2000</v>
      </c>
    </row>
    <row r="652" spans="1:8" x14ac:dyDescent="0.25">
      <c r="A652" t="s">
        <v>66</v>
      </c>
      <c r="B652">
        <v>25</v>
      </c>
      <c r="C652" s="5">
        <v>2005</v>
      </c>
      <c r="F652" t="s">
        <v>66</v>
      </c>
      <c r="G652">
        <f t="shared" si="10"/>
        <v>25000</v>
      </c>
      <c r="H652" s="5">
        <v>2005</v>
      </c>
    </row>
    <row r="653" spans="1:8" x14ac:dyDescent="0.25">
      <c r="A653" t="s">
        <v>66</v>
      </c>
      <c r="B653">
        <v>26</v>
      </c>
      <c r="C653" s="5">
        <v>2010</v>
      </c>
      <c r="F653" t="s">
        <v>66</v>
      </c>
      <c r="G653">
        <f t="shared" si="10"/>
        <v>26000</v>
      </c>
      <c r="H653" s="5">
        <v>2010</v>
      </c>
    </row>
    <row r="654" spans="1:8" x14ac:dyDescent="0.25">
      <c r="A654" t="s">
        <v>66</v>
      </c>
      <c r="B654">
        <v>43</v>
      </c>
      <c r="C654" s="5">
        <v>2015</v>
      </c>
      <c r="F654" t="s">
        <v>66</v>
      </c>
      <c r="G654">
        <f t="shared" si="10"/>
        <v>43000</v>
      </c>
      <c r="H654" s="5">
        <v>2015</v>
      </c>
    </row>
    <row r="655" spans="1:8" x14ac:dyDescent="0.25">
      <c r="A655" t="s">
        <v>66</v>
      </c>
      <c r="B655">
        <v>164</v>
      </c>
      <c r="C655" s="5">
        <v>2020</v>
      </c>
      <c r="F655" t="s">
        <v>66</v>
      </c>
      <c r="G655">
        <f t="shared" si="10"/>
        <v>164000</v>
      </c>
      <c r="H655" s="5">
        <v>2020</v>
      </c>
    </row>
    <row r="656" spans="1:8" x14ac:dyDescent="0.25">
      <c r="A656" t="s">
        <v>66</v>
      </c>
      <c r="B656">
        <v>154</v>
      </c>
      <c r="C656" s="5">
        <v>2025</v>
      </c>
      <c r="F656" t="s">
        <v>66</v>
      </c>
      <c r="G656">
        <f t="shared" si="10"/>
        <v>154000</v>
      </c>
      <c r="H656" s="5">
        <v>2025</v>
      </c>
    </row>
    <row r="657" spans="1:8" x14ac:dyDescent="0.25">
      <c r="A657" t="s">
        <v>66</v>
      </c>
      <c r="B657">
        <v>147</v>
      </c>
      <c r="C657" s="5">
        <v>2030</v>
      </c>
      <c r="F657" t="s">
        <v>66</v>
      </c>
      <c r="G657">
        <f t="shared" si="10"/>
        <v>147000</v>
      </c>
      <c r="H657" s="5">
        <v>2030</v>
      </c>
    </row>
    <row r="658" spans="1:8" x14ac:dyDescent="0.25">
      <c r="A658" t="s">
        <v>66</v>
      </c>
      <c r="B658">
        <v>139</v>
      </c>
      <c r="C658" s="5">
        <v>2035</v>
      </c>
      <c r="F658" t="s">
        <v>66</v>
      </c>
      <c r="G658">
        <f t="shared" si="10"/>
        <v>139000</v>
      </c>
      <c r="H658" s="5">
        <v>2035</v>
      </c>
    </row>
    <row r="659" spans="1:8" x14ac:dyDescent="0.25">
      <c r="A659" t="s">
        <v>66</v>
      </c>
      <c r="B659">
        <v>131</v>
      </c>
      <c r="C659" s="5">
        <v>2040</v>
      </c>
      <c r="F659" t="s">
        <v>66</v>
      </c>
      <c r="G659">
        <f t="shared" si="10"/>
        <v>131000</v>
      </c>
      <c r="H659" s="5">
        <v>2040</v>
      </c>
    </row>
    <row r="660" spans="1:8" x14ac:dyDescent="0.25">
      <c r="A660" t="s">
        <v>66</v>
      </c>
      <c r="B660">
        <v>121</v>
      </c>
      <c r="C660" s="5">
        <v>2045</v>
      </c>
      <c r="F660" t="s">
        <v>66</v>
      </c>
      <c r="G660">
        <f t="shared" si="10"/>
        <v>121000</v>
      </c>
      <c r="H660" s="5">
        <v>2045</v>
      </c>
    </row>
    <row r="661" spans="1:8" x14ac:dyDescent="0.25">
      <c r="A661" t="s">
        <v>66</v>
      </c>
      <c r="B661">
        <v>115</v>
      </c>
      <c r="C661" s="5">
        <v>2050</v>
      </c>
      <c r="F661" t="s">
        <v>66</v>
      </c>
      <c r="G661">
        <f t="shared" si="10"/>
        <v>115000</v>
      </c>
      <c r="H661" s="5">
        <v>2050</v>
      </c>
    </row>
    <row r="662" spans="1:8" x14ac:dyDescent="0.25">
      <c r="A662" t="s">
        <v>67</v>
      </c>
      <c r="B662">
        <v>0</v>
      </c>
      <c r="C662" s="5">
        <v>2000</v>
      </c>
      <c r="F662" t="s">
        <v>67</v>
      </c>
      <c r="G662">
        <f t="shared" si="10"/>
        <v>0</v>
      </c>
      <c r="H662" s="5">
        <v>2000</v>
      </c>
    </row>
    <row r="663" spans="1:8" x14ac:dyDescent="0.25">
      <c r="A663" t="s">
        <v>67</v>
      </c>
      <c r="B663">
        <v>0</v>
      </c>
      <c r="C663" s="5">
        <v>2005</v>
      </c>
      <c r="F663" t="s">
        <v>67</v>
      </c>
      <c r="G663">
        <f t="shared" si="10"/>
        <v>0</v>
      </c>
      <c r="H663" s="5">
        <v>2005</v>
      </c>
    </row>
    <row r="664" spans="1:8" x14ac:dyDescent="0.25">
      <c r="A664" t="s">
        <v>67</v>
      </c>
      <c r="B664">
        <v>22</v>
      </c>
      <c r="C664" s="5">
        <v>2010</v>
      </c>
      <c r="F664" t="s">
        <v>67</v>
      </c>
      <c r="G664">
        <f t="shared" si="10"/>
        <v>22000</v>
      </c>
      <c r="H664" s="5">
        <v>2010</v>
      </c>
    </row>
    <row r="665" spans="1:8" x14ac:dyDescent="0.25">
      <c r="A665" t="s">
        <v>67</v>
      </c>
      <c r="B665">
        <v>9</v>
      </c>
      <c r="C665" s="5">
        <v>2015</v>
      </c>
      <c r="F665" t="s">
        <v>67</v>
      </c>
      <c r="G665">
        <f t="shared" si="10"/>
        <v>9000</v>
      </c>
      <c r="H665" s="5">
        <v>2015</v>
      </c>
    </row>
    <row r="666" spans="1:8" x14ac:dyDescent="0.25">
      <c r="A666" t="s">
        <v>67</v>
      </c>
      <c r="B666">
        <v>6</v>
      </c>
      <c r="C666" s="5">
        <v>2020</v>
      </c>
      <c r="F666" t="s">
        <v>67</v>
      </c>
      <c r="G666">
        <f t="shared" si="10"/>
        <v>6000</v>
      </c>
      <c r="H666" s="5">
        <v>2020</v>
      </c>
    </row>
    <row r="667" spans="1:8" x14ac:dyDescent="0.25">
      <c r="A667" t="s">
        <v>67</v>
      </c>
      <c r="B667">
        <v>6</v>
      </c>
      <c r="C667" s="5">
        <v>2025</v>
      </c>
      <c r="F667" t="s">
        <v>67</v>
      </c>
      <c r="G667">
        <f t="shared" si="10"/>
        <v>6000</v>
      </c>
      <c r="H667" s="5">
        <v>2025</v>
      </c>
    </row>
    <row r="668" spans="1:8" x14ac:dyDescent="0.25">
      <c r="A668" t="s">
        <v>67</v>
      </c>
      <c r="B668">
        <v>5</v>
      </c>
      <c r="C668" s="5">
        <v>2030</v>
      </c>
      <c r="F668" t="s">
        <v>67</v>
      </c>
      <c r="G668">
        <f t="shared" si="10"/>
        <v>5000</v>
      </c>
      <c r="H668" s="5">
        <v>2030</v>
      </c>
    </row>
    <row r="669" spans="1:8" x14ac:dyDescent="0.25">
      <c r="A669" t="s">
        <v>67</v>
      </c>
      <c r="B669">
        <v>5</v>
      </c>
      <c r="C669" s="5">
        <v>2035</v>
      </c>
      <c r="F669" t="s">
        <v>67</v>
      </c>
      <c r="G669">
        <f t="shared" si="10"/>
        <v>5000</v>
      </c>
      <c r="H669" s="5">
        <v>2035</v>
      </c>
    </row>
    <row r="670" spans="1:8" x14ac:dyDescent="0.25">
      <c r="A670" t="s">
        <v>67</v>
      </c>
      <c r="B670">
        <v>5</v>
      </c>
      <c r="C670" s="5">
        <v>2040</v>
      </c>
      <c r="F670" t="s">
        <v>67</v>
      </c>
      <c r="G670">
        <f t="shared" si="10"/>
        <v>5000</v>
      </c>
      <c r="H670" s="5">
        <v>2040</v>
      </c>
    </row>
    <row r="671" spans="1:8" x14ac:dyDescent="0.25">
      <c r="A671" t="s">
        <v>67</v>
      </c>
      <c r="B671">
        <v>5</v>
      </c>
      <c r="C671" s="5">
        <v>2045</v>
      </c>
      <c r="F671" t="s">
        <v>67</v>
      </c>
      <c r="G671">
        <f t="shared" si="10"/>
        <v>5000</v>
      </c>
      <c r="H671" s="5">
        <v>2045</v>
      </c>
    </row>
    <row r="672" spans="1:8" x14ac:dyDescent="0.25">
      <c r="A672" t="s">
        <v>67</v>
      </c>
      <c r="B672">
        <v>5</v>
      </c>
      <c r="C672" s="5">
        <v>2050</v>
      </c>
      <c r="F672" t="s">
        <v>67</v>
      </c>
      <c r="G672">
        <f t="shared" si="10"/>
        <v>5000</v>
      </c>
      <c r="H672" s="5">
        <v>2050</v>
      </c>
    </row>
    <row r="673" spans="1:8" x14ac:dyDescent="0.25">
      <c r="A673" t="s">
        <v>68</v>
      </c>
      <c r="B673">
        <v>0</v>
      </c>
      <c r="C673" s="5">
        <v>2000</v>
      </c>
      <c r="F673" t="s">
        <v>68</v>
      </c>
      <c r="G673">
        <f t="shared" si="10"/>
        <v>0</v>
      </c>
      <c r="H673" s="5">
        <v>2000</v>
      </c>
    </row>
    <row r="674" spans="1:8" x14ac:dyDescent="0.25">
      <c r="A674" t="s">
        <v>68</v>
      </c>
      <c r="B674">
        <v>0</v>
      </c>
      <c r="C674" s="5">
        <v>2005</v>
      </c>
      <c r="F674" t="s">
        <v>68</v>
      </c>
      <c r="G674">
        <f t="shared" si="10"/>
        <v>0</v>
      </c>
      <c r="H674" s="5">
        <v>2005</v>
      </c>
    </row>
    <row r="675" spans="1:8" x14ac:dyDescent="0.25">
      <c r="A675" t="s">
        <v>68</v>
      </c>
      <c r="B675">
        <v>15</v>
      </c>
      <c r="C675" s="5">
        <v>2010</v>
      </c>
      <c r="F675" t="s">
        <v>68</v>
      </c>
      <c r="G675">
        <f t="shared" si="10"/>
        <v>15000</v>
      </c>
      <c r="H675" s="5">
        <v>2010</v>
      </c>
    </row>
    <row r="676" spans="1:8" x14ac:dyDescent="0.25">
      <c r="A676" t="s">
        <v>68</v>
      </c>
      <c r="B676">
        <v>6</v>
      </c>
      <c r="C676" s="5">
        <v>2015</v>
      </c>
      <c r="F676" t="s">
        <v>68</v>
      </c>
      <c r="G676">
        <f t="shared" si="10"/>
        <v>6000</v>
      </c>
      <c r="H676" s="5">
        <v>2015</v>
      </c>
    </row>
    <row r="677" spans="1:8" x14ac:dyDescent="0.25">
      <c r="A677" t="s">
        <v>68</v>
      </c>
      <c r="B677">
        <v>4</v>
      </c>
      <c r="C677" s="5">
        <v>2020</v>
      </c>
      <c r="F677" t="s">
        <v>68</v>
      </c>
      <c r="G677">
        <f t="shared" si="10"/>
        <v>4000</v>
      </c>
      <c r="H677" s="5">
        <v>2020</v>
      </c>
    </row>
    <row r="678" spans="1:8" x14ac:dyDescent="0.25">
      <c r="A678" t="s">
        <v>68</v>
      </c>
      <c r="B678">
        <v>4</v>
      </c>
      <c r="C678" s="5">
        <v>2025</v>
      </c>
      <c r="F678" t="s">
        <v>68</v>
      </c>
      <c r="G678">
        <f t="shared" si="10"/>
        <v>4000</v>
      </c>
      <c r="H678" s="5">
        <v>2025</v>
      </c>
    </row>
    <row r="679" spans="1:8" x14ac:dyDescent="0.25">
      <c r="A679" t="s">
        <v>68</v>
      </c>
      <c r="B679">
        <v>4</v>
      </c>
      <c r="C679" s="5">
        <v>2030</v>
      </c>
      <c r="F679" t="s">
        <v>68</v>
      </c>
      <c r="G679">
        <f t="shared" si="10"/>
        <v>4000</v>
      </c>
      <c r="H679" s="5">
        <v>2030</v>
      </c>
    </row>
    <row r="680" spans="1:8" x14ac:dyDescent="0.25">
      <c r="A680" t="s">
        <v>68</v>
      </c>
      <c r="B680">
        <v>3</v>
      </c>
      <c r="C680" s="5">
        <v>2035</v>
      </c>
      <c r="F680" t="s">
        <v>68</v>
      </c>
      <c r="G680">
        <f t="shared" si="10"/>
        <v>3000</v>
      </c>
      <c r="H680" s="5">
        <v>2035</v>
      </c>
    </row>
    <row r="681" spans="1:8" x14ac:dyDescent="0.25">
      <c r="A681" t="s">
        <v>68</v>
      </c>
      <c r="B681">
        <v>3</v>
      </c>
      <c r="C681" s="5">
        <v>2040</v>
      </c>
      <c r="F681" t="s">
        <v>68</v>
      </c>
      <c r="G681">
        <f t="shared" si="10"/>
        <v>3000</v>
      </c>
      <c r="H681" s="5">
        <v>2040</v>
      </c>
    </row>
    <row r="682" spans="1:8" x14ac:dyDescent="0.25">
      <c r="A682" t="s">
        <v>68</v>
      </c>
      <c r="B682">
        <v>3</v>
      </c>
      <c r="C682" s="5">
        <v>2045</v>
      </c>
      <c r="F682" t="s">
        <v>68</v>
      </c>
      <c r="G682">
        <f t="shared" si="10"/>
        <v>3000</v>
      </c>
      <c r="H682" s="5">
        <v>2045</v>
      </c>
    </row>
    <row r="683" spans="1:8" x14ac:dyDescent="0.25">
      <c r="A683" t="s">
        <v>68</v>
      </c>
      <c r="B683">
        <v>3</v>
      </c>
      <c r="C683" s="5">
        <v>2050</v>
      </c>
      <c r="F683" t="s">
        <v>68</v>
      </c>
      <c r="G683">
        <f t="shared" si="10"/>
        <v>3000</v>
      </c>
      <c r="H683" s="5">
        <v>2050</v>
      </c>
    </row>
    <row r="684" spans="1:8" x14ac:dyDescent="0.25">
      <c r="A684" t="s">
        <v>69</v>
      </c>
      <c r="B684">
        <v>0</v>
      </c>
      <c r="C684" s="5">
        <v>2000</v>
      </c>
      <c r="F684" t="s">
        <v>69</v>
      </c>
      <c r="G684">
        <f t="shared" si="10"/>
        <v>0</v>
      </c>
      <c r="H684" s="5">
        <v>2000</v>
      </c>
    </row>
    <row r="685" spans="1:8" x14ac:dyDescent="0.25">
      <c r="A685" t="s">
        <v>69</v>
      </c>
      <c r="B685">
        <v>0</v>
      </c>
      <c r="C685" s="5">
        <v>2005</v>
      </c>
      <c r="F685" t="s">
        <v>69</v>
      </c>
      <c r="G685">
        <f t="shared" si="10"/>
        <v>0</v>
      </c>
      <c r="H685" s="5">
        <v>2005</v>
      </c>
    </row>
    <row r="686" spans="1:8" x14ac:dyDescent="0.25">
      <c r="A686" t="s">
        <v>69</v>
      </c>
      <c r="B686">
        <v>9</v>
      </c>
      <c r="C686" s="5">
        <v>2010</v>
      </c>
      <c r="F686" t="s">
        <v>69</v>
      </c>
      <c r="G686">
        <f t="shared" si="10"/>
        <v>9000</v>
      </c>
      <c r="H686" s="5">
        <v>2010</v>
      </c>
    </row>
    <row r="687" spans="1:8" x14ac:dyDescent="0.25">
      <c r="A687" t="s">
        <v>69</v>
      </c>
      <c r="B687">
        <v>14</v>
      </c>
      <c r="C687" s="5">
        <v>2015</v>
      </c>
      <c r="F687" t="s">
        <v>69</v>
      </c>
      <c r="G687">
        <f t="shared" si="10"/>
        <v>14000</v>
      </c>
      <c r="H687" s="5">
        <v>2015</v>
      </c>
    </row>
    <row r="688" spans="1:8" x14ac:dyDescent="0.25">
      <c r="A688" t="s">
        <v>69</v>
      </c>
      <c r="B688">
        <v>11</v>
      </c>
      <c r="C688" s="5">
        <v>2020</v>
      </c>
      <c r="F688" t="s">
        <v>69</v>
      </c>
      <c r="G688">
        <f t="shared" si="10"/>
        <v>11000</v>
      </c>
      <c r="H688" s="5">
        <v>2020</v>
      </c>
    </row>
    <row r="689" spans="1:8" x14ac:dyDescent="0.25">
      <c r="A689" t="s">
        <v>69</v>
      </c>
      <c r="B689">
        <v>12</v>
      </c>
      <c r="C689" s="5">
        <v>2025</v>
      </c>
      <c r="F689" t="s">
        <v>69</v>
      </c>
      <c r="G689">
        <f t="shared" si="10"/>
        <v>12000</v>
      </c>
      <c r="H689" s="5">
        <v>2025</v>
      </c>
    </row>
    <row r="690" spans="1:8" x14ac:dyDescent="0.25">
      <c r="A690" t="s">
        <v>69</v>
      </c>
      <c r="B690">
        <v>12</v>
      </c>
      <c r="C690" s="5">
        <v>2030</v>
      </c>
      <c r="F690" t="s">
        <v>69</v>
      </c>
      <c r="G690">
        <f t="shared" si="10"/>
        <v>12000</v>
      </c>
      <c r="H690" s="5">
        <v>2030</v>
      </c>
    </row>
    <row r="691" spans="1:8" x14ac:dyDescent="0.25">
      <c r="A691" t="s">
        <v>69</v>
      </c>
      <c r="B691">
        <v>12</v>
      </c>
      <c r="C691" s="5">
        <v>2035</v>
      </c>
      <c r="F691" t="s">
        <v>69</v>
      </c>
      <c r="G691">
        <f t="shared" si="10"/>
        <v>12000</v>
      </c>
      <c r="H691" s="5">
        <v>2035</v>
      </c>
    </row>
    <row r="692" spans="1:8" x14ac:dyDescent="0.25">
      <c r="A692" t="s">
        <v>69</v>
      </c>
      <c r="B692">
        <v>11</v>
      </c>
      <c r="C692" s="5">
        <v>2040</v>
      </c>
      <c r="F692" t="s">
        <v>69</v>
      </c>
      <c r="G692">
        <f t="shared" si="10"/>
        <v>11000</v>
      </c>
      <c r="H692" s="5">
        <v>2040</v>
      </c>
    </row>
    <row r="693" spans="1:8" x14ac:dyDescent="0.25">
      <c r="A693" t="s">
        <v>69</v>
      </c>
      <c r="B693">
        <v>11</v>
      </c>
      <c r="C693" s="5">
        <v>2045</v>
      </c>
      <c r="F693" t="s">
        <v>69</v>
      </c>
      <c r="G693">
        <f t="shared" si="10"/>
        <v>11000</v>
      </c>
      <c r="H693" s="5">
        <v>2045</v>
      </c>
    </row>
    <row r="694" spans="1:8" x14ac:dyDescent="0.25">
      <c r="A694" t="s">
        <v>69</v>
      </c>
      <c r="B694">
        <v>10</v>
      </c>
      <c r="C694" s="5">
        <v>2050</v>
      </c>
      <c r="F694" t="s">
        <v>69</v>
      </c>
      <c r="G694">
        <f t="shared" si="10"/>
        <v>10000</v>
      </c>
      <c r="H694" s="5">
        <v>2050</v>
      </c>
    </row>
    <row r="695" spans="1:8" x14ac:dyDescent="0.25">
      <c r="A695" t="s">
        <v>70</v>
      </c>
      <c r="B695">
        <v>135</v>
      </c>
      <c r="C695" s="5">
        <v>2000</v>
      </c>
      <c r="F695" t="s">
        <v>70</v>
      </c>
      <c r="G695">
        <f t="shared" si="10"/>
        <v>135000</v>
      </c>
      <c r="H695" s="5">
        <v>2000</v>
      </c>
    </row>
    <row r="696" spans="1:8" x14ac:dyDescent="0.25">
      <c r="A696" t="s">
        <v>70</v>
      </c>
      <c r="B696">
        <v>149</v>
      </c>
      <c r="C696" s="5">
        <v>2005</v>
      </c>
      <c r="F696" t="s">
        <v>70</v>
      </c>
      <c r="G696">
        <f t="shared" si="10"/>
        <v>149000</v>
      </c>
      <c r="H696" s="5">
        <v>2005</v>
      </c>
    </row>
    <row r="697" spans="1:8" x14ac:dyDescent="0.25">
      <c r="A697" t="s">
        <v>70</v>
      </c>
      <c r="B697">
        <v>201</v>
      </c>
      <c r="C697" s="5">
        <v>2010</v>
      </c>
      <c r="F697" t="s">
        <v>70</v>
      </c>
      <c r="G697">
        <f t="shared" si="10"/>
        <v>201000</v>
      </c>
      <c r="H697" s="5">
        <v>2010</v>
      </c>
    </row>
    <row r="698" spans="1:8" x14ac:dyDescent="0.25">
      <c r="A698" t="s">
        <v>70</v>
      </c>
      <c r="B698">
        <v>255</v>
      </c>
      <c r="C698" s="5">
        <v>2015</v>
      </c>
      <c r="F698" t="s">
        <v>70</v>
      </c>
      <c r="G698">
        <f t="shared" si="10"/>
        <v>255000</v>
      </c>
      <c r="H698" s="5">
        <v>2015</v>
      </c>
    </row>
    <row r="699" spans="1:8" x14ac:dyDescent="0.25">
      <c r="A699" t="s">
        <v>70</v>
      </c>
      <c r="B699">
        <v>271</v>
      </c>
      <c r="C699" s="5">
        <v>2020</v>
      </c>
      <c r="F699" t="s">
        <v>70</v>
      </c>
      <c r="G699">
        <f t="shared" si="10"/>
        <v>271000</v>
      </c>
      <c r="H699" s="5">
        <v>2020</v>
      </c>
    </row>
    <row r="700" spans="1:8" x14ac:dyDescent="0.25">
      <c r="A700" t="s">
        <v>70</v>
      </c>
      <c r="B700">
        <v>247</v>
      </c>
      <c r="C700" s="5">
        <v>2025</v>
      </c>
      <c r="F700" t="s">
        <v>70</v>
      </c>
      <c r="G700">
        <f t="shared" si="10"/>
        <v>247000</v>
      </c>
      <c r="H700" s="5">
        <v>2025</v>
      </c>
    </row>
    <row r="701" spans="1:8" x14ac:dyDescent="0.25">
      <c r="A701" t="s">
        <v>70</v>
      </c>
      <c r="B701">
        <v>243</v>
      </c>
      <c r="C701" s="5">
        <v>2030</v>
      </c>
      <c r="F701" t="s">
        <v>70</v>
      </c>
      <c r="G701">
        <f t="shared" si="10"/>
        <v>243000</v>
      </c>
      <c r="H701" s="5">
        <v>2030</v>
      </c>
    </row>
    <row r="702" spans="1:8" x14ac:dyDescent="0.25">
      <c r="A702" t="s">
        <v>70</v>
      </c>
      <c r="B702">
        <v>238</v>
      </c>
      <c r="C702" s="5">
        <v>2035</v>
      </c>
      <c r="F702" t="s">
        <v>70</v>
      </c>
      <c r="G702">
        <f t="shared" si="10"/>
        <v>238000</v>
      </c>
      <c r="H702" s="5">
        <v>2035</v>
      </c>
    </row>
    <row r="703" spans="1:8" x14ac:dyDescent="0.25">
      <c r="A703" t="s">
        <v>70</v>
      </c>
      <c r="B703">
        <v>234</v>
      </c>
      <c r="C703" s="5">
        <v>2040</v>
      </c>
      <c r="F703" t="s">
        <v>70</v>
      </c>
      <c r="G703">
        <f t="shared" si="10"/>
        <v>234000</v>
      </c>
      <c r="H703" s="5">
        <v>2040</v>
      </c>
    </row>
    <row r="704" spans="1:8" x14ac:dyDescent="0.25">
      <c r="A704" t="s">
        <v>70</v>
      </c>
      <c r="B704">
        <v>229</v>
      </c>
      <c r="C704" s="5">
        <v>2045</v>
      </c>
      <c r="F704" t="s">
        <v>70</v>
      </c>
      <c r="G704">
        <f t="shared" si="10"/>
        <v>229000</v>
      </c>
      <c r="H704" s="5">
        <v>2045</v>
      </c>
    </row>
    <row r="705" spans="1:8" x14ac:dyDescent="0.25">
      <c r="A705" t="s">
        <v>70</v>
      </c>
      <c r="B705">
        <v>224</v>
      </c>
      <c r="C705" s="5">
        <v>2050</v>
      </c>
      <c r="F705" t="s">
        <v>70</v>
      </c>
      <c r="G705">
        <f t="shared" si="10"/>
        <v>224000</v>
      </c>
      <c r="H705" s="5">
        <v>2050</v>
      </c>
    </row>
    <row r="706" spans="1:8" x14ac:dyDescent="0.25">
      <c r="A706" t="s">
        <v>71</v>
      </c>
      <c r="B706">
        <v>0</v>
      </c>
      <c r="C706" s="5">
        <v>2000</v>
      </c>
      <c r="F706" t="s">
        <v>71</v>
      </c>
      <c r="G706">
        <f t="shared" ref="G706:G769" si="11">B706*1000</f>
        <v>0</v>
      </c>
      <c r="H706" s="5">
        <v>2000</v>
      </c>
    </row>
    <row r="707" spans="1:8" x14ac:dyDescent="0.25">
      <c r="A707" t="s">
        <v>71</v>
      </c>
      <c r="B707">
        <v>0</v>
      </c>
      <c r="C707" s="5">
        <v>2005</v>
      </c>
      <c r="F707" t="s">
        <v>71</v>
      </c>
      <c r="G707">
        <f t="shared" si="11"/>
        <v>0</v>
      </c>
      <c r="H707" s="5">
        <v>2005</v>
      </c>
    </row>
    <row r="708" spans="1:8" x14ac:dyDescent="0.25">
      <c r="A708" t="s">
        <v>71</v>
      </c>
      <c r="B708">
        <v>0</v>
      </c>
      <c r="C708" s="5">
        <v>2010</v>
      </c>
      <c r="F708" t="s">
        <v>71</v>
      </c>
      <c r="G708">
        <f t="shared" si="11"/>
        <v>0</v>
      </c>
      <c r="H708" s="5">
        <v>2010</v>
      </c>
    </row>
    <row r="709" spans="1:8" x14ac:dyDescent="0.25">
      <c r="A709" t="s">
        <v>71</v>
      </c>
      <c r="B709">
        <v>0</v>
      </c>
      <c r="C709" s="5">
        <v>2015</v>
      </c>
      <c r="F709" t="s">
        <v>71</v>
      </c>
      <c r="G709">
        <f t="shared" si="11"/>
        <v>0</v>
      </c>
      <c r="H709" s="5">
        <v>2015</v>
      </c>
    </row>
    <row r="710" spans="1:8" x14ac:dyDescent="0.25">
      <c r="A710" t="s">
        <v>71</v>
      </c>
      <c r="B710">
        <v>0</v>
      </c>
      <c r="C710" s="5">
        <v>2020</v>
      </c>
      <c r="F710" t="s">
        <v>71</v>
      </c>
      <c r="G710">
        <f t="shared" si="11"/>
        <v>0</v>
      </c>
      <c r="H710" s="5">
        <v>2020</v>
      </c>
    </row>
    <row r="711" spans="1:8" x14ac:dyDescent="0.25">
      <c r="A711" t="s">
        <v>71</v>
      </c>
      <c r="B711">
        <v>0</v>
      </c>
      <c r="C711" s="5">
        <v>2025</v>
      </c>
      <c r="F711" t="s">
        <v>71</v>
      </c>
      <c r="G711">
        <f t="shared" si="11"/>
        <v>0</v>
      </c>
      <c r="H711" s="5">
        <v>2025</v>
      </c>
    </row>
    <row r="712" spans="1:8" x14ac:dyDescent="0.25">
      <c r="A712" t="s">
        <v>71</v>
      </c>
      <c r="B712">
        <v>0</v>
      </c>
      <c r="C712" s="5">
        <v>2030</v>
      </c>
      <c r="F712" t="s">
        <v>71</v>
      </c>
      <c r="G712">
        <f t="shared" si="11"/>
        <v>0</v>
      </c>
      <c r="H712" s="5">
        <v>2030</v>
      </c>
    </row>
    <row r="713" spans="1:8" x14ac:dyDescent="0.25">
      <c r="A713" t="s">
        <v>71</v>
      </c>
      <c r="B713">
        <v>0</v>
      </c>
      <c r="C713" s="5">
        <v>2035</v>
      </c>
      <c r="F713" t="s">
        <v>71</v>
      </c>
      <c r="G713">
        <f t="shared" si="11"/>
        <v>0</v>
      </c>
      <c r="H713" s="5">
        <v>2035</v>
      </c>
    </row>
    <row r="714" spans="1:8" x14ac:dyDescent="0.25">
      <c r="A714" t="s">
        <v>71</v>
      </c>
      <c r="B714">
        <v>0</v>
      </c>
      <c r="C714" s="5">
        <v>2040</v>
      </c>
      <c r="F714" t="s">
        <v>71</v>
      </c>
      <c r="G714">
        <f t="shared" si="11"/>
        <v>0</v>
      </c>
      <c r="H714" s="5">
        <v>2040</v>
      </c>
    </row>
    <row r="715" spans="1:8" x14ac:dyDescent="0.25">
      <c r="A715" t="s">
        <v>71</v>
      </c>
      <c r="B715">
        <v>0</v>
      </c>
      <c r="C715" s="5">
        <v>2045</v>
      </c>
      <c r="F715" t="s">
        <v>71</v>
      </c>
      <c r="G715">
        <f t="shared" si="11"/>
        <v>0</v>
      </c>
      <c r="H715" s="5">
        <v>2045</v>
      </c>
    </row>
    <row r="716" spans="1:8" x14ac:dyDescent="0.25">
      <c r="A716" t="s">
        <v>71</v>
      </c>
      <c r="B716">
        <v>0</v>
      </c>
      <c r="C716" s="5">
        <v>2050</v>
      </c>
      <c r="F716" t="s">
        <v>71</v>
      </c>
      <c r="G716">
        <f t="shared" si="11"/>
        <v>0</v>
      </c>
      <c r="H716" s="5">
        <v>2050</v>
      </c>
    </row>
    <row r="717" spans="1:8" x14ac:dyDescent="0.25">
      <c r="A717" t="s">
        <v>72</v>
      </c>
      <c r="B717">
        <v>31</v>
      </c>
      <c r="C717" s="5">
        <v>2000</v>
      </c>
      <c r="F717" t="s">
        <v>72</v>
      </c>
      <c r="G717">
        <f t="shared" si="11"/>
        <v>31000</v>
      </c>
      <c r="H717" s="5">
        <v>2000</v>
      </c>
    </row>
    <row r="718" spans="1:8" x14ac:dyDescent="0.25">
      <c r="A718" t="s">
        <v>72</v>
      </c>
      <c r="B718">
        <v>33</v>
      </c>
      <c r="C718" s="5">
        <v>2005</v>
      </c>
      <c r="F718" t="s">
        <v>72</v>
      </c>
      <c r="G718">
        <f t="shared" si="11"/>
        <v>33000</v>
      </c>
      <c r="H718" s="5">
        <v>2005</v>
      </c>
    </row>
    <row r="719" spans="1:8" x14ac:dyDescent="0.25">
      <c r="A719" t="s">
        <v>72</v>
      </c>
      <c r="B719">
        <v>42</v>
      </c>
      <c r="C719" s="5">
        <v>2010</v>
      </c>
      <c r="F719" t="s">
        <v>72</v>
      </c>
      <c r="G719">
        <f t="shared" si="11"/>
        <v>42000</v>
      </c>
      <c r="H719" s="5">
        <v>2010</v>
      </c>
    </row>
    <row r="720" spans="1:8" x14ac:dyDescent="0.25">
      <c r="A720" t="s">
        <v>72</v>
      </c>
      <c r="B720">
        <v>33</v>
      </c>
      <c r="C720" s="5">
        <v>2015</v>
      </c>
      <c r="F720" t="s">
        <v>72</v>
      </c>
      <c r="G720">
        <f t="shared" si="11"/>
        <v>33000</v>
      </c>
      <c r="H720" s="5">
        <v>2015</v>
      </c>
    </row>
    <row r="721" spans="1:8" x14ac:dyDescent="0.25">
      <c r="A721" t="s">
        <v>72</v>
      </c>
      <c r="B721">
        <v>18</v>
      </c>
      <c r="C721" s="5">
        <v>2020</v>
      </c>
      <c r="F721" t="s">
        <v>72</v>
      </c>
      <c r="G721">
        <f t="shared" si="11"/>
        <v>18000</v>
      </c>
      <c r="H721" s="5">
        <v>2020</v>
      </c>
    </row>
    <row r="722" spans="1:8" x14ac:dyDescent="0.25">
      <c r="A722" t="s">
        <v>72</v>
      </c>
      <c r="B722">
        <v>17</v>
      </c>
      <c r="C722" s="5">
        <v>2025</v>
      </c>
      <c r="F722" t="s">
        <v>72</v>
      </c>
      <c r="G722">
        <f t="shared" si="11"/>
        <v>17000</v>
      </c>
      <c r="H722" s="5">
        <v>2025</v>
      </c>
    </row>
    <row r="723" spans="1:8" x14ac:dyDescent="0.25">
      <c r="A723" t="s">
        <v>72</v>
      </c>
      <c r="B723">
        <v>17</v>
      </c>
      <c r="C723" s="5">
        <v>2030</v>
      </c>
      <c r="F723" t="s">
        <v>72</v>
      </c>
      <c r="G723">
        <f t="shared" si="11"/>
        <v>17000</v>
      </c>
      <c r="H723" s="5">
        <v>2030</v>
      </c>
    </row>
    <row r="724" spans="1:8" x14ac:dyDescent="0.25">
      <c r="A724" t="s">
        <v>72</v>
      </c>
      <c r="B724">
        <v>16</v>
      </c>
      <c r="C724" s="5">
        <v>2035</v>
      </c>
      <c r="F724" t="s">
        <v>72</v>
      </c>
      <c r="G724">
        <f t="shared" si="11"/>
        <v>16000</v>
      </c>
      <c r="H724" s="5">
        <v>2035</v>
      </c>
    </row>
    <row r="725" spans="1:8" x14ac:dyDescent="0.25">
      <c r="A725" t="s">
        <v>72</v>
      </c>
      <c r="B725">
        <v>16</v>
      </c>
      <c r="C725" s="5">
        <v>2040</v>
      </c>
      <c r="F725" t="s">
        <v>72</v>
      </c>
      <c r="G725">
        <f t="shared" si="11"/>
        <v>16000</v>
      </c>
      <c r="H725" s="5">
        <v>2040</v>
      </c>
    </row>
    <row r="726" spans="1:8" x14ac:dyDescent="0.25">
      <c r="A726" t="s">
        <v>72</v>
      </c>
      <c r="B726">
        <v>15</v>
      </c>
      <c r="C726" s="5">
        <v>2045</v>
      </c>
      <c r="F726" t="s">
        <v>72</v>
      </c>
      <c r="G726">
        <f t="shared" si="11"/>
        <v>15000</v>
      </c>
      <c r="H726" s="5">
        <v>2045</v>
      </c>
    </row>
    <row r="727" spans="1:8" x14ac:dyDescent="0.25">
      <c r="A727" t="s">
        <v>72</v>
      </c>
      <c r="B727">
        <v>14</v>
      </c>
      <c r="C727" s="5">
        <v>2050</v>
      </c>
      <c r="F727" t="s">
        <v>72</v>
      </c>
      <c r="G727">
        <f t="shared" si="11"/>
        <v>14000</v>
      </c>
      <c r="H727" s="5">
        <v>2050</v>
      </c>
    </row>
    <row r="728" spans="1:8" x14ac:dyDescent="0.25">
      <c r="A728" t="s">
        <v>73</v>
      </c>
      <c r="B728">
        <v>1</v>
      </c>
      <c r="C728" s="5">
        <v>2000</v>
      </c>
      <c r="F728" t="s">
        <v>73</v>
      </c>
      <c r="G728">
        <f t="shared" si="11"/>
        <v>1000</v>
      </c>
      <c r="H728" s="5">
        <v>2000</v>
      </c>
    </row>
    <row r="729" spans="1:8" x14ac:dyDescent="0.25">
      <c r="A729" t="s">
        <v>73</v>
      </c>
      <c r="B729">
        <v>1</v>
      </c>
      <c r="C729" s="5">
        <v>2005</v>
      </c>
      <c r="F729" t="s">
        <v>73</v>
      </c>
      <c r="G729">
        <f t="shared" si="11"/>
        <v>1000</v>
      </c>
      <c r="H729" s="5">
        <v>2005</v>
      </c>
    </row>
    <row r="730" spans="1:8" x14ac:dyDescent="0.25">
      <c r="A730" t="s">
        <v>73</v>
      </c>
      <c r="B730">
        <v>1</v>
      </c>
      <c r="C730" s="5">
        <v>2010</v>
      </c>
      <c r="F730" t="s">
        <v>73</v>
      </c>
      <c r="G730">
        <f t="shared" si="11"/>
        <v>1000</v>
      </c>
      <c r="H730" s="5">
        <v>2010</v>
      </c>
    </row>
    <row r="731" spans="1:8" x14ac:dyDescent="0.25">
      <c r="A731" t="s">
        <v>73</v>
      </c>
      <c r="B731">
        <v>0</v>
      </c>
      <c r="C731" s="5">
        <v>2015</v>
      </c>
      <c r="F731" t="s">
        <v>73</v>
      </c>
      <c r="G731">
        <f t="shared" si="11"/>
        <v>0</v>
      </c>
      <c r="H731" s="5">
        <v>2015</v>
      </c>
    </row>
    <row r="732" spans="1:8" x14ac:dyDescent="0.25">
      <c r="A732" t="s">
        <v>73</v>
      </c>
      <c r="B732">
        <v>0</v>
      </c>
      <c r="C732" s="5">
        <v>2020</v>
      </c>
      <c r="F732" t="s">
        <v>73</v>
      </c>
      <c r="G732">
        <f t="shared" si="11"/>
        <v>0</v>
      </c>
      <c r="H732" s="5">
        <v>2020</v>
      </c>
    </row>
    <row r="733" spans="1:8" x14ac:dyDescent="0.25">
      <c r="A733" t="s">
        <v>73</v>
      </c>
      <c r="B733">
        <v>0</v>
      </c>
      <c r="C733" s="5">
        <v>2025</v>
      </c>
      <c r="F733" t="s">
        <v>73</v>
      </c>
      <c r="G733">
        <f t="shared" si="11"/>
        <v>0</v>
      </c>
      <c r="H733" s="5">
        <v>2025</v>
      </c>
    </row>
    <row r="734" spans="1:8" x14ac:dyDescent="0.25">
      <c r="A734" t="s">
        <v>73</v>
      </c>
      <c r="B734">
        <v>1</v>
      </c>
      <c r="C734" s="5">
        <v>2030</v>
      </c>
      <c r="F734" t="s">
        <v>73</v>
      </c>
      <c r="G734">
        <f t="shared" si="11"/>
        <v>1000</v>
      </c>
      <c r="H734" s="5">
        <v>2030</v>
      </c>
    </row>
    <row r="735" spans="1:8" x14ac:dyDescent="0.25">
      <c r="A735" t="s">
        <v>73</v>
      </c>
      <c r="B735">
        <v>4</v>
      </c>
      <c r="C735" s="5">
        <v>2035</v>
      </c>
      <c r="F735" t="s">
        <v>73</v>
      </c>
      <c r="G735">
        <f t="shared" si="11"/>
        <v>4000</v>
      </c>
      <c r="H735" s="5">
        <v>2035</v>
      </c>
    </row>
    <row r="736" spans="1:8" x14ac:dyDescent="0.25">
      <c r="A736" t="s">
        <v>73</v>
      </c>
      <c r="B736">
        <v>7</v>
      </c>
      <c r="C736" s="5">
        <v>2040</v>
      </c>
      <c r="F736" t="s">
        <v>73</v>
      </c>
      <c r="G736">
        <f t="shared" si="11"/>
        <v>7000</v>
      </c>
      <c r="H736" s="5">
        <v>2040</v>
      </c>
    </row>
    <row r="737" spans="1:8" x14ac:dyDescent="0.25">
      <c r="A737" t="s">
        <v>73</v>
      </c>
      <c r="B737">
        <v>10</v>
      </c>
      <c r="C737" s="5">
        <v>2045</v>
      </c>
      <c r="F737" t="s">
        <v>73</v>
      </c>
      <c r="G737">
        <f t="shared" si="11"/>
        <v>10000</v>
      </c>
      <c r="H737" s="5">
        <v>2045</v>
      </c>
    </row>
    <row r="738" spans="1:8" x14ac:dyDescent="0.25">
      <c r="A738" t="s">
        <v>73</v>
      </c>
      <c r="B738">
        <v>10</v>
      </c>
      <c r="C738" s="5">
        <v>2050</v>
      </c>
      <c r="F738" t="s">
        <v>73</v>
      </c>
      <c r="G738">
        <f t="shared" si="11"/>
        <v>10000</v>
      </c>
      <c r="H738" s="5">
        <v>2050</v>
      </c>
    </row>
    <row r="739" spans="1:8" x14ac:dyDescent="0.25">
      <c r="A739" t="s">
        <v>74</v>
      </c>
      <c r="B739">
        <v>4</v>
      </c>
      <c r="C739" s="5">
        <v>2000</v>
      </c>
      <c r="F739" t="s">
        <v>74</v>
      </c>
      <c r="G739">
        <f t="shared" si="11"/>
        <v>4000</v>
      </c>
      <c r="H739" s="5">
        <v>2000</v>
      </c>
    </row>
    <row r="740" spans="1:8" x14ac:dyDescent="0.25">
      <c r="A740" t="s">
        <v>74</v>
      </c>
      <c r="B740">
        <v>4</v>
      </c>
      <c r="C740" s="5">
        <v>2005</v>
      </c>
      <c r="F740" t="s">
        <v>74</v>
      </c>
      <c r="G740">
        <f t="shared" si="11"/>
        <v>4000</v>
      </c>
      <c r="H740" s="5">
        <v>2005</v>
      </c>
    </row>
    <row r="741" spans="1:8" x14ac:dyDescent="0.25">
      <c r="A741" t="s">
        <v>74</v>
      </c>
      <c r="B741">
        <v>4</v>
      </c>
      <c r="C741" s="5">
        <v>2010</v>
      </c>
      <c r="F741" t="s">
        <v>74</v>
      </c>
      <c r="G741">
        <f t="shared" si="11"/>
        <v>4000</v>
      </c>
      <c r="H741" s="5">
        <v>2010</v>
      </c>
    </row>
    <row r="742" spans="1:8" x14ac:dyDescent="0.25">
      <c r="A742" t="s">
        <v>74</v>
      </c>
      <c r="B742">
        <v>5</v>
      </c>
      <c r="C742" s="5">
        <v>2015</v>
      </c>
      <c r="F742" t="s">
        <v>74</v>
      </c>
      <c r="G742">
        <f t="shared" si="11"/>
        <v>5000</v>
      </c>
      <c r="H742" s="5">
        <v>2015</v>
      </c>
    </row>
    <row r="743" spans="1:8" x14ac:dyDescent="0.25">
      <c r="A743" t="s">
        <v>74</v>
      </c>
      <c r="B743">
        <v>5</v>
      </c>
      <c r="C743" s="5">
        <v>2020</v>
      </c>
      <c r="F743" t="s">
        <v>74</v>
      </c>
      <c r="G743">
        <f t="shared" si="11"/>
        <v>5000</v>
      </c>
      <c r="H743" s="5">
        <v>2020</v>
      </c>
    </row>
    <row r="744" spans="1:8" x14ac:dyDescent="0.25">
      <c r="A744" t="s">
        <v>74</v>
      </c>
      <c r="B744">
        <v>4</v>
      </c>
      <c r="C744" s="5">
        <v>2025</v>
      </c>
      <c r="F744" t="s">
        <v>74</v>
      </c>
      <c r="G744">
        <f t="shared" si="11"/>
        <v>4000</v>
      </c>
      <c r="H744" s="5">
        <v>2025</v>
      </c>
    </row>
    <row r="745" spans="1:8" x14ac:dyDescent="0.25">
      <c r="A745" t="s">
        <v>74</v>
      </c>
      <c r="B745">
        <v>4</v>
      </c>
      <c r="C745" s="5">
        <v>2030</v>
      </c>
      <c r="F745" t="s">
        <v>74</v>
      </c>
      <c r="G745">
        <f t="shared" si="11"/>
        <v>4000</v>
      </c>
      <c r="H745" s="5">
        <v>2030</v>
      </c>
    </row>
    <row r="746" spans="1:8" x14ac:dyDescent="0.25">
      <c r="A746" t="s">
        <v>74</v>
      </c>
      <c r="B746">
        <v>4</v>
      </c>
      <c r="C746" s="5">
        <v>2035</v>
      </c>
      <c r="F746" t="s">
        <v>74</v>
      </c>
      <c r="G746">
        <f t="shared" si="11"/>
        <v>4000</v>
      </c>
      <c r="H746" s="5">
        <v>2035</v>
      </c>
    </row>
    <row r="747" spans="1:8" x14ac:dyDescent="0.25">
      <c r="A747" t="s">
        <v>74</v>
      </c>
      <c r="B747">
        <v>4</v>
      </c>
      <c r="C747" s="5">
        <v>2040</v>
      </c>
      <c r="F747" t="s">
        <v>74</v>
      </c>
      <c r="G747">
        <f t="shared" si="11"/>
        <v>4000</v>
      </c>
      <c r="H747" s="5">
        <v>2040</v>
      </c>
    </row>
    <row r="748" spans="1:8" x14ac:dyDescent="0.25">
      <c r="A748" t="s">
        <v>74</v>
      </c>
      <c r="B748">
        <v>3</v>
      </c>
      <c r="C748" s="5">
        <v>2045</v>
      </c>
      <c r="F748" t="s">
        <v>74</v>
      </c>
      <c r="G748">
        <f t="shared" si="11"/>
        <v>3000</v>
      </c>
      <c r="H748" s="5">
        <v>2045</v>
      </c>
    </row>
    <row r="749" spans="1:8" x14ac:dyDescent="0.25">
      <c r="A749" t="s">
        <v>74</v>
      </c>
      <c r="B749">
        <v>3</v>
      </c>
      <c r="C749" s="5">
        <v>2050</v>
      </c>
      <c r="F749" t="s">
        <v>74</v>
      </c>
      <c r="G749">
        <f t="shared" si="11"/>
        <v>3000</v>
      </c>
      <c r="H749" s="5">
        <v>2050</v>
      </c>
    </row>
    <row r="750" spans="1:8" x14ac:dyDescent="0.25">
      <c r="A750" t="s">
        <v>75</v>
      </c>
      <c r="B750">
        <v>0</v>
      </c>
      <c r="C750" s="5">
        <v>2000</v>
      </c>
      <c r="F750" t="s">
        <v>75</v>
      </c>
      <c r="G750">
        <f t="shared" si="11"/>
        <v>0</v>
      </c>
      <c r="H750" s="5">
        <v>2000</v>
      </c>
    </row>
    <row r="751" spans="1:8" x14ac:dyDescent="0.25">
      <c r="A751" t="s">
        <v>75</v>
      </c>
      <c r="B751">
        <v>0</v>
      </c>
      <c r="C751" s="5">
        <v>2005</v>
      </c>
      <c r="F751" t="s">
        <v>75</v>
      </c>
      <c r="G751">
        <f t="shared" si="11"/>
        <v>0</v>
      </c>
      <c r="H751" s="5">
        <v>2005</v>
      </c>
    </row>
    <row r="752" spans="1:8" x14ac:dyDescent="0.25">
      <c r="A752" t="s">
        <v>75</v>
      </c>
      <c r="B752">
        <v>0</v>
      </c>
      <c r="C752" s="5">
        <v>2010</v>
      </c>
      <c r="F752" t="s">
        <v>75</v>
      </c>
      <c r="G752">
        <f t="shared" si="11"/>
        <v>0</v>
      </c>
      <c r="H752" s="5">
        <v>2010</v>
      </c>
    </row>
    <row r="753" spans="1:8" x14ac:dyDescent="0.25">
      <c r="A753" t="s">
        <v>75</v>
      </c>
      <c r="B753">
        <v>0</v>
      </c>
      <c r="C753" s="5">
        <v>2015</v>
      </c>
      <c r="F753" t="s">
        <v>75</v>
      </c>
      <c r="G753">
        <f t="shared" si="11"/>
        <v>0</v>
      </c>
      <c r="H753" s="5">
        <v>2015</v>
      </c>
    </row>
    <row r="754" spans="1:8" x14ac:dyDescent="0.25">
      <c r="A754" t="s">
        <v>75</v>
      </c>
      <c r="B754">
        <v>0</v>
      </c>
      <c r="C754" s="5">
        <v>2020</v>
      </c>
      <c r="F754" t="s">
        <v>75</v>
      </c>
      <c r="G754">
        <f t="shared" si="11"/>
        <v>0</v>
      </c>
      <c r="H754" s="5">
        <v>2020</v>
      </c>
    </row>
    <row r="755" spans="1:8" x14ac:dyDescent="0.25">
      <c r="A755" t="s">
        <v>75</v>
      </c>
      <c r="B755">
        <v>0</v>
      </c>
      <c r="C755" s="5">
        <v>2025</v>
      </c>
      <c r="F755" t="s">
        <v>75</v>
      </c>
      <c r="G755">
        <f t="shared" si="11"/>
        <v>0</v>
      </c>
      <c r="H755" s="5">
        <v>2025</v>
      </c>
    </row>
    <row r="756" spans="1:8" x14ac:dyDescent="0.25">
      <c r="A756" t="s">
        <v>75</v>
      </c>
      <c r="B756">
        <v>0</v>
      </c>
      <c r="C756" s="5">
        <v>2030</v>
      </c>
      <c r="F756" t="s">
        <v>75</v>
      </c>
      <c r="G756">
        <f t="shared" si="11"/>
        <v>0</v>
      </c>
      <c r="H756" s="5">
        <v>2030</v>
      </c>
    </row>
    <row r="757" spans="1:8" x14ac:dyDescent="0.25">
      <c r="A757" t="s">
        <v>75</v>
      </c>
      <c r="B757">
        <v>0</v>
      </c>
      <c r="C757" s="5">
        <v>2035</v>
      </c>
      <c r="F757" t="s">
        <v>75</v>
      </c>
      <c r="G757">
        <f t="shared" si="11"/>
        <v>0</v>
      </c>
      <c r="H757" s="5">
        <v>2035</v>
      </c>
    </row>
    <row r="758" spans="1:8" x14ac:dyDescent="0.25">
      <c r="A758" t="s">
        <v>75</v>
      </c>
      <c r="B758">
        <v>0</v>
      </c>
      <c r="C758" s="5">
        <v>2040</v>
      </c>
      <c r="F758" t="s">
        <v>75</v>
      </c>
      <c r="G758">
        <f t="shared" si="11"/>
        <v>0</v>
      </c>
      <c r="H758" s="5">
        <v>2040</v>
      </c>
    </row>
    <row r="759" spans="1:8" x14ac:dyDescent="0.25">
      <c r="A759" t="s">
        <v>75</v>
      </c>
      <c r="B759">
        <v>0</v>
      </c>
      <c r="C759" s="5">
        <v>2045</v>
      </c>
      <c r="F759" t="s">
        <v>75</v>
      </c>
      <c r="G759">
        <f t="shared" si="11"/>
        <v>0</v>
      </c>
      <c r="H759" s="5">
        <v>2045</v>
      </c>
    </row>
    <row r="760" spans="1:8" x14ac:dyDescent="0.25">
      <c r="A760" t="s">
        <v>75</v>
      </c>
      <c r="B760">
        <v>0</v>
      </c>
      <c r="C760" s="5">
        <v>2050</v>
      </c>
      <c r="F760" t="s">
        <v>75</v>
      </c>
      <c r="G760">
        <f t="shared" si="11"/>
        <v>0</v>
      </c>
      <c r="H760" s="5">
        <v>2050</v>
      </c>
    </row>
    <row r="761" spans="1:8" x14ac:dyDescent="0.25">
      <c r="A761" t="s">
        <v>76</v>
      </c>
      <c r="B761">
        <v>2</v>
      </c>
      <c r="C761" s="5">
        <v>2000</v>
      </c>
      <c r="F761" t="s">
        <v>76</v>
      </c>
      <c r="G761">
        <f t="shared" si="11"/>
        <v>2000</v>
      </c>
      <c r="H761" s="5">
        <v>2000</v>
      </c>
    </row>
    <row r="762" spans="1:8" x14ac:dyDescent="0.25">
      <c r="A762" t="s">
        <v>76</v>
      </c>
      <c r="B762">
        <v>2</v>
      </c>
      <c r="C762" s="5">
        <v>2005</v>
      </c>
      <c r="F762" t="s">
        <v>76</v>
      </c>
      <c r="G762">
        <f t="shared" si="11"/>
        <v>2000</v>
      </c>
      <c r="H762" s="5">
        <v>2005</v>
      </c>
    </row>
    <row r="763" spans="1:8" x14ac:dyDescent="0.25">
      <c r="A763" t="s">
        <v>76</v>
      </c>
      <c r="B763">
        <v>2</v>
      </c>
      <c r="C763" s="5">
        <v>2010</v>
      </c>
      <c r="F763" t="s">
        <v>76</v>
      </c>
      <c r="G763">
        <f t="shared" si="11"/>
        <v>2000</v>
      </c>
      <c r="H763" s="5">
        <v>2010</v>
      </c>
    </row>
    <row r="764" spans="1:8" x14ac:dyDescent="0.25">
      <c r="A764" t="s">
        <v>76</v>
      </c>
      <c r="B764">
        <v>3</v>
      </c>
      <c r="C764" s="5">
        <v>2015</v>
      </c>
      <c r="F764" t="s">
        <v>76</v>
      </c>
      <c r="G764">
        <f t="shared" si="11"/>
        <v>3000</v>
      </c>
      <c r="H764" s="5">
        <v>2015</v>
      </c>
    </row>
    <row r="765" spans="1:8" x14ac:dyDescent="0.25">
      <c r="A765" t="s">
        <v>76</v>
      </c>
      <c r="B765">
        <v>3</v>
      </c>
      <c r="C765" s="5">
        <v>2020</v>
      </c>
      <c r="F765" t="s">
        <v>76</v>
      </c>
      <c r="G765">
        <f t="shared" si="11"/>
        <v>3000</v>
      </c>
      <c r="H765" s="5">
        <v>2020</v>
      </c>
    </row>
    <row r="766" spans="1:8" x14ac:dyDescent="0.25">
      <c r="A766" t="s">
        <v>76</v>
      </c>
      <c r="B766">
        <v>3</v>
      </c>
      <c r="C766" s="5">
        <v>2025</v>
      </c>
      <c r="F766" t="s">
        <v>76</v>
      </c>
      <c r="G766">
        <f t="shared" si="11"/>
        <v>3000</v>
      </c>
      <c r="H766" s="5">
        <v>2025</v>
      </c>
    </row>
    <row r="767" spans="1:8" x14ac:dyDescent="0.25">
      <c r="A767" t="s">
        <v>76</v>
      </c>
      <c r="B767">
        <v>3</v>
      </c>
      <c r="C767" s="5">
        <v>2030</v>
      </c>
      <c r="F767" t="s">
        <v>76</v>
      </c>
      <c r="G767">
        <f t="shared" si="11"/>
        <v>3000</v>
      </c>
      <c r="H767" s="5">
        <v>2030</v>
      </c>
    </row>
    <row r="768" spans="1:8" x14ac:dyDescent="0.25">
      <c r="A768" t="s">
        <v>76</v>
      </c>
      <c r="B768">
        <v>3</v>
      </c>
      <c r="C768" s="5">
        <v>2035</v>
      </c>
      <c r="F768" t="s">
        <v>76</v>
      </c>
      <c r="G768">
        <f t="shared" si="11"/>
        <v>3000</v>
      </c>
      <c r="H768" s="5">
        <v>2035</v>
      </c>
    </row>
    <row r="769" spans="1:8" x14ac:dyDescent="0.25">
      <c r="A769" t="s">
        <v>76</v>
      </c>
      <c r="B769">
        <v>3</v>
      </c>
      <c r="C769" s="5">
        <v>2040</v>
      </c>
      <c r="F769" t="s">
        <v>76</v>
      </c>
      <c r="G769">
        <f t="shared" si="11"/>
        <v>3000</v>
      </c>
      <c r="H769" s="5">
        <v>2040</v>
      </c>
    </row>
    <row r="770" spans="1:8" x14ac:dyDescent="0.25">
      <c r="A770" t="s">
        <v>76</v>
      </c>
      <c r="B770">
        <v>2</v>
      </c>
      <c r="C770" s="5">
        <v>2045</v>
      </c>
      <c r="F770" t="s">
        <v>76</v>
      </c>
      <c r="G770">
        <f t="shared" ref="G770:G833" si="12">B770*1000</f>
        <v>2000</v>
      </c>
      <c r="H770" s="5">
        <v>2045</v>
      </c>
    </row>
    <row r="771" spans="1:8" x14ac:dyDescent="0.25">
      <c r="A771" t="s">
        <v>76</v>
      </c>
      <c r="B771">
        <v>2</v>
      </c>
      <c r="C771" s="5">
        <v>2050</v>
      </c>
      <c r="F771" t="s">
        <v>76</v>
      </c>
      <c r="G771">
        <f t="shared" si="12"/>
        <v>2000</v>
      </c>
      <c r="H771" s="5">
        <v>2050</v>
      </c>
    </row>
    <row r="772" spans="1:8" x14ac:dyDescent="0.25">
      <c r="A772" t="s">
        <v>77</v>
      </c>
      <c r="B772">
        <v>3</v>
      </c>
      <c r="C772" s="5">
        <v>2000</v>
      </c>
      <c r="F772" t="s">
        <v>77</v>
      </c>
      <c r="G772">
        <f t="shared" si="12"/>
        <v>3000</v>
      </c>
      <c r="H772" s="5">
        <v>2000</v>
      </c>
    </row>
    <row r="773" spans="1:8" x14ac:dyDescent="0.25">
      <c r="A773" t="s">
        <v>77</v>
      </c>
      <c r="B773">
        <v>-6</v>
      </c>
      <c r="C773" s="5">
        <v>2005</v>
      </c>
      <c r="F773" t="s">
        <v>77</v>
      </c>
      <c r="G773">
        <f t="shared" si="12"/>
        <v>-6000</v>
      </c>
      <c r="H773" s="5">
        <v>2005</v>
      </c>
    </row>
    <row r="774" spans="1:8" x14ac:dyDescent="0.25">
      <c r="A774" t="s">
        <v>77</v>
      </c>
      <c r="B774">
        <v>2</v>
      </c>
      <c r="C774" s="5">
        <v>2010</v>
      </c>
      <c r="F774" t="s">
        <v>77</v>
      </c>
      <c r="G774">
        <f t="shared" si="12"/>
        <v>2000</v>
      </c>
      <c r="H774" s="5">
        <v>2010</v>
      </c>
    </row>
    <row r="775" spans="1:8" x14ac:dyDescent="0.25">
      <c r="A775" t="s">
        <v>77</v>
      </c>
      <c r="B775">
        <v>1</v>
      </c>
      <c r="C775" s="5">
        <v>2015</v>
      </c>
      <c r="F775" t="s">
        <v>77</v>
      </c>
      <c r="G775">
        <f t="shared" si="12"/>
        <v>1000</v>
      </c>
      <c r="H775" s="5">
        <v>2015</v>
      </c>
    </row>
    <row r="776" spans="1:8" x14ac:dyDescent="0.25">
      <c r="A776" t="s">
        <v>77</v>
      </c>
      <c r="B776">
        <v>-10</v>
      </c>
      <c r="C776" s="5">
        <v>2020</v>
      </c>
      <c r="F776" t="s">
        <v>77</v>
      </c>
      <c r="G776">
        <f t="shared" si="12"/>
        <v>-10000</v>
      </c>
      <c r="H776" s="5">
        <v>2020</v>
      </c>
    </row>
    <row r="777" spans="1:8" x14ac:dyDescent="0.25">
      <c r="A777" t="s">
        <v>77</v>
      </c>
      <c r="B777">
        <v>5</v>
      </c>
      <c r="C777" s="5">
        <v>2025</v>
      </c>
      <c r="F777" t="s">
        <v>77</v>
      </c>
      <c r="G777">
        <f t="shared" si="12"/>
        <v>5000</v>
      </c>
      <c r="H777" s="5">
        <v>2025</v>
      </c>
    </row>
    <row r="778" spans="1:8" x14ac:dyDescent="0.25">
      <c r="A778" t="s">
        <v>77</v>
      </c>
      <c r="B778">
        <v>30</v>
      </c>
      <c r="C778" s="5">
        <v>2030</v>
      </c>
      <c r="F778" t="s">
        <v>77</v>
      </c>
      <c r="G778">
        <f t="shared" si="12"/>
        <v>30000</v>
      </c>
      <c r="H778" s="5">
        <v>2030</v>
      </c>
    </row>
    <row r="779" spans="1:8" x14ac:dyDescent="0.25">
      <c r="A779" t="s">
        <v>77</v>
      </c>
      <c r="B779">
        <v>65</v>
      </c>
      <c r="C779" s="5">
        <v>2035</v>
      </c>
      <c r="F779" t="s">
        <v>77</v>
      </c>
      <c r="G779">
        <f t="shared" si="12"/>
        <v>65000</v>
      </c>
      <c r="H779" s="5">
        <v>2035</v>
      </c>
    </row>
    <row r="780" spans="1:8" x14ac:dyDescent="0.25">
      <c r="A780" t="s">
        <v>77</v>
      </c>
      <c r="B780">
        <v>112</v>
      </c>
      <c r="C780" s="5">
        <v>2040</v>
      </c>
      <c r="F780" t="s">
        <v>77</v>
      </c>
      <c r="G780">
        <f t="shared" si="12"/>
        <v>112000</v>
      </c>
      <c r="H780" s="5">
        <v>2040</v>
      </c>
    </row>
    <row r="781" spans="1:8" x14ac:dyDescent="0.25">
      <c r="A781" t="s">
        <v>77</v>
      </c>
      <c r="B781">
        <v>168</v>
      </c>
      <c r="C781" s="5">
        <v>2045</v>
      </c>
      <c r="F781" t="s">
        <v>77</v>
      </c>
      <c r="G781">
        <f t="shared" si="12"/>
        <v>168000</v>
      </c>
      <c r="H781" s="5">
        <v>2045</v>
      </c>
    </row>
    <row r="782" spans="1:8" x14ac:dyDescent="0.25">
      <c r="A782" t="s">
        <v>77</v>
      </c>
      <c r="B782">
        <v>160</v>
      </c>
      <c r="C782" s="5">
        <v>2050</v>
      </c>
      <c r="F782" t="s">
        <v>77</v>
      </c>
      <c r="G782">
        <f t="shared" si="12"/>
        <v>160000</v>
      </c>
      <c r="H782" s="5">
        <v>2050</v>
      </c>
    </row>
    <row r="783" spans="1:8" x14ac:dyDescent="0.25">
      <c r="A783" t="s">
        <v>78</v>
      </c>
      <c r="B783">
        <v>127</v>
      </c>
      <c r="C783" s="5">
        <v>2000</v>
      </c>
      <c r="F783" t="s">
        <v>78</v>
      </c>
      <c r="G783">
        <f t="shared" si="12"/>
        <v>127000</v>
      </c>
      <c r="H783" s="5">
        <v>2000</v>
      </c>
    </row>
    <row r="784" spans="1:8" x14ac:dyDescent="0.25">
      <c r="A784" t="s">
        <v>78</v>
      </c>
      <c r="B784">
        <v>154</v>
      </c>
      <c r="C784" s="5">
        <v>2005</v>
      </c>
      <c r="F784" t="s">
        <v>78</v>
      </c>
      <c r="G784">
        <f t="shared" si="12"/>
        <v>154000</v>
      </c>
      <c r="H784" s="5">
        <v>2005</v>
      </c>
    </row>
    <row r="785" spans="1:8" x14ac:dyDescent="0.25">
      <c r="A785" t="s">
        <v>78</v>
      </c>
      <c r="B785">
        <v>104</v>
      </c>
      <c r="C785" s="5">
        <v>2010</v>
      </c>
      <c r="F785" t="s">
        <v>78</v>
      </c>
      <c r="G785">
        <f t="shared" si="12"/>
        <v>104000</v>
      </c>
      <c r="H785" s="5">
        <v>2010</v>
      </c>
    </row>
    <row r="786" spans="1:8" x14ac:dyDescent="0.25">
      <c r="A786" t="s">
        <v>78</v>
      </c>
      <c r="B786">
        <v>96</v>
      </c>
      <c r="C786" s="5">
        <v>2015</v>
      </c>
      <c r="F786" t="s">
        <v>78</v>
      </c>
      <c r="G786">
        <f t="shared" si="12"/>
        <v>96000</v>
      </c>
      <c r="H786" s="5">
        <v>2015</v>
      </c>
    </row>
    <row r="787" spans="1:8" x14ac:dyDescent="0.25">
      <c r="A787" t="s">
        <v>78</v>
      </c>
      <c r="B787">
        <v>92</v>
      </c>
      <c r="C787" s="5">
        <v>2020</v>
      </c>
      <c r="F787" t="s">
        <v>78</v>
      </c>
      <c r="G787">
        <f t="shared" si="12"/>
        <v>92000</v>
      </c>
      <c r="H787" s="5">
        <v>2020</v>
      </c>
    </row>
    <row r="788" spans="1:8" x14ac:dyDescent="0.25">
      <c r="A788" t="s">
        <v>78</v>
      </c>
      <c r="B788">
        <v>88</v>
      </c>
      <c r="C788" s="5">
        <v>2025</v>
      </c>
      <c r="F788" t="s">
        <v>78</v>
      </c>
      <c r="G788">
        <f t="shared" si="12"/>
        <v>88000</v>
      </c>
      <c r="H788" s="5">
        <v>2025</v>
      </c>
    </row>
    <row r="789" spans="1:8" x14ac:dyDescent="0.25">
      <c r="A789" t="s">
        <v>78</v>
      </c>
      <c r="B789">
        <v>99</v>
      </c>
      <c r="C789" s="5">
        <v>2030</v>
      </c>
      <c r="F789" t="s">
        <v>78</v>
      </c>
      <c r="G789">
        <f t="shared" si="12"/>
        <v>99000</v>
      </c>
      <c r="H789" s="5">
        <v>2030</v>
      </c>
    </row>
    <row r="790" spans="1:8" x14ac:dyDescent="0.25">
      <c r="A790" t="s">
        <v>78</v>
      </c>
      <c r="B790">
        <v>118</v>
      </c>
      <c r="C790" s="5">
        <v>2035</v>
      </c>
      <c r="F790" t="s">
        <v>78</v>
      </c>
      <c r="G790">
        <f t="shared" si="12"/>
        <v>118000</v>
      </c>
      <c r="H790" s="5">
        <v>2035</v>
      </c>
    </row>
    <row r="791" spans="1:8" x14ac:dyDescent="0.25">
      <c r="A791" t="s">
        <v>78</v>
      </c>
      <c r="B791">
        <v>142</v>
      </c>
      <c r="C791" s="5">
        <v>2040</v>
      </c>
      <c r="F791" t="s">
        <v>78</v>
      </c>
      <c r="G791">
        <f t="shared" si="12"/>
        <v>142000</v>
      </c>
      <c r="H791" s="5">
        <v>2040</v>
      </c>
    </row>
    <row r="792" spans="1:8" x14ac:dyDescent="0.25">
      <c r="A792" t="s">
        <v>78</v>
      </c>
      <c r="B792">
        <v>171</v>
      </c>
      <c r="C792" s="5">
        <v>2045</v>
      </c>
      <c r="F792" t="s">
        <v>78</v>
      </c>
      <c r="G792">
        <f t="shared" si="12"/>
        <v>171000</v>
      </c>
      <c r="H792" s="5">
        <v>2045</v>
      </c>
    </row>
    <row r="793" spans="1:8" x14ac:dyDescent="0.25">
      <c r="A793" t="s">
        <v>78</v>
      </c>
      <c r="B793">
        <v>163</v>
      </c>
      <c r="C793" s="5">
        <v>2050</v>
      </c>
      <c r="F793" t="s">
        <v>78</v>
      </c>
      <c r="G793">
        <f t="shared" si="12"/>
        <v>163000</v>
      </c>
      <c r="H793" s="5">
        <v>2050</v>
      </c>
    </row>
    <row r="794" spans="1:8" x14ac:dyDescent="0.25">
      <c r="A794" t="s">
        <v>79</v>
      </c>
      <c r="B794">
        <v>29</v>
      </c>
      <c r="C794" s="5">
        <v>2000</v>
      </c>
      <c r="F794" t="s">
        <v>79</v>
      </c>
      <c r="G794">
        <f t="shared" si="12"/>
        <v>29000</v>
      </c>
      <c r="H794" s="5">
        <v>2000</v>
      </c>
    </row>
    <row r="795" spans="1:8" x14ac:dyDescent="0.25">
      <c r="A795" t="s">
        <v>79</v>
      </c>
      <c r="B795">
        <v>63</v>
      </c>
      <c r="C795" s="5">
        <v>2005</v>
      </c>
      <c r="F795" t="s">
        <v>79</v>
      </c>
      <c r="G795">
        <f t="shared" si="12"/>
        <v>63000</v>
      </c>
      <c r="H795" s="5">
        <v>2005</v>
      </c>
    </row>
    <row r="796" spans="1:8" x14ac:dyDescent="0.25">
      <c r="A796" t="s">
        <v>79</v>
      </c>
      <c r="B796">
        <v>24</v>
      </c>
      <c r="C796" s="5">
        <v>2010</v>
      </c>
      <c r="F796" t="s">
        <v>79</v>
      </c>
      <c r="G796">
        <f t="shared" si="12"/>
        <v>24000</v>
      </c>
      <c r="H796" s="5">
        <v>2010</v>
      </c>
    </row>
    <row r="797" spans="1:8" x14ac:dyDescent="0.25">
      <c r="A797" t="s">
        <v>79</v>
      </c>
      <c r="B797">
        <v>56</v>
      </c>
      <c r="C797" s="5">
        <v>2015</v>
      </c>
      <c r="F797" t="s">
        <v>79</v>
      </c>
      <c r="G797">
        <f t="shared" si="12"/>
        <v>56000</v>
      </c>
      <c r="H797" s="5">
        <v>2015</v>
      </c>
    </row>
    <row r="798" spans="1:8" x14ac:dyDescent="0.25">
      <c r="A798" t="s">
        <v>79</v>
      </c>
      <c r="B798">
        <v>52</v>
      </c>
      <c r="C798" s="5">
        <v>2020</v>
      </c>
      <c r="F798" t="s">
        <v>79</v>
      </c>
      <c r="G798">
        <f t="shared" si="12"/>
        <v>52000</v>
      </c>
      <c r="H798" s="5">
        <v>2020</v>
      </c>
    </row>
    <row r="799" spans="1:8" x14ac:dyDescent="0.25">
      <c r="A799" t="s">
        <v>79</v>
      </c>
      <c r="B799">
        <v>51</v>
      </c>
      <c r="C799" s="5">
        <v>2025</v>
      </c>
      <c r="F799" t="s">
        <v>79</v>
      </c>
      <c r="G799">
        <f t="shared" si="12"/>
        <v>51000</v>
      </c>
      <c r="H799" s="5">
        <v>2025</v>
      </c>
    </row>
    <row r="800" spans="1:8" x14ac:dyDescent="0.25">
      <c r="A800" t="s">
        <v>79</v>
      </c>
      <c r="B800">
        <v>49</v>
      </c>
      <c r="C800" s="5">
        <v>2030</v>
      </c>
      <c r="F800" t="s">
        <v>79</v>
      </c>
      <c r="G800">
        <f t="shared" si="12"/>
        <v>49000</v>
      </c>
      <c r="H800" s="5">
        <v>2030</v>
      </c>
    </row>
    <row r="801" spans="1:8" x14ac:dyDescent="0.25">
      <c r="A801" t="s">
        <v>79</v>
      </c>
      <c r="B801">
        <v>47</v>
      </c>
      <c r="C801" s="5">
        <v>2035</v>
      </c>
      <c r="F801" t="s">
        <v>79</v>
      </c>
      <c r="G801">
        <f t="shared" si="12"/>
        <v>47000</v>
      </c>
      <c r="H801" s="5">
        <v>2035</v>
      </c>
    </row>
    <row r="802" spans="1:8" x14ac:dyDescent="0.25">
      <c r="A802" t="s">
        <v>79</v>
      </c>
      <c r="B802">
        <v>46</v>
      </c>
      <c r="C802" s="5">
        <v>2040</v>
      </c>
      <c r="F802" t="s">
        <v>79</v>
      </c>
      <c r="G802">
        <f t="shared" si="12"/>
        <v>46000</v>
      </c>
      <c r="H802" s="5">
        <v>2040</v>
      </c>
    </row>
    <row r="803" spans="1:8" x14ac:dyDescent="0.25">
      <c r="A803" t="s">
        <v>79</v>
      </c>
      <c r="B803">
        <v>44</v>
      </c>
      <c r="C803" s="5">
        <v>2045</v>
      </c>
      <c r="F803" t="s">
        <v>79</v>
      </c>
      <c r="G803">
        <f t="shared" si="12"/>
        <v>44000</v>
      </c>
      <c r="H803" s="5">
        <v>2045</v>
      </c>
    </row>
    <row r="804" spans="1:8" x14ac:dyDescent="0.25">
      <c r="A804" t="s">
        <v>79</v>
      </c>
      <c r="B804">
        <v>42</v>
      </c>
      <c r="C804" s="5">
        <v>2050</v>
      </c>
      <c r="F804" t="s">
        <v>79</v>
      </c>
      <c r="G804">
        <f t="shared" si="12"/>
        <v>42000</v>
      </c>
      <c r="H804" s="5">
        <v>2050</v>
      </c>
    </row>
    <row r="805" spans="1:8" x14ac:dyDescent="0.25">
      <c r="A805" t="s">
        <v>80</v>
      </c>
      <c r="B805">
        <v>1</v>
      </c>
      <c r="C805" s="5">
        <v>2000</v>
      </c>
      <c r="F805" t="s">
        <v>80</v>
      </c>
      <c r="G805">
        <f t="shared" si="12"/>
        <v>1000</v>
      </c>
      <c r="H805" s="5">
        <v>2000</v>
      </c>
    </row>
    <row r="806" spans="1:8" x14ac:dyDescent="0.25">
      <c r="A806" t="s">
        <v>80</v>
      </c>
      <c r="B806">
        <v>0</v>
      </c>
      <c r="C806" s="5">
        <v>2005</v>
      </c>
      <c r="F806" t="s">
        <v>80</v>
      </c>
      <c r="G806">
        <f t="shared" si="12"/>
        <v>0</v>
      </c>
      <c r="H806" s="5">
        <v>2005</v>
      </c>
    </row>
    <row r="807" spans="1:8" x14ac:dyDescent="0.25">
      <c r="A807" t="s">
        <v>80</v>
      </c>
      <c r="B807">
        <v>0</v>
      </c>
      <c r="C807" s="5">
        <v>2010</v>
      </c>
      <c r="F807" t="s">
        <v>80</v>
      </c>
      <c r="G807">
        <f t="shared" si="12"/>
        <v>0</v>
      </c>
      <c r="H807" s="5">
        <v>2010</v>
      </c>
    </row>
    <row r="808" spans="1:8" x14ac:dyDescent="0.25">
      <c r="A808" t="s">
        <v>80</v>
      </c>
      <c r="B808">
        <v>1</v>
      </c>
      <c r="C808" s="5">
        <v>2015</v>
      </c>
      <c r="F808" t="s">
        <v>80</v>
      </c>
      <c r="G808">
        <f t="shared" si="12"/>
        <v>1000</v>
      </c>
      <c r="H808" s="5">
        <v>2015</v>
      </c>
    </row>
    <row r="809" spans="1:8" x14ac:dyDescent="0.25">
      <c r="A809" t="s">
        <v>80</v>
      </c>
      <c r="B809">
        <v>1</v>
      </c>
      <c r="C809" s="5">
        <v>2020</v>
      </c>
      <c r="F809" t="s">
        <v>80</v>
      </c>
      <c r="G809">
        <f t="shared" si="12"/>
        <v>1000</v>
      </c>
      <c r="H809" s="5">
        <v>2020</v>
      </c>
    </row>
    <row r="810" spans="1:8" x14ac:dyDescent="0.25">
      <c r="A810" t="s">
        <v>80</v>
      </c>
      <c r="B810">
        <v>0</v>
      </c>
      <c r="C810" s="5">
        <v>2025</v>
      </c>
      <c r="F810" t="s">
        <v>80</v>
      </c>
      <c r="G810">
        <f t="shared" si="12"/>
        <v>0</v>
      </c>
      <c r="H810" s="5">
        <v>2025</v>
      </c>
    </row>
    <row r="811" spans="1:8" x14ac:dyDescent="0.25">
      <c r="A811" t="s">
        <v>80</v>
      </c>
      <c r="B811">
        <v>0</v>
      </c>
      <c r="C811" s="5">
        <v>2030</v>
      </c>
      <c r="F811" t="s">
        <v>80</v>
      </c>
      <c r="G811">
        <f t="shared" si="12"/>
        <v>0</v>
      </c>
      <c r="H811" s="5">
        <v>2030</v>
      </c>
    </row>
    <row r="812" spans="1:8" x14ac:dyDescent="0.25">
      <c r="A812" t="s">
        <v>80</v>
      </c>
      <c r="B812">
        <v>0</v>
      </c>
      <c r="C812" s="5">
        <v>2035</v>
      </c>
      <c r="F812" t="s">
        <v>80</v>
      </c>
      <c r="G812">
        <f t="shared" si="12"/>
        <v>0</v>
      </c>
      <c r="H812" s="5">
        <v>2035</v>
      </c>
    </row>
    <row r="813" spans="1:8" x14ac:dyDescent="0.25">
      <c r="A813" t="s">
        <v>80</v>
      </c>
      <c r="B813">
        <v>0</v>
      </c>
      <c r="C813" s="5">
        <v>2040</v>
      </c>
      <c r="F813" t="s">
        <v>80</v>
      </c>
      <c r="G813">
        <f t="shared" si="12"/>
        <v>0</v>
      </c>
      <c r="H813" s="5">
        <v>2040</v>
      </c>
    </row>
    <row r="814" spans="1:8" x14ac:dyDescent="0.25">
      <c r="A814" t="s">
        <v>80</v>
      </c>
      <c r="B814">
        <v>0</v>
      </c>
      <c r="C814" s="5">
        <v>2045</v>
      </c>
      <c r="F814" t="s">
        <v>80</v>
      </c>
      <c r="G814">
        <f t="shared" si="12"/>
        <v>0</v>
      </c>
      <c r="H814" s="5">
        <v>2045</v>
      </c>
    </row>
    <row r="815" spans="1:8" x14ac:dyDescent="0.25">
      <c r="A815" t="s">
        <v>80</v>
      </c>
      <c r="B815">
        <v>0</v>
      </c>
      <c r="C815" s="5">
        <v>2050</v>
      </c>
      <c r="F815" t="s">
        <v>80</v>
      </c>
      <c r="G815">
        <f t="shared" si="12"/>
        <v>0</v>
      </c>
      <c r="H815" s="5">
        <v>2050</v>
      </c>
    </row>
    <row r="816" spans="1:8" x14ac:dyDescent="0.25">
      <c r="A816" t="s">
        <v>81</v>
      </c>
      <c r="B816">
        <v>2667</v>
      </c>
      <c r="C816" s="5">
        <v>2000</v>
      </c>
      <c r="F816" t="s">
        <v>81</v>
      </c>
      <c r="G816">
        <f t="shared" si="12"/>
        <v>2667000</v>
      </c>
      <c r="H816" s="5">
        <v>2000</v>
      </c>
    </row>
    <row r="817" spans="1:8" x14ac:dyDescent="0.25">
      <c r="A817" t="s">
        <v>81</v>
      </c>
      <c r="B817">
        <v>2173</v>
      </c>
      <c r="C817" s="5">
        <v>2005</v>
      </c>
      <c r="F817" t="s">
        <v>81</v>
      </c>
      <c r="G817">
        <f t="shared" si="12"/>
        <v>2173000</v>
      </c>
      <c r="H817" s="5">
        <v>2005</v>
      </c>
    </row>
    <row r="818" spans="1:8" x14ac:dyDescent="0.25">
      <c r="A818" t="s">
        <v>81</v>
      </c>
      <c r="B818">
        <v>1120</v>
      </c>
      <c r="C818" s="5">
        <v>2010</v>
      </c>
      <c r="F818" t="s">
        <v>81</v>
      </c>
      <c r="G818">
        <f t="shared" si="12"/>
        <v>1120000</v>
      </c>
      <c r="H818" s="5">
        <v>2010</v>
      </c>
    </row>
    <row r="819" spans="1:8" x14ac:dyDescent="0.25">
      <c r="A819" t="s">
        <v>81</v>
      </c>
      <c r="B819">
        <v>358</v>
      </c>
      <c r="C819" s="5">
        <v>2015</v>
      </c>
      <c r="F819" t="s">
        <v>81</v>
      </c>
      <c r="G819">
        <f t="shared" si="12"/>
        <v>358000</v>
      </c>
      <c r="H819" s="5">
        <v>2015</v>
      </c>
    </row>
    <row r="820" spans="1:8" x14ac:dyDescent="0.25">
      <c r="A820" t="s">
        <v>81</v>
      </c>
      <c r="B820">
        <v>191</v>
      </c>
      <c r="C820" s="5">
        <v>2020</v>
      </c>
      <c r="F820" t="s">
        <v>81</v>
      </c>
      <c r="G820">
        <f t="shared" si="12"/>
        <v>191000</v>
      </c>
      <c r="H820" s="5">
        <v>2020</v>
      </c>
    </row>
    <row r="821" spans="1:8" x14ac:dyDescent="0.25">
      <c r="A821" t="s">
        <v>81</v>
      </c>
      <c r="B821">
        <v>18</v>
      </c>
      <c r="C821" s="5">
        <v>2025</v>
      </c>
      <c r="F821" t="s">
        <v>81</v>
      </c>
      <c r="G821">
        <f t="shared" si="12"/>
        <v>18000</v>
      </c>
      <c r="H821" s="5">
        <v>2025</v>
      </c>
    </row>
    <row r="822" spans="1:8" x14ac:dyDescent="0.25">
      <c r="A822" t="s">
        <v>81</v>
      </c>
      <c r="B822">
        <v>193</v>
      </c>
      <c r="C822" s="5">
        <v>2030</v>
      </c>
      <c r="F822" t="s">
        <v>81</v>
      </c>
      <c r="G822">
        <f t="shared" si="12"/>
        <v>193000</v>
      </c>
      <c r="H822" s="5">
        <v>2030</v>
      </c>
    </row>
    <row r="823" spans="1:8" x14ac:dyDescent="0.25">
      <c r="A823" t="s">
        <v>81</v>
      </c>
      <c r="B823">
        <v>456</v>
      </c>
      <c r="C823" s="5">
        <v>2035</v>
      </c>
      <c r="F823" t="s">
        <v>81</v>
      </c>
      <c r="G823">
        <f t="shared" si="12"/>
        <v>456000</v>
      </c>
      <c r="H823" s="5">
        <v>2035</v>
      </c>
    </row>
    <row r="824" spans="1:8" x14ac:dyDescent="0.25">
      <c r="A824" t="s">
        <v>81</v>
      </c>
      <c r="B824">
        <v>795</v>
      </c>
      <c r="C824" s="5">
        <v>2040</v>
      </c>
      <c r="F824" t="s">
        <v>81</v>
      </c>
      <c r="G824">
        <f t="shared" si="12"/>
        <v>795000</v>
      </c>
      <c r="H824" s="5">
        <v>2040</v>
      </c>
    </row>
    <row r="825" spans="1:8" x14ac:dyDescent="0.25">
      <c r="A825" t="s">
        <v>81</v>
      </c>
      <c r="B825">
        <v>1202</v>
      </c>
      <c r="C825" s="5">
        <v>2045</v>
      </c>
      <c r="F825" t="s">
        <v>81</v>
      </c>
      <c r="G825">
        <f t="shared" si="12"/>
        <v>1202000</v>
      </c>
      <c r="H825" s="5">
        <v>2045</v>
      </c>
    </row>
    <row r="826" spans="1:8" x14ac:dyDescent="0.25">
      <c r="A826" t="s">
        <v>81</v>
      </c>
      <c r="B826">
        <v>1169</v>
      </c>
      <c r="C826" s="5">
        <v>2050</v>
      </c>
      <c r="F826" t="s">
        <v>81</v>
      </c>
      <c r="G826">
        <f t="shared" si="12"/>
        <v>1169000</v>
      </c>
      <c r="H826" s="5">
        <v>2050</v>
      </c>
    </row>
    <row r="827" spans="1:8" x14ac:dyDescent="0.25">
      <c r="A827" t="s">
        <v>82</v>
      </c>
      <c r="B827">
        <v>0</v>
      </c>
      <c r="C827" s="5">
        <v>2000</v>
      </c>
      <c r="F827" t="s">
        <v>82</v>
      </c>
      <c r="G827">
        <f t="shared" si="12"/>
        <v>0</v>
      </c>
      <c r="H827" s="5">
        <v>2000</v>
      </c>
    </row>
    <row r="828" spans="1:8" x14ac:dyDescent="0.25">
      <c r="A828" t="s">
        <v>82</v>
      </c>
      <c r="B828">
        <v>0</v>
      </c>
      <c r="C828" s="5">
        <v>2005</v>
      </c>
      <c r="F828" t="s">
        <v>82</v>
      </c>
      <c r="G828">
        <f t="shared" si="12"/>
        <v>0</v>
      </c>
      <c r="H828" s="5">
        <v>2005</v>
      </c>
    </row>
    <row r="829" spans="1:8" x14ac:dyDescent="0.25">
      <c r="A829" t="s">
        <v>82</v>
      </c>
      <c r="B829">
        <v>0</v>
      </c>
      <c r="C829" s="5">
        <v>2010</v>
      </c>
      <c r="F829" t="s">
        <v>82</v>
      </c>
      <c r="G829">
        <f t="shared" si="12"/>
        <v>0</v>
      </c>
      <c r="H829" s="5">
        <v>2010</v>
      </c>
    </row>
    <row r="830" spans="1:8" x14ac:dyDescent="0.25">
      <c r="A830" t="s">
        <v>82</v>
      </c>
      <c r="B830">
        <v>0</v>
      </c>
      <c r="C830" s="5">
        <v>2015</v>
      </c>
      <c r="F830" t="s">
        <v>82</v>
      </c>
      <c r="G830">
        <f t="shared" si="12"/>
        <v>0</v>
      </c>
      <c r="H830" s="5">
        <v>2015</v>
      </c>
    </row>
    <row r="831" spans="1:8" x14ac:dyDescent="0.25">
      <c r="A831" t="s">
        <v>82</v>
      </c>
      <c r="B831">
        <v>0</v>
      </c>
      <c r="C831" s="5">
        <v>2020</v>
      </c>
      <c r="F831" t="s">
        <v>82</v>
      </c>
      <c r="G831">
        <f t="shared" si="12"/>
        <v>0</v>
      </c>
      <c r="H831" s="5">
        <v>2020</v>
      </c>
    </row>
    <row r="832" spans="1:8" x14ac:dyDescent="0.25">
      <c r="A832" t="s">
        <v>82</v>
      </c>
      <c r="B832">
        <v>0</v>
      </c>
      <c r="C832" s="5">
        <v>2025</v>
      </c>
      <c r="F832" t="s">
        <v>82</v>
      </c>
      <c r="G832">
        <f t="shared" si="12"/>
        <v>0</v>
      </c>
      <c r="H832" s="5">
        <v>2025</v>
      </c>
    </row>
    <row r="833" spans="1:8" x14ac:dyDescent="0.25">
      <c r="A833" t="s">
        <v>82</v>
      </c>
      <c r="B833">
        <v>0</v>
      </c>
      <c r="C833" s="5">
        <v>2030</v>
      </c>
      <c r="F833" t="s">
        <v>82</v>
      </c>
      <c r="G833">
        <f t="shared" si="12"/>
        <v>0</v>
      </c>
      <c r="H833" s="5">
        <v>2030</v>
      </c>
    </row>
    <row r="834" spans="1:8" x14ac:dyDescent="0.25">
      <c r="A834" t="s">
        <v>82</v>
      </c>
      <c r="B834">
        <v>0</v>
      </c>
      <c r="C834" s="5">
        <v>2035</v>
      </c>
      <c r="F834" t="s">
        <v>82</v>
      </c>
      <c r="G834">
        <f t="shared" ref="G834:G897" si="13">B834*1000</f>
        <v>0</v>
      </c>
      <c r="H834" s="5">
        <v>2035</v>
      </c>
    </row>
    <row r="835" spans="1:8" x14ac:dyDescent="0.25">
      <c r="A835" t="s">
        <v>82</v>
      </c>
      <c r="B835">
        <v>0</v>
      </c>
      <c r="C835" s="5">
        <v>2040</v>
      </c>
      <c r="F835" t="s">
        <v>82</v>
      </c>
      <c r="G835">
        <f t="shared" si="13"/>
        <v>0</v>
      </c>
      <c r="H835" s="5">
        <v>2040</v>
      </c>
    </row>
    <row r="836" spans="1:8" x14ac:dyDescent="0.25">
      <c r="A836" t="s">
        <v>82</v>
      </c>
      <c r="B836">
        <v>0</v>
      </c>
      <c r="C836" s="5">
        <v>2045</v>
      </c>
      <c r="F836" t="s">
        <v>82</v>
      </c>
      <c r="G836">
        <f t="shared" si="13"/>
        <v>0</v>
      </c>
      <c r="H836" s="5">
        <v>2045</v>
      </c>
    </row>
    <row r="837" spans="1:8" x14ac:dyDescent="0.25">
      <c r="A837" t="s">
        <v>82</v>
      </c>
      <c r="B837">
        <v>0</v>
      </c>
      <c r="C837" s="5">
        <v>2050</v>
      </c>
      <c r="F837" t="s">
        <v>82</v>
      </c>
      <c r="G837">
        <f t="shared" si="13"/>
        <v>0</v>
      </c>
      <c r="H837" s="5">
        <v>2050</v>
      </c>
    </row>
    <row r="838" spans="1:8" x14ac:dyDescent="0.25">
      <c r="A838" t="s">
        <v>83</v>
      </c>
      <c r="B838">
        <v>400</v>
      </c>
      <c r="C838" s="5">
        <v>2000</v>
      </c>
      <c r="F838" t="s">
        <v>83</v>
      </c>
      <c r="G838">
        <f t="shared" si="13"/>
        <v>400000</v>
      </c>
      <c r="H838" s="5">
        <v>2000</v>
      </c>
    </row>
    <row r="839" spans="1:8" x14ac:dyDescent="0.25">
      <c r="A839" t="s">
        <v>83</v>
      </c>
      <c r="B839">
        <v>326</v>
      </c>
      <c r="C839" s="5">
        <v>2005</v>
      </c>
      <c r="F839" t="s">
        <v>83</v>
      </c>
      <c r="G839">
        <f t="shared" si="13"/>
        <v>326000</v>
      </c>
      <c r="H839" s="5">
        <v>2005</v>
      </c>
    </row>
    <row r="840" spans="1:8" x14ac:dyDescent="0.25">
      <c r="A840" t="s">
        <v>83</v>
      </c>
      <c r="B840">
        <v>168</v>
      </c>
      <c r="C840" s="5">
        <v>2010</v>
      </c>
      <c r="F840" t="s">
        <v>83</v>
      </c>
      <c r="G840">
        <f t="shared" si="13"/>
        <v>168000</v>
      </c>
      <c r="H840" s="5">
        <v>2010</v>
      </c>
    </row>
    <row r="841" spans="1:8" x14ac:dyDescent="0.25">
      <c r="A841" t="s">
        <v>83</v>
      </c>
      <c r="B841">
        <v>28</v>
      </c>
      <c r="C841" s="5">
        <v>2015</v>
      </c>
      <c r="F841" t="s">
        <v>83</v>
      </c>
      <c r="G841">
        <f t="shared" si="13"/>
        <v>28000</v>
      </c>
      <c r="H841" s="5">
        <v>2015</v>
      </c>
    </row>
    <row r="842" spans="1:8" x14ac:dyDescent="0.25">
      <c r="A842" t="s">
        <v>83</v>
      </c>
      <c r="B842">
        <v>23</v>
      </c>
      <c r="C842" s="5">
        <v>2020</v>
      </c>
      <c r="F842" t="s">
        <v>83</v>
      </c>
      <c r="G842">
        <f t="shared" si="13"/>
        <v>23000</v>
      </c>
      <c r="H842" s="5">
        <v>2020</v>
      </c>
    </row>
    <row r="843" spans="1:8" x14ac:dyDescent="0.25">
      <c r="A843" t="s">
        <v>83</v>
      </c>
      <c r="B843">
        <v>-1</v>
      </c>
      <c r="C843" s="5">
        <v>2025</v>
      </c>
      <c r="F843" t="s">
        <v>83</v>
      </c>
      <c r="G843">
        <f t="shared" si="13"/>
        <v>-1000</v>
      </c>
      <c r="H843" s="5">
        <v>2025</v>
      </c>
    </row>
    <row r="844" spans="1:8" x14ac:dyDescent="0.25">
      <c r="A844" t="s">
        <v>83</v>
      </c>
      <c r="B844">
        <v>26</v>
      </c>
      <c r="C844" s="5">
        <v>2030</v>
      </c>
      <c r="F844" t="s">
        <v>83</v>
      </c>
      <c r="G844">
        <f t="shared" si="13"/>
        <v>26000</v>
      </c>
      <c r="H844" s="5">
        <v>2030</v>
      </c>
    </row>
    <row r="845" spans="1:8" x14ac:dyDescent="0.25">
      <c r="A845" t="s">
        <v>83</v>
      </c>
      <c r="B845">
        <v>66</v>
      </c>
      <c r="C845" s="5">
        <v>2035</v>
      </c>
      <c r="F845" t="s">
        <v>83</v>
      </c>
      <c r="G845">
        <f t="shared" si="13"/>
        <v>66000</v>
      </c>
      <c r="H845" s="5">
        <v>2035</v>
      </c>
    </row>
    <row r="846" spans="1:8" x14ac:dyDescent="0.25">
      <c r="A846" t="s">
        <v>83</v>
      </c>
      <c r="B846">
        <v>117</v>
      </c>
      <c r="C846" s="5">
        <v>2040</v>
      </c>
      <c r="F846" t="s">
        <v>83</v>
      </c>
      <c r="G846">
        <f t="shared" si="13"/>
        <v>117000</v>
      </c>
      <c r="H846" s="5">
        <v>2040</v>
      </c>
    </row>
    <row r="847" spans="1:8" x14ac:dyDescent="0.25">
      <c r="A847" t="s">
        <v>83</v>
      </c>
      <c r="B847">
        <v>178</v>
      </c>
      <c r="C847" s="5">
        <v>2045</v>
      </c>
      <c r="F847" t="s">
        <v>83</v>
      </c>
      <c r="G847">
        <f t="shared" si="13"/>
        <v>178000</v>
      </c>
      <c r="H847" s="5">
        <v>2045</v>
      </c>
    </row>
    <row r="848" spans="1:8" x14ac:dyDescent="0.25">
      <c r="A848" t="s">
        <v>83</v>
      </c>
      <c r="B848">
        <v>173</v>
      </c>
      <c r="C848" s="5">
        <v>2050</v>
      </c>
      <c r="F848" t="s">
        <v>83</v>
      </c>
      <c r="G848">
        <f t="shared" si="13"/>
        <v>173000</v>
      </c>
      <c r="H848" s="5">
        <v>2050</v>
      </c>
    </row>
    <row r="849" spans="1:8" x14ac:dyDescent="0.25">
      <c r="A849" t="s">
        <v>84</v>
      </c>
      <c r="B849">
        <v>61</v>
      </c>
      <c r="C849" s="5">
        <v>2000</v>
      </c>
      <c r="F849" t="s">
        <v>84</v>
      </c>
      <c r="G849">
        <f t="shared" si="13"/>
        <v>61000</v>
      </c>
      <c r="H849" s="5">
        <v>2000</v>
      </c>
    </row>
    <row r="850" spans="1:8" x14ac:dyDescent="0.25">
      <c r="A850" t="s">
        <v>84</v>
      </c>
      <c r="B850">
        <v>26</v>
      </c>
      <c r="C850" s="5">
        <v>2005</v>
      </c>
      <c r="F850" t="s">
        <v>84</v>
      </c>
      <c r="G850">
        <f t="shared" si="13"/>
        <v>26000</v>
      </c>
      <c r="H850" s="5">
        <v>2005</v>
      </c>
    </row>
    <row r="851" spans="1:8" x14ac:dyDescent="0.25">
      <c r="A851" t="s">
        <v>84</v>
      </c>
      <c r="B851">
        <v>104</v>
      </c>
      <c r="C851" s="5">
        <v>2010</v>
      </c>
      <c r="F851" t="s">
        <v>84</v>
      </c>
      <c r="G851">
        <f t="shared" si="13"/>
        <v>104000</v>
      </c>
      <c r="H851" s="5">
        <v>2010</v>
      </c>
    </row>
    <row r="852" spans="1:8" x14ac:dyDescent="0.25">
      <c r="A852" t="s">
        <v>84</v>
      </c>
      <c r="B852">
        <v>84</v>
      </c>
      <c r="C852" s="5">
        <v>2015</v>
      </c>
      <c r="F852" t="s">
        <v>84</v>
      </c>
      <c r="G852">
        <f t="shared" si="13"/>
        <v>84000</v>
      </c>
      <c r="H852" s="5">
        <v>2015</v>
      </c>
    </row>
    <row r="853" spans="1:8" x14ac:dyDescent="0.25">
      <c r="A853" t="s">
        <v>84</v>
      </c>
      <c r="B853">
        <v>137</v>
      </c>
      <c r="C853" s="5">
        <v>2020</v>
      </c>
      <c r="F853" t="s">
        <v>84</v>
      </c>
      <c r="G853">
        <f t="shared" si="13"/>
        <v>137000</v>
      </c>
      <c r="H853" s="5">
        <v>2020</v>
      </c>
    </row>
    <row r="854" spans="1:8" x14ac:dyDescent="0.25">
      <c r="A854" t="s">
        <v>84</v>
      </c>
      <c r="B854">
        <v>142</v>
      </c>
      <c r="C854" s="5">
        <v>2025</v>
      </c>
      <c r="F854" t="s">
        <v>84</v>
      </c>
      <c r="G854">
        <f t="shared" si="13"/>
        <v>142000</v>
      </c>
      <c r="H854" s="5">
        <v>2025</v>
      </c>
    </row>
    <row r="855" spans="1:8" x14ac:dyDescent="0.25">
      <c r="A855" t="s">
        <v>84</v>
      </c>
      <c r="B855">
        <v>135</v>
      </c>
      <c r="C855" s="5">
        <v>2030</v>
      </c>
      <c r="F855" t="s">
        <v>84</v>
      </c>
      <c r="G855">
        <f t="shared" si="13"/>
        <v>135000</v>
      </c>
      <c r="H855" s="5">
        <v>2030</v>
      </c>
    </row>
    <row r="856" spans="1:8" x14ac:dyDescent="0.25">
      <c r="A856" t="s">
        <v>84</v>
      </c>
      <c r="B856">
        <v>125</v>
      </c>
      <c r="C856" s="5">
        <v>2035</v>
      </c>
      <c r="F856" t="s">
        <v>84</v>
      </c>
      <c r="G856">
        <f t="shared" si="13"/>
        <v>125000</v>
      </c>
      <c r="H856" s="5">
        <v>2035</v>
      </c>
    </row>
    <row r="857" spans="1:8" x14ac:dyDescent="0.25">
      <c r="A857" t="s">
        <v>84</v>
      </c>
      <c r="B857">
        <v>114</v>
      </c>
      <c r="C857" s="5">
        <v>2040</v>
      </c>
      <c r="F857" t="s">
        <v>84</v>
      </c>
      <c r="G857">
        <f t="shared" si="13"/>
        <v>114000</v>
      </c>
      <c r="H857" s="5">
        <v>2040</v>
      </c>
    </row>
    <row r="858" spans="1:8" x14ac:dyDescent="0.25">
      <c r="A858" t="s">
        <v>84</v>
      </c>
      <c r="B858">
        <v>101</v>
      </c>
      <c r="C858" s="5">
        <v>2045</v>
      </c>
      <c r="F858" t="s">
        <v>84</v>
      </c>
      <c r="G858">
        <f t="shared" si="13"/>
        <v>101000</v>
      </c>
      <c r="H858" s="5">
        <v>2045</v>
      </c>
    </row>
    <row r="859" spans="1:8" x14ac:dyDescent="0.25">
      <c r="A859" t="s">
        <v>84</v>
      </c>
      <c r="B859">
        <v>96</v>
      </c>
      <c r="C859" s="5">
        <v>2050</v>
      </c>
      <c r="F859" t="s">
        <v>84</v>
      </c>
      <c r="G859">
        <f t="shared" si="13"/>
        <v>96000</v>
      </c>
      <c r="H859" s="5">
        <v>2050</v>
      </c>
    </row>
    <row r="860" spans="1:8" x14ac:dyDescent="0.25">
      <c r="A860" t="s">
        <v>85</v>
      </c>
      <c r="B860">
        <v>37</v>
      </c>
      <c r="C860" s="5">
        <v>2000</v>
      </c>
      <c r="F860" t="s">
        <v>85</v>
      </c>
      <c r="G860">
        <f t="shared" si="13"/>
        <v>37000</v>
      </c>
      <c r="H860" s="5">
        <v>2000</v>
      </c>
    </row>
    <row r="861" spans="1:8" x14ac:dyDescent="0.25">
      <c r="A861" t="s">
        <v>85</v>
      </c>
      <c r="B861">
        <v>16</v>
      </c>
      <c r="C861" s="5">
        <v>2005</v>
      </c>
      <c r="F861" t="s">
        <v>85</v>
      </c>
      <c r="G861">
        <f t="shared" si="13"/>
        <v>16000</v>
      </c>
      <c r="H861" s="5">
        <v>2005</v>
      </c>
    </row>
    <row r="862" spans="1:8" x14ac:dyDescent="0.25">
      <c r="A862" t="s">
        <v>85</v>
      </c>
      <c r="B862">
        <v>63</v>
      </c>
      <c r="C862" s="5">
        <v>2010</v>
      </c>
      <c r="F862" t="s">
        <v>85</v>
      </c>
      <c r="G862">
        <f t="shared" si="13"/>
        <v>63000</v>
      </c>
      <c r="H862" s="5">
        <v>2010</v>
      </c>
    </row>
    <row r="863" spans="1:8" x14ac:dyDescent="0.25">
      <c r="A863" t="s">
        <v>85</v>
      </c>
      <c r="B863">
        <v>51</v>
      </c>
      <c r="C863" s="5">
        <v>2015</v>
      </c>
      <c r="F863" t="s">
        <v>85</v>
      </c>
      <c r="G863">
        <f t="shared" si="13"/>
        <v>51000</v>
      </c>
      <c r="H863" s="5">
        <v>2015</v>
      </c>
    </row>
    <row r="864" spans="1:8" x14ac:dyDescent="0.25">
      <c r="A864" t="s">
        <v>85</v>
      </c>
      <c r="B864">
        <v>83</v>
      </c>
      <c r="C864" s="5">
        <v>2020</v>
      </c>
      <c r="F864" t="s">
        <v>85</v>
      </c>
      <c r="G864">
        <f t="shared" si="13"/>
        <v>83000</v>
      </c>
      <c r="H864" s="5">
        <v>2020</v>
      </c>
    </row>
    <row r="865" spans="1:8" x14ac:dyDescent="0.25">
      <c r="A865" t="s">
        <v>85</v>
      </c>
      <c r="B865">
        <v>86</v>
      </c>
      <c r="C865" s="5">
        <v>2025</v>
      </c>
      <c r="F865" t="s">
        <v>85</v>
      </c>
      <c r="G865">
        <f t="shared" si="13"/>
        <v>86000</v>
      </c>
      <c r="H865" s="5">
        <v>2025</v>
      </c>
    </row>
    <row r="866" spans="1:8" x14ac:dyDescent="0.25">
      <c r="A866" t="s">
        <v>85</v>
      </c>
      <c r="B866">
        <v>85</v>
      </c>
      <c r="C866" s="5">
        <v>2030</v>
      </c>
      <c r="F866" t="s">
        <v>85</v>
      </c>
      <c r="G866">
        <f t="shared" si="13"/>
        <v>85000</v>
      </c>
      <c r="H866" s="5">
        <v>2030</v>
      </c>
    </row>
    <row r="867" spans="1:8" x14ac:dyDescent="0.25">
      <c r="A867" t="s">
        <v>85</v>
      </c>
      <c r="B867">
        <v>85</v>
      </c>
      <c r="C867" s="5">
        <v>2035</v>
      </c>
      <c r="F867" t="s">
        <v>85</v>
      </c>
      <c r="G867">
        <f t="shared" si="13"/>
        <v>85000</v>
      </c>
      <c r="H867" s="5">
        <v>2035</v>
      </c>
    </row>
    <row r="868" spans="1:8" x14ac:dyDescent="0.25">
      <c r="A868" t="s">
        <v>85</v>
      </c>
      <c r="B868">
        <v>85</v>
      </c>
      <c r="C868" s="5">
        <v>2040</v>
      </c>
      <c r="F868" t="s">
        <v>85</v>
      </c>
      <c r="G868">
        <f t="shared" si="13"/>
        <v>85000</v>
      </c>
      <c r="H868" s="5">
        <v>2040</v>
      </c>
    </row>
    <row r="869" spans="1:8" x14ac:dyDescent="0.25">
      <c r="A869" t="s">
        <v>85</v>
      </c>
      <c r="B869">
        <v>85</v>
      </c>
      <c r="C869" s="5">
        <v>2045</v>
      </c>
      <c r="F869" t="s">
        <v>85</v>
      </c>
      <c r="G869">
        <f t="shared" si="13"/>
        <v>85000</v>
      </c>
      <c r="H869" s="5">
        <v>2045</v>
      </c>
    </row>
    <row r="870" spans="1:8" x14ac:dyDescent="0.25">
      <c r="A870" t="s">
        <v>85</v>
      </c>
      <c r="B870">
        <v>81</v>
      </c>
      <c r="C870" s="5">
        <v>2050</v>
      </c>
      <c r="F870" t="s">
        <v>85</v>
      </c>
      <c r="G870">
        <f t="shared" si="13"/>
        <v>81000</v>
      </c>
      <c r="H870" s="5">
        <v>2050</v>
      </c>
    </row>
    <row r="871" spans="1:8" x14ac:dyDescent="0.25">
      <c r="A871" t="s">
        <v>86</v>
      </c>
      <c r="B871">
        <v>31</v>
      </c>
      <c r="C871" s="5">
        <v>2000</v>
      </c>
      <c r="F871" t="s">
        <v>86</v>
      </c>
      <c r="G871">
        <f t="shared" si="13"/>
        <v>31000</v>
      </c>
      <c r="H871" s="5">
        <v>2000</v>
      </c>
    </row>
    <row r="872" spans="1:8" x14ac:dyDescent="0.25">
      <c r="A872" t="s">
        <v>86</v>
      </c>
      <c r="B872">
        <v>8</v>
      </c>
      <c r="C872" s="5">
        <v>2005</v>
      </c>
      <c r="F872" t="s">
        <v>86</v>
      </c>
      <c r="G872">
        <f t="shared" si="13"/>
        <v>8000</v>
      </c>
      <c r="H872" s="5">
        <v>2005</v>
      </c>
    </row>
    <row r="873" spans="1:8" x14ac:dyDescent="0.25">
      <c r="A873" t="s">
        <v>86</v>
      </c>
      <c r="B873">
        <v>156</v>
      </c>
      <c r="C873" s="5">
        <v>2010</v>
      </c>
      <c r="F873" t="s">
        <v>86</v>
      </c>
      <c r="G873">
        <f t="shared" si="13"/>
        <v>156000</v>
      </c>
      <c r="H873" s="5">
        <v>2010</v>
      </c>
    </row>
    <row r="874" spans="1:8" x14ac:dyDescent="0.25">
      <c r="A874" t="s">
        <v>86</v>
      </c>
      <c r="B874">
        <v>203</v>
      </c>
      <c r="C874" s="5">
        <v>2015</v>
      </c>
      <c r="F874" t="s">
        <v>86</v>
      </c>
      <c r="G874">
        <f t="shared" si="13"/>
        <v>203000</v>
      </c>
      <c r="H874" s="5">
        <v>2015</v>
      </c>
    </row>
    <row r="875" spans="1:8" x14ac:dyDescent="0.25">
      <c r="A875" t="s">
        <v>86</v>
      </c>
      <c r="B875">
        <v>240</v>
      </c>
      <c r="C875" s="5">
        <v>2020</v>
      </c>
      <c r="F875" t="s">
        <v>86</v>
      </c>
      <c r="G875">
        <f t="shared" si="13"/>
        <v>240000</v>
      </c>
      <c r="H875" s="5">
        <v>2020</v>
      </c>
    </row>
    <row r="876" spans="1:8" x14ac:dyDescent="0.25">
      <c r="A876" t="s">
        <v>86</v>
      </c>
      <c r="B876">
        <v>277</v>
      </c>
      <c r="C876" s="5">
        <v>2025</v>
      </c>
      <c r="F876" t="s">
        <v>86</v>
      </c>
      <c r="G876">
        <f t="shared" si="13"/>
        <v>277000</v>
      </c>
      <c r="H876" s="5">
        <v>2025</v>
      </c>
    </row>
    <row r="877" spans="1:8" x14ac:dyDescent="0.25">
      <c r="A877" t="s">
        <v>86</v>
      </c>
      <c r="B877">
        <v>275</v>
      </c>
      <c r="C877" s="5">
        <v>2030</v>
      </c>
      <c r="F877" t="s">
        <v>86</v>
      </c>
      <c r="G877">
        <f t="shared" si="13"/>
        <v>275000</v>
      </c>
      <c r="H877" s="5">
        <v>2030</v>
      </c>
    </row>
    <row r="878" spans="1:8" x14ac:dyDescent="0.25">
      <c r="A878" t="s">
        <v>86</v>
      </c>
      <c r="B878">
        <v>274</v>
      </c>
      <c r="C878" s="5">
        <v>2035</v>
      </c>
      <c r="F878" t="s">
        <v>86</v>
      </c>
      <c r="G878">
        <f t="shared" si="13"/>
        <v>274000</v>
      </c>
      <c r="H878" s="5">
        <v>2035</v>
      </c>
    </row>
    <row r="879" spans="1:8" x14ac:dyDescent="0.25">
      <c r="A879" t="s">
        <v>86</v>
      </c>
      <c r="B879">
        <v>274</v>
      </c>
      <c r="C879" s="5">
        <v>2040</v>
      </c>
      <c r="F879" t="s">
        <v>86</v>
      </c>
      <c r="G879">
        <f t="shared" si="13"/>
        <v>274000</v>
      </c>
      <c r="H879" s="5">
        <v>2040</v>
      </c>
    </row>
    <row r="880" spans="1:8" x14ac:dyDescent="0.25">
      <c r="A880" t="s">
        <v>86</v>
      </c>
      <c r="B880">
        <v>274</v>
      </c>
      <c r="C880" s="5">
        <v>2045</v>
      </c>
      <c r="F880" t="s">
        <v>86</v>
      </c>
      <c r="G880">
        <f t="shared" si="13"/>
        <v>274000</v>
      </c>
      <c r="H880" s="5">
        <v>2045</v>
      </c>
    </row>
    <row r="881" spans="1:8" x14ac:dyDescent="0.25">
      <c r="A881" t="s">
        <v>86</v>
      </c>
      <c r="B881">
        <v>262</v>
      </c>
      <c r="C881" s="5">
        <v>2050</v>
      </c>
      <c r="F881" t="s">
        <v>86</v>
      </c>
      <c r="G881">
        <f t="shared" si="13"/>
        <v>262000</v>
      </c>
      <c r="H881" s="5">
        <v>2050</v>
      </c>
    </row>
    <row r="882" spans="1:8" x14ac:dyDescent="0.25">
      <c r="A882" t="s">
        <v>87</v>
      </c>
      <c r="B882">
        <v>0</v>
      </c>
      <c r="C882" s="5">
        <v>2000</v>
      </c>
      <c r="F882" t="s">
        <v>87</v>
      </c>
      <c r="G882">
        <f t="shared" si="13"/>
        <v>0</v>
      </c>
      <c r="H882" s="5">
        <v>2000</v>
      </c>
    </row>
    <row r="883" spans="1:8" x14ac:dyDescent="0.25">
      <c r="A883" t="s">
        <v>87</v>
      </c>
      <c r="B883">
        <v>7</v>
      </c>
      <c r="C883" s="5">
        <v>2005</v>
      </c>
      <c r="F883" t="s">
        <v>87</v>
      </c>
      <c r="G883">
        <f t="shared" si="13"/>
        <v>7000</v>
      </c>
      <c r="H883" s="5">
        <v>2005</v>
      </c>
    </row>
    <row r="884" spans="1:8" x14ac:dyDescent="0.25">
      <c r="A884" t="s">
        <v>87</v>
      </c>
      <c r="B884">
        <v>0</v>
      </c>
      <c r="C884" s="5">
        <v>2010</v>
      </c>
      <c r="F884" t="s">
        <v>87</v>
      </c>
      <c r="G884">
        <f t="shared" si="13"/>
        <v>0</v>
      </c>
      <c r="H884" s="5">
        <v>2010</v>
      </c>
    </row>
    <row r="885" spans="1:8" x14ac:dyDescent="0.25">
      <c r="A885" t="s">
        <v>87</v>
      </c>
      <c r="B885">
        <v>3</v>
      </c>
      <c r="C885" s="5">
        <v>2015</v>
      </c>
      <c r="F885" t="s">
        <v>87</v>
      </c>
      <c r="G885">
        <f t="shared" si="13"/>
        <v>3000</v>
      </c>
      <c r="H885" s="5">
        <v>2015</v>
      </c>
    </row>
    <row r="886" spans="1:8" x14ac:dyDescent="0.25">
      <c r="A886" t="s">
        <v>87</v>
      </c>
      <c r="B886">
        <v>0</v>
      </c>
      <c r="C886" s="5">
        <v>2020</v>
      </c>
      <c r="F886" t="s">
        <v>87</v>
      </c>
      <c r="G886">
        <f t="shared" si="13"/>
        <v>0</v>
      </c>
      <c r="H886" s="5">
        <v>2020</v>
      </c>
    </row>
    <row r="887" spans="1:8" x14ac:dyDescent="0.25">
      <c r="A887" t="s">
        <v>87</v>
      </c>
      <c r="B887">
        <v>0</v>
      </c>
      <c r="C887" s="5">
        <v>2025</v>
      </c>
      <c r="F887" t="s">
        <v>87</v>
      </c>
      <c r="G887">
        <f t="shared" si="13"/>
        <v>0</v>
      </c>
      <c r="H887" s="5">
        <v>2025</v>
      </c>
    </row>
    <row r="888" spans="1:8" x14ac:dyDescent="0.25">
      <c r="A888" t="s">
        <v>87</v>
      </c>
      <c r="B888">
        <v>0</v>
      </c>
      <c r="C888" s="5">
        <v>2030</v>
      </c>
      <c r="F888" t="s">
        <v>87</v>
      </c>
      <c r="G888">
        <f t="shared" si="13"/>
        <v>0</v>
      </c>
      <c r="H888" s="5">
        <v>2030</v>
      </c>
    </row>
    <row r="889" spans="1:8" x14ac:dyDescent="0.25">
      <c r="A889" t="s">
        <v>87</v>
      </c>
      <c r="B889">
        <v>0</v>
      </c>
      <c r="C889" s="5">
        <v>2035</v>
      </c>
      <c r="F889" t="s">
        <v>87</v>
      </c>
      <c r="G889">
        <f t="shared" si="13"/>
        <v>0</v>
      </c>
      <c r="H889" s="5">
        <v>2035</v>
      </c>
    </row>
    <row r="890" spans="1:8" x14ac:dyDescent="0.25">
      <c r="A890" t="s">
        <v>87</v>
      </c>
      <c r="B890">
        <v>0</v>
      </c>
      <c r="C890" s="5">
        <v>2040</v>
      </c>
      <c r="F890" t="s">
        <v>87</v>
      </c>
      <c r="G890">
        <f t="shared" si="13"/>
        <v>0</v>
      </c>
      <c r="H890" s="5">
        <v>2040</v>
      </c>
    </row>
    <row r="891" spans="1:8" x14ac:dyDescent="0.25">
      <c r="A891" t="s">
        <v>87</v>
      </c>
      <c r="B891">
        <v>0</v>
      </c>
      <c r="C891" s="5">
        <v>2045</v>
      </c>
      <c r="F891" t="s">
        <v>87</v>
      </c>
      <c r="G891">
        <f t="shared" si="13"/>
        <v>0</v>
      </c>
      <c r="H891" s="5">
        <v>2045</v>
      </c>
    </row>
    <row r="892" spans="1:8" x14ac:dyDescent="0.25">
      <c r="A892" t="s">
        <v>87</v>
      </c>
      <c r="B892">
        <v>0</v>
      </c>
      <c r="C892" s="5">
        <v>2050</v>
      </c>
      <c r="F892" t="s">
        <v>87</v>
      </c>
      <c r="G892">
        <f t="shared" si="13"/>
        <v>0</v>
      </c>
      <c r="H892" s="5">
        <v>2050</v>
      </c>
    </row>
    <row r="893" spans="1:8" x14ac:dyDescent="0.25">
      <c r="A893" t="s">
        <v>88</v>
      </c>
      <c r="B893">
        <v>0</v>
      </c>
      <c r="C893" s="5">
        <v>2000</v>
      </c>
      <c r="F893" t="s">
        <v>88</v>
      </c>
      <c r="G893">
        <f t="shared" si="13"/>
        <v>0</v>
      </c>
      <c r="H893" s="5">
        <v>2000</v>
      </c>
    </row>
    <row r="894" spans="1:8" x14ac:dyDescent="0.25">
      <c r="A894" t="s">
        <v>88</v>
      </c>
      <c r="B894">
        <v>0</v>
      </c>
      <c r="C894" s="5">
        <v>2005</v>
      </c>
      <c r="F894" t="s">
        <v>88</v>
      </c>
      <c r="G894">
        <f t="shared" si="13"/>
        <v>0</v>
      </c>
      <c r="H894" s="5">
        <v>2005</v>
      </c>
    </row>
    <row r="895" spans="1:8" x14ac:dyDescent="0.25">
      <c r="A895" t="s">
        <v>88</v>
      </c>
      <c r="B895">
        <v>0</v>
      </c>
      <c r="C895" s="5">
        <v>2010</v>
      </c>
      <c r="F895" t="s">
        <v>88</v>
      </c>
      <c r="G895">
        <f t="shared" si="13"/>
        <v>0</v>
      </c>
      <c r="H895" s="5">
        <v>2010</v>
      </c>
    </row>
    <row r="896" spans="1:8" x14ac:dyDescent="0.25">
      <c r="A896" t="s">
        <v>88</v>
      </c>
      <c r="B896">
        <v>1</v>
      </c>
      <c r="C896" s="5">
        <v>2015</v>
      </c>
      <c r="F896" t="s">
        <v>88</v>
      </c>
      <c r="G896">
        <f t="shared" si="13"/>
        <v>1000</v>
      </c>
      <c r="H896" s="5">
        <v>2015</v>
      </c>
    </row>
    <row r="897" spans="1:8" x14ac:dyDescent="0.25">
      <c r="A897" t="s">
        <v>88</v>
      </c>
      <c r="B897">
        <v>0</v>
      </c>
      <c r="C897" s="5">
        <v>2020</v>
      </c>
      <c r="F897" t="s">
        <v>88</v>
      </c>
      <c r="G897">
        <f t="shared" si="13"/>
        <v>0</v>
      </c>
      <c r="H897" s="5">
        <v>2020</v>
      </c>
    </row>
    <row r="898" spans="1:8" x14ac:dyDescent="0.25">
      <c r="A898" t="s">
        <v>88</v>
      </c>
      <c r="B898">
        <v>0</v>
      </c>
      <c r="C898" s="5">
        <v>2025</v>
      </c>
      <c r="F898" t="s">
        <v>88</v>
      </c>
      <c r="G898">
        <f t="shared" ref="G898:G961" si="14">B898*1000</f>
        <v>0</v>
      </c>
      <c r="H898" s="5">
        <v>2025</v>
      </c>
    </row>
    <row r="899" spans="1:8" x14ac:dyDescent="0.25">
      <c r="A899" t="s">
        <v>88</v>
      </c>
      <c r="B899">
        <v>0</v>
      </c>
      <c r="C899" s="5">
        <v>2030</v>
      </c>
      <c r="F899" t="s">
        <v>88</v>
      </c>
      <c r="G899">
        <f t="shared" si="14"/>
        <v>0</v>
      </c>
      <c r="H899" s="5">
        <v>2030</v>
      </c>
    </row>
    <row r="900" spans="1:8" x14ac:dyDescent="0.25">
      <c r="A900" t="s">
        <v>88</v>
      </c>
      <c r="B900">
        <v>0</v>
      </c>
      <c r="C900" s="5">
        <v>2035</v>
      </c>
      <c r="F900" t="s">
        <v>88</v>
      </c>
      <c r="G900">
        <f t="shared" si="14"/>
        <v>0</v>
      </c>
      <c r="H900" s="5">
        <v>2035</v>
      </c>
    </row>
    <row r="901" spans="1:8" x14ac:dyDescent="0.25">
      <c r="A901" t="s">
        <v>88</v>
      </c>
      <c r="B901">
        <v>0</v>
      </c>
      <c r="C901" s="5">
        <v>2040</v>
      </c>
      <c r="F901" t="s">
        <v>88</v>
      </c>
      <c r="G901">
        <f t="shared" si="14"/>
        <v>0</v>
      </c>
      <c r="H901" s="5">
        <v>2040</v>
      </c>
    </row>
    <row r="902" spans="1:8" x14ac:dyDescent="0.25">
      <c r="A902" t="s">
        <v>88</v>
      </c>
      <c r="B902">
        <v>0</v>
      </c>
      <c r="C902" s="5">
        <v>2045</v>
      </c>
      <c r="F902" t="s">
        <v>88</v>
      </c>
      <c r="G902">
        <f t="shared" si="14"/>
        <v>0</v>
      </c>
      <c r="H902" s="5">
        <v>2045</v>
      </c>
    </row>
    <row r="903" spans="1:8" x14ac:dyDescent="0.25">
      <c r="A903" t="s">
        <v>88</v>
      </c>
      <c r="B903">
        <v>0</v>
      </c>
      <c r="C903" s="5">
        <v>2050</v>
      </c>
      <c r="F903" t="s">
        <v>88</v>
      </c>
      <c r="G903">
        <f t="shared" si="14"/>
        <v>0</v>
      </c>
      <c r="H903" s="5">
        <v>2050</v>
      </c>
    </row>
    <row r="904" spans="1:8" x14ac:dyDescent="0.25">
      <c r="A904" t="s">
        <v>89</v>
      </c>
      <c r="B904">
        <v>150</v>
      </c>
      <c r="C904" s="5">
        <v>2000</v>
      </c>
      <c r="F904" t="s">
        <v>89</v>
      </c>
      <c r="G904">
        <f t="shared" si="14"/>
        <v>150000</v>
      </c>
      <c r="H904" s="5">
        <v>2000</v>
      </c>
    </row>
    <row r="905" spans="1:8" x14ac:dyDescent="0.25">
      <c r="A905" t="s">
        <v>89</v>
      </c>
      <c r="B905">
        <v>137</v>
      </c>
      <c r="C905" s="5">
        <v>2005</v>
      </c>
      <c r="F905" t="s">
        <v>89</v>
      </c>
      <c r="G905">
        <f t="shared" si="14"/>
        <v>137000</v>
      </c>
      <c r="H905" s="5">
        <v>2005</v>
      </c>
    </row>
    <row r="906" spans="1:8" x14ac:dyDescent="0.25">
      <c r="A906" t="s">
        <v>89</v>
      </c>
      <c r="B906">
        <v>17</v>
      </c>
      <c r="C906" s="5">
        <v>2010</v>
      </c>
      <c r="F906" t="s">
        <v>89</v>
      </c>
      <c r="G906">
        <f t="shared" si="14"/>
        <v>17000</v>
      </c>
      <c r="H906" s="5">
        <v>2010</v>
      </c>
    </row>
    <row r="907" spans="1:8" x14ac:dyDescent="0.25">
      <c r="A907" t="s">
        <v>89</v>
      </c>
      <c r="B907">
        <v>16</v>
      </c>
      <c r="C907" s="5">
        <v>2015</v>
      </c>
      <c r="F907" t="s">
        <v>89</v>
      </c>
      <c r="G907">
        <f t="shared" si="14"/>
        <v>16000</v>
      </c>
      <c r="H907" s="5">
        <v>2015</v>
      </c>
    </row>
    <row r="908" spans="1:8" x14ac:dyDescent="0.25">
      <c r="A908" t="s">
        <v>89</v>
      </c>
      <c r="B908">
        <v>22</v>
      </c>
      <c r="C908" s="5">
        <v>2020</v>
      </c>
      <c r="F908" t="s">
        <v>89</v>
      </c>
      <c r="G908">
        <f t="shared" si="14"/>
        <v>22000</v>
      </c>
      <c r="H908" s="5">
        <v>2020</v>
      </c>
    </row>
    <row r="909" spans="1:8" x14ac:dyDescent="0.25">
      <c r="A909" t="s">
        <v>89</v>
      </c>
      <c r="B909">
        <v>22</v>
      </c>
      <c r="C909" s="5">
        <v>2025</v>
      </c>
      <c r="F909" t="s">
        <v>89</v>
      </c>
      <c r="G909">
        <f t="shared" si="14"/>
        <v>22000</v>
      </c>
      <c r="H909" s="5">
        <v>2025</v>
      </c>
    </row>
    <row r="910" spans="1:8" x14ac:dyDescent="0.25">
      <c r="A910" t="s">
        <v>89</v>
      </c>
      <c r="B910">
        <v>22</v>
      </c>
      <c r="C910" s="5">
        <v>2030</v>
      </c>
      <c r="F910" t="s">
        <v>89</v>
      </c>
      <c r="G910">
        <f t="shared" si="14"/>
        <v>22000</v>
      </c>
      <c r="H910" s="5">
        <v>2030</v>
      </c>
    </row>
    <row r="911" spans="1:8" x14ac:dyDescent="0.25">
      <c r="A911" t="s">
        <v>89</v>
      </c>
      <c r="B911">
        <v>22</v>
      </c>
      <c r="C911" s="5">
        <v>2035</v>
      </c>
      <c r="F911" t="s">
        <v>89</v>
      </c>
      <c r="G911">
        <f t="shared" si="14"/>
        <v>22000</v>
      </c>
      <c r="H911" s="5">
        <v>2035</v>
      </c>
    </row>
    <row r="912" spans="1:8" x14ac:dyDescent="0.25">
      <c r="A912" t="s">
        <v>89</v>
      </c>
      <c r="B912">
        <v>22</v>
      </c>
      <c r="C912" s="5">
        <v>2040</v>
      </c>
      <c r="F912" t="s">
        <v>89</v>
      </c>
      <c r="G912">
        <f t="shared" si="14"/>
        <v>22000</v>
      </c>
      <c r="H912" s="5">
        <v>2040</v>
      </c>
    </row>
    <row r="913" spans="1:8" x14ac:dyDescent="0.25">
      <c r="A913" t="s">
        <v>89</v>
      </c>
      <c r="B913">
        <v>22</v>
      </c>
      <c r="C913" s="5">
        <v>2045</v>
      </c>
      <c r="F913" t="s">
        <v>89</v>
      </c>
      <c r="G913">
        <f t="shared" si="14"/>
        <v>22000</v>
      </c>
      <c r="H913" s="5">
        <v>2045</v>
      </c>
    </row>
    <row r="914" spans="1:8" x14ac:dyDescent="0.25">
      <c r="A914" t="s">
        <v>89</v>
      </c>
      <c r="B914">
        <v>22</v>
      </c>
      <c r="C914" s="5">
        <v>2050</v>
      </c>
      <c r="F914" t="s">
        <v>89</v>
      </c>
      <c r="G914">
        <f t="shared" si="14"/>
        <v>22000</v>
      </c>
      <c r="H914" s="5">
        <v>2050</v>
      </c>
    </row>
    <row r="915" spans="1:8" x14ac:dyDescent="0.25">
      <c r="A915" t="s">
        <v>90</v>
      </c>
      <c r="B915">
        <v>2081</v>
      </c>
      <c r="C915" s="5">
        <v>2000</v>
      </c>
      <c r="F915" t="s">
        <v>90</v>
      </c>
      <c r="G915">
        <f t="shared" si="14"/>
        <v>2081000</v>
      </c>
      <c r="H915" s="5">
        <v>2000</v>
      </c>
    </row>
    <row r="916" spans="1:8" x14ac:dyDescent="0.25">
      <c r="A916" t="s">
        <v>90</v>
      </c>
      <c r="B916">
        <v>1708</v>
      </c>
      <c r="C916" s="5">
        <v>2005</v>
      </c>
      <c r="F916" t="s">
        <v>90</v>
      </c>
      <c r="G916">
        <f t="shared" si="14"/>
        <v>1708000</v>
      </c>
      <c r="H916" s="5">
        <v>2005</v>
      </c>
    </row>
    <row r="917" spans="1:8" x14ac:dyDescent="0.25">
      <c r="A917" t="s">
        <v>90</v>
      </c>
      <c r="B917">
        <v>1403</v>
      </c>
      <c r="C917" s="5">
        <v>2010</v>
      </c>
      <c r="F917" t="s">
        <v>90</v>
      </c>
      <c r="G917">
        <f t="shared" si="14"/>
        <v>1403000</v>
      </c>
      <c r="H917" s="5">
        <v>2010</v>
      </c>
    </row>
    <row r="918" spans="1:8" x14ac:dyDescent="0.25">
      <c r="A918" t="s">
        <v>90</v>
      </c>
      <c r="B918">
        <v>922</v>
      </c>
      <c r="C918" s="5">
        <v>2015</v>
      </c>
      <c r="F918" t="s">
        <v>90</v>
      </c>
      <c r="G918">
        <f t="shared" si="14"/>
        <v>922000</v>
      </c>
      <c r="H918" s="5">
        <v>2015</v>
      </c>
    </row>
    <row r="919" spans="1:8" x14ac:dyDescent="0.25">
      <c r="A919" t="s">
        <v>90</v>
      </c>
      <c r="B919">
        <v>901</v>
      </c>
      <c r="C919" s="5">
        <v>2020</v>
      </c>
      <c r="F919" t="s">
        <v>90</v>
      </c>
      <c r="G919">
        <f t="shared" si="14"/>
        <v>901000</v>
      </c>
      <c r="H919" s="5">
        <v>2020</v>
      </c>
    </row>
    <row r="920" spans="1:8" x14ac:dyDescent="0.25">
      <c r="A920" t="s">
        <v>90</v>
      </c>
      <c r="B920">
        <v>879</v>
      </c>
      <c r="C920" s="5">
        <v>2025</v>
      </c>
      <c r="F920" t="s">
        <v>90</v>
      </c>
      <c r="G920">
        <f t="shared" si="14"/>
        <v>879000</v>
      </c>
      <c r="H920" s="5">
        <v>2025</v>
      </c>
    </row>
    <row r="921" spans="1:8" x14ac:dyDescent="0.25">
      <c r="A921" t="s">
        <v>90</v>
      </c>
      <c r="B921">
        <v>875</v>
      </c>
      <c r="C921" s="5">
        <v>2030</v>
      </c>
      <c r="F921" t="s">
        <v>90</v>
      </c>
      <c r="G921">
        <f t="shared" si="14"/>
        <v>875000</v>
      </c>
      <c r="H921" s="5">
        <v>2030</v>
      </c>
    </row>
    <row r="922" spans="1:8" x14ac:dyDescent="0.25">
      <c r="A922" t="s">
        <v>90</v>
      </c>
      <c r="B922">
        <v>871</v>
      </c>
      <c r="C922" s="5">
        <v>2035</v>
      </c>
      <c r="F922" t="s">
        <v>90</v>
      </c>
      <c r="G922">
        <f t="shared" si="14"/>
        <v>871000</v>
      </c>
      <c r="H922" s="5">
        <v>2035</v>
      </c>
    </row>
    <row r="923" spans="1:8" x14ac:dyDescent="0.25">
      <c r="A923" t="s">
        <v>90</v>
      </c>
      <c r="B923">
        <v>869</v>
      </c>
      <c r="C923" s="5">
        <v>2040</v>
      </c>
      <c r="F923" t="s">
        <v>90</v>
      </c>
      <c r="G923">
        <f t="shared" si="14"/>
        <v>869000</v>
      </c>
      <c r="H923" s="5">
        <v>2040</v>
      </c>
    </row>
    <row r="924" spans="1:8" x14ac:dyDescent="0.25">
      <c r="A924" t="s">
        <v>90</v>
      </c>
      <c r="B924">
        <v>867</v>
      </c>
      <c r="C924" s="5">
        <v>2045</v>
      </c>
      <c r="F924" t="s">
        <v>90</v>
      </c>
      <c r="G924">
        <f t="shared" si="14"/>
        <v>867000</v>
      </c>
      <c r="H924" s="5">
        <v>2045</v>
      </c>
    </row>
    <row r="925" spans="1:8" x14ac:dyDescent="0.25">
      <c r="A925" t="s">
        <v>90</v>
      </c>
      <c r="B925">
        <v>859</v>
      </c>
      <c r="C925" s="5">
        <v>2050</v>
      </c>
      <c r="F925" t="s">
        <v>90</v>
      </c>
      <c r="G925">
        <f t="shared" si="14"/>
        <v>859000</v>
      </c>
      <c r="H925" s="5">
        <v>2050</v>
      </c>
    </row>
    <row r="926" spans="1:8" x14ac:dyDescent="0.25">
      <c r="A926" t="s">
        <v>91</v>
      </c>
      <c r="B926">
        <v>0</v>
      </c>
      <c r="C926" s="5">
        <v>2000</v>
      </c>
      <c r="F926" t="s">
        <v>91</v>
      </c>
      <c r="G926">
        <f t="shared" si="14"/>
        <v>0</v>
      </c>
      <c r="H926" s="5">
        <v>2000</v>
      </c>
    </row>
    <row r="927" spans="1:8" x14ac:dyDescent="0.25">
      <c r="A927" t="s">
        <v>91</v>
      </c>
      <c r="B927">
        <v>0</v>
      </c>
      <c r="C927" s="5">
        <v>2005</v>
      </c>
      <c r="F927" t="s">
        <v>91</v>
      </c>
      <c r="G927">
        <f t="shared" si="14"/>
        <v>0</v>
      </c>
      <c r="H927" s="5">
        <v>2005</v>
      </c>
    </row>
    <row r="928" spans="1:8" x14ac:dyDescent="0.25">
      <c r="A928" t="s">
        <v>91</v>
      </c>
      <c r="B928">
        <v>0</v>
      </c>
      <c r="C928" s="5">
        <v>2010</v>
      </c>
      <c r="F928" t="s">
        <v>91</v>
      </c>
      <c r="G928">
        <f t="shared" si="14"/>
        <v>0</v>
      </c>
      <c r="H928" s="5">
        <v>2010</v>
      </c>
    </row>
    <row r="929" spans="1:8" x14ac:dyDescent="0.25">
      <c r="A929" t="s">
        <v>91</v>
      </c>
      <c r="B929">
        <v>0</v>
      </c>
      <c r="C929" s="5">
        <v>2015</v>
      </c>
      <c r="F929" t="s">
        <v>91</v>
      </c>
      <c r="G929">
        <f t="shared" si="14"/>
        <v>0</v>
      </c>
      <c r="H929" s="5">
        <v>2015</v>
      </c>
    </row>
    <row r="930" spans="1:8" x14ac:dyDescent="0.25">
      <c r="A930" t="s">
        <v>91</v>
      </c>
      <c r="B930">
        <v>0</v>
      </c>
      <c r="C930" s="5">
        <v>2020</v>
      </c>
      <c r="F930" t="s">
        <v>91</v>
      </c>
      <c r="G930">
        <f t="shared" si="14"/>
        <v>0</v>
      </c>
      <c r="H930" s="5">
        <v>2020</v>
      </c>
    </row>
    <row r="931" spans="1:8" x14ac:dyDescent="0.25">
      <c r="A931" t="s">
        <v>91</v>
      </c>
      <c r="B931">
        <v>0</v>
      </c>
      <c r="C931" s="5">
        <v>2025</v>
      </c>
      <c r="F931" t="s">
        <v>91</v>
      </c>
      <c r="G931">
        <f t="shared" si="14"/>
        <v>0</v>
      </c>
      <c r="H931" s="5">
        <v>2025</v>
      </c>
    </row>
    <row r="932" spans="1:8" x14ac:dyDescent="0.25">
      <c r="A932" t="s">
        <v>91</v>
      </c>
      <c r="B932">
        <v>0</v>
      </c>
      <c r="C932" s="5">
        <v>2030</v>
      </c>
      <c r="F932" t="s">
        <v>91</v>
      </c>
      <c r="G932">
        <f t="shared" si="14"/>
        <v>0</v>
      </c>
      <c r="H932" s="5">
        <v>2030</v>
      </c>
    </row>
    <row r="933" spans="1:8" x14ac:dyDescent="0.25">
      <c r="A933" t="s">
        <v>91</v>
      </c>
      <c r="B933">
        <v>0</v>
      </c>
      <c r="C933" s="5">
        <v>2035</v>
      </c>
      <c r="F933" t="s">
        <v>91</v>
      </c>
      <c r="G933">
        <f t="shared" si="14"/>
        <v>0</v>
      </c>
      <c r="H933" s="5">
        <v>2035</v>
      </c>
    </row>
    <row r="934" spans="1:8" x14ac:dyDescent="0.25">
      <c r="A934" t="s">
        <v>91</v>
      </c>
      <c r="B934">
        <v>0</v>
      </c>
      <c r="C934" s="5">
        <v>2040</v>
      </c>
      <c r="F934" t="s">
        <v>91</v>
      </c>
      <c r="G934">
        <f t="shared" si="14"/>
        <v>0</v>
      </c>
      <c r="H934" s="5">
        <v>2040</v>
      </c>
    </row>
    <row r="935" spans="1:8" x14ac:dyDescent="0.25">
      <c r="A935" t="s">
        <v>91</v>
      </c>
      <c r="B935">
        <v>0</v>
      </c>
      <c r="C935" s="5">
        <v>2045</v>
      </c>
      <c r="F935" t="s">
        <v>91</v>
      </c>
      <c r="G935">
        <f t="shared" si="14"/>
        <v>0</v>
      </c>
      <c r="H935" s="5">
        <v>2045</v>
      </c>
    </row>
    <row r="936" spans="1:8" x14ac:dyDescent="0.25">
      <c r="A936" t="s">
        <v>91</v>
      </c>
      <c r="B936">
        <v>0</v>
      </c>
      <c r="C936" s="5">
        <v>2050</v>
      </c>
      <c r="F936" t="s">
        <v>91</v>
      </c>
      <c r="G936">
        <f t="shared" si="14"/>
        <v>0</v>
      </c>
      <c r="H936" s="5">
        <v>2050</v>
      </c>
    </row>
    <row r="937" spans="1:8" x14ac:dyDescent="0.25">
      <c r="A937" t="s">
        <v>92</v>
      </c>
      <c r="B937">
        <v>2277</v>
      </c>
      <c r="C937" s="5">
        <v>2000</v>
      </c>
      <c r="F937" t="s">
        <v>92</v>
      </c>
      <c r="G937">
        <f t="shared" si="14"/>
        <v>2277000</v>
      </c>
      <c r="H937" s="5">
        <v>2000</v>
      </c>
    </row>
    <row r="938" spans="1:8" x14ac:dyDescent="0.25">
      <c r="A938" t="s">
        <v>92</v>
      </c>
      <c r="B938">
        <v>2203</v>
      </c>
      <c r="C938" s="5">
        <v>2005</v>
      </c>
      <c r="F938" t="s">
        <v>92</v>
      </c>
      <c r="G938">
        <f t="shared" si="14"/>
        <v>2203000</v>
      </c>
      <c r="H938" s="5">
        <v>2005</v>
      </c>
    </row>
    <row r="939" spans="1:8" x14ac:dyDescent="0.25">
      <c r="A939" t="s">
        <v>92</v>
      </c>
      <c r="B939">
        <v>1899</v>
      </c>
      <c r="C939" s="5">
        <v>2010</v>
      </c>
      <c r="F939" t="s">
        <v>92</v>
      </c>
      <c r="G939">
        <f t="shared" si="14"/>
        <v>1899000</v>
      </c>
      <c r="H939" s="5">
        <v>2010</v>
      </c>
    </row>
    <row r="940" spans="1:8" x14ac:dyDescent="0.25">
      <c r="A940" t="s">
        <v>92</v>
      </c>
      <c r="B940">
        <v>2278</v>
      </c>
      <c r="C940" s="5">
        <v>2015</v>
      </c>
      <c r="F940" t="s">
        <v>92</v>
      </c>
      <c r="G940">
        <f t="shared" si="14"/>
        <v>2278000</v>
      </c>
      <c r="H940" s="5">
        <v>2015</v>
      </c>
    </row>
    <row r="941" spans="1:8" x14ac:dyDescent="0.25">
      <c r="A941" t="s">
        <v>92</v>
      </c>
      <c r="B941">
        <v>1310</v>
      </c>
      <c r="C941" s="5">
        <v>2020</v>
      </c>
      <c r="F941" t="s">
        <v>92</v>
      </c>
      <c r="G941">
        <f t="shared" si="14"/>
        <v>1310000</v>
      </c>
      <c r="H941" s="5">
        <v>2020</v>
      </c>
    </row>
    <row r="942" spans="1:8" x14ac:dyDescent="0.25">
      <c r="A942" t="s">
        <v>92</v>
      </c>
      <c r="B942">
        <v>1273</v>
      </c>
      <c r="C942" s="5">
        <v>2025</v>
      </c>
      <c r="F942" t="s">
        <v>92</v>
      </c>
      <c r="G942">
        <f t="shared" si="14"/>
        <v>1273000</v>
      </c>
      <c r="H942" s="5">
        <v>2025</v>
      </c>
    </row>
    <row r="943" spans="1:8" x14ac:dyDescent="0.25">
      <c r="A943" t="s">
        <v>92</v>
      </c>
      <c r="B943">
        <v>1244</v>
      </c>
      <c r="C943" s="5">
        <v>2030</v>
      </c>
      <c r="F943" t="s">
        <v>92</v>
      </c>
      <c r="G943">
        <f t="shared" si="14"/>
        <v>1244000</v>
      </c>
      <c r="H943" s="5">
        <v>2030</v>
      </c>
    </row>
    <row r="944" spans="1:8" x14ac:dyDescent="0.25">
      <c r="A944" t="s">
        <v>92</v>
      </c>
      <c r="B944">
        <v>1218</v>
      </c>
      <c r="C944" s="5">
        <v>2035</v>
      </c>
      <c r="F944" t="s">
        <v>92</v>
      </c>
      <c r="G944">
        <f t="shared" si="14"/>
        <v>1218000</v>
      </c>
      <c r="H944" s="5">
        <v>2035</v>
      </c>
    </row>
    <row r="945" spans="1:8" x14ac:dyDescent="0.25">
      <c r="A945" t="s">
        <v>92</v>
      </c>
      <c r="B945">
        <v>1191</v>
      </c>
      <c r="C945" s="5">
        <v>2040</v>
      </c>
      <c r="F945" t="s">
        <v>92</v>
      </c>
      <c r="G945">
        <f t="shared" si="14"/>
        <v>1191000</v>
      </c>
      <c r="H945" s="5">
        <v>2040</v>
      </c>
    </row>
    <row r="946" spans="1:8" x14ac:dyDescent="0.25">
      <c r="A946" t="s">
        <v>92</v>
      </c>
      <c r="B946">
        <v>1163</v>
      </c>
      <c r="C946" s="5">
        <v>2045</v>
      </c>
      <c r="F946" t="s">
        <v>92</v>
      </c>
      <c r="G946">
        <f t="shared" si="14"/>
        <v>1163000</v>
      </c>
      <c r="H946" s="5">
        <v>2045</v>
      </c>
    </row>
    <row r="947" spans="1:8" x14ac:dyDescent="0.25">
      <c r="A947" t="s">
        <v>92</v>
      </c>
      <c r="B947">
        <v>1114</v>
      </c>
      <c r="C947" s="5">
        <v>2050</v>
      </c>
      <c r="F947" t="s">
        <v>92</v>
      </c>
      <c r="G947">
        <f t="shared" si="14"/>
        <v>1114000</v>
      </c>
      <c r="H947" s="5">
        <v>2050</v>
      </c>
    </row>
    <row r="948" spans="1:8" x14ac:dyDescent="0.25">
      <c r="A948" t="s">
        <v>93</v>
      </c>
      <c r="B948">
        <v>2193</v>
      </c>
      <c r="C948" s="5">
        <v>2000</v>
      </c>
      <c r="F948" t="s">
        <v>93</v>
      </c>
      <c r="G948">
        <f t="shared" si="14"/>
        <v>2193000</v>
      </c>
      <c r="H948" s="5">
        <v>2000</v>
      </c>
    </row>
    <row r="949" spans="1:8" x14ac:dyDescent="0.25">
      <c r="A949" t="s">
        <v>93</v>
      </c>
      <c r="B949">
        <v>1882</v>
      </c>
      <c r="C949" s="5">
        <v>2005</v>
      </c>
      <c r="F949" t="s">
        <v>93</v>
      </c>
      <c r="G949">
        <f t="shared" si="14"/>
        <v>1882000</v>
      </c>
      <c r="H949" s="5">
        <v>2005</v>
      </c>
    </row>
    <row r="950" spans="1:8" x14ac:dyDescent="0.25">
      <c r="A950" t="s">
        <v>93</v>
      </c>
      <c r="B950">
        <v>1576</v>
      </c>
      <c r="C950" s="5">
        <v>2010</v>
      </c>
      <c r="F950" t="s">
        <v>93</v>
      </c>
      <c r="G950">
        <f t="shared" si="14"/>
        <v>1576000</v>
      </c>
      <c r="H950" s="5">
        <v>2010</v>
      </c>
    </row>
    <row r="951" spans="1:8" x14ac:dyDescent="0.25">
      <c r="A951" t="s">
        <v>93</v>
      </c>
      <c r="B951">
        <v>1412</v>
      </c>
      <c r="C951" s="5">
        <v>2015</v>
      </c>
      <c r="F951" t="s">
        <v>93</v>
      </c>
      <c r="G951">
        <f t="shared" si="14"/>
        <v>1412000</v>
      </c>
      <c r="H951" s="5">
        <v>2015</v>
      </c>
    </row>
    <row r="952" spans="1:8" x14ac:dyDescent="0.25">
      <c r="A952" t="s">
        <v>93</v>
      </c>
      <c r="B952">
        <v>1110</v>
      </c>
      <c r="C952" s="5">
        <v>2020</v>
      </c>
      <c r="F952" t="s">
        <v>93</v>
      </c>
      <c r="G952">
        <f t="shared" si="14"/>
        <v>1110000</v>
      </c>
      <c r="H952" s="5">
        <v>2020</v>
      </c>
    </row>
    <row r="953" spans="1:8" x14ac:dyDescent="0.25">
      <c r="A953" t="s">
        <v>93</v>
      </c>
      <c r="B953">
        <v>1844</v>
      </c>
      <c r="C953" s="5">
        <v>2025</v>
      </c>
      <c r="F953" t="s">
        <v>93</v>
      </c>
      <c r="G953">
        <f t="shared" si="14"/>
        <v>1844000</v>
      </c>
      <c r="H953" s="5">
        <v>2025</v>
      </c>
    </row>
    <row r="954" spans="1:8" x14ac:dyDescent="0.25">
      <c r="A954" t="s">
        <v>93</v>
      </c>
      <c r="B954">
        <v>1794</v>
      </c>
      <c r="C954" s="5">
        <v>2030</v>
      </c>
      <c r="F954" t="s">
        <v>93</v>
      </c>
      <c r="G954">
        <f t="shared" si="14"/>
        <v>1794000</v>
      </c>
      <c r="H954" s="5">
        <v>2030</v>
      </c>
    </row>
    <row r="955" spans="1:8" x14ac:dyDescent="0.25">
      <c r="A955" t="s">
        <v>93</v>
      </c>
      <c r="B955">
        <v>1746</v>
      </c>
      <c r="C955" s="5">
        <v>2035</v>
      </c>
      <c r="F955" t="s">
        <v>93</v>
      </c>
      <c r="G955">
        <f t="shared" si="14"/>
        <v>1746000</v>
      </c>
      <c r="H955" s="5">
        <v>2035</v>
      </c>
    </row>
    <row r="956" spans="1:8" x14ac:dyDescent="0.25">
      <c r="A956" t="s">
        <v>93</v>
      </c>
      <c r="B956">
        <v>1700</v>
      </c>
      <c r="C956" s="5">
        <v>2040</v>
      </c>
      <c r="F956" t="s">
        <v>93</v>
      </c>
      <c r="G956">
        <f t="shared" si="14"/>
        <v>1700000</v>
      </c>
      <c r="H956" s="5">
        <v>2040</v>
      </c>
    </row>
    <row r="957" spans="1:8" x14ac:dyDescent="0.25">
      <c r="A957" t="s">
        <v>93</v>
      </c>
      <c r="B957">
        <v>1654</v>
      </c>
      <c r="C957" s="5">
        <v>2045</v>
      </c>
      <c r="F957" t="s">
        <v>93</v>
      </c>
      <c r="G957">
        <f t="shared" si="14"/>
        <v>1654000</v>
      </c>
      <c r="H957" s="5">
        <v>2045</v>
      </c>
    </row>
    <row r="958" spans="1:8" x14ac:dyDescent="0.25">
      <c r="A958" t="s">
        <v>93</v>
      </c>
      <c r="B958">
        <v>1576</v>
      </c>
      <c r="C958" s="5">
        <v>2050</v>
      </c>
      <c r="F958" t="s">
        <v>93</v>
      </c>
      <c r="G958">
        <f t="shared" si="14"/>
        <v>1576000</v>
      </c>
      <c r="H958" s="5">
        <v>2050</v>
      </c>
    </row>
    <row r="959" spans="1:8" x14ac:dyDescent="0.25">
      <c r="A959" t="s">
        <v>94</v>
      </c>
      <c r="B959">
        <v>0</v>
      </c>
      <c r="C959" s="5">
        <v>2000</v>
      </c>
      <c r="F959" t="s">
        <v>94</v>
      </c>
      <c r="G959">
        <f t="shared" si="14"/>
        <v>0</v>
      </c>
      <c r="H959" s="5">
        <v>2000</v>
      </c>
    </row>
    <row r="960" spans="1:8" x14ac:dyDescent="0.25">
      <c r="A960" t="s">
        <v>94</v>
      </c>
      <c r="B960">
        <v>0</v>
      </c>
      <c r="C960" s="5">
        <v>2005</v>
      </c>
      <c r="F960" t="s">
        <v>94</v>
      </c>
      <c r="G960">
        <f t="shared" si="14"/>
        <v>0</v>
      </c>
      <c r="H960" s="5">
        <v>2005</v>
      </c>
    </row>
    <row r="961" spans="1:8" x14ac:dyDescent="0.25">
      <c r="A961" t="s">
        <v>94</v>
      </c>
      <c r="B961">
        <v>0</v>
      </c>
      <c r="C961" s="5">
        <v>2010</v>
      </c>
      <c r="F961" t="s">
        <v>94</v>
      </c>
      <c r="G961">
        <f t="shared" si="14"/>
        <v>0</v>
      </c>
      <c r="H961" s="5">
        <v>2010</v>
      </c>
    </row>
    <row r="962" spans="1:8" x14ac:dyDescent="0.25">
      <c r="A962" t="s">
        <v>94</v>
      </c>
      <c r="B962">
        <v>0</v>
      </c>
      <c r="C962" s="5">
        <v>2015</v>
      </c>
      <c r="F962" t="s">
        <v>94</v>
      </c>
      <c r="G962">
        <f t="shared" ref="G962:G969" si="15">B962*1000</f>
        <v>0</v>
      </c>
      <c r="H962" s="5">
        <v>2015</v>
      </c>
    </row>
    <row r="963" spans="1:8" x14ac:dyDescent="0.25">
      <c r="A963" t="s">
        <v>94</v>
      </c>
      <c r="B963">
        <v>0</v>
      </c>
      <c r="C963" s="5">
        <v>2020</v>
      </c>
      <c r="F963" t="s">
        <v>94</v>
      </c>
      <c r="G963">
        <f t="shared" si="15"/>
        <v>0</v>
      </c>
      <c r="H963" s="5">
        <v>2020</v>
      </c>
    </row>
    <row r="964" spans="1:8" x14ac:dyDescent="0.25">
      <c r="A964" t="s">
        <v>94</v>
      </c>
      <c r="B964">
        <v>0</v>
      </c>
      <c r="C964" s="5">
        <v>2025</v>
      </c>
      <c r="F964" t="s">
        <v>94</v>
      </c>
      <c r="G964">
        <f t="shared" si="15"/>
        <v>0</v>
      </c>
      <c r="H964" s="5">
        <v>2025</v>
      </c>
    </row>
    <row r="965" spans="1:8" x14ac:dyDescent="0.25">
      <c r="A965" t="s">
        <v>94</v>
      </c>
      <c r="B965">
        <v>0</v>
      </c>
      <c r="C965" s="5">
        <v>2030</v>
      </c>
      <c r="F965" t="s">
        <v>94</v>
      </c>
      <c r="G965">
        <f t="shared" si="15"/>
        <v>0</v>
      </c>
      <c r="H965" s="5">
        <v>2030</v>
      </c>
    </row>
    <row r="966" spans="1:8" x14ac:dyDescent="0.25">
      <c r="A966" t="s">
        <v>94</v>
      </c>
      <c r="B966">
        <v>0</v>
      </c>
      <c r="C966" s="5">
        <v>2035</v>
      </c>
      <c r="F966" t="s">
        <v>94</v>
      </c>
      <c r="G966">
        <f t="shared" si="15"/>
        <v>0</v>
      </c>
      <c r="H966" s="5">
        <v>2035</v>
      </c>
    </row>
    <row r="967" spans="1:8" x14ac:dyDescent="0.25">
      <c r="A967" t="s">
        <v>94</v>
      </c>
      <c r="B967">
        <v>0</v>
      </c>
      <c r="C967" s="5">
        <v>2040</v>
      </c>
      <c r="F967" t="s">
        <v>94</v>
      </c>
      <c r="G967">
        <f t="shared" si="15"/>
        <v>0</v>
      </c>
      <c r="H967" s="5">
        <v>2040</v>
      </c>
    </row>
    <row r="968" spans="1:8" x14ac:dyDescent="0.25">
      <c r="A968" t="s">
        <v>94</v>
      </c>
      <c r="B968">
        <v>0</v>
      </c>
      <c r="C968" s="5">
        <v>2045</v>
      </c>
      <c r="F968" t="s">
        <v>94</v>
      </c>
      <c r="G968">
        <f t="shared" si="15"/>
        <v>0</v>
      </c>
      <c r="H968" s="5">
        <v>2045</v>
      </c>
    </row>
    <row r="969" spans="1:8" x14ac:dyDescent="0.25">
      <c r="A969" t="s">
        <v>94</v>
      </c>
      <c r="B969">
        <v>0</v>
      </c>
      <c r="C969" s="5">
        <v>2050</v>
      </c>
      <c r="F969" t="s">
        <v>94</v>
      </c>
      <c r="G969">
        <f t="shared" si="15"/>
        <v>0</v>
      </c>
      <c r="H969" s="5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D82F-C024-4D6E-9C15-16D68ADEC4F0}">
  <dimension ref="A1:L949"/>
  <sheetViews>
    <sheetView workbookViewId="0">
      <selection activeCell="F7" sqref="F7"/>
    </sheetView>
  </sheetViews>
  <sheetFormatPr defaultRowHeight="15" x14ac:dyDescent="0.25"/>
  <cols>
    <col min="1" max="2" width="22.42578125" customWidth="1"/>
    <col min="3" max="3" width="21" customWidth="1"/>
  </cols>
  <sheetData>
    <row r="1" spans="1:12" x14ac:dyDescent="0.25">
      <c r="A1" t="s">
        <v>0</v>
      </c>
      <c r="B1" t="s">
        <v>3</v>
      </c>
      <c r="C1" s="6" t="s">
        <v>2</v>
      </c>
    </row>
    <row r="2" spans="1:12" x14ac:dyDescent="0.25">
      <c r="A2" t="s">
        <v>23</v>
      </c>
      <c r="B2">
        <v>1215000</v>
      </c>
      <c r="C2" s="5">
        <v>2020</v>
      </c>
      <c r="F2" s="35" t="s">
        <v>95</v>
      </c>
      <c r="G2" s="35"/>
      <c r="H2" s="35"/>
      <c r="I2" s="35"/>
      <c r="J2" s="35"/>
      <c r="K2" s="35"/>
      <c r="L2" s="35"/>
    </row>
    <row r="3" spans="1:12" x14ac:dyDescent="0.25">
      <c r="A3" t="s">
        <v>23</v>
      </c>
      <c r="B3">
        <v>1112000</v>
      </c>
      <c r="C3" s="5">
        <v>2025</v>
      </c>
    </row>
    <row r="4" spans="1:12" x14ac:dyDescent="0.25">
      <c r="A4" t="s">
        <v>23</v>
      </c>
      <c r="B4">
        <v>1138000</v>
      </c>
      <c r="C4" s="5">
        <v>2030</v>
      </c>
    </row>
    <row r="5" spans="1:12" x14ac:dyDescent="0.25">
      <c r="A5" t="s">
        <v>23</v>
      </c>
      <c r="B5">
        <v>1190000</v>
      </c>
      <c r="C5" s="5">
        <v>2035</v>
      </c>
    </row>
    <row r="6" spans="1:12" x14ac:dyDescent="0.25">
      <c r="A6" t="s">
        <v>23</v>
      </c>
      <c r="B6">
        <v>1267000</v>
      </c>
      <c r="C6" s="5">
        <v>2040</v>
      </c>
    </row>
    <row r="7" spans="1:12" x14ac:dyDescent="0.25">
      <c r="A7" t="s">
        <v>23</v>
      </c>
      <c r="B7">
        <v>1367000</v>
      </c>
      <c r="C7" s="5">
        <v>2045</v>
      </c>
    </row>
    <row r="8" spans="1:12" x14ac:dyDescent="0.25">
      <c r="A8" t="s">
        <v>23</v>
      </c>
      <c r="B8">
        <v>1297000</v>
      </c>
      <c r="C8" s="5">
        <v>2050</v>
      </c>
    </row>
    <row r="9" spans="1:12" x14ac:dyDescent="0.25">
      <c r="A9" t="s">
        <v>81</v>
      </c>
      <c r="B9">
        <v>191000</v>
      </c>
      <c r="C9" s="5">
        <v>2020</v>
      </c>
    </row>
    <row r="10" spans="1:12" x14ac:dyDescent="0.25">
      <c r="A10" t="s">
        <v>81</v>
      </c>
      <c r="B10">
        <v>18000</v>
      </c>
      <c r="C10" s="5">
        <v>2025</v>
      </c>
    </row>
    <row r="11" spans="1:12" x14ac:dyDescent="0.25">
      <c r="A11" t="s">
        <v>81</v>
      </c>
      <c r="B11">
        <v>193000</v>
      </c>
      <c r="C11" s="5">
        <v>2030</v>
      </c>
    </row>
    <row r="12" spans="1:12" x14ac:dyDescent="0.25">
      <c r="A12" t="s">
        <v>81</v>
      </c>
      <c r="B12">
        <v>456000</v>
      </c>
      <c r="C12" s="5">
        <v>2035</v>
      </c>
    </row>
    <row r="13" spans="1:12" x14ac:dyDescent="0.25">
      <c r="A13" t="s">
        <v>81</v>
      </c>
      <c r="B13">
        <v>795000</v>
      </c>
      <c r="C13" s="5">
        <v>2040</v>
      </c>
    </row>
    <row r="14" spans="1:12" x14ac:dyDescent="0.25">
      <c r="A14" t="s">
        <v>81</v>
      </c>
      <c r="B14">
        <v>1202000</v>
      </c>
      <c r="C14" s="5">
        <v>2045</v>
      </c>
    </row>
    <row r="15" spans="1:12" x14ac:dyDescent="0.25">
      <c r="A15" t="s">
        <v>81</v>
      </c>
      <c r="B15">
        <v>1169000</v>
      </c>
      <c r="C15" s="5">
        <v>2050</v>
      </c>
    </row>
    <row r="16" spans="1:12" x14ac:dyDescent="0.25">
      <c r="A16" t="s">
        <v>86</v>
      </c>
      <c r="B16">
        <v>240000</v>
      </c>
      <c r="C16" s="5">
        <v>2020</v>
      </c>
    </row>
    <row r="17" spans="1:3" x14ac:dyDescent="0.25">
      <c r="A17" t="s">
        <v>86</v>
      </c>
      <c r="B17">
        <v>277000</v>
      </c>
      <c r="C17" s="5">
        <v>2025</v>
      </c>
    </row>
    <row r="18" spans="1:3" x14ac:dyDescent="0.25">
      <c r="A18" t="s">
        <v>86</v>
      </c>
      <c r="B18">
        <v>275000</v>
      </c>
      <c r="C18" s="5">
        <v>2030</v>
      </c>
    </row>
    <row r="19" spans="1:3" x14ac:dyDescent="0.25">
      <c r="A19" t="s">
        <v>86</v>
      </c>
      <c r="B19">
        <v>274000</v>
      </c>
      <c r="C19" s="5">
        <v>2035</v>
      </c>
    </row>
    <row r="20" spans="1:3" x14ac:dyDescent="0.25">
      <c r="A20" t="s">
        <v>86</v>
      </c>
      <c r="B20">
        <v>274000</v>
      </c>
      <c r="C20" s="5">
        <v>2040</v>
      </c>
    </row>
    <row r="21" spans="1:3" x14ac:dyDescent="0.25">
      <c r="A21" t="s">
        <v>86</v>
      </c>
      <c r="B21">
        <v>274000</v>
      </c>
      <c r="C21" s="5">
        <v>2045</v>
      </c>
    </row>
    <row r="22" spans="1:3" x14ac:dyDescent="0.25">
      <c r="A22" t="s">
        <v>86</v>
      </c>
      <c r="B22">
        <v>262000</v>
      </c>
      <c r="C22" s="5">
        <v>2050</v>
      </c>
    </row>
    <row r="23" spans="1:3" x14ac:dyDescent="0.25">
      <c r="A23" t="s">
        <v>50</v>
      </c>
      <c r="B23">
        <v>3002000</v>
      </c>
      <c r="C23" s="5">
        <v>2020</v>
      </c>
    </row>
    <row r="24" spans="1:3" x14ac:dyDescent="0.25">
      <c r="A24" t="s">
        <v>50</v>
      </c>
      <c r="B24">
        <v>2846000</v>
      </c>
      <c r="C24" s="5">
        <v>2025</v>
      </c>
    </row>
    <row r="25" spans="1:3" x14ac:dyDescent="0.25">
      <c r="A25" t="s">
        <v>50</v>
      </c>
      <c r="B25">
        <v>2895000</v>
      </c>
      <c r="C25" s="5">
        <v>2030</v>
      </c>
    </row>
    <row r="26" spans="1:3" x14ac:dyDescent="0.25">
      <c r="A26" t="s">
        <v>50</v>
      </c>
      <c r="B26">
        <v>2912000</v>
      </c>
      <c r="C26" s="5">
        <v>2035</v>
      </c>
    </row>
    <row r="27" spans="1:3" x14ac:dyDescent="0.25">
      <c r="A27" t="s">
        <v>50</v>
      </c>
      <c r="B27">
        <v>2894000</v>
      </c>
      <c r="C27" s="5">
        <v>2040</v>
      </c>
    </row>
    <row r="28" spans="1:3" x14ac:dyDescent="0.25">
      <c r="A28" t="s">
        <v>50</v>
      </c>
      <c r="B28">
        <v>2842000</v>
      </c>
      <c r="C28" s="5">
        <v>2045</v>
      </c>
    </row>
    <row r="29" spans="1:3" x14ac:dyDescent="0.25">
      <c r="A29" t="s">
        <v>50</v>
      </c>
      <c r="B29">
        <v>2860000</v>
      </c>
      <c r="C29" s="5">
        <v>2050</v>
      </c>
    </row>
    <row r="30" spans="1:3" x14ac:dyDescent="0.25">
      <c r="A30" t="s">
        <v>93</v>
      </c>
      <c r="B30">
        <v>1110000</v>
      </c>
      <c r="C30" s="5">
        <v>2020</v>
      </c>
    </row>
    <row r="31" spans="1:3" x14ac:dyDescent="0.25">
      <c r="A31" t="s">
        <v>93</v>
      </c>
      <c r="B31">
        <v>1844000</v>
      </c>
      <c r="C31" s="5">
        <v>2025</v>
      </c>
    </row>
    <row r="32" spans="1:3" x14ac:dyDescent="0.25">
      <c r="A32" t="s">
        <v>93</v>
      </c>
      <c r="B32">
        <v>1794000</v>
      </c>
      <c r="C32" s="5">
        <v>2030</v>
      </c>
    </row>
    <row r="33" spans="1:3" x14ac:dyDescent="0.25">
      <c r="A33" t="s">
        <v>93</v>
      </c>
      <c r="B33">
        <v>1746000</v>
      </c>
      <c r="C33" s="5">
        <v>2035</v>
      </c>
    </row>
    <row r="34" spans="1:3" x14ac:dyDescent="0.25">
      <c r="A34" t="s">
        <v>93</v>
      </c>
      <c r="B34">
        <v>1700000</v>
      </c>
      <c r="C34" s="5">
        <v>2040</v>
      </c>
    </row>
    <row r="35" spans="1:3" x14ac:dyDescent="0.25">
      <c r="A35" t="s">
        <v>93</v>
      </c>
      <c r="B35">
        <v>1654000</v>
      </c>
      <c r="C35" s="5">
        <v>2045</v>
      </c>
    </row>
    <row r="36" spans="1:3" x14ac:dyDescent="0.25">
      <c r="A36" t="s">
        <v>93</v>
      </c>
      <c r="B36">
        <v>1576000</v>
      </c>
      <c r="C36" s="5">
        <v>2050</v>
      </c>
    </row>
    <row r="37" spans="1:3" x14ac:dyDescent="0.25">
      <c r="C37" s="5"/>
    </row>
    <row r="38" spans="1:3" x14ac:dyDescent="0.25">
      <c r="C38" s="5"/>
    </row>
    <row r="39" spans="1:3" x14ac:dyDescent="0.25">
      <c r="C39" s="5"/>
    </row>
    <row r="40" spans="1:3" x14ac:dyDescent="0.25">
      <c r="C40" s="5"/>
    </row>
    <row r="41" spans="1:3" x14ac:dyDescent="0.25">
      <c r="C41" s="5"/>
    </row>
    <row r="42" spans="1:3" x14ac:dyDescent="0.25">
      <c r="C42" s="5"/>
    </row>
    <row r="43" spans="1:3" x14ac:dyDescent="0.25">
      <c r="C43" s="5"/>
    </row>
    <row r="44" spans="1:3" x14ac:dyDescent="0.25">
      <c r="C44" s="5"/>
    </row>
    <row r="45" spans="1:3" x14ac:dyDescent="0.25">
      <c r="C45" s="5"/>
    </row>
    <row r="46" spans="1:3" x14ac:dyDescent="0.25">
      <c r="C46" s="5"/>
    </row>
    <row r="47" spans="1:3" x14ac:dyDescent="0.25">
      <c r="C47" s="5"/>
    </row>
    <row r="48" spans="1:3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  <row r="52" spans="3:3" x14ac:dyDescent="0.25">
      <c r="C52" s="5"/>
    </row>
    <row r="53" spans="3:3" x14ac:dyDescent="0.25">
      <c r="C53" s="5"/>
    </row>
    <row r="54" spans="3:3" x14ac:dyDescent="0.25">
      <c r="C54" s="5"/>
    </row>
    <row r="55" spans="3:3" x14ac:dyDescent="0.25">
      <c r="C55" s="5"/>
    </row>
    <row r="56" spans="3:3" x14ac:dyDescent="0.25">
      <c r="C56" s="5"/>
    </row>
    <row r="57" spans="3:3" x14ac:dyDescent="0.25">
      <c r="C57" s="5"/>
    </row>
    <row r="58" spans="3:3" x14ac:dyDescent="0.25">
      <c r="C58" s="5"/>
    </row>
    <row r="59" spans="3:3" x14ac:dyDescent="0.25">
      <c r="C59" s="5"/>
    </row>
    <row r="60" spans="3:3" x14ac:dyDescent="0.25">
      <c r="C60" s="5"/>
    </row>
    <row r="61" spans="3:3" x14ac:dyDescent="0.25">
      <c r="C61" s="5"/>
    </row>
    <row r="62" spans="3:3" x14ac:dyDescent="0.25">
      <c r="C62" s="5"/>
    </row>
    <row r="63" spans="3:3" x14ac:dyDescent="0.25">
      <c r="C63" s="5"/>
    </row>
    <row r="64" spans="3:3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  <row r="77" spans="3:3" x14ac:dyDescent="0.25">
      <c r="C77" s="5"/>
    </row>
    <row r="78" spans="3:3" x14ac:dyDescent="0.25">
      <c r="C78" s="5"/>
    </row>
    <row r="79" spans="3:3" x14ac:dyDescent="0.25">
      <c r="C79" s="5"/>
    </row>
    <row r="80" spans="3:3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  <row r="687" spans="3:3" x14ac:dyDescent="0.25">
      <c r="C687" s="5"/>
    </row>
    <row r="688" spans="3:3" x14ac:dyDescent="0.25">
      <c r="C688" s="5"/>
    </row>
    <row r="689" spans="3:3" x14ac:dyDescent="0.25">
      <c r="C689" s="5"/>
    </row>
    <row r="690" spans="3:3" x14ac:dyDescent="0.25">
      <c r="C690" s="5"/>
    </row>
    <row r="691" spans="3:3" x14ac:dyDescent="0.25">
      <c r="C691" s="5"/>
    </row>
    <row r="692" spans="3:3" x14ac:dyDescent="0.25">
      <c r="C692" s="5"/>
    </row>
    <row r="693" spans="3:3" x14ac:dyDescent="0.25">
      <c r="C693" s="5"/>
    </row>
    <row r="694" spans="3:3" x14ac:dyDescent="0.25">
      <c r="C694" s="5"/>
    </row>
    <row r="695" spans="3:3" x14ac:dyDescent="0.25">
      <c r="C695" s="5"/>
    </row>
    <row r="696" spans="3:3" x14ac:dyDescent="0.25">
      <c r="C696" s="5"/>
    </row>
    <row r="697" spans="3:3" x14ac:dyDescent="0.25">
      <c r="C697" s="5"/>
    </row>
    <row r="698" spans="3:3" x14ac:dyDescent="0.25">
      <c r="C698" s="5"/>
    </row>
    <row r="699" spans="3:3" x14ac:dyDescent="0.25">
      <c r="C699" s="5"/>
    </row>
    <row r="700" spans="3:3" x14ac:dyDescent="0.25">
      <c r="C700" s="5"/>
    </row>
    <row r="701" spans="3:3" x14ac:dyDescent="0.25">
      <c r="C701" s="5"/>
    </row>
    <row r="702" spans="3:3" x14ac:dyDescent="0.25">
      <c r="C702" s="5"/>
    </row>
    <row r="703" spans="3:3" x14ac:dyDescent="0.25">
      <c r="C703" s="5"/>
    </row>
    <row r="704" spans="3:3" x14ac:dyDescent="0.25">
      <c r="C704" s="5"/>
    </row>
    <row r="705" spans="3:3" x14ac:dyDescent="0.25">
      <c r="C705" s="5"/>
    </row>
    <row r="706" spans="3:3" x14ac:dyDescent="0.25">
      <c r="C706" s="5"/>
    </row>
    <row r="707" spans="3:3" x14ac:dyDescent="0.25">
      <c r="C707" s="5"/>
    </row>
    <row r="708" spans="3:3" x14ac:dyDescent="0.25">
      <c r="C708" s="5"/>
    </row>
    <row r="709" spans="3:3" x14ac:dyDescent="0.25">
      <c r="C709" s="5"/>
    </row>
    <row r="710" spans="3:3" x14ac:dyDescent="0.25">
      <c r="C710" s="5"/>
    </row>
    <row r="711" spans="3:3" x14ac:dyDescent="0.25">
      <c r="C711" s="5"/>
    </row>
    <row r="712" spans="3:3" x14ac:dyDescent="0.25">
      <c r="C712" s="5"/>
    </row>
    <row r="713" spans="3:3" x14ac:dyDescent="0.25">
      <c r="C713" s="5"/>
    </row>
    <row r="714" spans="3:3" x14ac:dyDescent="0.25">
      <c r="C714" s="5"/>
    </row>
    <row r="715" spans="3:3" x14ac:dyDescent="0.25">
      <c r="C715" s="5"/>
    </row>
    <row r="716" spans="3:3" x14ac:dyDescent="0.25">
      <c r="C716" s="5"/>
    </row>
    <row r="717" spans="3:3" x14ac:dyDescent="0.25">
      <c r="C717" s="5"/>
    </row>
    <row r="718" spans="3:3" x14ac:dyDescent="0.25">
      <c r="C718" s="5"/>
    </row>
    <row r="719" spans="3:3" x14ac:dyDescent="0.25">
      <c r="C719" s="5"/>
    </row>
    <row r="720" spans="3:3" x14ac:dyDescent="0.25">
      <c r="C720" s="5"/>
    </row>
    <row r="721" spans="3:3" x14ac:dyDescent="0.25">
      <c r="C721" s="5"/>
    </row>
    <row r="722" spans="3:3" x14ac:dyDescent="0.25">
      <c r="C722" s="5"/>
    </row>
    <row r="723" spans="3:3" x14ac:dyDescent="0.25">
      <c r="C723" s="5"/>
    </row>
    <row r="724" spans="3:3" x14ac:dyDescent="0.25">
      <c r="C724" s="5"/>
    </row>
    <row r="725" spans="3:3" x14ac:dyDescent="0.25">
      <c r="C725" s="5"/>
    </row>
    <row r="726" spans="3:3" x14ac:dyDescent="0.25">
      <c r="C726" s="5"/>
    </row>
    <row r="727" spans="3:3" x14ac:dyDescent="0.25">
      <c r="C727" s="5"/>
    </row>
    <row r="728" spans="3:3" x14ac:dyDescent="0.25">
      <c r="C728" s="5"/>
    </row>
    <row r="729" spans="3:3" x14ac:dyDescent="0.25">
      <c r="C729" s="5"/>
    </row>
    <row r="730" spans="3:3" x14ac:dyDescent="0.25">
      <c r="C730" s="5"/>
    </row>
    <row r="731" spans="3:3" x14ac:dyDescent="0.25">
      <c r="C731" s="5"/>
    </row>
    <row r="732" spans="3:3" x14ac:dyDescent="0.25">
      <c r="C732" s="5"/>
    </row>
    <row r="733" spans="3:3" x14ac:dyDescent="0.25">
      <c r="C733" s="5"/>
    </row>
    <row r="734" spans="3:3" x14ac:dyDescent="0.25">
      <c r="C734" s="5"/>
    </row>
    <row r="735" spans="3:3" x14ac:dyDescent="0.25">
      <c r="C735" s="5"/>
    </row>
    <row r="736" spans="3:3" x14ac:dyDescent="0.25">
      <c r="C736" s="5"/>
    </row>
    <row r="737" spans="3:3" x14ac:dyDescent="0.25">
      <c r="C737" s="5"/>
    </row>
    <row r="738" spans="3:3" x14ac:dyDescent="0.25">
      <c r="C738" s="5"/>
    </row>
    <row r="739" spans="3:3" x14ac:dyDescent="0.25">
      <c r="C739" s="5"/>
    </row>
    <row r="740" spans="3:3" x14ac:dyDescent="0.25">
      <c r="C740" s="5"/>
    </row>
    <row r="741" spans="3:3" x14ac:dyDescent="0.25">
      <c r="C741" s="5"/>
    </row>
    <row r="742" spans="3:3" x14ac:dyDescent="0.25">
      <c r="C742" s="5"/>
    </row>
    <row r="743" spans="3:3" x14ac:dyDescent="0.25">
      <c r="C743" s="5"/>
    </row>
    <row r="744" spans="3:3" x14ac:dyDescent="0.25">
      <c r="C744" s="5"/>
    </row>
    <row r="745" spans="3:3" x14ac:dyDescent="0.25">
      <c r="C745" s="5"/>
    </row>
    <row r="746" spans="3:3" x14ac:dyDescent="0.25">
      <c r="C746" s="5"/>
    </row>
    <row r="747" spans="3:3" x14ac:dyDescent="0.25">
      <c r="C747" s="5"/>
    </row>
    <row r="748" spans="3:3" x14ac:dyDescent="0.25">
      <c r="C748" s="5"/>
    </row>
    <row r="749" spans="3:3" x14ac:dyDescent="0.25">
      <c r="C749" s="5"/>
    </row>
    <row r="750" spans="3:3" x14ac:dyDescent="0.25">
      <c r="C750" s="5"/>
    </row>
    <row r="751" spans="3:3" x14ac:dyDescent="0.25">
      <c r="C751" s="5"/>
    </row>
    <row r="752" spans="3:3" x14ac:dyDescent="0.25">
      <c r="C752" s="5"/>
    </row>
    <row r="753" spans="3:3" x14ac:dyDescent="0.25">
      <c r="C753" s="5"/>
    </row>
    <row r="754" spans="3:3" x14ac:dyDescent="0.25">
      <c r="C754" s="5"/>
    </row>
    <row r="755" spans="3:3" x14ac:dyDescent="0.25">
      <c r="C755" s="5"/>
    </row>
    <row r="756" spans="3:3" x14ac:dyDescent="0.25">
      <c r="C756" s="5"/>
    </row>
    <row r="757" spans="3:3" x14ac:dyDescent="0.25">
      <c r="C757" s="5"/>
    </row>
    <row r="758" spans="3:3" x14ac:dyDescent="0.25">
      <c r="C758" s="5"/>
    </row>
    <row r="759" spans="3:3" x14ac:dyDescent="0.25">
      <c r="C759" s="5"/>
    </row>
    <row r="760" spans="3:3" x14ac:dyDescent="0.25">
      <c r="C760" s="5"/>
    </row>
    <row r="761" spans="3:3" x14ac:dyDescent="0.25">
      <c r="C761" s="5"/>
    </row>
    <row r="762" spans="3:3" x14ac:dyDescent="0.25">
      <c r="C762" s="5"/>
    </row>
    <row r="763" spans="3:3" x14ac:dyDescent="0.25">
      <c r="C763" s="5"/>
    </row>
    <row r="764" spans="3:3" x14ac:dyDescent="0.25">
      <c r="C764" s="5"/>
    </row>
    <row r="765" spans="3:3" x14ac:dyDescent="0.25">
      <c r="C765" s="5"/>
    </row>
    <row r="766" spans="3:3" x14ac:dyDescent="0.25">
      <c r="C766" s="5"/>
    </row>
    <row r="767" spans="3:3" x14ac:dyDescent="0.25">
      <c r="C767" s="5"/>
    </row>
    <row r="768" spans="3:3" x14ac:dyDescent="0.25">
      <c r="C768" s="5"/>
    </row>
    <row r="769" spans="3:3" x14ac:dyDescent="0.25">
      <c r="C769" s="5"/>
    </row>
    <row r="770" spans="3:3" x14ac:dyDescent="0.25">
      <c r="C770" s="5"/>
    </row>
    <row r="771" spans="3:3" x14ac:dyDescent="0.25">
      <c r="C771" s="5"/>
    </row>
    <row r="772" spans="3:3" x14ac:dyDescent="0.25">
      <c r="C772" s="5"/>
    </row>
    <row r="773" spans="3:3" x14ac:dyDescent="0.25">
      <c r="C773" s="5"/>
    </row>
    <row r="774" spans="3:3" x14ac:dyDescent="0.25">
      <c r="C774" s="5"/>
    </row>
    <row r="775" spans="3:3" x14ac:dyDescent="0.25">
      <c r="C775" s="5"/>
    </row>
    <row r="776" spans="3:3" x14ac:dyDescent="0.25">
      <c r="C776" s="5"/>
    </row>
    <row r="777" spans="3:3" x14ac:dyDescent="0.25">
      <c r="C777" s="5"/>
    </row>
    <row r="778" spans="3:3" x14ac:dyDescent="0.25">
      <c r="C778" s="5"/>
    </row>
    <row r="779" spans="3:3" x14ac:dyDescent="0.25">
      <c r="C779" s="5"/>
    </row>
    <row r="780" spans="3:3" x14ac:dyDescent="0.25">
      <c r="C780" s="5"/>
    </row>
    <row r="781" spans="3:3" x14ac:dyDescent="0.25">
      <c r="C781" s="5"/>
    </row>
    <row r="782" spans="3:3" x14ac:dyDescent="0.25">
      <c r="C782" s="5"/>
    </row>
    <row r="783" spans="3:3" x14ac:dyDescent="0.25">
      <c r="C783" s="5"/>
    </row>
    <row r="784" spans="3:3" x14ac:dyDescent="0.25">
      <c r="C784" s="5"/>
    </row>
    <row r="785" spans="3:3" x14ac:dyDescent="0.25">
      <c r="C785" s="5"/>
    </row>
    <row r="786" spans="3:3" x14ac:dyDescent="0.25">
      <c r="C786" s="5"/>
    </row>
    <row r="787" spans="3:3" x14ac:dyDescent="0.25">
      <c r="C787" s="5"/>
    </row>
    <row r="788" spans="3:3" x14ac:dyDescent="0.25">
      <c r="C788" s="5"/>
    </row>
    <row r="789" spans="3:3" x14ac:dyDescent="0.25">
      <c r="C789" s="5"/>
    </row>
    <row r="790" spans="3:3" x14ac:dyDescent="0.25">
      <c r="C790" s="5"/>
    </row>
    <row r="791" spans="3:3" x14ac:dyDescent="0.25">
      <c r="C791" s="5"/>
    </row>
    <row r="792" spans="3:3" x14ac:dyDescent="0.25">
      <c r="C792" s="5"/>
    </row>
    <row r="793" spans="3:3" x14ac:dyDescent="0.25">
      <c r="C793" s="5"/>
    </row>
    <row r="794" spans="3:3" x14ac:dyDescent="0.25">
      <c r="C794" s="5"/>
    </row>
    <row r="795" spans="3:3" x14ac:dyDescent="0.25">
      <c r="C795" s="5"/>
    </row>
    <row r="796" spans="3:3" x14ac:dyDescent="0.25">
      <c r="C796" s="5"/>
    </row>
    <row r="797" spans="3:3" x14ac:dyDescent="0.25">
      <c r="C797" s="5"/>
    </row>
    <row r="798" spans="3:3" x14ac:dyDescent="0.25">
      <c r="C798" s="5"/>
    </row>
    <row r="799" spans="3:3" x14ac:dyDescent="0.25">
      <c r="C799" s="5"/>
    </row>
    <row r="800" spans="3:3" x14ac:dyDescent="0.25">
      <c r="C800" s="5"/>
    </row>
    <row r="801" spans="3:3" x14ac:dyDescent="0.25">
      <c r="C801" s="5"/>
    </row>
    <row r="802" spans="3:3" x14ac:dyDescent="0.25">
      <c r="C802" s="5"/>
    </row>
    <row r="803" spans="3:3" x14ac:dyDescent="0.25">
      <c r="C803" s="5"/>
    </row>
    <row r="804" spans="3:3" x14ac:dyDescent="0.25">
      <c r="C804" s="5"/>
    </row>
    <row r="805" spans="3:3" x14ac:dyDescent="0.25">
      <c r="C805" s="5"/>
    </row>
    <row r="806" spans="3:3" x14ac:dyDescent="0.25">
      <c r="C806" s="5"/>
    </row>
    <row r="807" spans="3:3" x14ac:dyDescent="0.25">
      <c r="C807" s="5"/>
    </row>
    <row r="808" spans="3:3" x14ac:dyDescent="0.25">
      <c r="C808" s="5"/>
    </row>
    <row r="809" spans="3:3" x14ac:dyDescent="0.25">
      <c r="C809" s="5"/>
    </row>
    <row r="810" spans="3:3" x14ac:dyDescent="0.25">
      <c r="C810" s="5"/>
    </row>
    <row r="811" spans="3:3" x14ac:dyDescent="0.25">
      <c r="C811" s="5"/>
    </row>
    <row r="812" spans="3:3" x14ac:dyDescent="0.25">
      <c r="C812" s="5"/>
    </row>
    <row r="813" spans="3:3" x14ac:dyDescent="0.25">
      <c r="C813" s="5"/>
    </row>
    <row r="814" spans="3:3" x14ac:dyDescent="0.25">
      <c r="C814" s="5"/>
    </row>
    <row r="815" spans="3:3" x14ac:dyDescent="0.25">
      <c r="C815" s="5"/>
    </row>
    <row r="816" spans="3:3" x14ac:dyDescent="0.25">
      <c r="C816" s="5"/>
    </row>
    <row r="817" spans="3:3" x14ac:dyDescent="0.25">
      <c r="C817" s="5"/>
    </row>
    <row r="818" spans="3:3" x14ac:dyDescent="0.25">
      <c r="C818" s="5"/>
    </row>
    <row r="819" spans="3:3" x14ac:dyDescent="0.25">
      <c r="C819" s="5"/>
    </row>
    <row r="820" spans="3:3" x14ac:dyDescent="0.25">
      <c r="C820" s="5"/>
    </row>
    <row r="821" spans="3:3" x14ac:dyDescent="0.25">
      <c r="C821" s="5"/>
    </row>
    <row r="822" spans="3:3" x14ac:dyDescent="0.25">
      <c r="C822" s="5"/>
    </row>
    <row r="823" spans="3:3" x14ac:dyDescent="0.25">
      <c r="C823" s="5"/>
    </row>
    <row r="824" spans="3:3" x14ac:dyDescent="0.25">
      <c r="C824" s="5"/>
    </row>
    <row r="825" spans="3:3" x14ac:dyDescent="0.25">
      <c r="C825" s="5"/>
    </row>
    <row r="826" spans="3:3" x14ac:dyDescent="0.25">
      <c r="C826" s="5"/>
    </row>
    <row r="827" spans="3:3" x14ac:dyDescent="0.25">
      <c r="C827" s="5"/>
    </row>
    <row r="828" spans="3:3" x14ac:dyDescent="0.25">
      <c r="C828" s="5"/>
    </row>
    <row r="829" spans="3:3" x14ac:dyDescent="0.25">
      <c r="C829" s="5"/>
    </row>
    <row r="830" spans="3:3" x14ac:dyDescent="0.25">
      <c r="C830" s="5"/>
    </row>
    <row r="831" spans="3:3" x14ac:dyDescent="0.25">
      <c r="C831" s="5"/>
    </row>
    <row r="832" spans="3:3" x14ac:dyDescent="0.25">
      <c r="C832" s="5"/>
    </row>
    <row r="833" spans="3:3" x14ac:dyDescent="0.25">
      <c r="C833" s="5"/>
    </row>
    <row r="834" spans="3:3" x14ac:dyDescent="0.25">
      <c r="C834" s="5"/>
    </row>
    <row r="835" spans="3:3" x14ac:dyDescent="0.25">
      <c r="C835" s="5"/>
    </row>
    <row r="836" spans="3:3" x14ac:dyDescent="0.25">
      <c r="C836" s="5"/>
    </row>
    <row r="837" spans="3:3" x14ac:dyDescent="0.25">
      <c r="C837" s="5"/>
    </row>
    <row r="838" spans="3:3" x14ac:dyDescent="0.25">
      <c r="C838" s="5"/>
    </row>
    <row r="839" spans="3:3" x14ac:dyDescent="0.25">
      <c r="C839" s="5"/>
    </row>
    <row r="840" spans="3:3" x14ac:dyDescent="0.25">
      <c r="C840" s="5"/>
    </row>
    <row r="841" spans="3:3" x14ac:dyDescent="0.25">
      <c r="C841" s="5"/>
    </row>
    <row r="842" spans="3:3" x14ac:dyDescent="0.25">
      <c r="C842" s="5"/>
    </row>
    <row r="843" spans="3:3" x14ac:dyDescent="0.25">
      <c r="C843" s="5"/>
    </row>
    <row r="844" spans="3:3" x14ac:dyDescent="0.25">
      <c r="C844" s="5"/>
    </row>
    <row r="845" spans="3:3" x14ac:dyDescent="0.25">
      <c r="C845" s="5"/>
    </row>
    <row r="846" spans="3:3" x14ac:dyDescent="0.25">
      <c r="C846" s="5"/>
    </row>
    <row r="847" spans="3:3" x14ac:dyDescent="0.25">
      <c r="C847" s="5"/>
    </row>
    <row r="848" spans="3:3" x14ac:dyDescent="0.25">
      <c r="C848" s="5"/>
    </row>
    <row r="849" spans="3:3" x14ac:dyDescent="0.25">
      <c r="C849" s="5"/>
    </row>
    <row r="850" spans="3:3" x14ac:dyDescent="0.25">
      <c r="C850" s="5"/>
    </row>
    <row r="851" spans="3:3" x14ac:dyDescent="0.25">
      <c r="C851" s="5"/>
    </row>
    <row r="852" spans="3:3" x14ac:dyDescent="0.25">
      <c r="C852" s="5"/>
    </row>
    <row r="853" spans="3:3" x14ac:dyDescent="0.25">
      <c r="C853" s="5"/>
    </row>
    <row r="854" spans="3:3" x14ac:dyDescent="0.25">
      <c r="C854" s="5"/>
    </row>
    <row r="855" spans="3:3" x14ac:dyDescent="0.25">
      <c r="C855" s="5"/>
    </row>
    <row r="856" spans="3:3" x14ac:dyDescent="0.25">
      <c r="C856" s="5"/>
    </row>
    <row r="857" spans="3:3" x14ac:dyDescent="0.25">
      <c r="C857" s="5"/>
    </row>
    <row r="858" spans="3:3" x14ac:dyDescent="0.25">
      <c r="C858" s="5"/>
    </row>
    <row r="859" spans="3:3" x14ac:dyDescent="0.25">
      <c r="C859" s="5"/>
    </row>
    <row r="860" spans="3:3" x14ac:dyDescent="0.25">
      <c r="C860" s="5"/>
    </row>
    <row r="861" spans="3:3" x14ac:dyDescent="0.25">
      <c r="C861" s="5"/>
    </row>
    <row r="862" spans="3:3" x14ac:dyDescent="0.25">
      <c r="C862" s="5"/>
    </row>
    <row r="863" spans="3:3" x14ac:dyDescent="0.25">
      <c r="C863" s="5"/>
    </row>
    <row r="864" spans="3:3" x14ac:dyDescent="0.25">
      <c r="C864" s="5"/>
    </row>
    <row r="865" spans="3:3" x14ac:dyDescent="0.25">
      <c r="C865" s="5"/>
    </row>
    <row r="866" spans="3:3" x14ac:dyDescent="0.25">
      <c r="C866" s="5"/>
    </row>
    <row r="867" spans="3:3" x14ac:dyDescent="0.25">
      <c r="C867" s="5"/>
    </row>
    <row r="868" spans="3:3" x14ac:dyDescent="0.25">
      <c r="C868" s="5"/>
    </row>
    <row r="869" spans="3:3" x14ac:dyDescent="0.25">
      <c r="C869" s="5"/>
    </row>
    <row r="870" spans="3:3" x14ac:dyDescent="0.25">
      <c r="C870" s="5"/>
    </row>
    <row r="871" spans="3:3" x14ac:dyDescent="0.25">
      <c r="C871" s="5"/>
    </row>
    <row r="872" spans="3:3" x14ac:dyDescent="0.25">
      <c r="C872" s="5"/>
    </row>
    <row r="873" spans="3:3" x14ac:dyDescent="0.25">
      <c r="C873" s="5"/>
    </row>
    <row r="874" spans="3:3" x14ac:dyDescent="0.25">
      <c r="C874" s="5"/>
    </row>
    <row r="875" spans="3:3" x14ac:dyDescent="0.25">
      <c r="C875" s="5"/>
    </row>
    <row r="876" spans="3:3" x14ac:dyDescent="0.25">
      <c r="C876" s="5"/>
    </row>
    <row r="877" spans="3:3" x14ac:dyDescent="0.25">
      <c r="C877" s="5"/>
    </row>
    <row r="878" spans="3:3" x14ac:dyDescent="0.25">
      <c r="C878" s="5"/>
    </row>
    <row r="879" spans="3:3" x14ac:dyDescent="0.25">
      <c r="C879" s="5"/>
    </row>
    <row r="880" spans="3:3" x14ac:dyDescent="0.25">
      <c r="C880" s="5"/>
    </row>
    <row r="881" spans="3:3" x14ac:dyDescent="0.25">
      <c r="C881" s="5"/>
    </row>
    <row r="882" spans="3:3" x14ac:dyDescent="0.25">
      <c r="C882" s="5"/>
    </row>
    <row r="883" spans="3:3" x14ac:dyDescent="0.25">
      <c r="C883" s="5"/>
    </row>
    <row r="884" spans="3:3" x14ac:dyDescent="0.25">
      <c r="C884" s="5"/>
    </row>
    <row r="885" spans="3:3" x14ac:dyDescent="0.25">
      <c r="C885" s="5"/>
    </row>
    <row r="886" spans="3:3" x14ac:dyDescent="0.25">
      <c r="C886" s="5"/>
    </row>
    <row r="887" spans="3:3" x14ac:dyDescent="0.25">
      <c r="C887" s="5"/>
    </row>
    <row r="888" spans="3:3" x14ac:dyDescent="0.25">
      <c r="C888" s="5"/>
    </row>
    <row r="889" spans="3:3" x14ac:dyDescent="0.25">
      <c r="C889" s="5"/>
    </row>
    <row r="890" spans="3:3" x14ac:dyDescent="0.25">
      <c r="C890" s="5"/>
    </row>
    <row r="891" spans="3:3" x14ac:dyDescent="0.25">
      <c r="C891" s="5"/>
    </row>
    <row r="892" spans="3:3" x14ac:dyDescent="0.25">
      <c r="C892" s="5"/>
    </row>
    <row r="893" spans="3:3" x14ac:dyDescent="0.25">
      <c r="C893" s="5"/>
    </row>
    <row r="894" spans="3:3" x14ac:dyDescent="0.25">
      <c r="C894" s="5"/>
    </row>
    <row r="895" spans="3:3" x14ac:dyDescent="0.25">
      <c r="C895" s="5"/>
    </row>
    <row r="896" spans="3:3" x14ac:dyDescent="0.25">
      <c r="C896" s="5"/>
    </row>
    <row r="897" spans="3:3" x14ac:dyDescent="0.25">
      <c r="C897" s="5"/>
    </row>
    <row r="898" spans="3:3" x14ac:dyDescent="0.25">
      <c r="C898" s="5"/>
    </row>
    <row r="899" spans="3:3" x14ac:dyDescent="0.25">
      <c r="C899" s="5"/>
    </row>
    <row r="900" spans="3:3" x14ac:dyDescent="0.25">
      <c r="C900" s="5"/>
    </row>
    <row r="901" spans="3:3" x14ac:dyDescent="0.25">
      <c r="C901" s="5"/>
    </row>
    <row r="902" spans="3:3" x14ac:dyDescent="0.25">
      <c r="C902" s="5"/>
    </row>
    <row r="903" spans="3:3" x14ac:dyDescent="0.25">
      <c r="C903" s="5"/>
    </row>
    <row r="904" spans="3:3" x14ac:dyDescent="0.25">
      <c r="C904" s="5"/>
    </row>
    <row r="905" spans="3:3" x14ac:dyDescent="0.25">
      <c r="C905" s="5"/>
    </row>
    <row r="906" spans="3:3" x14ac:dyDescent="0.25">
      <c r="C906" s="5"/>
    </row>
    <row r="907" spans="3:3" x14ac:dyDescent="0.25">
      <c r="C907" s="5"/>
    </row>
    <row r="908" spans="3:3" x14ac:dyDescent="0.25">
      <c r="C908" s="5"/>
    </row>
    <row r="909" spans="3:3" x14ac:dyDescent="0.25">
      <c r="C909" s="5"/>
    </row>
    <row r="910" spans="3:3" x14ac:dyDescent="0.25">
      <c r="C910" s="5"/>
    </row>
    <row r="911" spans="3:3" x14ac:dyDescent="0.25">
      <c r="C911" s="5"/>
    </row>
    <row r="912" spans="3:3" x14ac:dyDescent="0.25">
      <c r="C912" s="5"/>
    </row>
    <row r="913" spans="3:3" x14ac:dyDescent="0.25">
      <c r="C913" s="5"/>
    </row>
    <row r="914" spans="3:3" x14ac:dyDescent="0.25">
      <c r="C914" s="5"/>
    </row>
    <row r="915" spans="3:3" x14ac:dyDescent="0.25">
      <c r="C915" s="5"/>
    </row>
    <row r="916" spans="3:3" x14ac:dyDescent="0.25">
      <c r="C916" s="5"/>
    </row>
    <row r="917" spans="3:3" x14ac:dyDescent="0.25">
      <c r="C917" s="5"/>
    </row>
    <row r="918" spans="3:3" x14ac:dyDescent="0.25">
      <c r="C918" s="5"/>
    </row>
    <row r="919" spans="3:3" x14ac:dyDescent="0.25">
      <c r="C919" s="5"/>
    </row>
    <row r="920" spans="3:3" x14ac:dyDescent="0.25">
      <c r="C920" s="5"/>
    </row>
    <row r="921" spans="3:3" x14ac:dyDescent="0.25">
      <c r="C921" s="5"/>
    </row>
    <row r="922" spans="3:3" x14ac:dyDescent="0.25">
      <c r="C922" s="5"/>
    </row>
    <row r="923" spans="3:3" x14ac:dyDescent="0.25">
      <c r="C923" s="5"/>
    </row>
    <row r="924" spans="3:3" x14ac:dyDescent="0.25">
      <c r="C924" s="5"/>
    </row>
    <row r="925" spans="3:3" x14ac:dyDescent="0.25">
      <c r="C925" s="5"/>
    </row>
    <row r="926" spans="3:3" x14ac:dyDescent="0.25">
      <c r="C926" s="5"/>
    </row>
    <row r="927" spans="3:3" x14ac:dyDescent="0.25">
      <c r="C927" s="5"/>
    </row>
    <row r="928" spans="3:3" x14ac:dyDescent="0.25">
      <c r="C928" s="5"/>
    </row>
    <row r="929" spans="3:3" x14ac:dyDescent="0.25">
      <c r="C929" s="5"/>
    </row>
    <row r="930" spans="3:3" x14ac:dyDescent="0.25">
      <c r="C930" s="5"/>
    </row>
    <row r="931" spans="3:3" x14ac:dyDescent="0.25">
      <c r="C931" s="5"/>
    </row>
    <row r="932" spans="3:3" x14ac:dyDescent="0.25">
      <c r="C932" s="5"/>
    </row>
    <row r="933" spans="3:3" x14ac:dyDescent="0.25">
      <c r="C933" s="5"/>
    </row>
    <row r="934" spans="3:3" x14ac:dyDescent="0.25">
      <c r="C934" s="5"/>
    </row>
    <row r="935" spans="3:3" x14ac:dyDescent="0.25">
      <c r="C935" s="5"/>
    </row>
    <row r="936" spans="3:3" x14ac:dyDescent="0.25">
      <c r="C936" s="5"/>
    </row>
    <row r="937" spans="3:3" x14ac:dyDescent="0.25">
      <c r="C937" s="5"/>
    </row>
    <row r="938" spans="3:3" x14ac:dyDescent="0.25">
      <c r="C938" s="5"/>
    </row>
    <row r="939" spans="3:3" x14ac:dyDescent="0.25">
      <c r="C939" s="5"/>
    </row>
    <row r="940" spans="3:3" x14ac:dyDescent="0.25">
      <c r="C940" s="5"/>
    </row>
    <row r="941" spans="3:3" x14ac:dyDescent="0.25">
      <c r="C941" s="5"/>
    </row>
    <row r="942" spans="3:3" x14ac:dyDescent="0.25">
      <c r="C942" s="5"/>
    </row>
    <row r="943" spans="3:3" x14ac:dyDescent="0.25">
      <c r="C943" s="5"/>
    </row>
    <row r="944" spans="3:3" x14ac:dyDescent="0.25">
      <c r="C944" s="5"/>
    </row>
    <row r="945" spans="3:3" x14ac:dyDescent="0.25">
      <c r="C945" s="5"/>
    </row>
    <row r="946" spans="3:3" x14ac:dyDescent="0.25">
      <c r="C946" s="5"/>
    </row>
    <row r="947" spans="3:3" x14ac:dyDescent="0.25">
      <c r="C947" s="5"/>
    </row>
    <row r="948" spans="3:3" x14ac:dyDescent="0.25">
      <c r="C948" s="5"/>
    </row>
    <row r="949" spans="3:3" x14ac:dyDescent="0.25">
      <c r="C94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722E-B71D-42BA-9A9D-4A54F6C2F69E}">
  <dimension ref="A1:M49"/>
  <sheetViews>
    <sheetView workbookViewId="0">
      <selection activeCell="L3" sqref="L3"/>
    </sheetView>
  </sheetViews>
  <sheetFormatPr defaultRowHeight="15" x14ac:dyDescent="0.25"/>
  <cols>
    <col min="1" max="1" width="6" customWidth="1"/>
    <col min="2" max="2" width="13.42578125" customWidth="1"/>
    <col min="3" max="3" width="24" customWidth="1"/>
    <col min="4" max="4" width="14.28515625" customWidth="1"/>
    <col min="5" max="5" width="13.28515625" customWidth="1"/>
    <col min="6" max="6" width="15" customWidth="1"/>
    <col min="7" max="7" width="19.85546875" bestFit="1" customWidth="1"/>
    <col min="8" max="8" width="20.28515625" bestFit="1" customWidth="1"/>
    <col min="9" max="9" width="26.28515625" customWidth="1"/>
    <col min="10" max="10" width="29.5703125" customWidth="1"/>
    <col min="11" max="11" width="30.140625" bestFit="1" customWidth="1"/>
    <col min="12" max="12" width="30.5703125" bestFit="1" customWidth="1"/>
  </cols>
  <sheetData>
    <row r="1" spans="1:13" ht="15.75" thickBot="1" x14ac:dyDescent="0.3">
      <c r="A1" s="43" t="s">
        <v>96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3" ht="15" customHeight="1" thickBot="1" x14ac:dyDescent="0.3">
      <c r="A2" s="45">
        <v>2020</v>
      </c>
      <c r="B2" s="10" t="s">
        <v>97</v>
      </c>
      <c r="C2" s="1" t="s">
        <v>3</v>
      </c>
      <c r="D2" s="14" t="s">
        <v>98</v>
      </c>
      <c r="E2" s="14"/>
      <c r="F2" s="1" t="s">
        <v>99</v>
      </c>
      <c r="G2" s="17" t="s">
        <v>100</v>
      </c>
      <c r="H2" s="17" t="s">
        <v>101</v>
      </c>
      <c r="I2" s="20" t="s">
        <v>102</v>
      </c>
      <c r="J2" s="20"/>
      <c r="K2" s="10" t="s">
        <v>103</v>
      </c>
      <c r="L2" s="10" t="s">
        <v>104</v>
      </c>
      <c r="M2" s="5"/>
    </row>
    <row r="3" spans="1:13" x14ac:dyDescent="0.25">
      <c r="A3" s="46"/>
      <c r="B3" s="12" t="s">
        <v>105</v>
      </c>
      <c r="C3" s="9">
        <v>1215000</v>
      </c>
      <c r="D3" s="15">
        <v>30</v>
      </c>
      <c r="E3" s="15">
        <v>40</v>
      </c>
      <c r="F3" s="9" t="s">
        <v>106</v>
      </c>
      <c r="G3" s="18">
        <f>C3*D3/100</f>
        <v>364500</v>
      </c>
      <c r="H3" s="18">
        <f>C3*E3/100</f>
        <v>486000</v>
      </c>
      <c r="I3" s="21">
        <v>370</v>
      </c>
      <c r="J3" s="21">
        <v>430</v>
      </c>
      <c r="K3" s="11">
        <f>G3*I3</f>
        <v>134865000</v>
      </c>
      <c r="L3" s="11">
        <f>H3*J3</f>
        <v>208980000</v>
      </c>
      <c r="M3" s="5"/>
    </row>
    <row r="4" spans="1:13" x14ac:dyDescent="0.25">
      <c r="A4" s="46"/>
      <c r="B4" s="13" t="s">
        <v>107</v>
      </c>
      <c r="C4" s="8">
        <v>191000</v>
      </c>
      <c r="D4" s="16">
        <v>20</v>
      </c>
      <c r="E4" s="16">
        <v>25</v>
      </c>
      <c r="F4" s="8" t="s">
        <v>106</v>
      </c>
      <c r="G4" s="19">
        <f t="shared" ref="G4:G7" si="0">C4*D4/100</f>
        <v>38200</v>
      </c>
      <c r="H4" s="19">
        <f t="shared" ref="H4:H7" si="1">C4*E4/100</f>
        <v>47750</v>
      </c>
      <c r="I4" s="22">
        <v>400</v>
      </c>
      <c r="J4" s="22">
        <v>450</v>
      </c>
      <c r="K4" s="11">
        <f t="shared" ref="K4:K7" si="2">G4*I4</f>
        <v>15280000</v>
      </c>
      <c r="L4" s="11">
        <f t="shared" ref="L4:L7" si="3">H4*J4</f>
        <v>21487500</v>
      </c>
      <c r="M4" s="5"/>
    </row>
    <row r="5" spans="1:13" x14ac:dyDescent="0.25">
      <c r="A5" s="46"/>
      <c r="B5" s="13" t="s">
        <v>108</v>
      </c>
      <c r="C5" s="8">
        <v>240000</v>
      </c>
      <c r="D5" s="16">
        <v>35</v>
      </c>
      <c r="E5" s="16">
        <v>45</v>
      </c>
      <c r="F5" s="8" t="s">
        <v>109</v>
      </c>
      <c r="G5" s="19">
        <f t="shared" si="0"/>
        <v>84000</v>
      </c>
      <c r="H5" s="19">
        <f t="shared" si="1"/>
        <v>108000</v>
      </c>
      <c r="I5" s="22">
        <v>440</v>
      </c>
      <c r="J5" s="22">
        <v>450</v>
      </c>
      <c r="K5" s="11">
        <f t="shared" si="2"/>
        <v>36960000</v>
      </c>
      <c r="L5" s="11">
        <f t="shared" si="3"/>
        <v>48600000</v>
      </c>
      <c r="M5" s="5"/>
    </row>
    <row r="6" spans="1:13" x14ac:dyDescent="0.25">
      <c r="A6" s="46"/>
      <c r="B6" s="13" t="s">
        <v>110</v>
      </c>
      <c r="C6" s="8">
        <v>3002000</v>
      </c>
      <c r="D6" s="16">
        <v>5</v>
      </c>
      <c r="E6" s="16">
        <v>15</v>
      </c>
      <c r="F6" s="8" t="s">
        <v>109</v>
      </c>
      <c r="G6" s="19">
        <f t="shared" si="0"/>
        <v>150100</v>
      </c>
      <c r="H6" s="19">
        <f t="shared" si="1"/>
        <v>450300</v>
      </c>
      <c r="I6" s="22">
        <v>450</v>
      </c>
      <c r="J6" s="22">
        <v>520</v>
      </c>
      <c r="K6" s="11">
        <f t="shared" si="2"/>
        <v>67545000</v>
      </c>
      <c r="L6" s="11">
        <f t="shared" si="3"/>
        <v>234156000</v>
      </c>
      <c r="M6" s="5"/>
    </row>
    <row r="7" spans="1:13" ht="15.75" thickBot="1" x14ac:dyDescent="0.3">
      <c r="A7" s="47"/>
      <c r="B7" s="13" t="s">
        <v>111</v>
      </c>
      <c r="C7" s="8">
        <v>1110000</v>
      </c>
      <c r="D7" s="16">
        <v>20</v>
      </c>
      <c r="E7" s="16">
        <v>30</v>
      </c>
      <c r="F7" s="8" t="s">
        <v>106</v>
      </c>
      <c r="G7" s="19">
        <f t="shared" si="0"/>
        <v>222000</v>
      </c>
      <c r="H7" s="19">
        <f t="shared" si="1"/>
        <v>333000</v>
      </c>
      <c r="I7" s="22">
        <v>340</v>
      </c>
      <c r="J7" s="22">
        <v>380</v>
      </c>
      <c r="K7" s="11">
        <f t="shared" si="2"/>
        <v>75480000</v>
      </c>
      <c r="L7" s="11">
        <f t="shared" si="3"/>
        <v>126540000</v>
      </c>
      <c r="M7" s="5"/>
    </row>
    <row r="8" spans="1:13" s="7" customFormat="1" ht="15.75" thickBot="1" x14ac:dyDescent="0.3">
      <c r="A8" s="2"/>
      <c r="B8" s="2"/>
      <c r="M8" s="4"/>
    </row>
    <row r="9" spans="1:13" ht="15" customHeight="1" thickBot="1" x14ac:dyDescent="0.3">
      <c r="A9" s="45">
        <v>2025</v>
      </c>
      <c r="B9" s="10" t="s">
        <v>97</v>
      </c>
      <c r="C9" s="1" t="s">
        <v>3</v>
      </c>
      <c r="D9" s="14" t="s">
        <v>98</v>
      </c>
      <c r="E9" s="14"/>
      <c r="F9" s="1" t="s">
        <v>99</v>
      </c>
      <c r="G9" s="17" t="s">
        <v>100</v>
      </c>
      <c r="H9" s="17" t="s">
        <v>101</v>
      </c>
      <c r="I9" s="20" t="s">
        <v>102</v>
      </c>
      <c r="J9" s="20"/>
      <c r="K9" s="10" t="s">
        <v>103</v>
      </c>
      <c r="L9" s="10" t="s">
        <v>104</v>
      </c>
      <c r="M9" s="5"/>
    </row>
    <row r="10" spans="1:13" x14ac:dyDescent="0.25">
      <c r="A10" s="46"/>
      <c r="B10" s="12" t="s">
        <v>105</v>
      </c>
      <c r="C10" s="9">
        <v>1112000</v>
      </c>
      <c r="D10" s="15">
        <v>30</v>
      </c>
      <c r="E10" s="15">
        <v>40</v>
      </c>
      <c r="F10" s="9" t="s">
        <v>106</v>
      </c>
      <c r="G10" s="18">
        <f>C10*D10/100</f>
        <v>333600</v>
      </c>
      <c r="H10" s="18">
        <f>C10*E10/100</f>
        <v>444800</v>
      </c>
      <c r="I10" s="21">
        <v>370</v>
      </c>
      <c r="J10" s="21">
        <v>430</v>
      </c>
      <c r="K10" s="11">
        <f>G10*I10</f>
        <v>123432000</v>
      </c>
      <c r="L10" s="11">
        <f>H10*J10</f>
        <v>191264000</v>
      </c>
      <c r="M10" s="5"/>
    </row>
    <row r="11" spans="1:13" x14ac:dyDescent="0.25">
      <c r="A11" s="46"/>
      <c r="B11" s="13" t="s">
        <v>107</v>
      </c>
      <c r="C11" s="8">
        <v>18000</v>
      </c>
      <c r="D11" s="16">
        <v>20</v>
      </c>
      <c r="E11" s="16">
        <v>25</v>
      </c>
      <c r="F11" s="8" t="s">
        <v>106</v>
      </c>
      <c r="G11" s="19">
        <f t="shared" ref="G11:G14" si="4">C11*D11/100</f>
        <v>3600</v>
      </c>
      <c r="H11" s="19">
        <f t="shared" ref="H11:H14" si="5">C11*E11/100</f>
        <v>4500</v>
      </c>
      <c r="I11" s="22">
        <v>400</v>
      </c>
      <c r="J11" s="22">
        <v>450</v>
      </c>
      <c r="K11" s="11">
        <f t="shared" ref="K11:K14" si="6">G11*I11</f>
        <v>1440000</v>
      </c>
      <c r="L11" s="11">
        <f t="shared" ref="L11:L14" si="7">H11*J11</f>
        <v>2025000</v>
      </c>
      <c r="M11" s="5"/>
    </row>
    <row r="12" spans="1:13" x14ac:dyDescent="0.25">
      <c r="A12" s="46"/>
      <c r="B12" s="13" t="s">
        <v>108</v>
      </c>
      <c r="C12" s="8">
        <v>277000</v>
      </c>
      <c r="D12" s="16">
        <v>35</v>
      </c>
      <c r="E12" s="16">
        <v>45</v>
      </c>
      <c r="F12" s="8" t="s">
        <v>109</v>
      </c>
      <c r="G12" s="19">
        <f t="shared" si="4"/>
        <v>96950</v>
      </c>
      <c r="H12" s="19">
        <f t="shared" si="5"/>
        <v>124650</v>
      </c>
      <c r="I12" s="22">
        <v>440</v>
      </c>
      <c r="J12" s="22">
        <v>450</v>
      </c>
      <c r="K12" s="11">
        <f t="shared" si="6"/>
        <v>42658000</v>
      </c>
      <c r="L12" s="11">
        <f t="shared" si="7"/>
        <v>56092500</v>
      </c>
      <c r="M12" s="5"/>
    </row>
    <row r="13" spans="1:13" x14ac:dyDescent="0.25">
      <c r="A13" s="46"/>
      <c r="B13" s="13" t="s">
        <v>110</v>
      </c>
      <c r="C13" s="8">
        <v>2846000</v>
      </c>
      <c r="D13" s="16">
        <v>5</v>
      </c>
      <c r="E13" s="16">
        <v>15</v>
      </c>
      <c r="F13" s="8" t="s">
        <v>109</v>
      </c>
      <c r="G13" s="19">
        <f t="shared" si="4"/>
        <v>142300</v>
      </c>
      <c r="H13" s="19">
        <f t="shared" si="5"/>
        <v>426900</v>
      </c>
      <c r="I13" s="22">
        <v>450</v>
      </c>
      <c r="J13" s="22">
        <v>520</v>
      </c>
      <c r="K13" s="11">
        <f t="shared" si="6"/>
        <v>64035000</v>
      </c>
      <c r="L13" s="11">
        <f t="shared" si="7"/>
        <v>221988000</v>
      </c>
      <c r="M13" s="5"/>
    </row>
    <row r="14" spans="1:13" ht="15.75" thickBot="1" x14ac:dyDescent="0.3">
      <c r="A14" s="47"/>
      <c r="B14" s="13" t="s">
        <v>111</v>
      </c>
      <c r="C14" s="8">
        <v>1844000</v>
      </c>
      <c r="D14" s="16">
        <v>20</v>
      </c>
      <c r="E14" s="16">
        <v>30</v>
      </c>
      <c r="F14" s="8" t="s">
        <v>106</v>
      </c>
      <c r="G14" s="19">
        <f t="shared" si="4"/>
        <v>368800</v>
      </c>
      <c r="H14" s="19">
        <f t="shared" si="5"/>
        <v>553200</v>
      </c>
      <c r="I14" s="22">
        <v>340</v>
      </c>
      <c r="J14" s="22">
        <v>380</v>
      </c>
      <c r="K14" s="11">
        <f t="shared" si="6"/>
        <v>125392000</v>
      </c>
      <c r="L14" s="11">
        <f t="shared" si="7"/>
        <v>210216000</v>
      </c>
      <c r="M14" s="5"/>
    </row>
    <row r="15" spans="1:13" s="7" customFormat="1" ht="15.75" thickBot="1" x14ac:dyDescent="0.3">
      <c r="A15" s="2"/>
      <c r="B15" s="2"/>
      <c r="M15" s="4"/>
    </row>
    <row r="16" spans="1:13" ht="15" customHeight="1" thickBot="1" x14ac:dyDescent="0.3">
      <c r="A16" s="45">
        <v>2030</v>
      </c>
      <c r="B16" s="10" t="s">
        <v>97</v>
      </c>
      <c r="C16" s="1" t="s">
        <v>3</v>
      </c>
      <c r="D16" s="14" t="s">
        <v>98</v>
      </c>
      <c r="E16" s="14"/>
      <c r="F16" s="1" t="s">
        <v>99</v>
      </c>
      <c r="G16" s="17" t="s">
        <v>100</v>
      </c>
      <c r="H16" s="17" t="s">
        <v>101</v>
      </c>
      <c r="I16" s="20" t="s">
        <v>102</v>
      </c>
      <c r="J16" s="20"/>
      <c r="K16" s="10" t="s">
        <v>103</v>
      </c>
      <c r="L16" s="10" t="s">
        <v>104</v>
      </c>
      <c r="M16" s="5"/>
    </row>
    <row r="17" spans="1:13" x14ac:dyDescent="0.25">
      <c r="A17" s="46"/>
      <c r="B17" s="12" t="s">
        <v>105</v>
      </c>
      <c r="C17" s="9">
        <v>1138000</v>
      </c>
      <c r="D17" s="15">
        <v>30</v>
      </c>
      <c r="E17" s="15">
        <v>40</v>
      </c>
      <c r="F17" s="9" t="s">
        <v>106</v>
      </c>
      <c r="G17" s="18">
        <f>C17*D17/100</f>
        <v>341400</v>
      </c>
      <c r="H17" s="18">
        <f>C17*E17/100</f>
        <v>455200</v>
      </c>
      <c r="I17" s="21">
        <v>370</v>
      </c>
      <c r="J17" s="21">
        <v>430</v>
      </c>
      <c r="K17" s="11">
        <f>G17*I17</f>
        <v>126318000</v>
      </c>
      <c r="L17" s="11">
        <f>H17*J17</f>
        <v>195736000</v>
      </c>
      <c r="M17" s="5"/>
    </row>
    <row r="18" spans="1:13" x14ac:dyDescent="0.25">
      <c r="A18" s="46"/>
      <c r="B18" s="13" t="s">
        <v>107</v>
      </c>
      <c r="C18" s="8">
        <v>193000</v>
      </c>
      <c r="D18" s="16">
        <v>20</v>
      </c>
      <c r="E18" s="16">
        <v>25</v>
      </c>
      <c r="F18" s="8" t="s">
        <v>106</v>
      </c>
      <c r="G18" s="19">
        <f t="shared" ref="G18:G21" si="8">C18*D18/100</f>
        <v>38600</v>
      </c>
      <c r="H18" s="19">
        <f t="shared" ref="H18:H21" si="9">C18*E18/100</f>
        <v>48250</v>
      </c>
      <c r="I18" s="22">
        <v>400</v>
      </c>
      <c r="J18" s="22">
        <v>450</v>
      </c>
      <c r="K18" s="11">
        <f t="shared" ref="K18:K21" si="10">G18*I18</f>
        <v>15440000</v>
      </c>
      <c r="L18" s="11">
        <f t="shared" ref="L18:L21" si="11">H18*J18</f>
        <v>21712500</v>
      </c>
      <c r="M18" s="5"/>
    </row>
    <row r="19" spans="1:13" x14ac:dyDescent="0.25">
      <c r="A19" s="46"/>
      <c r="B19" s="13" t="s">
        <v>108</v>
      </c>
      <c r="C19" s="8">
        <v>275000</v>
      </c>
      <c r="D19" s="16">
        <v>35</v>
      </c>
      <c r="E19" s="16">
        <v>45</v>
      </c>
      <c r="F19" s="8" t="s">
        <v>109</v>
      </c>
      <c r="G19" s="19">
        <f t="shared" si="8"/>
        <v>96250</v>
      </c>
      <c r="H19" s="19">
        <f t="shared" si="9"/>
        <v>123750</v>
      </c>
      <c r="I19" s="22">
        <v>440</v>
      </c>
      <c r="J19" s="22">
        <v>450</v>
      </c>
      <c r="K19" s="11">
        <f t="shared" si="10"/>
        <v>42350000</v>
      </c>
      <c r="L19" s="11">
        <f t="shared" si="11"/>
        <v>55687500</v>
      </c>
      <c r="M19" s="5"/>
    </row>
    <row r="20" spans="1:13" x14ac:dyDescent="0.25">
      <c r="A20" s="46"/>
      <c r="B20" s="13" t="s">
        <v>110</v>
      </c>
      <c r="C20" s="8">
        <v>2895000</v>
      </c>
      <c r="D20" s="16">
        <v>5</v>
      </c>
      <c r="E20" s="16">
        <v>15</v>
      </c>
      <c r="F20" s="8" t="s">
        <v>109</v>
      </c>
      <c r="G20" s="19">
        <f t="shared" si="8"/>
        <v>144750</v>
      </c>
      <c r="H20" s="19">
        <f t="shared" si="9"/>
        <v>434250</v>
      </c>
      <c r="I20" s="22">
        <v>450</v>
      </c>
      <c r="J20" s="22">
        <v>520</v>
      </c>
      <c r="K20" s="11">
        <f t="shared" si="10"/>
        <v>65137500</v>
      </c>
      <c r="L20" s="11">
        <f t="shared" si="11"/>
        <v>225810000</v>
      </c>
      <c r="M20" s="5"/>
    </row>
    <row r="21" spans="1:13" ht="15.75" thickBot="1" x14ac:dyDescent="0.3">
      <c r="A21" s="47"/>
      <c r="B21" s="13" t="s">
        <v>111</v>
      </c>
      <c r="C21" s="8">
        <v>1794000</v>
      </c>
      <c r="D21" s="16">
        <v>20</v>
      </c>
      <c r="E21" s="16">
        <v>30</v>
      </c>
      <c r="F21" s="8" t="s">
        <v>106</v>
      </c>
      <c r="G21" s="19">
        <f t="shared" si="8"/>
        <v>358800</v>
      </c>
      <c r="H21" s="19">
        <f t="shared" si="9"/>
        <v>538200</v>
      </c>
      <c r="I21" s="22">
        <v>340</v>
      </c>
      <c r="J21" s="22">
        <v>380</v>
      </c>
      <c r="K21" s="11">
        <f t="shared" si="10"/>
        <v>121992000</v>
      </c>
      <c r="L21" s="11">
        <f t="shared" si="11"/>
        <v>204516000</v>
      </c>
      <c r="M21" s="5"/>
    </row>
    <row r="22" spans="1:13" s="7" customFormat="1" ht="15.75" thickBot="1" x14ac:dyDescent="0.3">
      <c r="A22" s="2"/>
      <c r="B22" s="2"/>
      <c r="M22" s="4"/>
    </row>
    <row r="23" spans="1:13" ht="15" customHeight="1" thickBot="1" x14ac:dyDescent="0.3">
      <c r="A23" s="45">
        <v>2035</v>
      </c>
      <c r="B23" s="10" t="s">
        <v>97</v>
      </c>
      <c r="C23" s="1" t="s">
        <v>3</v>
      </c>
      <c r="D23" s="14" t="s">
        <v>98</v>
      </c>
      <c r="E23" s="14"/>
      <c r="F23" s="1" t="s">
        <v>99</v>
      </c>
      <c r="G23" s="17" t="s">
        <v>100</v>
      </c>
      <c r="H23" s="17" t="s">
        <v>101</v>
      </c>
      <c r="I23" s="20" t="s">
        <v>102</v>
      </c>
      <c r="J23" s="20"/>
      <c r="K23" s="10" t="s">
        <v>103</v>
      </c>
      <c r="L23" s="10" t="s">
        <v>104</v>
      </c>
      <c r="M23" s="5"/>
    </row>
    <row r="24" spans="1:13" x14ac:dyDescent="0.25">
      <c r="A24" s="46"/>
      <c r="B24" s="12" t="s">
        <v>105</v>
      </c>
      <c r="C24" s="9">
        <v>1190000</v>
      </c>
      <c r="D24" s="15">
        <v>30</v>
      </c>
      <c r="E24" s="15">
        <v>40</v>
      </c>
      <c r="F24" s="9" t="s">
        <v>106</v>
      </c>
      <c r="G24" s="18">
        <f>C24*D24/100</f>
        <v>357000</v>
      </c>
      <c r="H24" s="18">
        <f>C24*E24/100</f>
        <v>476000</v>
      </c>
      <c r="I24" s="21">
        <v>370</v>
      </c>
      <c r="J24" s="21">
        <v>430</v>
      </c>
      <c r="K24" s="11">
        <f>G24*I24</f>
        <v>132090000</v>
      </c>
      <c r="L24" s="11">
        <f>H24*J24</f>
        <v>204680000</v>
      </c>
      <c r="M24" s="5"/>
    </row>
    <row r="25" spans="1:13" x14ac:dyDescent="0.25">
      <c r="A25" s="46"/>
      <c r="B25" s="13" t="s">
        <v>107</v>
      </c>
      <c r="C25" s="8">
        <v>456000</v>
      </c>
      <c r="D25" s="16">
        <v>20</v>
      </c>
      <c r="E25" s="16">
        <v>25</v>
      </c>
      <c r="F25" s="8" t="s">
        <v>106</v>
      </c>
      <c r="G25" s="19">
        <f t="shared" ref="G25:G28" si="12">C25*D25/100</f>
        <v>91200</v>
      </c>
      <c r="H25" s="19">
        <f t="shared" ref="H25:H28" si="13">C25*E25/100</f>
        <v>114000</v>
      </c>
      <c r="I25" s="22">
        <v>400</v>
      </c>
      <c r="J25" s="22">
        <v>450</v>
      </c>
      <c r="K25" s="11">
        <f t="shared" ref="K25:K28" si="14">G25*I25</f>
        <v>36480000</v>
      </c>
      <c r="L25" s="11">
        <f t="shared" ref="L25:L28" si="15">H25*J25</f>
        <v>51300000</v>
      </c>
      <c r="M25" s="5"/>
    </row>
    <row r="26" spans="1:13" x14ac:dyDescent="0.25">
      <c r="A26" s="46"/>
      <c r="B26" s="13" t="s">
        <v>108</v>
      </c>
      <c r="C26" s="8">
        <v>274000</v>
      </c>
      <c r="D26" s="16">
        <v>35</v>
      </c>
      <c r="E26" s="16">
        <v>45</v>
      </c>
      <c r="F26" s="8" t="s">
        <v>109</v>
      </c>
      <c r="G26" s="19">
        <f t="shared" si="12"/>
        <v>95900</v>
      </c>
      <c r="H26" s="19">
        <f t="shared" si="13"/>
        <v>123300</v>
      </c>
      <c r="I26" s="22">
        <v>440</v>
      </c>
      <c r="J26" s="22">
        <v>450</v>
      </c>
      <c r="K26" s="11">
        <f t="shared" si="14"/>
        <v>42196000</v>
      </c>
      <c r="L26" s="11">
        <f t="shared" si="15"/>
        <v>55485000</v>
      </c>
      <c r="M26" s="5"/>
    </row>
    <row r="27" spans="1:13" x14ac:dyDescent="0.25">
      <c r="A27" s="46"/>
      <c r="B27" s="13" t="s">
        <v>110</v>
      </c>
      <c r="C27" s="8">
        <v>2912000</v>
      </c>
      <c r="D27" s="16">
        <v>5</v>
      </c>
      <c r="E27" s="16">
        <v>15</v>
      </c>
      <c r="F27" s="8" t="s">
        <v>109</v>
      </c>
      <c r="G27" s="19">
        <f t="shared" si="12"/>
        <v>145600</v>
      </c>
      <c r="H27" s="19">
        <f t="shared" si="13"/>
        <v>436800</v>
      </c>
      <c r="I27" s="22">
        <v>450</v>
      </c>
      <c r="J27" s="22">
        <v>520</v>
      </c>
      <c r="K27" s="11">
        <f t="shared" si="14"/>
        <v>65520000</v>
      </c>
      <c r="L27" s="11">
        <f t="shared" si="15"/>
        <v>227136000</v>
      </c>
      <c r="M27" s="5"/>
    </row>
    <row r="28" spans="1:13" ht="15.75" thickBot="1" x14ac:dyDescent="0.3">
      <c r="A28" s="47"/>
      <c r="B28" s="13" t="s">
        <v>111</v>
      </c>
      <c r="C28" s="8">
        <v>1746000</v>
      </c>
      <c r="D28" s="16">
        <v>20</v>
      </c>
      <c r="E28" s="16">
        <v>30</v>
      </c>
      <c r="F28" s="8" t="s">
        <v>106</v>
      </c>
      <c r="G28" s="19">
        <f t="shared" si="12"/>
        <v>349200</v>
      </c>
      <c r="H28" s="19">
        <f t="shared" si="13"/>
        <v>523800</v>
      </c>
      <c r="I28" s="22">
        <v>340</v>
      </c>
      <c r="J28" s="22">
        <v>380</v>
      </c>
      <c r="K28" s="11">
        <f t="shared" si="14"/>
        <v>118728000</v>
      </c>
      <c r="L28" s="11">
        <f t="shared" si="15"/>
        <v>199044000</v>
      </c>
      <c r="M28" s="5"/>
    </row>
    <row r="29" spans="1:13" s="7" customFormat="1" ht="15.75" thickBot="1" x14ac:dyDescent="0.3">
      <c r="A29" s="2"/>
      <c r="B29" s="2"/>
      <c r="M29" s="4"/>
    </row>
    <row r="30" spans="1:13" ht="15" customHeight="1" thickBot="1" x14ac:dyDescent="0.3">
      <c r="A30" s="45">
        <v>2040</v>
      </c>
      <c r="B30" s="10" t="s">
        <v>97</v>
      </c>
      <c r="C30" s="1" t="s">
        <v>3</v>
      </c>
      <c r="D30" s="14" t="s">
        <v>98</v>
      </c>
      <c r="E30" s="14"/>
      <c r="F30" s="1" t="s">
        <v>99</v>
      </c>
      <c r="G30" s="17" t="s">
        <v>100</v>
      </c>
      <c r="H30" s="17" t="s">
        <v>101</v>
      </c>
      <c r="I30" s="20" t="s">
        <v>102</v>
      </c>
      <c r="J30" s="20"/>
      <c r="K30" s="10" t="s">
        <v>103</v>
      </c>
      <c r="L30" s="10" t="s">
        <v>104</v>
      </c>
    </row>
    <row r="31" spans="1:13" x14ac:dyDescent="0.25">
      <c r="A31" s="46"/>
      <c r="B31" s="12" t="s">
        <v>105</v>
      </c>
      <c r="C31" s="9">
        <v>1267000</v>
      </c>
      <c r="D31" s="15">
        <v>30</v>
      </c>
      <c r="E31" s="15">
        <v>40</v>
      </c>
      <c r="F31" s="9" t="s">
        <v>106</v>
      </c>
      <c r="G31" s="18">
        <f>C31*D31/100</f>
        <v>380100</v>
      </c>
      <c r="H31" s="18">
        <f>C31*E31/100</f>
        <v>506800</v>
      </c>
      <c r="I31" s="21">
        <v>370</v>
      </c>
      <c r="J31" s="21">
        <v>430</v>
      </c>
      <c r="K31" s="11">
        <f>G31*I31</f>
        <v>140637000</v>
      </c>
      <c r="L31" s="11">
        <f>H31*J31</f>
        <v>217924000</v>
      </c>
    </row>
    <row r="32" spans="1:13" x14ac:dyDescent="0.25">
      <c r="A32" s="46"/>
      <c r="B32" s="13" t="s">
        <v>107</v>
      </c>
      <c r="C32" s="8">
        <v>795000</v>
      </c>
      <c r="D32" s="16">
        <v>20</v>
      </c>
      <c r="E32" s="16">
        <v>25</v>
      </c>
      <c r="F32" s="8" t="s">
        <v>106</v>
      </c>
      <c r="G32" s="19">
        <f t="shared" ref="G32:G35" si="16">C32*D32/100</f>
        <v>159000</v>
      </c>
      <c r="H32" s="19">
        <f t="shared" ref="H32:H35" si="17">C32*E32/100</f>
        <v>198750</v>
      </c>
      <c r="I32" s="22">
        <v>400</v>
      </c>
      <c r="J32" s="22">
        <v>450</v>
      </c>
      <c r="K32" s="11">
        <f t="shared" ref="K32:K35" si="18">G32*I32</f>
        <v>63600000</v>
      </c>
      <c r="L32" s="11">
        <f t="shared" ref="L32:L35" si="19">H32*J32</f>
        <v>89437500</v>
      </c>
    </row>
    <row r="33" spans="1:12" x14ac:dyDescent="0.25">
      <c r="A33" s="46"/>
      <c r="B33" s="13" t="s">
        <v>108</v>
      </c>
      <c r="C33" s="8">
        <v>274000</v>
      </c>
      <c r="D33" s="16">
        <v>35</v>
      </c>
      <c r="E33" s="16">
        <v>45</v>
      </c>
      <c r="F33" s="8" t="s">
        <v>109</v>
      </c>
      <c r="G33" s="19">
        <f t="shared" si="16"/>
        <v>95900</v>
      </c>
      <c r="H33" s="19">
        <f t="shared" si="17"/>
        <v>123300</v>
      </c>
      <c r="I33" s="22">
        <v>440</v>
      </c>
      <c r="J33" s="22">
        <v>450</v>
      </c>
      <c r="K33" s="11">
        <f t="shared" si="18"/>
        <v>42196000</v>
      </c>
      <c r="L33" s="11">
        <f t="shared" si="19"/>
        <v>55485000</v>
      </c>
    </row>
    <row r="34" spans="1:12" x14ac:dyDescent="0.25">
      <c r="A34" s="46"/>
      <c r="B34" s="13" t="s">
        <v>110</v>
      </c>
      <c r="C34" s="8">
        <v>2894000</v>
      </c>
      <c r="D34" s="16">
        <v>5</v>
      </c>
      <c r="E34" s="16">
        <v>15</v>
      </c>
      <c r="F34" s="8" t="s">
        <v>109</v>
      </c>
      <c r="G34" s="19">
        <f t="shared" si="16"/>
        <v>144700</v>
      </c>
      <c r="H34" s="19">
        <f t="shared" si="17"/>
        <v>434100</v>
      </c>
      <c r="I34" s="22">
        <v>450</v>
      </c>
      <c r="J34" s="22">
        <v>520</v>
      </c>
      <c r="K34" s="11">
        <f t="shared" si="18"/>
        <v>65115000</v>
      </c>
      <c r="L34" s="11">
        <f t="shared" si="19"/>
        <v>225732000</v>
      </c>
    </row>
    <row r="35" spans="1:12" ht="15.75" thickBot="1" x14ac:dyDescent="0.3">
      <c r="A35" s="47"/>
      <c r="B35" s="13" t="s">
        <v>111</v>
      </c>
      <c r="C35" s="8">
        <v>1700000</v>
      </c>
      <c r="D35" s="16">
        <v>20</v>
      </c>
      <c r="E35" s="16">
        <v>30</v>
      </c>
      <c r="F35" s="8" t="s">
        <v>106</v>
      </c>
      <c r="G35" s="19">
        <f t="shared" si="16"/>
        <v>340000</v>
      </c>
      <c r="H35" s="19">
        <f t="shared" si="17"/>
        <v>510000</v>
      </c>
      <c r="I35" s="22">
        <v>340</v>
      </c>
      <c r="J35" s="22">
        <v>380</v>
      </c>
      <c r="K35" s="11">
        <f t="shared" si="18"/>
        <v>115600000</v>
      </c>
      <c r="L35" s="11">
        <f t="shared" si="19"/>
        <v>193800000</v>
      </c>
    </row>
    <row r="36" spans="1:12" s="7" customFormat="1" ht="15.75" thickBot="1" x14ac:dyDescent="0.3">
      <c r="A36" s="2"/>
      <c r="B36" s="2"/>
    </row>
    <row r="37" spans="1:12" ht="15" customHeight="1" thickBot="1" x14ac:dyDescent="0.3">
      <c r="A37" s="45">
        <v>2045</v>
      </c>
      <c r="B37" s="10" t="s">
        <v>97</v>
      </c>
      <c r="C37" s="1" t="s">
        <v>3</v>
      </c>
      <c r="D37" s="14" t="s">
        <v>98</v>
      </c>
      <c r="E37" s="14"/>
      <c r="F37" s="1" t="s">
        <v>99</v>
      </c>
      <c r="G37" s="17" t="s">
        <v>100</v>
      </c>
      <c r="H37" s="17" t="s">
        <v>101</v>
      </c>
      <c r="I37" s="20" t="s">
        <v>102</v>
      </c>
      <c r="J37" s="20"/>
      <c r="K37" s="10" t="s">
        <v>103</v>
      </c>
      <c r="L37" s="10" t="s">
        <v>104</v>
      </c>
    </row>
    <row r="38" spans="1:12" x14ac:dyDescent="0.25">
      <c r="A38" s="46"/>
      <c r="B38" s="12" t="s">
        <v>105</v>
      </c>
      <c r="C38" s="9">
        <v>1367000</v>
      </c>
      <c r="D38" s="15">
        <v>30</v>
      </c>
      <c r="E38" s="15">
        <v>40</v>
      </c>
      <c r="F38" s="9" t="s">
        <v>106</v>
      </c>
      <c r="G38" s="18">
        <f>C38*D38/100</f>
        <v>410100</v>
      </c>
      <c r="H38" s="18">
        <f>C38*E38/100</f>
        <v>546800</v>
      </c>
      <c r="I38" s="21">
        <v>370</v>
      </c>
      <c r="J38" s="21">
        <v>430</v>
      </c>
      <c r="K38" s="11">
        <f>G38*I38</f>
        <v>151737000</v>
      </c>
      <c r="L38" s="11">
        <f>H38*J38</f>
        <v>235124000</v>
      </c>
    </row>
    <row r="39" spans="1:12" x14ac:dyDescent="0.25">
      <c r="A39" s="46"/>
      <c r="B39" s="13" t="s">
        <v>107</v>
      </c>
      <c r="C39" s="8">
        <v>1202000</v>
      </c>
      <c r="D39" s="16">
        <v>20</v>
      </c>
      <c r="E39" s="16">
        <v>25</v>
      </c>
      <c r="F39" s="8" t="s">
        <v>106</v>
      </c>
      <c r="G39" s="19">
        <f t="shared" ref="G39:G42" si="20">C39*D39/100</f>
        <v>240400</v>
      </c>
      <c r="H39" s="19">
        <f t="shared" ref="H39:H42" si="21">C39*E39/100</f>
        <v>300500</v>
      </c>
      <c r="I39" s="22">
        <v>400</v>
      </c>
      <c r="J39" s="22">
        <v>450</v>
      </c>
      <c r="K39" s="11">
        <f t="shared" ref="K39:K42" si="22">G39*I39</f>
        <v>96160000</v>
      </c>
      <c r="L39" s="11">
        <f t="shared" ref="L39:L42" si="23">H39*J39</f>
        <v>135225000</v>
      </c>
    </row>
    <row r="40" spans="1:12" x14ac:dyDescent="0.25">
      <c r="A40" s="46"/>
      <c r="B40" s="13" t="s">
        <v>108</v>
      </c>
      <c r="C40" s="8">
        <v>274000</v>
      </c>
      <c r="D40" s="16">
        <v>35</v>
      </c>
      <c r="E40" s="16">
        <v>45</v>
      </c>
      <c r="F40" s="8" t="s">
        <v>109</v>
      </c>
      <c r="G40" s="19">
        <f t="shared" si="20"/>
        <v>95900</v>
      </c>
      <c r="H40" s="19">
        <f t="shared" si="21"/>
        <v>123300</v>
      </c>
      <c r="I40" s="22">
        <v>440</v>
      </c>
      <c r="J40" s="22">
        <v>450</v>
      </c>
      <c r="K40" s="11">
        <f t="shared" si="22"/>
        <v>42196000</v>
      </c>
      <c r="L40" s="11">
        <f t="shared" si="23"/>
        <v>55485000</v>
      </c>
    </row>
    <row r="41" spans="1:12" x14ac:dyDescent="0.25">
      <c r="A41" s="46"/>
      <c r="B41" s="13" t="s">
        <v>110</v>
      </c>
      <c r="C41" s="8">
        <v>2842000</v>
      </c>
      <c r="D41" s="16">
        <v>5</v>
      </c>
      <c r="E41" s="16">
        <v>15</v>
      </c>
      <c r="F41" s="8" t="s">
        <v>109</v>
      </c>
      <c r="G41" s="19">
        <f t="shared" si="20"/>
        <v>142100</v>
      </c>
      <c r="H41" s="19">
        <f t="shared" si="21"/>
        <v>426300</v>
      </c>
      <c r="I41" s="22">
        <v>450</v>
      </c>
      <c r="J41" s="22">
        <v>520</v>
      </c>
      <c r="K41" s="11">
        <f t="shared" si="22"/>
        <v>63945000</v>
      </c>
      <c r="L41" s="11">
        <f t="shared" si="23"/>
        <v>221676000</v>
      </c>
    </row>
    <row r="42" spans="1:12" ht="15.75" thickBot="1" x14ac:dyDescent="0.3">
      <c r="A42" s="47"/>
      <c r="B42" s="13" t="s">
        <v>111</v>
      </c>
      <c r="C42" s="8">
        <v>1654000</v>
      </c>
      <c r="D42" s="16">
        <v>20</v>
      </c>
      <c r="E42" s="16">
        <v>30</v>
      </c>
      <c r="F42" s="8" t="s">
        <v>106</v>
      </c>
      <c r="G42" s="19">
        <f t="shared" si="20"/>
        <v>330800</v>
      </c>
      <c r="H42" s="19">
        <f t="shared" si="21"/>
        <v>496200</v>
      </c>
      <c r="I42" s="22">
        <v>340</v>
      </c>
      <c r="J42" s="22">
        <v>380</v>
      </c>
      <c r="K42" s="11">
        <f t="shared" si="22"/>
        <v>112472000</v>
      </c>
      <c r="L42" s="11">
        <f t="shared" si="23"/>
        <v>188556000</v>
      </c>
    </row>
    <row r="43" spans="1:12" s="7" customFormat="1" ht="15.75" thickBot="1" x14ac:dyDescent="0.3">
      <c r="A43" s="2"/>
      <c r="B43" s="2"/>
    </row>
    <row r="44" spans="1:12" ht="15" customHeight="1" thickBot="1" x14ac:dyDescent="0.3">
      <c r="A44" s="45">
        <v>2050</v>
      </c>
      <c r="B44" s="10" t="s">
        <v>97</v>
      </c>
      <c r="C44" s="1" t="s">
        <v>3</v>
      </c>
      <c r="D44" s="14" t="s">
        <v>98</v>
      </c>
      <c r="E44" s="14"/>
      <c r="F44" s="1" t="s">
        <v>99</v>
      </c>
      <c r="G44" s="17" t="s">
        <v>100</v>
      </c>
      <c r="H44" s="17" t="s">
        <v>101</v>
      </c>
      <c r="I44" s="20" t="s">
        <v>102</v>
      </c>
      <c r="J44" s="20"/>
      <c r="K44" s="10" t="s">
        <v>103</v>
      </c>
      <c r="L44" s="10" t="s">
        <v>104</v>
      </c>
    </row>
    <row r="45" spans="1:12" x14ac:dyDescent="0.25">
      <c r="A45" s="46"/>
      <c r="B45" s="12" t="s">
        <v>105</v>
      </c>
      <c r="C45" s="9">
        <v>1297000</v>
      </c>
      <c r="D45" s="15">
        <v>30</v>
      </c>
      <c r="E45" s="15">
        <v>40</v>
      </c>
      <c r="F45" s="9" t="s">
        <v>106</v>
      </c>
      <c r="G45" s="18">
        <f>C45*D45/100</f>
        <v>389100</v>
      </c>
      <c r="H45" s="18">
        <f>C45*E45/100</f>
        <v>518800</v>
      </c>
      <c r="I45" s="21">
        <v>370</v>
      </c>
      <c r="J45" s="21">
        <v>430</v>
      </c>
      <c r="K45" s="11">
        <f>G45*I45</f>
        <v>143967000</v>
      </c>
      <c r="L45" s="11">
        <f>H45*J45</f>
        <v>223084000</v>
      </c>
    </row>
    <row r="46" spans="1:12" x14ac:dyDescent="0.25">
      <c r="A46" s="46"/>
      <c r="B46" s="13" t="s">
        <v>107</v>
      </c>
      <c r="C46" s="8">
        <v>1169000</v>
      </c>
      <c r="D46" s="16">
        <v>20</v>
      </c>
      <c r="E46" s="16">
        <v>25</v>
      </c>
      <c r="F46" s="8" t="s">
        <v>106</v>
      </c>
      <c r="G46" s="19">
        <f t="shared" ref="G46:G49" si="24">C46*D46/100</f>
        <v>233800</v>
      </c>
      <c r="H46" s="19">
        <f t="shared" ref="H46:H49" si="25">C46*E46/100</f>
        <v>292250</v>
      </c>
      <c r="I46" s="22">
        <v>400</v>
      </c>
      <c r="J46" s="22">
        <v>450</v>
      </c>
      <c r="K46" s="11">
        <f t="shared" ref="K46:K49" si="26">G46*I46</f>
        <v>93520000</v>
      </c>
      <c r="L46" s="11">
        <f t="shared" ref="L46:L49" si="27">H46*J46</f>
        <v>131512500</v>
      </c>
    </row>
    <row r="47" spans="1:12" x14ac:dyDescent="0.25">
      <c r="A47" s="46"/>
      <c r="B47" s="13" t="s">
        <v>108</v>
      </c>
      <c r="C47" s="8">
        <v>262000</v>
      </c>
      <c r="D47" s="16">
        <v>35</v>
      </c>
      <c r="E47" s="16">
        <v>45</v>
      </c>
      <c r="F47" s="8" t="s">
        <v>109</v>
      </c>
      <c r="G47" s="19">
        <f t="shared" si="24"/>
        <v>91700</v>
      </c>
      <c r="H47" s="19">
        <f t="shared" si="25"/>
        <v>117900</v>
      </c>
      <c r="I47" s="22">
        <v>440</v>
      </c>
      <c r="J47" s="22">
        <v>450</v>
      </c>
      <c r="K47" s="11">
        <f t="shared" si="26"/>
        <v>40348000</v>
      </c>
      <c r="L47" s="11">
        <f t="shared" si="27"/>
        <v>53055000</v>
      </c>
    </row>
    <row r="48" spans="1:12" x14ac:dyDescent="0.25">
      <c r="A48" s="46"/>
      <c r="B48" s="13" t="s">
        <v>110</v>
      </c>
      <c r="C48" s="8">
        <v>2860000</v>
      </c>
      <c r="D48" s="16">
        <v>5</v>
      </c>
      <c r="E48" s="16">
        <v>15</v>
      </c>
      <c r="F48" s="8" t="s">
        <v>109</v>
      </c>
      <c r="G48" s="19">
        <f t="shared" si="24"/>
        <v>143000</v>
      </c>
      <c r="H48" s="19">
        <f t="shared" si="25"/>
        <v>429000</v>
      </c>
      <c r="I48" s="22">
        <v>450</v>
      </c>
      <c r="J48" s="22">
        <v>520</v>
      </c>
      <c r="K48" s="11">
        <f t="shared" si="26"/>
        <v>64350000</v>
      </c>
      <c r="L48" s="11">
        <f t="shared" si="27"/>
        <v>223080000</v>
      </c>
    </row>
    <row r="49" spans="1:12" ht="15.75" thickBot="1" x14ac:dyDescent="0.3">
      <c r="A49" s="47"/>
      <c r="B49" s="13" t="s">
        <v>111</v>
      </c>
      <c r="C49" s="8">
        <v>1576000</v>
      </c>
      <c r="D49" s="16">
        <v>20</v>
      </c>
      <c r="E49" s="16">
        <v>30</v>
      </c>
      <c r="F49" s="8" t="s">
        <v>106</v>
      </c>
      <c r="G49" s="19">
        <f t="shared" si="24"/>
        <v>315200</v>
      </c>
      <c r="H49" s="19">
        <f t="shared" si="25"/>
        <v>472800</v>
      </c>
      <c r="I49" s="22">
        <v>340</v>
      </c>
      <c r="J49" s="22">
        <v>380</v>
      </c>
      <c r="K49" s="11">
        <f t="shared" si="26"/>
        <v>107168000</v>
      </c>
      <c r="L49" s="11">
        <f t="shared" si="27"/>
        <v>179664000</v>
      </c>
    </row>
  </sheetData>
  <mergeCells count="8">
    <mergeCell ref="A1:L1"/>
    <mergeCell ref="A44:A49"/>
    <mergeCell ref="A23:A28"/>
    <mergeCell ref="A30:A35"/>
    <mergeCell ref="A37:A42"/>
    <mergeCell ref="A2:A7"/>
    <mergeCell ref="A9:A14"/>
    <mergeCell ref="A16:A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84B0-BFBC-413A-8106-40BCF8FB7D99}">
  <dimension ref="A1:S43"/>
  <sheetViews>
    <sheetView workbookViewId="0">
      <selection activeCell="B1" sqref="B1:B6"/>
    </sheetView>
  </sheetViews>
  <sheetFormatPr defaultRowHeight="15" x14ac:dyDescent="0.25"/>
  <cols>
    <col min="1" max="1" width="6" customWidth="1"/>
    <col min="2" max="2" width="14.42578125" customWidth="1"/>
    <col min="3" max="3" width="19" customWidth="1"/>
    <col min="4" max="4" width="19.5703125" customWidth="1"/>
    <col min="5" max="5" width="25.42578125" customWidth="1"/>
    <col min="6" max="6" width="11.85546875" customWidth="1"/>
    <col min="7" max="7" width="12.85546875" customWidth="1"/>
    <col min="8" max="9" width="14.42578125" customWidth="1"/>
    <col min="10" max="10" width="12.140625" customWidth="1"/>
    <col min="11" max="11" width="12.5703125" customWidth="1"/>
    <col min="12" max="12" width="13.28515625" customWidth="1"/>
    <col min="13" max="13" width="13.42578125" customWidth="1"/>
    <col min="14" max="14" width="11.28515625" customWidth="1"/>
  </cols>
  <sheetData>
    <row r="1" spans="1:19" ht="31.5" customHeight="1" thickBot="1" x14ac:dyDescent="0.3">
      <c r="A1" s="46">
        <v>2020</v>
      </c>
      <c r="B1" s="30" t="s">
        <v>99</v>
      </c>
      <c r="C1" s="31" t="s">
        <v>103</v>
      </c>
      <c r="D1" s="31" t="s">
        <v>104</v>
      </c>
      <c r="E1" s="30" t="s">
        <v>112</v>
      </c>
      <c r="F1" s="32" t="s">
        <v>113</v>
      </c>
      <c r="G1" s="32" t="s">
        <v>114</v>
      </c>
      <c r="H1" s="32" t="s">
        <v>115</v>
      </c>
      <c r="I1" s="32" t="s">
        <v>116</v>
      </c>
      <c r="J1" s="32" t="s">
        <v>117</v>
      </c>
      <c r="K1" s="33" t="s">
        <v>118</v>
      </c>
      <c r="L1" s="31" t="s">
        <v>119</v>
      </c>
      <c r="M1" s="31" t="s">
        <v>120</v>
      </c>
      <c r="O1" s="35" t="s">
        <v>121</v>
      </c>
      <c r="P1" s="35"/>
      <c r="Q1" s="35"/>
      <c r="R1" s="35"/>
      <c r="S1" s="35"/>
    </row>
    <row r="2" spans="1:19" ht="15" customHeight="1" x14ac:dyDescent="0.25">
      <c r="A2" s="46"/>
      <c r="B2" s="9" t="s">
        <v>106</v>
      </c>
      <c r="C2" s="11">
        <v>134865000</v>
      </c>
      <c r="D2" s="11">
        <v>208980000</v>
      </c>
      <c r="E2" s="9">
        <v>21.1</v>
      </c>
      <c r="F2" s="18">
        <f>C2*E2</f>
        <v>2845651500</v>
      </c>
      <c r="G2" s="18">
        <f>D2*E2</f>
        <v>4409478000</v>
      </c>
      <c r="H2" s="18">
        <f>F2/1000</f>
        <v>2845651.5</v>
      </c>
      <c r="I2" s="18">
        <f>G2/1000</f>
        <v>4409478</v>
      </c>
      <c r="J2" s="18">
        <f>H2/41.868</f>
        <v>67967.218400687867</v>
      </c>
      <c r="K2" s="34">
        <f>I2/41.868</f>
        <v>105318.57265692175</v>
      </c>
      <c r="L2" s="11">
        <f>J2/1000</f>
        <v>67.967218400687869</v>
      </c>
      <c r="M2" s="11">
        <f>K2/1000</f>
        <v>105.31857265692175</v>
      </c>
    </row>
    <row r="3" spans="1:19" x14ac:dyDescent="0.25">
      <c r="A3" s="46"/>
      <c r="B3" s="8" t="s">
        <v>106</v>
      </c>
      <c r="C3" s="11">
        <v>15280000</v>
      </c>
      <c r="D3" s="11">
        <v>21487500</v>
      </c>
      <c r="E3" s="9">
        <v>21.1</v>
      </c>
      <c r="F3" s="18">
        <f t="shared" ref="F3:F6" si="0">C3*E3</f>
        <v>322408000</v>
      </c>
      <c r="G3" s="18">
        <f t="shared" ref="G3:G6" si="1">D3*E3</f>
        <v>453386250.00000006</v>
      </c>
      <c r="H3" s="18">
        <f t="shared" ref="H3:H6" si="2">F3/1000</f>
        <v>322408</v>
      </c>
      <c r="I3" s="18">
        <f t="shared" ref="I3:I6" si="3">G3/1000</f>
        <v>453386.25000000006</v>
      </c>
      <c r="J3" s="18">
        <f t="shared" ref="J3:J6" si="4">H3/41.868</f>
        <v>7700.5827839877711</v>
      </c>
      <c r="K3" s="34">
        <f t="shared" ref="K3:K6" si="5">I3/41.868</f>
        <v>10828.944539982804</v>
      </c>
      <c r="L3" s="11">
        <f t="shared" ref="L3:L6" si="6">J3/1000</f>
        <v>7.7005827839877714</v>
      </c>
      <c r="M3" s="11">
        <f t="shared" ref="M3:M6" si="7">K3/1000</f>
        <v>10.828944539982803</v>
      </c>
    </row>
    <row r="4" spans="1:19" x14ac:dyDescent="0.25">
      <c r="A4" s="46"/>
      <c r="B4" s="8" t="s">
        <v>109</v>
      </c>
      <c r="C4" s="11">
        <v>36960000</v>
      </c>
      <c r="D4" s="11">
        <v>48600000</v>
      </c>
      <c r="E4" s="8">
        <v>37.799999999999997</v>
      </c>
      <c r="F4" s="18">
        <f t="shared" si="0"/>
        <v>1397088000</v>
      </c>
      <c r="G4" s="18">
        <f t="shared" si="1"/>
        <v>1837079999.9999998</v>
      </c>
      <c r="H4" s="18">
        <f t="shared" si="2"/>
        <v>1397088</v>
      </c>
      <c r="I4" s="18">
        <f t="shared" si="3"/>
        <v>1837079.9999999998</v>
      </c>
      <c r="J4" s="18">
        <f t="shared" si="4"/>
        <v>33368.873602751504</v>
      </c>
      <c r="K4" s="34">
        <f t="shared" si="5"/>
        <v>43877.901977644018</v>
      </c>
      <c r="L4" s="11">
        <f t="shared" si="6"/>
        <v>33.368873602751506</v>
      </c>
      <c r="M4" s="11">
        <f t="shared" si="7"/>
        <v>43.877901977644015</v>
      </c>
    </row>
    <row r="5" spans="1:19" x14ac:dyDescent="0.25">
      <c r="A5" s="46"/>
      <c r="B5" s="8" t="s">
        <v>109</v>
      </c>
      <c r="C5" s="11">
        <v>67545000</v>
      </c>
      <c r="D5" s="11">
        <v>234156000</v>
      </c>
      <c r="E5" s="8">
        <v>37.799999999999997</v>
      </c>
      <c r="F5" s="18">
        <f t="shared" si="0"/>
        <v>2553201000</v>
      </c>
      <c r="G5" s="18">
        <f t="shared" si="1"/>
        <v>8851096800</v>
      </c>
      <c r="H5" s="18">
        <f t="shared" si="2"/>
        <v>2553201</v>
      </c>
      <c r="I5" s="18">
        <f t="shared" si="3"/>
        <v>8851096.8000000007</v>
      </c>
      <c r="J5" s="18">
        <f t="shared" si="4"/>
        <v>60982.158211521921</v>
      </c>
      <c r="K5" s="34">
        <f t="shared" si="5"/>
        <v>211404.81513327602</v>
      </c>
      <c r="L5" s="11">
        <f t="shared" si="6"/>
        <v>60.98215821152192</v>
      </c>
      <c r="M5" s="11">
        <f t="shared" si="7"/>
        <v>211.40481513327603</v>
      </c>
    </row>
    <row r="6" spans="1:19" ht="15.75" thickBot="1" x14ac:dyDescent="0.3">
      <c r="A6" s="47"/>
      <c r="B6" s="8" t="s">
        <v>106</v>
      </c>
      <c r="C6" s="11">
        <v>75480000</v>
      </c>
      <c r="D6" s="11">
        <v>126540000</v>
      </c>
      <c r="E6" s="9">
        <v>21.1</v>
      </c>
      <c r="F6" s="18">
        <f t="shared" si="0"/>
        <v>1592628000</v>
      </c>
      <c r="G6" s="18">
        <f t="shared" si="1"/>
        <v>2669994000</v>
      </c>
      <c r="H6" s="18">
        <f t="shared" si="2"/>
        <v>1592628</v>
      </c>
      <c r="I6" s="18">
        <f t="shared" si="3"/>
        <v>2669994</v>
      </c>
      <c r="J6" s="18">
        <f t="shared" si="4"/>
        <v>38039.26626540556</v>
      </c>
      <c r="K6" s="34">
        <f t="shared" si="5"/>
        <v>63771.711092003439</v>
      </c>
      <c r="L6" s="11">
        <f t="shared" si="6"/>
        <v>38.039266265405558</v>
      </c>
      <c r="M6" s="11">
        <f t="shared" si="7"/>
        <v>63.771711092003436</v>
      </c>
    </row>
    <row r="7" spans="1:19" ht="15.75" thickBot="1" x14ac:dyDescent="0.3">
      <c r="A7" s="2"/>
      <c r="B7" s="7"/>
      <c r="C7" s="7"/>
      <c r="D7" s="7"/>
      <c r="E7" s="7"/>
      <c r="F7" s="7"/>
      <c r="G7" s="7"/>
      <c r="H7" s="7"/>
      <c r="I7" s="7"/>
      <c r="J7" s="7"/>
      <c r="K7" s="7"/>
      <c r="L7" s="36">
        <f>SUM(L2:L6)</f>
        <v>208.05809926435461</v>
      </c>
      <c r="M7" s="36">
        <f>SUM(M2:M6)</f>
        <v>435.20194539982805</v>
      </c>
      <c r="N7" s="31" t="s">
        <v>122</v>
      </c>
    </row>
    <row r="8" spans="1:19" ht="15" customHeight="1" x14ac:dyDescent="0.25">
      <c r="A8" s="46">
        <v>2025</v>
      </c>
      <c r="B8" s="9" t="s">
        <v>106</v>
      </c>
      <c r="C8" s="11">
        <v>123432000</v>
      </c>
      <c r="D8" s="11">
        <v>191264000</v>
      </c>
      <c r="E8" s="9">
        <v>21.1</v>
      </c>
      <c r="F8" s="18">
        <f t="shared" ref="F8:F42" si="8">C8*E8</f>
        <v>2604415200</v>
      </c>
      <c r="G8" s="18">
        <f t="shared" ref="G8:G42" si="9">D8*E8</f>
        <v>4035670400.0000005</v>
      </c>
      <c r="H8" s="18">
        <f t="shared" ref="H8:H42" si="10">F8/1000</f>
        <v>2604415.2000000002</v>
      </c>
      <c r="I8" s="18">
        <f t="shared" ref="I8:I42" si="11">G8/1000</f>
        <v>4035670.4000000004</v>
      </c>
      <c r="J8" s="18">
        <f t="shared" ref="J8:J42" si="12">H8/41.868</f>
        <v>62205.388363427919</v>
      </c>
      <c r="K8" s="34">
        <f t="shared" ref="K8:K42" si="13">I8/41.868</f>
        <v>96390.331518104518</v>
      </c>
      <c r="L8" s="11">
        <f t="shared" ref="L8:L42" si="14">J8/1000</f>
        <v>62.205388363427922</v>
      </c>
      <c r="M8" s="11">
        <f t="shared" ref="M8:M42" si="15">K8/1000</f>
        <v>96.390331518104517</v>
      </c>
    </row>
    <row r="9" spans="1:19" x14ac:dyDescent="0.25">
      <c r="A9" s="46"/>
      <c r="B9" s="8" t="s">
        <v>106</v>
      </c>
      <c r="C9" s="11">
        <v>1440000</v>
      </c>
      <c r="D9" s="11">
        <v>2025000</v>
      </c>
      <c r="E9" s="9">
        <v>21.1</v>
      </c>
      <c r="F9" s="18">
        <f t="shared" si="8"/>
        <v>30384000.000000004</v>
      </c>
      <c r="G9" s="18">
        <f t="shared" si="9"/>
        <v>42727500</v>
      </c>
      <c r="H9" s="18">
        <f t="shared" si="10"/>
        <v>30384.000000000004</v>
      </c>
      <c r="I9" s="18">
        <f t="shared" si="11"/>
        <v>42727.5</v>
      </c>
      <c r="J9" s="18">
        <f t="shared" si="12"/>
        <v>725.70937231298376</v>
      </c>
      <c r="K9" s="34">
        <f t="shared" si="13"/>
        <v>1020.5288048151332</v>
      </c>
      <c r="L9" s="11">
        <f t="shared" si="14"/>
        <v>0.72570937231298371</v>
      </c>
      <c r="M9" s="11">
        <f t="shared" si="15"/>
        <v>1.0205288048151331</v>
      </c>
    </row>
    <row r="10" spans="1:19" x14ac:dyDescent="0.25">
      <c r="A10" s="46"/>
      <c r="B10" s="8" t="s">
        <v>109</v>
      </c>
      <c r="C10" s="11">
        <v>42658000</v>
      </c>
      <c r="D10" s="11">
        <v>56092500</v>
      </c>
      <c r="E10" s="8">
        <v>37.799999999999997</v>
      </c>
      <c r="F10" s="18">
        <f t="shared" si="8"/>
        <v>1612472399.9999998</v>
      </c>
      <c r="G10" s="18">
        <f t="shared" si="9"/>
        <v>2120296499.9999998</v>
      </c>
      <c r="H10" s="18">
        <f t="shared" si="10"/>
        <v>1612472.3999999997</v>
      </c>
      <c r="I10" s="18">
        <f t="shared" si="11"/>
        <v>2120296.4999999995</v>
      </c>
      <c r="J10" s="18">
        <f t="shared" si="12"/>
        <v>38513.241616509018</v>
      </c>
      <c r="K10" s="34">
        <f t="shared" si="13"/>
        <v>50642.411865864131</v>
      </c>
      <c r="L10" s="11">
        <f t="shared" si="14"/>
        <v>38.513241616509021</v>
      </c>
      <c r="M10" s="11">
        <f t="shared" si="15"/>
        <v>50.642411865864133</v>
      </c>
    </row>
    <row r="11" spans="1:19" x14ac:dyDescent="0.25">
      <c r="A11" s="46"/>
      <c r="B11" s="8" t="s">
        <v>109</v>
      </c>
      <c r="C11" s="11">
        <v>64035000</v>
      </c>
      <c r="D11" s="11">
        <v>221988000</v>
      </c>
      <c r="E11" s="8">
        <v>37.799999999999997</v>
      </c>
      <c r="F11" s="18">
        <f t="shared" si="8"/>
        <v>2420523000</v>
      </c>
      <c r="G11" s="18">
        <f t="shared" si="9"/>
        <v>8391146399.999999</v>
      </c>
      <c r="H11" s="18">
        <f t="shared" si="10"/>
        <v>2420523</v>
      </c>
      <c r="I11" s="18">
        <f t="shared" si="11"/>
        <v>8391146.3999999985</v>
      </c>
      <c r="J11" s="18">
        <f t="shared" si="12"/>
        <v>57813.198624247634</v>
      </c>
      <c r="K11" s="34">
        <f t="shared" si="13"/>
        <v>200419.08856405842</v>
      </c>
      <c r="L11" s="11">
        <f t="shared" si="14"/>
        <v>57.813198624247633</v>
      </c>
      <c r="M11" s="11">
        <f t="shared" si="15"/>
        <v>200.41908856405843</v>
      </c>
    </row>
    <row r="12" spans="1:19" ht="15.75" thickBot="1" x14ac:dyDescent="0.3">
      <c r="A12" s="47"/>
      <c r="B12" s="8" t="s">
        <v>106</v>
      </c>
      <c r="C12" s="11">
        <v>125392000</v>
      </c>
      <c r="D12" s="11">
        <v>210216000</v>
      </c>
      <c r="E12" s="9">
        <v>21.1</v>
      </c>
      <c r="F12" s="18">
        <f t="shared" si="8"/>
        <v>2645771200</v>
      </c>
      <c r="G12" s="18">
        <f t="shared" si="9"/>
        <v>4435557600</v>
      </c>
      <c r="H12" s="18">
        <f t="shared" si="10"/>
        <v>2645771.2000000002</v>
      </c>
      <c r="I12" s="18">
        <f t="shared" si="11"/>
        <v>4435557.5999999996</v>
      </c>
      <c r="J12" s="18">
        <f t="shared" si="12"/>
        <v>63193.159453520588</v>
      </c>
      <c r="K12" s="34">
        <f t="shared" si="13"/>
        <v>105941.47320149039</v>
      </c>
      <c r="L12" s="11">
        <f t="shared" si="14"/>
        <v>63.193159453520586</v>
      </c>
      <c r="M12" s="11">
        <f t="shared" si="15"/>
        <v>105.94147320149038</v>
      </c>
    </row>
    <row r="13" spans="1:19" ht="15.75" thickBot="1" x14ac:dyDescent="0.3">
      <c r="A13" s="2"/>
      <c r="B13" s="7"/>
      <c r="C13" s="7"/>
      <c r="D13" s="7"/>
      <c r="E13" s="7"/>
      <c r="F13" s="7"/>
      <c r="G13" s="7"/>
      <c r="H13" s="7"/>
      <c r="I13" s="7"/>
      <c r="J13" s="7"/>
      <c r="K13" s="7"/>
      <c r="L13" s="36">
        <f>SUM(L8:L12)</f>
        <v>222.45069743001815</v>
      </c>
      <c r="M13" s="36">
        <f>SUM(M8:M12)</f>
        <v>454.41383395433257</v>
      </c>
      <c r="N13" s="31" t="s">
        <v>122</v>
      </c>
    </row>
    <row r="14" spans="1:19" ht="15" customHeight="1" x14ac:dyDescent="0.25">
      <c r="A14" s="46">
        <v>2030</v>
      </c>
      <c r="B14" s="9" t="s">
        <v>106</v>
      </c>
      <c r="C14" s="11">
        <v>126318000</v>
      </c>
      <c r="D14" s="11">
        <v>195736000</v>
      </c>
      <c r="E14" s="9">
        <v>21.1</v>
      </c>
      <c r="F14" s="18">
        <f t="shared" si="8"/>
        <v>2665309800</v>
      </c>
      <c r="G14" s="18">
        <f t="shared" si="9"/>
        <v>4130029600.0000005</v>
      </c>
      <c r="H14" s="18">
        <f t="shared" si="10"/>
        <v>2665309.7999999998</v>
      </c>
      <c r="I14" s="18">
        <f t="shared" si="11"/>
        <v>4130029.6000000006</v>
      </c>
      <c r="J14" s="18">
        <f t="shared" si="12"/>
        <v>63659.830897105181</v>
      </c>
      <c r="K14" s="34">
        <f t="shared" si="13"/>
        <v>98644.062291009846</v>
      </c>
      <c r="L14" s="11">
        <f t="shared" si="14"/>
        <v>63.659830897105181</v>
      </c>
      <c r="M14" s="11">
        <f t="shared" si="15"/>
        <v>98.644062291009845</v>
      </c>
    </row>
    <row r="15" spans="1:19" x14ac:dyDescent="0.25">
      <c r="A15" s="46"/>
      <c r="B15" s="8" t="s">
        <v>106</v>
      </c>
      <c r="C15" s="11">
        <v>15440000</v>
      </c>
      <c r="D15" s="11">
        <v>21712500</v>
      </c>
      <c r="E15" s="9">
        <v>21.1</v>
      </c>
      <c r="F15" s="18">
        <f t="shared" si="8"/>
        <v>325784000</v>
      </c>
      <c r="G15" s="18">
        <f t="shared" si="9"/>
        <v>458133750.00000006</v>
      </c>
      <c r="H15" s="18">
        <f t="shared" si="10"/>
        <v>325784</v>
      </c>
      <c r="I15" s="18">
        <f t="shared" si="11"/>
        <v>458133.75000000006</v>
      </c>
      <c r="J15" s="18">
        <f t="shared" si="12"/>
        <v>7781.2171586892136</v>
      </c>
      <c r="K15" s="34">
        <f t="shared" si="13"/>
        <v>10942.336629406707</v>
      </c>
      <c r="L15" s="11">
        <f t="shared" si="14"/>
        <v>7.7812171586892136</v>
      </c>
      <c r="M15" s="11">
        <f t="shared" si="15"/>
        <v>10.942336629406707</v>
      </c>
    </row>
    <row r="16" spans="1:19" x14ac:dyDescent="0.25">
      <c r="A16" s="46"/>
      <c r="B16" s="8" t="s">
        <v>109</v>
      </c>
      <c r="C16" s="11">
        <v>42350000</v>
      </c>
      <c r="D16" s="11">
        <v>55687500</v>
      </c>
      <c r="E16" s="8">
        <v>37.799999999999997</v>
      </c>
      <c r="F16" s="18">
        <f t="shared" si="8"/>
        <v>1600829999.9999998</v>
      </c>
      <c r="G16" s="18">
        <f t="shared" si="9"/>
        <v>2104987499.9999998</v>
      </c>
      <c r="H16" s="18">
        <f t="shared" si="10"/>
        <v>1600829.9999999998</v>
      </c>
      <c r="I16" s="18">
        <f t="shared" si="11"/>
        <v>2104987.4999999995</v>
      </c>
      <c r="J16" s="18">
        <f t="shared" si="12"/>
        <v>38235.167669819428</v>
      </c>
      <c r="K16" s="34">
        <f t="shared" si="13"/>
        <v>50276.762682717097</v>
      </c>
      <c r="L16" s="11">
        <f t="shared" si="14"/>
        <v>38.235167669819425</v>
      </c>
      <c r="M16" s="11">
        <f t="shared" si="15"/>
        <v>50.276762682717099</v>
      </c>
    </row>
    <row r="17" spans="1:14" x14ac:dyDescent="0.25">
      <c r="A17" s="46"/>
      <c r="B17" s="8" t="s">
        <v>109</v>
      </c>
      <c r="C17" s="11">
        <v>65137500</v>
      </c>
      <c r="D17" s="11">
        <v>225810000</v>
      </c>
      <c r="E17" s="8">
        <v>37.799999999999997</v>
      </c>
      <c r="F17" s="18">
        <f t="shared" si="8"/>
        <v>2462197500</v>
      </c>
      <c r="G17" s="18">
        <f t="shared" si="9"/>
        <v>8535617999.999999</v>
      </c>
      <c r="H17" s="18">
        <f t="shared" si="10"/>
        <v>2462197.5</v>
      </c>
      <c r="I17" s="18">
        <f t="shared" si="11"/>
        <v>8535617.9999999981</v>
      </c>
      <c r="J17" s="18">
        <f t="shared" si="12"/>
        <v>58808.576956147888</v>
      </c>
      <c r="K17" s="34">
        <f t="shared" si="13"/>
        <v>203869.73344797932</v>
      </c>
      <c r="L17" s="11">
        <f t="shared" si="14"/>
        <v>58.808576956147888</v>
      </c>
      <c r="M17" s="11">
        <f t="shared" si="15"/>
        <v>203.86973344797931</v>
      </c>
    </row>
    <row r="18" spans="1:14" ht="15.75" thickBot="1" x14ac:dyDescent="0.3">
      <c r="A18" s="47"/>
      <c r="B18" s="8" t="s">
        <v>106</v>
      </c>
      <c r="C18" s="11">
        <v>121992000</v>
      </c>
      <c r="D18" s="11">
        <v>204516000</v>
      </c>
      <c r="E18" s="9">
        <v>21.1</v>
      </c>
      <c r="F18" s="18">
        <f t="shared" si="8"/>
        <v>2574031200</v>
      </c>
      <c r="G18" s="18">
        <f t="shared" si="9"/>
        <v>4315287600</v>
      </c>
      <c r="H18" s="18">
        <f t="shared" si="10"/>
        <v>2574031.2000000002</v>
      </c>
      <c r="I18" s="18">
        <f t="shared" si="11"/>
        <v>4315287.5999999996</v>
      </c>
      <c r="J18" s="18">
        <f t="shared" si="12"/>
        <v>61479.678991114932</v>
      </c>
      <c r="K18" s="34">
        <f t="shared" si="13"/>
        <v>103068.8736027515</v>
      </c>
      <c r="L18" s="11">
        <f t="shared" si="14"/>
        <v>61.47967899111493</v>
      </c>
      <c r="M18" s="11">
        <f t="shared" si="15"/>
        <v>103.06887360275149</v>
      </c>
    </row>
    <row r="19" spans="1:14" ht="15.75" thickBot="1" x14ac:dyDescent="0.3">
      <c r="A19" s="2"/>
      <c r="B19" s="7"/>
      <c r="C19" s="7"/>
      <c r="D19" s="7"/>
      <c r="E19" s="7"/>
      <c r="F19" s="7"/>
      <c r="G19" s="7"/>
      <c r="H19" s="7"/>
      <c r="I19" s="7"/>
      <c r="J19" s="7"/>
      <c r="K19" s="7"/>
      <c r="L19" s="36">
        <f>SUM(L14:L18)</f>
        <v>229.96447167287661</v>
      </c>
      <c r="M19" s="36">
        <f>SUM(M14:M18)</f>
        <v>466.80176865386443</v>
      </c>
      <c r="N19" s="31" t="s">
        <v>122</v>
      </c>
    </row>
    <row r="20" spans="1:14" ht="15" customHeight="1" x14ac:dyDescent="0.25">
      <c r="A20" s="46">
        <v>2035</v>
      </c>
      <c r="B20" s="9" t="s">
        <v>106</v>
      </c>
      <c r="C20" s="11">
        <v>132090000</v>
      </c>
      <c r="D20" s="11">
        <v>204680000</v>
      </c>
      <c r="E20" s="9">
        <v>21.1</v>
      </c>
      <c r="F20" s="18">
        <f t="shared" si="8"/>
        <v>2787099000</v>
      </c>
      <c r="G20" s="18">
        <f t="shared" si="9"/>
        <v>4318748000</v>
      </c>
      <c r="H20" s="18">
        <f t="shared" si="10"/>
        <v>2787099</v>
      </c>
      <c r="I20" s="18">
        <f t="shared" si="11"/>
        <v>4318748</v>
      </c>
      <c r="J20" s="18">
        <f t="shared" si="12"/>
        <v>66568.715964459727</v>
      </c>
      <c r="K20" s="34">
        <f t="shared" si="13"/>
        <v>103151.52383682047</v>
      </c>
      <c r="L20" s="11">
        <f t="shared" si="14"/>
        <v>66.568715964459727</v>
      </c>
      <c r="M20" s="11">
        <f t="shared" si="15"/>
        <v>103.15152383682047</v>
      </c>
    </row>
    <row r="21" spans="1:14" x14ac:dyDescent="0.25">
      <c r="A21" s="46"/>
      <c r="B21" s="8" t="s">
        <v>106</v>
      </c>
      <c r="C21" s="11">
        <v>36480000</v>
      </c>
      <c r="D21" s="11">
        <v>51300000</v>
      </c>
      <c r="E21" s="9">
        <v>21.1</v>
      </c>
      <c r="F21" s="18">
        <f t="shared" si="8"/>
        <v>769728000</v>
      </c>
      <c r="G21" s="18">
        <f t="shared" si="9"/>
        <v>1082430000</v>
      </c>
      <c r="H21" s="18">
        <f t="shared" si="10"/>
        <v>769728</v>
      </c>
      <c r="I21" s="18">
        <f t="shared" si="11"/>
        <v>1082430</v>
      </c>
      <c r="J21" s="18">
        <f t="shared" si="12"/>
        <v>18384.637431928917</v>
      </c>
      <c r="K21" s="34">
        <f t="shared" si="13"/>
        <v>25853.396388650042</v>
      </c>
      <c r="L21" s="11">
        <f t="shared" si="14"/>
        <v>18.384637431928915</v>
      </c>
      <c r="M21" s="11">
        <f t="shared" si="15"/>
        <v>25.853396388650044</v>
      </c>
    </row>
    <row r="22" spans="1:14" x14ac:dyDescent="0.25">
      <c r="A22" s="46"/>
      <c r="B22" s="8" t="s">
        <v>109</v>
      </c>
      <c r="C22" s="11">
        <v>42196000</v>
      </c>
      <c r="D22" s="11">
        <v>55485000</v>
      </c>
      <c r="E22" s="8">
        <v>37.799999999999997</v>
      </c>
      <c r="F22" s="18">
        <f t="shared" si="8"/>
        <v>1595008799.9999998</v>
      </c>
      <c r="G22" s="18">
        <f t="shared" si="9"/>
        <v>2097332999.9999998</v>
      </c>
      <c r="H22" s="18">
        <f t="shared" si="10"/>
        <v>1595008.7999999998</v>
      </c>
      <c r="I22" s="18">
        <f t="shared" si="11"/>
        <v>2097332.9999999995</v>
      </c>
      <c r="J22" s="18">
        <f t="shared" si="12"/>
        <v>38096.130696474625</v>
      </c>
      <c r="K22" s="34">
        <f t="shared" si="13"/>
        <v>50093.93809114358</v>
      </c>
      <c r="L22" s="11">
        <f t="shared" si="14"/>
        <v>38.096130696474624</v>
      </c>
      <c r="M22" s="11">
        <f t="shared" si="15"/>
        <v>50.093938091143578</v>
      </c>
    </row>
    <row r="23" spans="1:14" x14ac:dyDescent="0.25">
      <c r="A23" s="46"/>
      <c r="B23" s="8" t="s">
        <v>109</v>
      </c>
      <c r="C23" s="11">
        <v>65520000</v>
      </c>
      <c r="D23" s="11">
        <v>227136000</v>
      </c>
      <c r="E23" s="8">
        <v>37.799999999999997</v>
      </c>
      <c r="F23" s="18">
        <f t="shared" si="8"/>
        <v>2476656000</v>
      </c>
      <c r="G23" s="18">
        <f t="shared" si="9"/>
        <v>8585740799.999999</v>
      </c>
      <c r="H23" s="18">
        <f t="shared" si="10"/>
        <v>2476656</v>
      </c>
      <c r="I23" s="18">
        <f t="shared" si="11"/>
        <v>8585740.7999999989</v>
      </c>
      <c r="J23" s="18">
        <f t="shared" si="12"/>
        <v>59153.912295786758</v>
      </c>
      <c r="K23" s="34">
        <f t="shared" si="13"/>
        <v>205066.8959587274</v>
      </c>
      <c r="L23" s="11">
        <f t="shared" si="14"/>
        <v>59.15391229578676</v>
      </c>
      <c r="M23" s="11">
        <f t="shared" si="15"/>
        <v>205.0668959587274</v>
      </c>
    </row>
    <row r="24" spans="1:14" ht="15.75" thickBot="1" x14ac:dyDescent="0.3">
      <c r="A24" s="47"/>
      <c r="B24" s="8" t="s">
        <v>106</v>
      </c>
      <c r="C24" s="11">
        <v>118728000</v>
      </c>
      <c r="D24" s="11">
        <v>199044000</v>
      </c>
      <c r="E24" s="9">
        <v>21.1</v>
      </c>
      <c r="F24" s="18">
        <f t="shared" si="8"/>
        <v>2505160800</v>
      </c>
      <c r="G24" s="18">
        <f t="shared" si="9"/>
        <v>4199828400.0000005</v>
      </c>
      <c r="H24" s="18">
        <f t="shared" si="10"/>
        <v>2505160.7999999998</v>
      </c>
      <c r="I24" s="18">
        <f t="shared" si="11"/>
        <v>4199828.4000000004</v>
      </c>
      <c r="J24" s="18">
        <f t="shared" si="12"/>
        <v>59834.737747205494</v>
      </c>
      <c r="K24" s="34">
        <f t="shared" si="13"/>
        <v>100311.17798796218</v>
      </c>
      <c r="L24" s="11">
        <f t="shared" si="14"/>
        <v>59.834737747205494</v>
      </c>
      <c r="M24" s="11">
        <f t="shared" si="15"/>
        <v>100.31117798796218</v>
      </c>
    </row>
    <row r="25" spans="1:14" ht="15.75" thickBot="1" x14ac:dyDescent="0.3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36">
        <f>SUM(L20:L24)</f>
        <v>242.03813413585556</v>
      </c>
      <c r="M25" s="36">
        <f>SUM(M20:M24)</f>
        <v>484.47693226330369</v>
      </c>
      <c r="N25" s="31" t="s">
        <v>122</v>
      </c>
    </row>
    <row r="26" spans="1:14" ht="15" customHeight="1" x14ac:dyDescent="0.25">
      <c r="A26" s="46">
        <v>2040</v>
      </c>
      <c r="B26" s="9" t="s">
        <v>106</v>
      </c>
      <c r="C26" s="11">
        <v>140637000</v>
      </c>
      <c r="D26" s="11">
        <v>217924000</v>
      </c>
      <c r="E26" s="9">
        <v>21.1</v>
      </c>
      <c r="F26" s="18">
        <f t="shared" si="8"/>
        <v>2967440700</v>
      </c>
      <c r="G26" s="18">
        <f t="shared" si="9"/>
        <v>4598196400</v>
      </c>
      <c r="H26" s="18">
        <f t="shared" si="10"/>
        <v>2967440.7</v>
      </c>
      <c r="I26" s="18">
        <f t="shared" si="11"/>
        <v>4598196.4000000004</v>
      </c>
      <c r="J26" s="18">
        <f t="shared" si="12"/>
        <v>70876.10346804242</v>
      </c>
      <c r="K26" s="34">
        <f t="shared" si="13"/>
        <v>109826.03420273239</v>
      </c>
      <c r="L26" s="11">
        <f t="shared" si="14"/>
        <v>70.876103468042416</v>
      </c>
      <c r="M26" s="11">
        <f t="shared" si="15"/>
        <v>109.82603420273239</v>
      </c>
    </row>
    <row r="27" spans="1:14" x14ac:dyDescent="0.25">
      <c r="A27" s="46"/>
      <c r="B27" s="8" t="s">
        <v>106</v>
      </c>
      <c r="C27" s="11">
        <v>63600000</v>
      </c>
      <c r="D27" s="11">
        <v>89437500</v>
      </c>
      <c r="E27" s="9">
        <v>21.1</v>
      </c>
      <c r="F27" s="18">
        <f t="shared" si="8"/>
        <v>1341960000</v>
      </c>
      <c r="G27" s="18">
        <f t="shared" si="9"/>
        <v>1887131250.0000002</v>
      </c>
      <c r="H27" s="18">
        <f t="shared" si="10"/>
        <v>1341960</v>
      </c>
      <c r="I27" s="18">
        <f t="shared" si="11"/>
        <v>1887131.2500000002</v>
      </c>
      <c r="J27" s="18">
        <f t="shared" si="12"/>
        <v>32052.163943823445</v>
      </c>
      <c r="K27" s="34">
        <f t="shared" si="13"/>
        <v>45073.355546001723</v>
      </c>
      <c r="L27" s="11">
        <f t="shared" si="14"/>
        <v>32.052163943823444</v>
      </c>
      <c r="M27" s="11">
        <f t="shared" si="15"/>
        <v>45.073355546001721</v>
      </c>
    </row>
    <row r="28" spans="1:14" x14ac:dyDescent="0.25">
      <c r="A28" s="46"/>
      <c r="B28" s="8" t="s">
        <v>109</v>
      </c>
      <c r="C28" s="11">
        <v>42196000</v>
      </c>
      <c r="D28" s="11">
        <v>55485000</v>
      </c>
      <c r="E28" s="8">
        <v>37.799999999999997</v>
      </c>
      <c r="F28" s="18">
        <f t="shared" si="8"/>
        <v>1595008799.9999998</v>
      </c>
      <c r="G28" s="18">
        <f t="shared" si="9"/>
        <v>2097332999.9999998</v>
      </c>
      <c r="H28" s="18">
        <f t="shared" si="10"/>
        <v>1595008.7999999998</v>
      </c>
      <c r="I28" s="18">
        <f t="shared" si="11"/>
        <v>2097332.9999999995</v>
      </c>
      <c r="J28" s="18">
        <f t="shared" si="12"/>
        <v>38096.130696474625</v>
      </c>
      <c r="K28" s="34">
        <f t="shared" si="13"/>
        <v>50093.93809114358</v>
      </c>
      <c r="L28" s="11">
        <f t="shared" si="14"/>
        <v>38.096130696474624</v>
      </c>
      <c r="M28" s="11">
        <f t="shared" si="15"/>
        <v>50.093938091143578</v>
      </c>
    </row>
    <row r="29" spans="1:14" x14ac:dyDescent="0.25">
      <c r="A29" s="46"/>
      <c r="B29" s="8" t="s">
        <v>109</v>
      </c>
      <c r="C29" s="11">
        <v>65115000</v>
      </c>
      <c r="D29" s="11">
        <v>225732000</v>
      </c>
      <c r="E29" s="8">
        <v>37.799999999999997</v>
      </c>
      <c r="F29" s="18">
        <f t="shared" si="8"/>
        <v>2461347000</v>
      </c>
      <c r="G29" s="18">
        <f t="shared" si="9"/>
        <v>8532669599.999999</v>
      </c>
      <c r="H29" s="18">
        <f t="shared" si="10"/>
        <v>2461347</v>
      </c>
      <c r="I29" s="18">
        <f t="shared" si="11"/>
        <v>8532669.5999999996</v>
      </c>
      <c r="J29" s="18">
        <f t="shared" si="12"/>
        <v>58788.263112639725</v>
      </c>
      <c r="K29" s="34">
        <f t="shared" si="13"/>
        <v>203799.31212381768</v>
      </c>
      <c r="L29" s="11">
        <f t="shared" si="14"/>
        <v>58.788263112639726</v>
      </c>
      <c r="M29" s="11">
        <f t="shared" si="15"/>
        <v>203.79931212381769</v>
      </c>
    </row>
    <row r="30" spans="1:14" ht="15.75" thickBot="1" x14ac:dyDescent="0.3">
      <c r="A30" s="47"/>
      <c r="B30" s="8" t="s">
        <v>106</v>
      </c>
      <c r="C30" s="11">
        <v>115600000</v>
      </c>
      <c r="D30" s="11">
        <v>193800000</v>
      </c>
      <c r="E30" s="9">
        <v>21.1</v>
      </c>
      <c r="F30" s="18">
        <f t="shared" si="8"/>
        <v>2439160000</v>
      </c>
      <c r="G30" s="18">
        <f t="shared" si="9"/>
        <v>4089180000.0000005</v>
      </c>
      <c r="H30" s="18">
        <f t="shared" si="10"/>
        <v>2439160</v>
      </c>
      <c r="I30" s="18">
        <f t="shared" si="11"/>
        <v>4089180.0000000005</v>
      </c>
      <c r="J30" s="18">
        <f t="shared" si="12"/>
        <v>58258.335721792297</v>
      </c>
      <c r="K30" s="34">
        <f t="shared" si="13"/>
        <v>97668.386357122392</v>
      </c>
      <c r="L30" s="11">
        <f t="shared" si="14"/>
        <v>58.258335721792299</v>
      </c>
      <c r="M30" s="11">
        <f t="shared" si="15"/>
        <v>97.668386357122387</v>
      </c>
    </row>
    <row r="31" spans="1:14" ht="15.75" thickBot="1" x14ac:dyDescent="0.3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36">
        <f>SUM(L26:L30)</f>
        <v>258.07099694277252</v>
      </c>
      <c r="M31" s="36">
        <f>SUM(M26:M30)</f>
        <v>506.46102632081772</v>
      </c>
      <c r="N31" s="31" t="s">
        <v>122</v>
      </c>
    </row>
    <row r="32" spans="1:14" ht="15" customHeight="1" x14ac:dyDescent="0.25">
      <c r="A32" s="46">
        <v>2045</v>
      </c>
      <c r="B32" s="9" t="s">
        <v>106</v>
      </c>
      <c r="C32" s="11">
        <v>151737000</v>
      </c>
      <c r="D32" s="11">
        <v>235124000</v>
      </c>
      <c r="E32" s="9">
        <v>21.1</v>
      </c>
      <c r="F32" s="18">
        <f t="shared" si="8"/>
        <v>3201650700</v>
      </c>
      <c r="G32" s="18">
        <f t="shared" si="9"/>
        <v>4961116400</v>
      </c>
      <c r="H32" s="18">
        <f t="shared" si="10"/>
        <v>3201650.7</v>
      </c>
      <c r="I32" s="18">
        <f t="shared" si="11"/>
        <v>4961116.4000000004</v>
      </c>
      <c r="J32" s="18">
        <f t="shared" si="12"/>
        <v>76470.113212954995</v>
      </c>
      <c r="K32" s="34">
        <f t="shared" si="13"/>
        <v>118494.22948313749</v>
      </c>
      <c r="L32" s="11">
        <f t="shared" si="14"/>
        <v>76.470113212954999</v>
      </c>
      <c r="M32" s="11">
        <f t="shared" si="15"/>
        <v>118.49422948313749</v>
      </c>
    </row>
    <row r="33" spans="1:14" x14ac:dyDescent="0.25">
      <c r="A33" s="46"/>
      <c r="B33" s="8" t="s">
        <v>106</v>
      </c>
      <c r="C33" s="11">
        <v>96160000</v>
      </c>
      <c r="D33" s="11">
        <v>135225000</v>
      </c>
      <c r="E33" s="9">
        <v>21.1</v>
      </c>
      <c r="F33" s="18">
        <f t="shared" si="8"/>
        <v>2028976000.0000002</v>
      </c>
      <c r="G33" s="18">
        <f t="shared" si="9"/>
        <v>2853247500</v>
      </c>
      <c r="H33" s="18">
        <f t="shared" si="10"/>
        <v>2028976.0000000002</v>
      </c>
      <c r="I33" s="18">
        <f t="shared" si="11"/>
        <v>2853247.5</v>
      </c>
      <c r="J33" s="18">
        <f t="shared" si="12"/>
        <v>48461.259195567021</v>
      </c>
      <c r="K33" s="34">
        <f t="shared" si="13"/>
        <v>68148.645743766116</v>
      </c>
      <c r="L33" s="11">
        <f t="shared" si="14"/>
        <v>48.461259195567024</v>
      </c>
      <c r="M33" s="11">
        <f t="shared" si="15"/>
        <v>68.14864574376611</v>
      </c>
    </row>
    <row r="34" spans="1:14" x14ac:dyDescent="0.25">
      <c r="A34" s="46"/>
      <c r="B34" s="8" t="s">
        <v>109</v>
      </c>
      <c r="C34" s="11">
        <v>42196000</v>
      </c>
      <c r="D34" s="11">
        <v>55485000</v>
      </c>
      <c r="E34" s="8">
        <v>37.799999999999997</v>
      </c>
      <c r="F34" s="18">
        <f t="shared" si="8"/>
        <v>1595008799.9999998</v>
      </c>
      <c r="G34" s="18">
        <f t="shared" si="9"/>
        <v>2097332999.9999998</v>
      </c>
      <c r="H34" s="18">
        <f t="shared" si="10"/>
        <v>1595008.7999999998</v>
      </c>
      <c r="I34" s="18">
        <f t="shared" si="11"/>
        <v>2097332.9999999995</v>
      </c>
      <c r="J34" s="18">
        <f t="shared" si="12"/>
        <v>38096.130696474625</v>
      </c>
      <c r="K34" s="34">
        <f t="shared" si="13"/>
        <v>50093.93809114358</v>
      </c>
      <c r="L34" s="11">
        <f t="shared" si="14"/>
        <v>38.096130696474624</v>
      </c>
      <c r="M34" s="11">
        <f t="shared" si="15"/>
        <v>50.093938091143578</v>
      </c>
    </row>
    <row r="35" spans="1:14" x14ac:dyDescent="0.25">
      <c r="A35" s="46"/>
      <c r="B35" s="8" t="s">
        <v>109</v>
      </c>
      <c r="C35" s="11">
        <v>63945000</v>
      </c>
      <c r="D35" s="11">
        <v>221676000</v>
      </c>
      <c r="E35" s="8">
        <v>37.799999999999997</v>
      </c>
      <c r="F35" s="18">
        <f t="shared" si="8"/>
        <v>2417121000</v>
      </c>
      <c r="G35" s="18">
        <f t="shared" si="9"/>
        <v>8379352799.999999</v>
      </c>
      <c r="H35" s="18">
        <f t="shared" si="10"/>
        <v>2417121</v>
      </c>
      <c r="I35" s="18">
        <f t="shared" si="11"/>
        <v>8379352.7999999989</v>
      </c>
      <c r="J35" s="18">
        <f t="shared" si="12"/>
        <v>57731.943250214958</v>
      </c>
      <c r="K35" s="34">
        <f t="shared" si="13"/>
        <v>200137.40326741184</v>
      </c>
      <c r="L35" s="11">
        <f t="shared" si="14"/>
        <v>57.731943250214961</v>
      </c>
      <c r="M35" s="11">
        <f t="shared" si="15"/>
        <v>200.13740326741183</v>
      </c>
    </row>
    <row r="36" spans="1:14" ht="15.75" thickBot="1" x14ac:dyDescent="0.3">
      <c r="A36" s="47"/>
      <c r="B36" s="8" t="s">
        <v>106</v>
      </c>
      <c r="C36" s="11">
        <v>112472000</v>
      </c>
      <c r="D36" s="11">
        <v>188556000</v>
      </c>
      <c r="E36" s="9">
        <v>21.1</v>
      </c>
      <c r="F36" s="18">
        <f t="shared" si="8"/>
        <v>2373159200</v>
      </c>
      <c r="G36" s="18">
        <f t="shared" si="9"/>
        <v>3978531600.0000005</v>
      </c>
      <c r="H36" s="18">
        <f t="shared" si="10"/>
        <v>2373159.2000000002</v>
      </c>
      <c r="I36" s="18">
        <f t="shared" si="11"/>
        <v>3978531.6000000006</v>
      </c>
      <c r="J36" s="18">
        <f t="shared" si="12"/>
        <v>56681.933696379099</v>
      </c>
      <c r="K36" s="34">
        <f t="shared" si="13"/>
        <v>95025.594726282608</v>
      </c>
      <c r="L36" s="11">
        <f t="shared" si="14"/>
        <v>56.681933696379097</v>
      </c>
      <c r="M36" s="11">
        <f t="shared" si="15"/>
        <v>95.025594726282606</v>
      </c>
    </row>
    <row r="37" spans="1:14" ht="15.75" thickBot="1" x14ac:dyDescent="0.3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36">
        <f>SUM(L32:L36)</f>
        <v>277.44138005159067</v>
      </c>
      <c r="M37" s="36">
        <f>SUM(M32:M36)</f>
        <v>531.89981131174159</v>
      </c>
      <c r="N37" s="31" t="s">
        <v>122</v>
      </c>
    </row>
    <row r="38" spans="1:14" ht="15" customHeight="1" x14ac:dyDescent="0.25">
      <c r="A38" s="46">
        <v>2050</v>
      </c>
      <c r="B38" s="9" t="s">
        <v>106</v>
      </c>
      <c r="C38" s="11">
        <v>143967000</v>
      </c>
      <c r="D38" s="11">
        <v>223084000</v>
      </c>
      <c r="E38" s="9">
        <v>21.1</v>
      </c>
      <c r="F38" s="18">
        <f t="shared" si="8"/>
        <v>3037703700</v>
      </c>
      <c r="G38" s="18">
        <f t="shared" si="9"/>
        <v>4707072400</v>
      </c>
      <c r="H38" s="18">
        <f t="shared" si="10"/>
        <v>3037703.7</v>
      </c>
      <c r="I38" s="18">
        <f t="shared" si="11"/>
        <v>4707072.4000000004</v>
      </c>
      <c r="J38" s="18">
        <f t="shared" si="12"/>
        <v>72554.306391516191</v>
      </c>
      <c r="K38" s="34">
        <f t="shared" si="13"/>
        <v>112426.49278685392</v>
      </c>
      <c r="L38" s="11">
        <f t="shared" si="14"/>
        <v>72.554306391516192</v>
      </c>
      <c r="M38" s="11">
        <f t="shared" si="15"/>
        <v>112.42649278685393</v>
      </c>
    </row>
    <row r="39" spans="1:14" x14ac:dyDescent="0.25">
      <c r="A39" s="46"/>
      <c r="B39" s="8" t="s">
        <v>106</v>
      </c>
      <c r="C39" s="11">
        <v>93520000</v>
      </c>
      <c r="D39" s="11">
        <v>131512500</v>
      </c>
      <c r="E39" s="9">
        <v>21.1</v>
      </c>
      <c r="F39" s="18">
        <f t="shared" si="8"/>
        <v>1973272000.0000002</v>
      </c>
      <c r="G39" s="18">
        <f t="shared" si="9"/>
        <v>2774913750</v>
      </c>
      <c r="H39" s="18">
        <f t="shared" si="10"/>
        <v>1973272.0000000002</v>
      </c>
      <c r="I39" s="18">
        <f t="shared" si="11"/>
        <v>2774913.75</v>
      </c>
      <c r="J39" s="18">
        <f t="shared" si="12"/>
        <v>47130.792012993217</v>
      </c>
      <c r="K39" s="34">
        <f t="shared" si="13"/>
        <v>66277.676268271709</v>
      </c>
      <c r="L39" s="11">
        <f t="shared" si="14"/>
        <v>47.130792012993219</v>
      </c>
      <c r="M39" s="11">
        <f t="shared" si="15"/>
        <v>66.277676268271705</v>
      </c>
    </row>
    <row r="40" spans="1:14" x14ac:dyDescent="0.25">
      <c r="A40" s="46"/>
      <c r="B40" s="8" t="s">
        <v>109</v>
      </c>
      <c r="C40" s="11">
        <v>40348000</v>
      </c>
      <c r="D40" s="11">
        <v>53055000</v>
      </c>
      <c r="E40" s="8">
        <v>37.799999999999997</v>
      </c>
      <c r="F40" s="18">
        <f t="shared" si="8"/>
        <v>1525154400</v>
      </c>
      <c r="G40" s="18">
        <f t="shared" si="9"/>
        <v>2005478999.9999998</v>
      </c>
      <c r="H40" s="18">
        <f t="shared" si="10"/>
        <v>1525154.4</v>
      </c>
      <c r="I40" s="18">
        <f t="shared" si="11"/>
        <v>2005478.9999999998</v>
      </c>
      <c r="J40" s="18">
        <f t="shared" si="12"/>
        <v>36427.687016337055</v>
      </c>
      <c r="K40" s="34">
        <f t="shared" si="13"/>
        <v>47900.042992261384</v>
      </c>
      <c r="L40" s="11">
        <f t="shared" si="14"/>
        <v>36.427687016337053</v>
      </c>
      <c r="M40" s="11">
        <f t="shared" si="15"/>
        <v>47.900042992261383</v>
      </c>
    </row>
    <row r="41" spans="1:14" x14ac:dyDescent="0.25">
      <c r="A41" s="46"/>
      <c r="B41" s="8" t="s">
        <v>109</v>
      </c>
      <c r="C41" s="11">
        <v>64350000</v>
      </c>
      <c r="D41" s="11">
        <v>223080000</v>
      </c>
      <c r="E41" s="8">
        <v>37.799999999999997</v>
      </c>
      <c r="F41" s="18">
        <f t="shared" si="8"/>
        <v>2432430000</v>
      </c>
      <c r="G41" s="18">
        <f t="shared" si="9"/>
        <v>8432423999.999999</v>
      </c>
      <c r="H41" s="18">
        <f t="shared" si="10"/>
        <v>2432430</v>
      </c>
      <c r="I41" s="18">
        <f t="shared" si="11"/>
        <v>8432423.9999999981</v>
      </c>
      <c r="J41" s="18">
        <f t="shared" si="12"/>
        <v>58097.592433361991</v>
      </c>
      <c r="K41" s="34">
        <f t="shared" si="13"/>
        <v>201404.98710232152</v>
      </c>
      <c r="L41" s="11">
        <f t="shared" si="14"/>
        <v>58.097592433361989</v>
      </c>
      <c r="M41" s="11">
        <f t="shared" si="15"/>
        <v>201.40498710232151</v>
      </c>
    </row>
    <row r="42" spans="1:14" ht="15.75" thickBot="1" x14ac:dyDescent="0.3">
      <c r="A42" s="47"/>
      <c r="B42" s="8" t="s">
        <v>106</v>
      </c>
      <c r="C42" s="11">
        <v>107168000</v>
      </c>
      <c r="D42" s="11">
        <v>179664000</v>
      </c>
      <c r="E42" s="9">
        <v>21.1</v>
      </c>
      <c r="F42" s="18">
        <f t="shared" si="8"/>
        <v>2261244800</v>
      </c>
      <c r="G42" s="18">
        <f t="shared" si="9"/>
        <v>3790910400.0000005</v>
      </c>
      <c r="H42" s="18">
        <f t="shared" si="10"/>
        <v>2261244.7999999998</v>
      </c>
      <c r="I42" s="18">
        <f t="shared" si="11"/>
        <v>3790910.4000000004</v>
      </c>
      <c r="J42" s="18">
        <f t="shared" si="12"/>
        <v>54008.90417502627</v>
      </c>
      <c r="K42" s="34">
        <f t="shared" si="13"/>
        <v>90544.339352249939</v>
      </c>
      <c r="L42" s="11">
        <f t="shared" si="14"/>
        <v>54.008904175026267</v>
      </c>
      <c r="M42" s="11">
        <f t="shared" si="15"/>
        <v>90.544339352249935</v>
      </c>
    </row>
    <row r="43" spans="1:14" ht="15.75" thickBot="1" x14ac:dyDescent="0.3">
      <c r="L43" s="36">
        <f>SUM(L38:L42)</f>
        <v>268.21928202923471</v>
      </c>
      <c r="M43" s="36">
        <f>SUM(M38:M42)</f>
        <v>518.55353850195843</v>
      </c>
      <c r="N43" s="31" t="s">
        <v>122</v>
      </c>
    </row>
  </sheetData>
  <mergeCells count="7">
    <mergeCell ref="A32:A36"/>
    <mergeCell ref="A38:A42"/>
    <mergeCell ref="A1:A6"/>
    <mergeCell ref="A8:A12"/>
    <mergeCell ref="A14:A18"/>
    <mergeCell ref="A20:A24"/>
    <mergeCell ref="A26:A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9FC8-33D8-4774-8C85-0E4702D868C0}">
  <dimension ref="A1:C3"/>
  <sheetViews>
    <sheetView workbookViewId="0"/>
  </sheetViews>
  <sheetFormatPr defaultRowHeight="15" x14ac:dyDescent="0.25"/>
  <sheetData>
    <row r="1" spans="1:3" x14ac:dyDescent="0.25">
      <c r="A1" t="s">
        <v>123</v>
      </c>
    </row>
    <row r="2" spans="1:3" ht="409.5" x14ac:dyDescent="0.25">
      <c r="B2" t="s">
        <v>124</v>
      </c>
      <c r="C2" s="42" t="s">
        <v>125</v>
      </c>
    </row>
    <row r="3" spans="1:3" x14ac:dyDescent="0.25">
      <c r="B3" t="s">
        <v>126</v>
      </c>
      <c r="C3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19B7-6A29-4287-BF86-8E080DAB3FE3}">
  <dimension ref="A1:T42"/>
  <sheetViews>
    <sheetView tabSelected="1" workbookViewId="0">
      <selection activeCell="M63" sqref="M63"/>
    </sheetView>
  </sheetViews>
  <sheetFormatPr defaultRowHeight="15" x14ac:dyDescent="0.25"/>
  <cols>
    <col min="1" max="1" width="24.7109375" customWidth="1"/>
    <col min="2" max="2" width="11.5703125" customWidth="1"/>
    <col min="3" max="9" width="9.5703125" bestFit="1" customWidth="1"/>
  </cols>
  <sheetData>
    <row r="1" spans="1:19" x14ac:dyDescent="0.25">
      <c r="A1" s="23" t="s">
        <v>128</v>
      </c>
      <c r="B1" s="25"/>
      <c r="C1" s="26"/>
      <c r="D1" s="26"/>
      <c r="E1" s="26"/>
      <c r="F1" s="26"/>
      <c r="G1" s="26"/>
      <c r="H1" s="26"/>
      <c r="I1" s="26"/>
    </row>
    <row r="2" spans="1:19" x14ac:dyDescent="0.25">
      <c r="A2" s="23" t="s">
        <v>129</v>
      </c>
      <c r="B2" s="25"/>
      <c r="C2" s="26"/>
      <c r="D2" s="26"/>
      <c r="E2" s="26"/>
      <c r="F2" s="26"/>
      <c r="G2" s="26"/>
      <c r="H2" s="26"/>
      <c r="I2" s="26"/>
    </row>
    <row r="3" spans="1:19" x14ac:dyDescent="0.25">
      <c r="A3" s="23" t="s">
        <v>130</v>
      </c>
      <c r="B3" s="25"/>
      <c r="C3" s="26"/>
      <c r="D3" s="26"/>
      <c r="E3" s="26"/>
      <c r="F3" s="26"/>
      <c r="G3" s="26"/>
      <c r="H3" s="26"/>
      <c r="I3" s="26"/>
    </row>
    <row r="4" spans="1:19" x14ac:dyDescent="0.25">
      <c r="A4" s="23" t="s">
        <v>131</v>
      </c>
      <c r="B4" s="25"/>
      <c r="C4" s="26"/>
      <c r="D4" s="26"/>
      <c r="E4" s="40" t="s">
        <v>132</v>
      </c>
      <c r="F4" s="40"/>
      <c r="G4" s="40"/>
      <c r="H4" s="40"/>
      <c r="I4" s="40"/>
      <c r="J4" s="3"/>
      <c r="K4" s="3"/>
      <c r="L4" s="40"/>
      <c r="M4" s="40"/>
      <c r="N4" s="40" t="s">
        <v>133</v>
      </c>
      <c r="O4" s="26"/>
      <c r="P4" s="26"/>
      <c r="Q4" s="26"/>
      <c r="R4" s="26"/>
    </row>
    <row r="5" spans="1:19" x14ac:dyDescent="0.25">
      <c r="A5" s="23"/>
      <c r="B5" s="28"/>
      <c r="C5" s="26"/>
      <c r="D5" s="26"/>
      <c r="E5" s="26"/>
      <c r="F5" s="26"/>
      <c r="G5" s="26"/>
      <c r="H5" s="26"/>
      <c r="I5" s="26"/>
      <c r="L5" s="26"/>
      <c r="M5" s="26"/>
      <c r="N5" s="26"/>
      <c r="O5" s="26"/>
      <c r="P5" s="26"/>
      <c r="Q5" s="26"/>
      <c r="R5" s="26"/>
    </row>
    <row r="6" spans="1:19" x14ac:dyDescent="0.25">
      <c r="A6" s="27" t="s">
        <v>134</v>
      </c>
      <c r="B6" s="26"/>
      <c r="C6" s="27">
        <v>2022</v>
      </c>
      <c r="D6" s="27">
        <v>2025</v>
      </c>
      <c r="E6" s="27">
        <v>2030</v>
      </c>
      <c r="F6" s="27">
        <v>2035</v>
      </c>
      <c r="G6" s="27">
        <v>2040</v>
      </c>
      <c r="H6" s="27">
        <v>2045</v>
      </c>
      <c r="I6" s="27">
        <v>2050</v>
      </c>
      <c r="J6" s="27" t="s">
        <v>135</v>
      </c>
      <c r="L6" s="27">
        <v>2022</v>
      </c>
      <c r="M6" s="27">
        <v>2025</v>
      </c>
      <c r="N6" s="27">
        <v>2030</v>
      </c>
      <c r="O6" s="27">
        <v>2035</v>
      </c>
      <c r="P6" s="27">
        <v>2040</v>
      </c>
      <c r="Q6" s="27">
        <v>2045</v>
      </c>
      <c r="R6" s="27">
        <v>2050</v>
      </c>
      <c r="S6" s="27" t="s">
        <v>135</v>
      </c>
    </row>
    <row r="7" spans="1:19" x14ac:dyDescent="0.25">
      <c r="A7" s="27" t="s">
        <v>136</v>
      </c>
      <c r="B7" s="26"/>
      <c r="C7" s="41">
        <v>63.037050560490499</v>
      </c>
      <c r="D7" s="41">
        <v>62.881275041000002</v>
      </c>
      <c r="E7" s="41">
        <v>63.090161846400001</v>
      </c>
      <c r="F7" s="41">
        <v>63.404309507500002</v>
      </c>
      <c r="G7" s="41">
        <v>63.805868565400004</v>
      </c>
      <c r="H7" s="41">
        <v>64.285275411499995</v>
      </c>
      <c r="I7" s="41">
        <v>64.204841703599996</v>
      </c>
      <c r="J7" s="41">
        <f>SUM(C7:I7)</f>
        <v>444.70878263589049</v>
      </c>
      <c r="L7" s="41">
        <v>63.085524971336469</v>
      </c>
      <c r="M7" s="41">
        <v>61.829410714877881</v>
      </c>
      <c r="N7" s="41">
        <v>48.331131049830255</v>
      </c>
      <c r="O7" s="41">
        <v>39.884071423753845</v>
      </c>
      <c r="P7" s="41">
        <v>29.235586138563129</v>
      </c>
      <c r="Q7" s="41">
        <v>22.084113941132991</v>
      </c>
      <c r="R7" s="41">
        <v>15.565188485536762</v>
      </c>
      <c r="S7" s="24">
        <f>SUM(L7:R7)</f>
        <v>280.0150267250313</v>
      </c>
    </row>
    <row r="8" spans="1:19" x14ac:dyDescent="0.25">
      <c r="A8" s="27" t="s">
        <v>137</v>
      </c>
      <c r="B8" s="26"/>
      <c r="C8" s="23">
        <v>4.3</v>
      </c>
      <c r="D8" s="23">
        <v>4.3</v>
      </c>
      <c r="E8" s="23">
        <v>3</v>
      </c>
      <c r="F8" s="23">
        <v>0</v>
      </c>
      <c r="G8" s="23">
        <v>0</v>
      </c>
      <c r="H8" s="23">
        <v>0</v>
      </c>
      <c r="I8" s="23">
        <v>0</v>
      </c>
      <c r="J8" s="23" t="s">
        <v>138</v>
      </c>
      <c r="L8" s="23">
        <v>4.3</v>
      </c>
      <c r="M8" s="23">
        <v>4.3</v>
      </c>
      <c r="N8" s="23">
        <v>3.3</v>
      </c>
      <c r="O8" s="23">
        <v>0</v>
      </c>
      <c r="P8" s="23">
        <v>0</v>
      </c>
      <c r="Q8" s="23">
        <v>0</v>
      </c>
      <c r="R8" s="23">
        <v>0</v>
      </c>
      <c r="S8" s="23" t="s">
        <v>138</v>
      </c>
    </row>
    <row r="9" spans="1:19" x14ac:dyDescent="0.25">
      <c r="A9" s="27" t="s">
        <v>139</v>
      </c>
      <c r="B9" s="26"/>
      <c r="C9" s="39">
        <f>C7+C8</f>
        <v>67.337050560490496</v>
      </c>
      <c r="D9" s="39">
        <f t="shared" ref="D9:I9" si="0">D7+D8</f>
        <v>67.181275041000006</v>
      </c>
      <c r="E9" s="39">
        <f t="shared" si="0"/>
        <v>66.090161846400008</v>
      </c>
      <c r="F9" s="39">
        <f t="shared" si="0"/>
        <v>63.404309507500002</v>
      </c>
      <c r="G9" s="39">
        <f t="shared" si="0"/>
        <v>63.805868565400004</v>
      </c>
      <c r="H9" s="39">
        <f t="shared" si="0"/>
        <v>64.285275411499995</v>
      </c>
      <c r="I9" s="39">
        <f t="shared" si="0"/>
        <v>64.204841703599996</v>
      </c>
      <c r="J9" s="29">
        <f>SUM(C9:I9)</f>
        <v>456.30878263589051</v>
      </c>
      <c r="L9" s="39">
        <f>L7+L8</f>
        <v>67.385524971336466</v>
      </c>
      <c r="M9" s="39">
        <f t="shared" ref="M9" si="1">M7+M8</f>
        <v>66.129410714877878</v>
      </c>
      <c r="N9" s="39">
        <f t="shared" ref="N9" si="2">N7+N8</f>
        <v>51.631131049830252</v>
      </c>
      <c r="O9" s="39">
        <f t="shared" ref="O9" si="3">O7+O8</f>
        <v>39.884071423753845</v>
      </c>
      <c r="P9" s="39">
        <f t="shared" ref="P9" si="4">P7+P8</f>
        <v>29.235586138563129</v>
      </c>
      <c r="Q9" s="39">
        <f t="shared" ref="Q9" si="5">Q7+Q8</f>
        <v>22.084113941132991</v>
      </c>
      <c r="R9" s="39">
        <f t="shared" ref="R9" si="6">R7+R8</f>
        <v>15.565188485536762</v>
      </c>
      <c r="S9" s="29">
        <f>SUM(L9:R9)</f>
        <v>291.91502672503134</v>
      </c>
    </row>
    <row r="11" spans="1:19" x14ac:dyDescent="0.25">
      <c r="A11" s="48" t="s">
        <v>140</v>
      </c>
      <c r="C11" s="37">
        <v>2022</v>
      </c>
      <c r="D11" s="37">
        <v>2025</v>
      </c>
      <c r="E11" s="37">
        <v>2030</v>
      </c>
      <c r="F11" s="37">
        <v>2035</v>
      </c>
      <c r="G11" s="37">
        <v>2040</v>
      </c>
      <c r="H11" s="37">
        <v>2045</v>
      </c>
      <c r="I11" s="37">
        <v>2050</v>
      </c>
      <c r="J11" s="37" t="s">
        <v>135</v>
      </c>
    </row>
    <row r="12" spans="1:19" x14ac:dyDescent="0.25">
      <c r="A12" s="48"/>
      <c r="B12" s="37" t="s">
        <v>141</v>
      </c>
      <c r="C12" s="8">
        <f>'Conversion to ktoe'!L7</f>
        <v>208.05809926435461</v>
      </c>
      <c r="D12" s="8">
        <f>'Conversion to ktoe'!L13</f>
        <v>222.45069743001815</v>
      </c>
      <c r="E12" s="8">
        <f>'Conversion to ktoe'!L19</f>
        <v>229.96447167287661</v>
      </c>
      <c r="F12" s="8">
        <f>'Conversion to ktoe'!L25</f>
        <v>242.03813413585556</v>
      </c>
      <c r="G12" s="8">
        <f>'Conversion to ktoe'!L31</f>
        <v>258.07099694277252</v>
      </c>
      <c r="H12" s="8">
        <f>'Conversion to ktoe'!L37</f>
        <v>277.44138005159067</v>
      </c>
      <c r="I12" s="8">
        <f>'Conversion to ktoe'!L43</f>
        <v>268.21928202923471</v>
      </c>
      <c r="J12">
        <f>SUM(C12:I12)</f>
        <v>1706.2430615267026</v>
      </c>
    </row>
    <row r="13" spans="1:19" x14ac:dyDescent="0.25">
      <c r="A13" s="48"/>
      <c r="B13" s="37" t="s">
        <v>142</v>
      </c>
      <c r="C13" s="8">
        <f>'Conversion to ktoe'!M7</f>
        <v>435.20194539982805</v>
      </c>
      <c r="D13" s="8">
        <f>'Conversion to ktoe'!M13</f>
        <v>454.41383395433257</v>
      </c>
      <c r="E13" s="8">
        <f>'Conversion to ktoe'!M19</f>
        <v>466.80176865386443</v>
      </c>
      <c r="F13" s="8">
        <f>'Conversion to ktoe'!M25</f>
        <v>484.47693226330369</v>
      </c>
      <c r="G13" s="8">
        <f>'Conversion to ktoe'!M31</f>
        <v>506.46102632081772</v>
      </c>
      <c r="H13" s="8">
        <f>'Conversion to ktoe'!M37</f>
        <v>531.89981131174159</v>
      </c>
      <c r="I13" s="8">
        <f>'Conversion to ktoe'!M43</f>
        <v>518.55353850195843</v>
      </c>
      <c r="J13">
        <f>SUM(C13:I13)</f>
        <v>3397.8088564058462</v>
      </c>
    </row>
    <row r="14" spans="1:19" x14ac:dyDescent="0.25">
      <c r="A14" s="48"/>
    </row>
    <row r="16" spans="1:19" x14ac:dyDescent="0.25">
      <c r="B16" t="s">
        <v>143</v>
      </c>
      <c r="C16" t="s">
        <v>109</v>
      </c>
    </row>
    <row r="17" spans="1:20" x14ac:dyDescent="0.25">
      <c r="A17" t="s">
        <v>144</v>
      </c>
      <c r="B17" t="s">
        <v>145</v>
      </c>
      <c r="C17" t="s">
        <v>145</v>
      </c>
    </row>
    <row r="18" spans="1:20" x14ac:dyDescent="0.25">
      <c r="A18" t="s">
        <v>146</v>
      </c>
      <c r="B18" t="s">
        <v>145</v>
      </c>
      <c r="C18" t="s">
        <v>145</v>
      </c>
    </row>
    <row r="19" spans="1:20" x14ac:dyDescent="0.25">
      <c r="A19" t="s">
        <v>147</v>
      </c>
      <c r="B19" t="s">
        <v>145</v>
      </c>
      <c r="C19" t="s">
        <v>145</v>
      </c>
    </row>
    <row r="20" spans="1:20" x14ac:dyDescent="0.25">
      <c r="A20" t="s">
        <v>148</v>
      </c>
      <c r="B20" t="s">
        <v>145</v>
      </c>
      <c r="C20" t="s">
        <v>145</v>
      </c>
    </row>
    <row r="21" spans="1:20" x14ac:dyDescent="0.25">
      <c r="A21" t="s">
        <v>149</v>
      </c>
      <c r="B21" t="s">
        <v>150</v>
      </c>
      <c r="C21" t="s">
        <v>150</v>
      </c>
    </row>
    <row r="22" spans="1:20" x14ac:dyDescent="0.25">
      <c r="A22" t="s">
        <v>151</v>
      </c>
      <c r="B22" t="s">
        <v>150</v>
      </c>
      <c r="C22" t="s">
        <v>150</v>
      </c>
    </row>
    <row r="23" spans="1:20" x14ac:dyDescent="0.25">
      <c r="A23" t="s">
        <v>137</v>
      </c>
      <c r="B23" t="s">
        <v>150</v>
      </c>
      <c r="C23" t="s">
        <v>150</v>
      </c>
    </row>
    <row r="25" spans="1:20" x14ac:dyDescent="0.25">
      <c r="A25" s="37" t="s">
        <v>132</v>
      </c>
      <c r="C25" s="37">
        <v>2022</v>
      </c>
      <c r="D25" s="37">
        <v>2025</v>
      </c>
      <c r="E25" s="37">
        <v>2030</v>
      </c>
      <c r="F25" s="37">
        <v>2035</v>
      </c>
      <c r="G25" s="37">
        <v>2040</v>
      </c>
      <c r="H25" s="37">
        <v>2045</v>
      </c>
      <c r="I25" s="37">
        <v>2050</v>
      </c>
      <c r="L25" s="37" t="s">
        <v>133</v>
      </c>
      <c r="N25" s="37">
        <v>2022</v>
      </c>
      <c r="O25" s="37">
        <v>2025</v>
      </c>
      <c r="P25" s="37">
        <v>2030</v>
      </c>
      <c r="Q25" s="37">
        <v>2035</v>
      </c>
      <c r="R25" s="37">
        <v>2040</v>
      </c>
      <c r="S25" s="37">
        <v>2045</v>
      </c>
      <c r="T25" s="37">
        <v>2050</v>
      </c>
    </row>
    <row r="26" spans="1:20" x14ac:dyDescent="0.25">
      <c r="A26" s="37" t="s">
        <v>152</v>
      </c>
      <c r="B26" s="37" t="s">
        <v>141</v>
      </c>
      <c r="C26" s="38">
        <f>C12-C9</f>
        <v>140.72104870386411</v>
      </c>
      <c r="D26" s="38">
        <f t="shared" ref="D26:I26" si="7">D12-D9</f>
        <v>155.26942238901813</v>
      </c>
      <c r="E26" s="38">
        <f t="shared" si="7"/>
        <v>163.8743098264766</v>
      </c>
      <c r="F26" s="38">
        <f t="shared" si="7"/>
        <v>178.63382462835557</v>
      </c>
      <c r="G26" s="38">
        <f t="shared" si="7"/>
        <v>194.26512837737252</v>
      </c>
      <c r="H26" s="38">
        <f t="shared" si="7"/>
        <v>213.15610464009069</v>
      </c>
      <c r="I26" s="38">
        <f t="shared" si="7"/>
        <v>204.01444032563472</v>
      </c>
      <c r="L26" s="37" t="s">
        <v>152</v>
      </c>
      <c r="M26" s="37" t="s">
        <v>141</v>
      </c>
      <c r="N26" s="38">
        <f>C12-L9</f>
        <v>140.67257429301816</v>
      </c>
      <c r="O26" s="38">
        <f t="shared" ref="O26:T26" si="8">D12-M9</f>
        <v>156.32128671514027</v>
      </c>
      <c r="P26" s="38">
        <f t="shared" si="8"/>
        <v>178.33334062304635</v>
      </c>
      <c r="Q26" s="38">
        <f t="shared" si="8"/>
        <v>202.15406271210171</v>
      </c>
      <c r="R26" s="38">
        <f t="shared" si="8"/>
        <v>228.8354108042094</v>
      </c>
      <c r="S26" s="38">
        <f t="shared" si="8"/>
        <v>255.35726611045769</v>
      </c>
      <c r="T26" s="38">
        <f t="shared" si="8"/>
        <v>252.65409354369794</v>
      </c>
    </row>
    <row r="27" spans="1:20" x14ac:dyDescent="0.25">
      <c r="B27" s="37" t="s">
        <v>142</v>
      </c>
      <c r="C27" s="38">
        <f>C13-C9</f>
        <v>367.86489483933758</v>
      </c>
      <c r="D27" s="38">
        <f t="shared" ref="D27:I27" si="9">D13-D9</f>
        <v>387.23255891333258</v>
      </c>
      <c r="E27" s="38">
        <f t="shared" si="9"/>
        <v>400.71160680746442</v>
      </c>
      <c r="F27" s="38">
        <f t="shared" si="9"/>
        <v>421.07262275580371</v>
      </c>
      <c r="G27" s="38">
        <f t="shared" si="9"/>
        <v>442.65515775541769</v>
      </c>
      <c r="H27" s="38">
        <f t="shared" si="9"/>
        <v>467.61453590024161</v>
      </c>
      <c r="I27" s="38">
        <f t="shared" si="9"/>
        <v>454.34869679835845</v>
      </c>
      <c r="M27" s="37" t="s">
        <v>142</v>
      </c>
      <c r="N27" s="38">
        <f>C13-L9</f>
        <v>367.8164204284916</v>
      </c>
      <c r="O27" s="38">
        <f t="shared" ref="O27:T27" si="10">D13-M9</f>
        <v>388.28442323945467</v>
      </c>
      <c r="P27" s="38">
        <f t="shared" si="10"/>
        <v>415.1706376040342</v>
      </c>
      <c r="Q27" s="38">
        <f t="shared" si="10"/>
        <v>444.59286083954987</v>
      </c>
      <c r="R27" s="38">
        <f t="shared" si="10"/>
        <v>477.2254401822546</v>
      </c>
      <c r="S27" s="38">
        <f t="shared" si="10"/>
        <v>509.81569737060858</v>
      </c>
      <c r="T27" s="38">
        <f t="shared" si="10"/>
        <v>502.98835001642169</v>
      </c>
    </row>
    <row r="38" spans="2:19" x14ac:dyDescent="0.25">
      <c r="C38" s="37">
        <v>2022</v>
      </c>
      <c r="D38" s="37">
        <v>2025</v>
      </c>
      <c r="E38" s="37">
        <v>2030</v>
      </c>
      <c r="F38" s="37">
        <v>2035</v>
      </c>
      <c r="G38" s="37">
        <v>2040</v>
      </c>
      <c r="H38" s="37">
        <v>2045</v>
      </c>
      <c r="I38" s="37">
        <v>2050</v>
      </c>
      <c r="M38" s="37">
        <v>2022</v>
      </c>
      <c r="N38" s="37">
        <v>2025</v>
      </c>
      <c r="O38" s="37">
        <v>2030</v>
      </c>
      <c r="P38" s="37">
        <v>2035</v>
      </c>
      <c r="Q38" s="37">
        <v>2040</v>
      </c>
      <c r="R38" s="37">
        <v>2045</v>
      </c>
      <c r="S38" s="37">
        <v>2050</v>
      </c>
    </row>
    <row r="39" spans="2:19" x14ac:dyDescent="0.25">
      <c r="B39" s="37" t="s">
        <v>153</v>
      </c>
      <c r="C39" s="8">
        <v>208.05809926435461</v>
      </c>
      <c r="D39" s="8">
        <v>222.45069743001815</v>
      </c>
      <c r="E39" s="8">
        <v>229.96447167287661</v>
      </c>
      <c r="F39" s="8">
        <v>242.03813413585556</v>
      </c>
      <c r="G39" s="8">
        <v>258.07099694277252</v>
      </c>
      <c r="H39" s="8">
        <v>277.44138005159067</v>
      </c>
      <c r="I39" s="8">
        <v>268.21928202923471</v>
      </c>
      <c r="L39" s="37" t="s">
        <v>154</v>
      </c>
      <c r="M39" s="38">
        <v>140.72104870386411</v>
      </c>
      <c r="N39" s="38">
        <v>155.26942238901813</v>
      </c>
      <c r="O39" s="38">
        <v>163.8743098264766</v>
      </c>
      <c r="P39" s="38">
        <v>178.63382462835557</v>
      </c>
      <c r="Q39" s="38">
        <v>194.26512837737252</v>
      </c>
      <c r="R39" s="38">
        <v>213.15610464009069</v>
      </c>
      <c r="S39" s="38">
        <v>204.01444032563472</v>
      </c>
    </row>
    <row r="40" spans="2:19" x14ac:dyDescent="0.25">
      <c r="B40" s="37" t="s">
        <v>155</v>
      </c>
      <c r="C40" s="8">
        <v>435.20194539982805</v>
      </c>
      <c r="D40" s="8">
        <v>454.41383395433257</v>
      </c>
      <c r="E40" s="8">
        <v>466.80176865386443</v>
      </c>
      <c r="F40" s="8">
        <v>484.47693226330369</v>
      </c>
      <c r="G40" s="8">
        <v>506.46102632081772</v>
      </c>
      <c r="H40" s="8">
        <v>531.89981131174159</v>
      </c>
      <c r="I40" s="8">
        <v>518.55353850195843</v>
      </c>
      <c r="L40" s="37" t="s">
        <v>156</v>
      </c>
      <c r="M40" s="38">
        <v>367.86489483933758</v>
      </c>
      <c r="N40" s="38">
        <v>387.23255891333258</v>
      </c>
      <c r="O40" s="38">
        <v>400.71160680746442</v>
      </c>
      <c r="P40" s="38">
        <v>421.07262275580371</v>
      </c>
      <c r="Q40" s="38">
        <v>442.65515775541769</v>
      </c>
      <c r="R40" s="38">
        <v>467.61453590024161</v>
      </c>
      <c r="S40" s="38">
        <v>454.34869679835845</v>
      </c>
    </row>
    <row r="41" spans="2:19" x14ac:dyDescent="0.25">
      <c r="B41" t="s">
        <v>157</v>
      </c>
      <c r="C41" s="39">
        <v>67.337050560490496</v>
      </c>
      <c r="D41" s="39">
        <v>67.181275041000006</v>
      </c>
      <c r="E41" s="39">
        <v>66.090161846400008</v>
      </c>
      <c r="F41" s="39">
        <v>63.404309507500002</v>
      </c>
      <c r="G41" s="39">
        <v>63.805868565400004</v>
      </c>
      <c r="H41" s="39">
        <v>64.285275411499995</v>
      </c>
      <c r="I41" s="39">
        <v>64.204841703599996</v>
      </c>
      <c r="L41" s="37" t="s">
        <v>158</v>
      </c>
      <c r="M41" s="38">
        <v>140.67257429301816</v>
      </c>
      <c r="N41" s="38">
        <v>156.32128671514027</v>
      </c>
      <c r="O41" s="38">
        <v>178.33334062304635</v>
      </c>
      <c r="P41" s="38">
        <v>202.15406271210171</v>
      </c>
      <c r="Q41" s="38">
        <v>228.8354108042094</v>
      </c>
      <c r="R41" s="38">
        <v>255.35726611045769</v>
      </c>
      <c r="S41" s="38">
        <v>252.65409354369794</v>
      </c>
    </row>
    <row r="42" spans="2:19" x14ac:dyDescent="0.25">
      <c r="B42" t="s">
        <v>159</v>
      </c>
      <c r="C42" s="39">
        <v>67.385524971336466</v>
      </c>
      <c r="D42" s="39">
        <v>66.129410714877878</v>
      </c>
      <c r="E42" s="39">
        <v>51.631131049830252</v>
      </c>
      <c r="F42" s="39">
        <v>39.884071423753845</v>
      </c>
      <c r="G42" s="39">
        <v>29.235586138563129</v>
      </c>
      <c r="H42" s="39">
        <v>22.084113941132991</v>
      </c>
      <c r="I42" s="39">
        <v>15.565188485536762</v>
      </c>
      <c r="L42" s="37" t="s">
        <v>160</v>
      </c>
      <c r="M42" s="38">
        <v>367.8164204284916</v>
      </c>
      <c r="N42" s="38">
        <v>388.28442323945467</v>
      </c>
      <c r="O42" s="38">
        <v>415.1706376040342</v>
      </c>
      <c r="P42" s="38">
        <v>444.59286083954987</v>
      </c>
      <c r="Q42" s="38">
        <v>477.2254401822546</v>
      </c>
      <c r="R42" s="38">
        <v>509.81569737060858</v>
      </c>
      <c r="S42" s="38">
        <v>502.98835001642169</v>
      </c>
    </row>
  </sheetData>
  <mergeCells count="1">
    <mergeCell ref="A11:A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C5D01B8A9F2C4AA1AF216DB7895118" ma:contentTypeVersion="4" ma:contentTypeDescription="Create a new document." ma:contentTypeScope="" ma:versionID="073d564efd682aa95dfb5fb846bbb41a">
  <xsd:schema xmlns:xsd="http://www.w3.org/2001/XMLSchema" xmlns:xs="http://www.w3.org/2001/XMLSchema" xmlns:p="http://schemas.microsoft.com/office/2006/metadata/properties" xmlns:ns2="c7704acc-adf3-42d9-9fcf-7470702be23e" targetNamespace="http://schemas.microsoft.com/office/2006/metadata/properties" ma:root="true" ma:fieldsID="4f3c078d9212da95e56c6dc33cc8d39c" ns2:_="">
    <xsd:import namespace="c7704acc-adf3-42d9-9fcf-7470702be2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04acc-adf3-42d9-9fcf-7470702be2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F7785D-D338-436B-BAA0-A72E4A69383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BA0FBC7-B18A-4B5D-A22F-BDAD19F5ED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6F146D-C41A-4CA6-A571-99CF1E6E70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704acc-adf3-42d9-9fcf-7470702be2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FABLE output</vt:lpstr>
      <vt:lpstr>Crops for biofuel</vt:lpstr>
      <vt:lpstr>Biofuels production</vt:lpstr>
      <vt:lpstr>Conversion to ktoe</vt:lpstr>
      <vt:lpstr>LEAPs 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Aggelos</dc:creator>
  <cp:keywords/>
  <dc:description/>
  <cp:lastModifiedBy>Evita Mailli</cp:lastModifiedBy>
  <cp:revision/>
  <dcterms:created xsi:type="dcterms:W3CDTF">2015-06-05T18:19:34Z</dcterms:created>
  <dcterms:modified xsi:type="dcterms:W3CDTF">2025-09-14T09:08:30Z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0x01010093C5D01B8A9F2C4AA1AF216DB7895118</vt:lpwstr>
  </property>
</Properties>
</file>