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20unit" sheetId="2" r:id="rId1"/>
    <sheet name="30unit" sheetId="1" r:id="rId2"/>
  </sheets>
  <calcPr calcId="152511"/>
</workbook>
</file>

<file path=xl/calcChain.xml><?xml version="1.0" encoding="utf-8"?>
<calcChain xmlns="http://schemas.openxmlformats.org/spreadsheetml/2006/main">
  <c r="D6" i="2" l="1"/>
  <c r="D7" i="2"/>
  <c r="B7" i="2" l="1"/>
  <c r="B6" i="2"/>
  <c r="F5" i="2"/>
  <c r="F4" i="2"/>
  <c r="F3" i="2"/>
  <c r="A3" i="2"/>
  <c r="A4" i="2" s="1"/>
  <c r="A5" i="2" s="1"/>
  <c r="F2" i="2"/>
  <c r="F6" i="2" l="1"/>
  <c r="F7" i="2"/>
  <c r="B8" i="2"/>
  <c r="D8" i="2"/>
  <c r="F3" i="1"/>
  <c r="F4" i="1"/>
  <c r="F5" i="1"/>
  <c r="F6" i="1"/>
  <c r="F7" i="1"/>
  <c r="F8" i="1"/>
  <c r="F9" i="1"/>
  <c r="F10" i="1"/>
  <c r="F11" i="1"/>
  <c r="F12" i="1"/>
  <c r="F2" i="1"/>
  <c r="D14" i="1"/>
  <c r="D15" i="1" s="1"/>
  <c r="D13" i="1"/>
  <c r="F8" i="2" l="1"/>
  <c r="F14" i="1"/>
  <c r="F13" i="1"/>
  <c r="B15" i="1"/>
  <c r="B14" i="1"/>
  <c r="B13" i="1"/>
  <c r="A11" i="1"/>
  <c r="A12" i="1"/>
  <c r="A4" i="1"/>
  <c r="A5" i="1"/>
  <c r="A6" i="1" s="1"/>
  <c r="A7" i="1" s="1"/>
  <c r="A8" i="1" s="1"/>
  <c r="A9" i="1" s="1"/>
  <c r="A10" i="1" s="1"/>
  <c r="A3" i="1"/>
  <c r="F15" i="1" l="1"/>
</calcChain>
</file>

<file path=xl/sharedStrings.xml><?xml version="1.0" encoding="utf-8"?>
<sst xmlns="http://schemas.openxmlformats.org/spreadsheetml/2006/main" count="14" uniqueCount="7">
  <si>
    <t>conformer</t>
  </si>
  <si>
    <t>solvation-unch</t>
  </si>
  <si>
    <t>solvation-ch</t>
  </si>
  <si>
    <t>mean</t>
  </si>
  <si>
    <t>stddev</t>
  </si>
  <si>
    <t>percent_dev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</si>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</sst>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D7" sqref="D7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D1" t="s">
        <v>2</v>
      </c>
      <c r="F1" t="s">
        <v>6</v>
      </c>
    </row>
    <row r="2" spans="1:6" x14ac:dyDescent="0.3">
      <c r="A2">
        <v>0</v>
      </c>
      <c r="B2" s="1">
        <v>8991.1643627819994</v>
      </c>
      <c r="D2" s="1">
        <v>1</v>
      </c>
      <c r="F2" s="1">
        <f xml:space="preserve"> B2-D2</f>
        <v>8990.1643627819994</v>
      </c>
    </row>
    <row r="3" spans="1:6" x14ac:dyDescent="0.3">
      <c r="A3">
        <f>A2+1</f>
        <v>1</v>
      </c>
      <c r="B3" s="1">
        <v>8138.9970578769999</v>
      </c>
      <c r="D3" s="1">
        <v>1</v>
      </c>
      <c r="F3" s="1">
        <f t="shared" ref="F3:F5" si="0" xml:space="preserve"> B3-D3</f>
        <v>8137.9970578769999</v>
      </c>
    </row>
    <row r="4" spans="1:6" x14ac:dyDescent="0.3">
      <c r="A4">
        <f t="shared" ref="A4:A5" si="1">A3+1</f>
        <v>2</v>
      </c>
      <c r="B4" s="1">
        <v>6827.0257726769996</v>
      </c>
      <c r="D4" s="1">
        <v>1</v>
      </c>
      <c r="F4" s="1">
        <f t="shared" si="0"/>
        <v>6826.0257726769996</v>
      </c>
    </row>
    <row r="5" spans="1:6" x14ac:dyDescent="0.3">
      <c r="A5">
        <f t="shared" si="1"/>
        <v>3</v>
      </c>
      <c r="B5" s="1">
        <v>7394.7008309960001</v>
      </c>
      <c r="D5" s="1">
        <v>1</v>
      </c>
      <c r="F5" s="1">
        <f t="shared" si="0"/>
        <v>7393.7008309960001</v>
      </c>
    </row>
    <row r="6" spans="1:6" x14ac:dyDescent="0.3">
      <c r="A6" t="s">
        <v>3</v>
      </c>
      <c r="B6" s="1">
        <f>AVERAGE(B2:B5)</f>
        <v>7837.9720060829995</v>
      </c>
      <c r="D6" s="1">
        <f>AVERAGE(D2:D5)</f>
        <v>1</v>
      </c>
      <c r="F6" s="1">
        <f>AVERAGE(F2:F5)</f>
        <v>7836.9720060829995</v>
      </c>
    </row>
    <row r="7" spans="1:6" x14ac:dyDescent="0.3">
      <c r="A7" t="s">
        <v>4</v>
      </c>
      <c r="B7">
        <f>_xlfn.STDEV.P(B2:B5)</f>
        <v>812.24539316289656</v>
      </c>
      <c r="D7">
        <f>_xlfn.STDEV.P(D2:D5)</f>
        <v>0</v>
      </c>
      <c r="F7">
        <f>_xlfn.STDEV.P(F2:F5)</f>
        <v>812.24539316289656</v>
      </c>
    </row>
    <row r="8" spans="1:6" x14ac:dyDescent="0.3">
      <c r="A8" t="s">
        <v>5</v>
      </c>
      <c r="B8">
        <f>B7/B6*100</f>
        <v>10.362953485066265</v>
      </c>
      <c r="D8">
        <f>D7/D6*100</f>
        <v>0</v>
      </c>
      <c r="F8">
        <f>ABS(F7/F6*100)</f>
        <v>10.364275801067526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sqref="A1:F15"/>
    </sheetView>
  </sheetViews>
  <sheetFormatPr defaultRowHeight="14.4" x14ac:dyDescent="0.3"/>
  <cols>
    <col min="1" max="1" width="11" customWidth="1"/>
    <col min="2" max="2" width="15.88671875" customWidth="1"/>
    <col min="4" max="4" width="9.5546875" bestFit="1" customWidth="1"/>
    <col min="6" max="6" width="9.21875" bestFit="1" customWidth="1"/>
  </cols>
  <sheetData>
    <row r="1" spans="1:6" x14ac:dyDescent="0.3">
      <c r="A1" t="s">
        <v>0</v>
      </c>
      <c r="B1" t="s">
        <v>1</v>
      </c>
      <c r="D1" t="s">
        <v>2</v>
      </c>
      <c r="F1" t="s">
        <v>6</v>
      </c>
    </row>
    <row r="2" spans="1:6" x14ac:dyDescent="0.3">
      <c r="A2">
        <v>0</v>
      </c>
      <c r="B2" s="1">
        <v>11688.174124949999</v>
      </c>
      <c r="D2" s="1">
        <v>103168.3760038</v>
      </c>
      <c r="F2" s="1">
        <f xml:space="preserve"> B2-D2</f>
        <v>-91480.201878849999</v>
      </c>
    </row>
    <row r="3" spans="1:6" x14ac:dyDescent="0.3">
      <c r="A3">
        <f>A2+1</f>
        <v>1</v>
      </c>
      <c r="B3" s="1">
        <v>16069.87864759</v>
      </c>
      <c r="D3" s="1">
        <v>96624.417758039999</v>
      </c>
      <c r="F3" s="1">
        <f t="shared" ref="F3:F12" si="0" xml:space="preserve"> B3-D3</f>
        <v>-80554.539110450001</v>
      </c>
    </row>
    <row r="4" spans="1:6" x14ac:dyDescent="0.3">
      <c r="A4">
        <f t="shared" ref="A4:A12" si="1">A3+1</f>
        <v>2</v>
      </c>
      <c r="B4" s="1">
        <v>16840.884723020001</v>
      </c>
      <c r="D4" s="1">
        <v>99715.332671800003</v>
      </c>
      <c r="F4" s="1">
        <f t="shared" si="0"/>
        <v>-82874.447948779998</v>
      </c>
    </row>
    <row r="5" spans="1:6" x14ac:dyDescent="0.3">
      <c r="A5">
        <f t="shared" si="1"/>
        <v>3</v>
      </c>
      <c r="B5" s="1">
        <v>14502.41343975</v>
      </c>
      <c r="D5" s="1">
        <v>103824.1138526</v>
      </c>
      <c r="F5" s="1">
        <f t="shared" si="0"/>
        <v>-89321.700412849998</v>
      </c>
    </row>
    <row r="6" spans="1:6" x14ac:dyDescent="0.3">
      <c r="A6">
        <f t="shared" si="1"/>
        <v>4</v>
      </c>
      <c r="B6" s="1">
        <v>15589.38945592</v>
      </c>
      <c r="D6" s="1">
        <v>100289.5326217</v>
      </c>
      <c r="F6" s="1">
        <f t="shared" si="0"/>
        <v>-84700.143165779999</v>
      </c>
    </row>
    <row r="7" spans="1:6" x14ac:dyDescent="0.3">
      <c r="A7">
        <f t="shared" si="1"/>
        <v>5</v>
      </c>
      <c r="B7" s="1">
        <v>14982.759376399999</v>
      </c>
      <c r="D7" s="1">
        <v>102422.8852571</v>
      </c>
      <c r="F7" s="1">
        <f t="shared" si="0"/>
        <v>-87440.125880699998</v>
      </c>
    </row>
    <row r="8" spans="1:6" x14ac:dyDescent="0.3">
      <c r="A8">
        <f t="shared" si="1"/>
        <v>6</v>
      </c>
      <c r="B8" s="1">
        <v>15935.33851014</v>
      </c>
      <c r="D8" s="1">
        <v>109900.9117391</v>
      </c>
      <c r="F8" s="1">
        <f t="shared" si="0"/>
        <v>-93965.573228959998</v>
      </c>
    </row>
    <row r="9" spans="1:6" x14ac:dyDescent="0.3">
      <c r="A9">
        <f t="shared" si="1"/>
        <v>7</v>
      </c>
      <c r="B9" s="1">
        <v>11668.02989496</v>
      </c>
      <c r="D9" s="1">
        <v>96404.130455410006</v>
      </c>
      <c r="F9" s="1">
        <f t="shared" si="0"/>
        <v>-84736.10056045001</v>
      </c>
    </row>
    <row r="10" spans="1:6" x14ac:dyDescent="0.3">
      <c r="A10">
        <f t="shared" si="1"/>
        <v>8</v>
      </c>
      <c r="B10" s="1">
        <v>16614.025410900002</v>
      </c>
      <c r="D10" s="1">
        <v>101293.09871619999</v>
      </c>
      <c r="F10" s="1">
        <f t="shared" si="0"/>
        <v>-84679.0733053</v>
      </c>
    </row>
    <row r="11" spans="1:6" x14ac:dyDescent="0.3">
      <c r="A11">
        <f>A10+1</f>
        <v>9</v>
      </c>
      <c r="B11" s="1">
        <v>15165.034430399999</v>
      </c>
      <c r="D11" s="1">
        <v>84841.097226359998</v>
      </c>
      <c r="F11" s="1">
        <f t="shared" si="0"/>
        <v>-69676.062795959995</v>
      </c>
    </row>
    <row r="12" spans="1:6" x14ac:dyDescent="0.3">
      <c r="A12">
        <f t="shared" si="1"/>
        <v>10</v>
      </c>
      <c r="B12" s="1">
        <v>15835.669597120001</v>
      </c>
      <c r="D12" s="1">
        <v>102111.74261070001</v>
      </c>
      <c r="F12" s="1">
        <f t="shared" si="0"/>
        <v>-86276.073013580011</v>
      </c>
    </row>
    <row r="13" spans="1:6" x14ac:dyDescent="0.3">
      <c r="A13" t="s">
        <v>3</v>
      </c>
      <c r="B13" s="1">
        <f>AVERAGE(B2:B12)</f>
        <v>14990.145237377274</v>
      </c>
      <c r="D13" s="1">
        <f>AVERAGE(D2:D12)</f>
        <v>100054.14899207363</v>
      </c>
      <c r="F13" s="1">
        <f>AVERAGE(F2:F12)</f>
        <v>-85064.003754696358</v>
      </c>
    </row>
    <row r="14" spans="1:6" x14ac:dyDescent="0.3">
      <c r="A14" t="s">
        <v>4</v>
      </c>
      <c r="B14">
        <f>_xlfn.STDEV.P(B2:B12)</f>
        <v>1689.6322827731683</v>
      </c>
      <c r="D14">
        <f>_xlfn.STDEV.P(D2:D12)</f>
        <v>5946.2915759773286</v>
      </c>
      <c r="F14">
        <f>_xlfn.STDEV.P(F2:F12)</f>
        <v>6089.8934607095671</v>
      </c>
    </row>
    <row r="15" spans="1:6" x14ac:dyDescent="0.3">
      <c r="A15" t="s">
        <v>5</v>
      </c>
      <c r="B15">
        <f>B14/B13*100</f>
        <v>11.271620494777755</v>
      </c>
      <c r="D15">
        <f>D14/D13*100</f>
        <v>5.9430734615996768</v>
      </c>
      <c r="F15">
        <f>ABS(F14/F13*100)</f>
        <v>7.1591897769958255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20unit</vt:lpstr>
      <vt:lpstr>30unit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2022-02-19T10:11:29Z</dcterms:modified>
</cp:coreProperties>
</file>