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EN Evolution" sheetId="1" r:id="rId1"/>
  </sheets>
  <calcPr calcId="152511"/>
</workbook>
</file>

<file path=xl/calcChain.xml><?xml version="1.0" encoding="utf-8"?>
<calcChain xmlns="http://schemas.openxmlformats.org/spreadsheetml/2006/main">
  <c r="K54" i="1" l="1"/>
  <c r="K55" i="1" s="1"/>
  <c r="I54" i="1"/>
  <c r="I55" i="1" s="1"/>
  <c r="I56" i="1" s="1"/>
  <c r="K53" i="1"/>
  <c r="I53" i="1"/>
  <c r="G53" i="1"/>
  <c r="G54" i="1" s="1"/>
  <c r="G55" i="1" s="1"/>
  <c r="G56" i="1" s="1"/>
  <c r="E53" i="1"/>
  <c r="E54" i="1" s="1"/>
  <c r="E55" i="1" s="1"/>
  <c r="K43" i="1" l="1"/>
  <c r="K44" i="1" s="1"/>
  <c r="I43" i="1"/>
  <c r="I44" i="1" s="1"/>
  <c r="I45" i="1" s="1"/>
  <c r="G43" i="1"/>
  <c r="G44" i="1" s="1"/>
  <c r="G45" i="1" s="1"/>
  <c r="E43" i="1"/>
  <c r="E44" i="1" s="1"/>
  <c r="K42" i="1"/>
  <c r="I42" i="1"/>
  <c r="G42" i="1"/>
  <c r="E42" i="1"/>
  <c r="K32" i="1"/>
  <c r="K33" i="1" s="1"/>
  <c r="I32" i="1"/>
  <c r="I33" i="1" s="1"/>
  <c r="I34" i="1" s="1"/>
  <c r="G32" i="1"/>
  <c r="G33" i="1" s="1"/>
  <c r="G34" i="1" s="1"/>
  <c r="E32" i="1"/>
  <c r="E33" i="1" s="1"/>
  <c r="K31" i="1"/>
  <c r="I31" i="1"/>
  <c r="G31" i="1"/>
  <c r="E31" i="1"/>
  <c r="K22" i="1"/>
  <c r="K23" i="1" s="1"/>
  <c r="I22" i="1"/>
  <c r="I23" i="1" s="1"/>
  <c r="I24" i="1" s="1"/>
  <c r="G22" i="1"/>
  <c r="G23" i="1" s="1"/>
  <c r="G24" i="1" s="1"/>
  <c r="K21" i="1"/>
  <c r="I21" i="1"/>
  <c r="G21" i="1"/>
  <c r="E21" i="1"/>
  <c r="E22" i="1" s="1"/>
  <c r="E23" i="1" s="1"/>
  <c r="I8" i="1"/>
  <c r="K8" i="1"/>
  <c r="K9" i="1" s="1"/>
  <c r="K10" i="1" s="1"/>
  <c r="B3" i="1"/>
  <c r="G8" i="1" s="1"/>
  <c r="G9" i="1" s="1"/>
  <c r="G10" i="1" s="1"/>
  <c r="G11" i="1" s="1"/>
  <c r="B2" i="1"/>
  <c r="E8" i="1" s="1"/>
  <c r="E9" i="1" s="1"/>
  <c r="E10" i="1" s="1"/>
  <c r="B5" i="1"/>
  <c r="B4" i="1"/>
  <c r="I9" i="1" l="1"/>
  <c r="I10" i="1" s="1"/>
  <c r="I11" i="1" s="1"/>
</calcChain>
</file>

<file path=xl/sharedStrings.xml><?xml version="1.0" encoding="utf-8"?>
<sst xmlns="http://schemas.openxmlformats.org/spreadsheetml/2006/main" count="147" uniqueCount="36">
  <si>
    <t>A</t>
  </si>
  <si>
    <t>B</t>
  </si>
  <si>
    <t>C</t>
  </si>
  <si>
    <t>D</t>
  </si>
  <si>
    <t>E</t>
  </si>
  <si>
    <t>H1</t>
  </si>
  <si>
    <t>H2</t>
  </si>
  <si>
    <t>C1</t>
  </si>
  <si>
    <t>C2</t>
  </si>
  <si>
    <t>FCp</t>
  </si>
  <si>
    <t>TAC</t>
  </si>
  <si>
    <t>TCF</t>
  </si>
  <si>
    <t>TBD</t>
  </si>
  <si>
    <t>TDE</t>
  </si>
  <si>
    <t>TE-CU</t>
  </si>
  <si>
    <t>CU</t>
  </si>
  <si>
    <t>HU</t>
  </si>
  <si>
    <t>TEB</t>
  </si>
  <si>
    <t>TA-HU</t>
  </si>
  <si>
    <t>Texit</t>
  </si>
  <si>
    <t>TFD</t>
  </si>
  <si>
    <t>F</t>
  </si>
  <si>
    <t>TBA</t>
  </si>
  <si>
    <t>Loop</t>
  </si>
  <si>
    <t>Remove D</t>
  </si>
  <si>
    <t>D-FF-AA-BB-D</t>
  </si>
  <si>
    <t>TDC</t>
  </si>
  <si>
    <t>Pinch</t>
  </si>
  <si>
    <t>(look at left of Hex B)</t>
  </si>
  <si>
    <t>delta T negative across B!!!!</t>
  </si>
  <si>
    <t>Use HU-B-CU loop</t>
  </si>
  <si>
    <t>Decrease B by 40</t>
  </si>
  <si>
    <t>Remove C</t>
  </si>
  <si>
    <t>C-FF-C</t>
  </si>
  <si>
    <t>Remove E</t>
  </si>
  <si>
    <t>E-BB-E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</si>
</sst>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36" workbookViewId="0">
      <selection activeCell="I32" sqref="I32"/>
    </sheetView>
  </sheetViews>
  <sheetFormatPr defaultRowHeight="14.4" x14ac:dyDescent="0.3"/>
  <cols>
    <col min="1" max="1" width="12.21875" customWidth="1"/>
  </cols>
  <sheetData>
    <row r="1" spans="1:11" x14ac:dyDescent="0.3">
      <c r="B1" t="s">
        <v>9</v>
      </c>
      <c r="D1" s="1" t="s">
        <v>27</v>
      </c>
      <c r="E1">
        <v>10</v>
      </c>
      <c r="F1" t="s">
        <v>28</v>
      </c>
    </row>
    <row r="2" spans="1:11" x14ac:dyDescent="0.3">
      <c r="A2" t="s">
        <v>5</v>
      </c>
      <c r="B2">
        <f xml:space="preserve"> (60+78+142)/(180-40)</f>
        <v>2</v>
      </c>
    </row>
    <row r="3" spans="1:11" x14ac:dyDescent="0.3">
      <c r="A3" t="s">
        <v>6</v>
      </c>
      <c r="B3">
        <f>(150+40+90+160)/(150-40)</f>
        <v>4</v>
      </c>
    </row>
    <row r="4" spans="1:11" x14ac:dyDescent="0.3">
      <c r="A4" t="s">
        <v>7</v>
      </c>
      <c r="B4">
        <f>(60+60+150+90)/120</f>
        <v>3</v>
      </c>
    </row>
    <row r="5" spans="1:11" x14ac:dyDescent="0.3">
      <c r="A5" t="s">
        <v>8</v>
      </c>
      <c r="B5">
        <f>(78+40+142)/(130-30)</f>
        <v>2.6</v>
      </c>
    </row>
    <row r="6" spans="1:11" x14ac:dyDescent="0.3">
      <c r="D6">
        <v>180</v>
      </c>
      <c r="F6">
        <v>150</v>
      </c>
      <c r="H6">
        <v>60</v>
      </c>
      <c r="J6">
        <v>30</v>
      </c>
    </row>
    <row r="7" spans="1:11" x14ac:dyDescent="0.3">
      <c r="A7" t="s">
        <v>15</v>
      </c>
      <c r="B7">
        <v>160</v>
      </c>
      <c r="D7" s="1" t="s">
        <v>5</v>
      </c>
      <c r="F7" s="1" t="s">
        <v>6</v>
      </c>
      <c r="H7" s="1" t="s">
        <v>7</v>
      </c>
      <c r="J7" s="1" t="s">
        <v>8</v>
      </c>
    </row>
    <row r="8" spans="1:11" x14ac:dyDescent="0.3">
      <c r="A8" t="s">
        <v>0</v>
      </c>
      <c r="B8">
        <v>60</v>
      </c>
      <c r="D8" t="s">
        <v>10</v>
      </c>
      <c r="E8">
        <f>D$6-B8/B$2</f>
        <v>150</v>
      </c>
      <c r="F8" t="s">
        <v>12</v>
      </c>
      <c r="G8">
        <f xml:space="preserve"> F$6-B9/B$3</f>
        <v>112.5</v>
      </c>
      <c r="H8" t="s">
        <v>17</v>
      </c>
      <c r="I8">
        <f xml:space="preserve"> H$6 + B12/B$4</f>
        <v>90</v>
      </c>
      <c r="J8" t="s">
        <v>20</v>
      </c>
      <c r="K8">
        <f xml:space="preserve"> J$6 + B13/B$5</f>
        <v>84.615384615384613</v>
      </c>
    </row>
    <row r="9" spans="1:11" x14ac:dyDescent="0.3">
      <c r="A9" t="s">
        <v>1</v>
      </c>
      <c r="B9">
        <v>150</v>
      </c>
      <c r="D9" t="s">
        <v>11</v>
      </c>
      <c r="E9">
        <f>E8-B10/B$2</f>
        <v>111</v>
      </c>
      <c r="F9" t="s">
        <v>13</v>
      </c>
      <c r="G9">
        <f xml:space="preserve"> G8 - B11/B$3</f>
        <v>102.5</v>
      </c>
      <c r="H9" t="s">
        <v>22</v>
      </c>
      <c r="I9">
        <f xml:space="preserve"> I8 + B9/B$4</f>
        <v>140</v>
      </c>
      <c r="J9" t="s">
        <v>26</v>
      </c>
      <c r="K9">
        <f xml:space="preserve"> K8 + B11/B$5</f>
        <v>100</v>
      </c>
    </row>
    <row r="10" spans="1:11" x14ac:dyDescent="0.3">
      <c r="A10" t="s">
        <v>2</v>
      </c>
      <c r="B10">
        <v>78</v>
      </c>
      <c r="D10" t="s">
        <v>19</v>
      </c>
      <c r="E10">
        <f xml:space="preserve"> E9-B13/B$2</f>
        <v>40</v>
      </c>
      <c r="F10" t="s">
        <v>14</v>
      </c>
      <c r="G10">
        <f xml:space="preserve"> G9 - B12/B$3</f>
        <v>80</v>
      </c>
      <c r="H10" t="s">
        <v>18</v>
      </c>
      <c r="I10">
        <f xml:space="preserve"> I9 + B8/B$4</f>
        <v>160</v>
      </c>
      <c r="J10" t="s">
        <v>19</v>
      </c>
      <c r="K10">
        <f xml:space="preserve"> K9 + B10/B$5</f>
        <v>130</v>
      </c>
    </row>
    <row r="11" spans="1:11" x14ac:dyDescent="0.3">
      <c r="A11" t="s">
        <v>3</v>
      </c>
      <c r="B11">
        <v>40</v>
      </c>
      <c r="F11" t="s">
        <v>19</v>
      </c>
      <c r="G11">
        <f xml:space="preserve"> G10 - B7/B$3</f>
        <v>40</v>
      </c>
      <c r="H11" t="s">
        <v>19</v>
      </c>
      <c r="I11">
        <f xml:space="preserve"> I10 + B14/B$4</f>
        <v>180</v>
      </c>
    </row>
    <row r="12" spans="1:11" x14ac:dyDescent="0.3">
      <c r="A12" t="s">
        <v>4</v>
      </c>
      <c r="B12">
        <v>90</v>
      </c>
    </row>
    <row r="13" spans="1:11" x14ac:dyDescent="0.3">
      <c r="A13" t="s">
        <v>21</v>
      </c>
      <c r="B13">
        <v>142</v>
      </c>
    </row>
    <row r="14" spans="1:11" x14ac:dyDescent="0.3">
      <c r="A14" t="s">
        <v>16</v>
      </c>
      <c r="B14">
        <v>60</v>
      </c>
    </row>
    <row r="16" spans="1:11" x14ac:dyDescent="0.3">
      <c r="A16" s="2" t="s">
        <v>24</v>
      </c>
    </row>
    <row r="17" spans="1:11" x14ac:dyDescent="0.3">
      <c r="A17" t="s">
        <v>23</v>
      </c>
      <c r="B17" t="s">
        <v>25</v>
      </c>
    </row>
    <row r="19" spans="1:11" x14ac:dyDescent="0.3">
      <c r="D19">
        <v>180</v>
      </c>
      <c r="F19">
        <v>150</v>
      </c>
      <c r="H19">
        <v>60</v>
      </c>
      <c r="J19">
        <v>30</v>
      </c>
    </row>
    <row r="20" spans="1:11" x14ac:dyDescent="0.3">
      <c r="A20" t="s">
        <v>15</v>
      </c>
      <c r="B20">
        <v>160</v>
      </c>
      <c r="D20" s="1" t="s">
        <v>5</v>
      </c>
      <c r="F20" s="1" t="s">
        <v>6</v>
      </c>
      <c r="H20" s="1" t="s">
        <v>7</v>
      </c>
      <c r="J20" s="1" t="s">
        <v>8</v>
      </c>
    </row>
    <row r="21" spans="1:11" x14ac:dyDescent="0.3">
      <c r="A21" t="s">
        <v>0</v>
      </c>
      <c r="B21">
        <v>20</v>
      </c>
      <c r="D21" t="s">
        <v>10</v>
      </c>
      <c r="E21">
        <f>D$6-B21/B$2</f>
        <v>170</v>
      </c>
      <c r="F21" t="s">
        <v>12</v>
      </c>
      <c r="G21">
        <f xml:space="preserve"> F$6-B22/B$3</f>
        <v>102.5</v>
      </c>
      <c r="H21" t="s">
        <v>17</v>
      </c>
      <c r="I21">
        <f xml:space="preserve"> H$6 + B25/B$4</f>
        <v>90</v>
      </c>
      <c r="J21" t="s">
        <v>20</v>
      </c>
      <c r="K21">
        <f xml:space="preserve"> J$6 + B26/B$5</f>
        <v>100</v>
      </c>
    </row>
    <row r="22" spans="1:11" x14ac:dyDescent="0.3">
      <c r="A22" t="s">
        <v>1</v>
      </c>
      <c r="B22">
        <v>190</v>
      </c>
      <c r="D22" t="s">
        <v>11</v>
      </c>
      <c r="E22">
        <f>E21-B23/B$2</f>
        <v>131</v>
      </c>
      <c r="F22" t="s">
        <v>13</v>
      </c>
      <c r="G22">
        <f xml:space="preserve"> G21 - B24/B$3</f>
        <v>102.5</v>
      </c>
      <c r="H22" t="s">
        <v>22</v>
      </c>
      <c r="I22">
        <f xml:space="preserve"> I21 + B22/B$4</f>
        <v>153.33333333333334</v>
      </c>
      <c r="J22" t="s">
        <v>26</v>
      </c>
      <c r="K22">
        <f xml:space="preserve"> K21 + B24/B$5</f>
        <v>100</v>
      </c>
    </row>
    <row r="23" spans="1:11" x14ac:dyDescent="0.3">
      <c r="A23" t="s">
        <v>2</v>
      </c>
      <c r="B23">
        <v>78</v>
      </c>
      <c r="D23" t="s">
        <v>19</v>
      </c>
      <c r="E23">
        <f xml:space="preserve"> E22-B26/B$2</f>
        <v>40</v>
      </c>
      <c r="F23" t="s">
        <v>14</v>
      </c>
      <c r="G23">
        <f xml:space="preserve"> G22 - B25/B$3</f>
        <v>80</v>
      </c>
      <c r="H23" t="s">
        <v>18</v>
      </c>
      <c r="I23">
        <f xml:space="preserve"> I22 + B21/B$4</f>
        <v>160</v>
      </c>
      <c r="J23" t="s">
        <v>19</v>
      </c>
      <c r="K23">
        <f xml:space="preserve"> K22 + B23/B$5</f>
        <v>130</v>
      </c>
    </row>
    <row r="24" spans="1:11" x14ac:dyDescent="0.3">
      <c r="A24" t="s">
        <v>3</v>
      </c>
      <c r="B24">
        <v>0</v>
      </c>
      <c r="F24" t="s">
        <v>19</v>
      </c>
      <c r="G24">
        <f xml:space="preserve"> G23 - B20/B$3</f>
        <v>40</v>
      </c>
      <c r="H24" t="s">
        <v>19</v>
      </c>
      <c r="I24">
        <f xml:space="preserve"> I23 + B27/B$4</f>
        <v>180</v>
      </c>
    </row>
    <row r="25" spans="1:11" x14ac:dyDescent="0.3">
      <c r="A25" t="s">
        <v>4</v>
      </c>
      <c r="B25">
        <v>90</v>
      </c>
    </row>
    <row r="26" spans="1:11" x14ac:dyDescent="0.3">
      <c r="A26" t="s">
        <v>21</v>
      </c>
      <c r="B26">
        <v>182</v>
      </c>
    </row>
    <row r="27" spans="1:11" x14ac:dyDescent="0.3">
      <c r="A27" t="s">
        <v>16</v>
      </c>
      <c r="B27">
        <v>60</v>
      </c>
    </row>
    <row r="28" spans="1:11" x14ac:dyDescent="0.3">
      <c r="A28" t="s">
        <v>30</v>
      </c>
      <c r="C28" t="s">
        <v>31</v>
      </c>
      <c r="F28" t="s">
        <v>29</v>
      </c>
    </row>
    <row r="29" spans="1:11" x14ac:dyDescent="0.3">
      <c r="D29">
        <v>180</v>
      </c>
      <c r="F29">
        <v>150</v>
      </c>
      <c r="H29">
        <v>60</v>
      </c>
      <c r="J29">
        <v>30</v>
      </c>
    </row>
    <row r="30" spans="1:11" x14ac:dyDescent="0.3">
      <c r="A30" t="s">
        <v>15</v>
      </c>
      <c r="B30">
        <v>200</v>
      </c>
      <c r="D30" s="1" t="s">
        <v>5</v>
      </c>
      <c r="F30" s="1" t="s">
        <v>6</v>
      </c>
      <c r="H30" s="1" t="s">
        <v>7</v>
      </c>
      <c r="J30" s="1" t="s">
        <v>8</v>
      </c>
    </row>
    <row r="31" spans="1:11" x14ac:dyDescent="0.3">
      <c r="A31" t="s">
        <v>0</v>
      </c>
      <c r="B31">
        <v>20</v>
      </c>
      <c r="D31" t="s">
        <v>10</v>
      </c>
      <c r="E31">
        <f>D$6-B31/B$2</f>
        <v>170</v>
      </c>
      <c r="F31" t="s">
        <v>12</v>
      </c>
      <c r="G31">
        <f xml:space="preserve"> F$6-B32/B$3</f>
        <v>112.5</v>
      </c>
      <c r="H31" t="s">
        <v>17</v>
      </c>
      <c r="I31">
        <f xml:space="preserve"> H$6 + B35/B$4</f>
        <v>90</v>
      </c>
      <c r="J31" t="s">
        <v>20</v>
      </c>
      <c r="K31">
        <f xml:space="preserve"> J$6 + B36/B$5</f>
        <v>100</v>
      </c>
    </row>
    <row r="32" spans="1:11" x14ac:dyDescent="0.3">
      <c r="A32" t="s">
        <v>1</v>
      </c>
      <c r="B32">
        <v>150</v>
      </c>
      <c r="D32" t="s">
        <v>11</v>
      </c>
      <c r="E32">
        <f>E31-B33/B$2</f>
        <v>131</v>
      </c>
      <c r="F32" t="s">
        <v>13</v>
      </c>
      <c r="G32">
        <f xml:space="preserve"> G31 - B34/B$3</f>
        <v>112.5</v>
      </c>
      <c r="H32" t="s">
        <v>22</v>
      </c>
      <c r="I32">
        <f xml:space="preserve"> I31 + B32/B$4</f>
        <v>140</v>
      </c>
      <c r="J32" t="s">
        <v>26</v>
      </c>
      <c r="K32">
        <f xml:space="preserve"> K31 + B34/B$5</f>
        <v>100</v>
      </c>
    </row>
    <row r="33" spans="1:11" x14ac:dyDescent="0.3">
      <c r="A33" t="s">
        <v>2</v>
      </c>
      <c r="B33">
        <v>78</v>
      </c>
      <c r="D33" t="s">
        <v>19</v>
      </c>
      <c r="E33">
        <f xml:space="preserve"> E32-B36/B$2</f>
        <v>40</v>
      </c>
      <c r="F33" t="s">
        <v>14</v>
      </c>
      <c r="G33">
        <f xml:space="preserve"> G32 - B35/B$3</f>
        <v>90</v>
      </c>
      <c r="H33" t="s">
        <v>18</v>
      </c>
      <c r="I33">
        <f xml:space="preserve"> I32 + B31/B$4</f>
        <v>146.66666666666666</v>
      </c>
      <c r="J33" t="s">
        <v>19</v>
      </c>
      <c r="K33">
        <f xml:space="preserve"> K32 + B33/B$5</f>
        <v>130</v>
      </c>
    </row>
    <row r="34" spans="1:11" x14ac:dyDescent="0.3">
      <c r="A34" t="s">
        <v>3</v>
      </c>
      <c r="B34">
        <v>0</v>
      </c>
      <c r="F34" t="s">
        <v>19</v>
      </c>
      <c r="G34">
        <f xml:space="preserve"> G33 - B30/B$3</f>
        <v>40</v>
      </c>
      <c r="H34" t="s">
        <v>19</v>
      </c>
      <c r="I34">
        <f xml:space="preserve"> I33 + B37/B$4</f>
        <v>180</v>
      </c>
    </row>
    <row r="35" spans="1:11" x14ac:dyDescent="0.3">
      <c r="A35" t="s">
        <v>4</v>
      </c>
      <c r="B35">
        <v>90</v>
      </c>
    </row>
    <row r="36" spans="1:11" x14ac:dyDescent="0.3">
      <c r="A36" t="s">
        <v>21</v>
      </c>
      <c r="B36">
        <v>182</v>
      </c>
    </row>
    <row r="37" spans="1:11" x14ac:dyDescent="0.3">
      <c r="A37" t="s">
        <v>16</v>
      </c>
      <c r="B37">
        <v>100</v>
      </c>
    </row>
    <row r="39" spans="1:11" x14ac:dyDescent="0.3">
      <c r="A39" t="s">
        <v>32</v>
      </c>
      <c r="B39" t="s">
        <v>33</v>
      </c>
    </row>
    <row r="41" spans="1:11" x14ac:dyDescent="0.3">
      <c r="A41" t="s">
        <v>15</v>
      </c>
      <c r="B41">
        <v>200</v>
      </c>
      <c r="D41" s="1" t="s">
        <v>5</v>
      </c>
      <c r="F41" s="1" t="s">
        <v>6</v>
      </c>
      <c r="H41" s="1" t="s">
        <v>7</v>
      </c>
      <c r="J41" s="1" t="s">
        <v>8</v>
      </c>
    </row>
    <row r="42" spans="1:11" x14ac:dyDescent="0.3">
      <c r="A42" t="s">
        <v>0</v>
      </c>
      <c r="B42">
        <v>20</v>
      </c>
      <c r="D42" t="s">
        <v>10</v>
      </c>
      <c r="E42">
        <f>D$6-B42/B$2</f>
        <v>170</v>
      </c>
      <c r="F42" t="s">
        <v>12</v>
      </c>
      <c r="G42">
        <f xml:space="preserve"> F$6-B43/B$3</f>
        <v>112.5</v>
      </c>
      <c r="H42" t="s">
        <v>17</v>
      </c>
      <c r="I42">
        <f xml:space="preserve"> H$6 + B46/B$4</f>
        <v>90</v>
      </c>
      <c r="J42" t="s">
        <v>20</v>
      </c>
      <c r="K42">
        <f xml:space="preserve"> J$6 + B47/B$5</f>
        <v>130</v>
      </c>
    </row>
    <row r="43" spans="1:11" x14ac:dyDescent="0.3">
      <c r="A43" t="s">
        <v>1</v>
      </c>
      <c r="B43">
        <v>150</v>
      </c>
      <c r="D43" t="s">
        <v>11</v>
      </c>
      <c r="E43">
        <f>E42-B44/B$2</f>
        <v>170</v>
      </c>
      <c r="F43" t="s">
        <v>13</v>
      </c>
      <c r="G43">
        <f xml:space="preserve"> G42 - B45/B$3</f>
        <v>112.5</v>
      </c>
      <c r="H43" t="s">
        <v>22</v>
      </c>
      <c r="I43">
        <f xml:space="preserve"> I42 + B43/B$4</f>
        <v>140</v>
      </c>
      <c r="J43" t="s">
        <v>26</v>
      </c>
      <c r="K43">
        <f xml:space="preserve"> K42 + B45/B$5</f>
        <v>130</v>
      </c>
    </row>
    <row r="44" spans="1:11" x14ac:dyDescent="0.3">
      <c r="A44" t="s">
        <v>2</v>
      </c>
      <c r="B44">
        <v>0</v>
      </c>
      <c r="D44" t="s">
        <v>19</v>
      </c>
      <c r="E44">
        <f xml:space="preserve"> E43-B47/B$2</f>
        <v>40</v>
      </c>
      <c r="F44" t="s">
        <v>14</v>
      </c>
      <c r="G44">
        <f xml:space="preserve"> G43 - B46/B$3</f>
        <v>90</v>
      </c>
      <c r="H44" t="s">
        <v>18</v>
      </c>
      <c r="I44">
        <f xml:space="preserve"> I43 + B42/B$4</f>
        <v>146.66666666666666</v>
      </c>
      <c r="J44" t="s">
        <v>19</v>
      </c>
      <c r="K44">
        <f xml:space="preserve"> K43 + B44/B$5</f>
        <v>130</v>
      </c>
    </row>
    <row r="45" spans="1:11" x14ac:dyDescent="0.3">
      <c r="A45" t="s">
        <v>3</v>
      </c>
      <c r="B45">
        <v>0</v>
      </c>
      <c r="F45" t="s">
        <v>19</v>
      </c>
      <c r="G45">
        <f xml:space="preserve"> G44 - B41/B$3</f>
        <v>40</v>
      </c>
      <c r="H45" t="s">
        <v>19</v>
      </c>
      <c r="I45">
        <f xml:space="preserve"> I44 + B48/B$4</f>
        <v>180</v>
      </c>
    </row>
    <row r="46" spans="1:11" x14ac:dyDescent="0.3">
      <c r="A46" t="s">
        <v>4</v>
      </c>
      <c r="B46">
        <v>90</v>
      </c>
    </row>
    <row r="47" spans="1:11" x14ac:dyDescent="0.3">
      <c r="A47" t="s">
        <v>21</v>
      </c>
      <c r="B47">
        <v>260</v>
      </c>
    </row>
    <row r="48" spans="1:11" x14ac:dyDescent="0.3">
      <c r="A48" t="s">
        <v>16</v>
      </c>
      <c r="B48">
        <v>100</v>
      </c>
    </row>
    <row r="50" spans="1:11" x14ac:dyDescent="0.3">
      <c r="A50" t="s">
        <v>34</v>
      </c>
      <c r="B50" t="s">
        <v>35</v>
      </c>
    </row>
    <row r="52" spans="1:11" x14ac:dyDescent="0.3">
      <c r="A52" t="s">
        <v>15</v>
      </c>
      <c r="B52">
        <v>200</v>
      </c>
      <c r="D52" s="1" t="s">
        <v>5</v>
      </c>
      <c r="F52" s="1" t="s">
        <v>6</v>
      </c>
      <c r="H52" s="1" t="s">
        <v>7</v>
      </c>
      <c r="J52" s="1" t="s">
        <v>8</v>
      </c>
    </row>
    <row r="53" spans="1:11" x14ac:dyDescent="0.3">
      <c r="A53" t="s">
        <v>0</v>
      </c>
      <c r="B53">
        <v>20</v>
      </c>
      <c r="D53" t="s">
        <v>10</v>
      </c>
      <c r="E53">
        <f>D$6-B53/B$2</f>
        <v>170</v>
      </c>
      <c r="F53" t="s">
        <v>12</v>
      </c>
      <c r="G53">
        <f xml:space="preserve"> F$6-B54/B$3</f>
        <v>90</v>
      </c>
      <c r="H53" t="s">
        <v>17</v>
      </c>
      <c r="I53">
        <f xml:space="preserve"> H$6 + B57/B$4</f>
        <v>60</v>
      </c>
      <c r="J53" t="s">
        <v>20</v>
      </c>
      <c r="K53">
        <f xml:space="preserve"> J$6 + B58/B$5</f>
        <v>130</v>
      </c>
    </row>
    <row r="54" spans="1:11" x14ac:dyDescent="0.3">
      <c r="A54" t="s">
        <v>1</v>
      </c>
      <c r="B54">
        <v>240</v>
      </c>
      <c r="D54" t="s">
        <v>11</v>
      </c>
      <c r="E54">
        <f>E53-B55/B$2</f>
        <v>170</v>
      </c>
      <c r="F54" t="s">
        <v>13</v>
      </c>
      <c r="G54">
        <f xml:space="preserve"> G53 - B56/B$3</f>
        <v>90</v>
      </c>
      <c r="H54" t="s">
        <v>22</v>
      </c>
      <c r="I54">
        <f xml:space="preserve"> I53 + B54/B$4</f>
        <v>140</v>
      </c>
      <c r="J54" t="s">
        <v>26</v>
      </c>
      <c r="K54">
        <f xml:space="preserve"> K53 + B56/B$5</f>
        <v>130</v>
      </c>
    </row>
    <row r="55" spans="1:11" x14ac:dyDescent="0.3">
      <c r="A55" t="s">
        <v>2</v>
      </c>
      <c r="B55">
        <v>0</v>
      </c>
      <c r="D55" t="s">
        <v>19</v>
      </c>
      <c r="E55">
        <f xml:space="preserve"> E54-B58/B$2</f>
        <v>40</v>
      </c>
      <c r="F55" t="s">
        <v>14</v>
      </c>
      <c r="G55">
        <f xml:space="preserve"> G54 - B57/B$3</f>
        <v>90</v>
      </c>
      <c r="H55" t="s">
        <v>18</v>
      </c>
      <c r="I55">
        <f xml:space="preserve"> I54 + B53/B$4</f>
        <v>146.66666666666666</v>
      </c>
      <c r="J55" t="s">
        <v>19</v>
      </c>
      <c r="K55">
        <f xml:space="preserve"> K54 + B55/B$5</f>
        <v>130</v>
      </c>
    </row>
    <row r="56" spans="1:11" x14ac:dyDescent="0.3">
      <c r="A56" t="s">
        <v>3</v>
      </c>
      <c r="B56">
        <v>0</v>
      </c>
      <c r="F56" t="s">
        <v>19</v>
      </c>
      <c r="G56">
        <f xml:space="preserve"> G55 - B52/B$3</f>
        <v>40</v>
      </c>
      <c r="H56" t="s">
        <v>19</v>
      </c>
      <c r="I56">
        <f xml:space="preserve"> I55 + B59/B$4</f>
        <v>180</v>
      </c>
    </row>
    <row r="57" spans="1:11" x14ac:dyDescent="0.3">
      <c r="A57" t="s">
        <v>4</v>
      </c>
      <c r="B57">
        <v>0</v>
      </c>
    </row>
    <row r="58" spans="1:11" x14ac:dyDescent="0.3">
      <c r="A58" t="s">
        <v>21</v>
      </c>
      <c r="B58">
        <v>260</v>
      </c>
    </row>
    <row r="59" spans="1:11" x14ac:dyDescent="0.3">
      <c r="A59" t="s">
        <v>16</v>
      </c>
      <c r="B59">
        <v>100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HEN Evolution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2021-10-23T15:07:53Z</dcterms:modified>
</cp:coreProperties>
</file>