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TA" sheetId="1" r:id="rId1"/>
    <sheet name="Spaghetti" sheetId="2" r:id="rId2"/>
  </sheets>
  <calcPr calcId="152511"/>
</workbook>
</file>

<file path=xl/calcChain.xml><?xml version="1.0" encoding="utf-8"?>
<calcChain xmlns="http://schemas.openxmlformats.org/spreadsheetml/2006/main">
  <c r="H3" i="2" l="1"/>
  <c r="G3" i="2"/>
  <c r="J3" i="2"/>
  <c r="M3" i="2"/>
  <c r="L3" i="2"/>
  <c r="K3" i="2"/>
  <c r="G4" i="1"/>
  <c r="I4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H8" i="1"/>
  <c r="H7" i="1"/>
  <c r="I7" i="1"/>
  <c r="H6" i="1"/>
  <c r="I6" i="1"/>
  <c r="H5" i="1"/>
  <c r="I5" i="1"/>
  <c r="H4" i="1"/>
  <c r="H3" i="1"/>
  <c r="I3" i="1" l="1"/>
  <c r="J4" i="1" s="1"/>
  <c r="J5" i="1" s="1"/>
  <c r="J6" i="1" s="1"/>
  <c r="J7" i="1" s="1"/>
  <c r="J8" i="1" s="1"/>
  <c r="I8" i="1"/>
  <c r="J9" i="1" l="1"/>
</calcChain>
</file>

<file path=xl/sharedStrings.xml><?xml version="1.0" encoding="utf-8"?>
<sst xmlns="http://schemas.openxmlformats.org/spreadsheetml/2006/main" count="17" uniqueCount="17">
  <si>
    <t>sum(FCphot)</t>
  </si>
  <si>
    <t>sum(Fcpcold)</t>
  </si>
  <si>
    <t>deltaT</t>
  </si>
  <si>
    <t>deltaH</t>
  </si>
  <si>
    <t>PTA</t>
  </si>
  <si>
    <t>HEX</t>
  </si>
  <si>
    <t>heater</t>
  </si>
  <si>
    <t>cooler</t>
  </si>
  <si>
    <t>Thentry</t>
  </si>
  <si>
    <t>Thexit</t>
  </si>
  <si>
    <t>Tcentry</t>
  </si>
  <si>
    <t>Tcexit</t>
  </si>
  <si>
    <t>LMTD</t>
  </si>
  <si>
    <t>Area</t>
  </si>
  <si>
    <t>Cost</t>
  </si>
  <si>
    <t>Q (kW)</t>
  </si>
  <si>
    <t xml:space="preserve">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</si>
</sst>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"/>
    </sheetView>
  </sheetViews>
  <sheetFormatPr defaultRowHeight="14.4" x14ac:dyDescent="0.3"/>
  <cols>
    <col min="6" max="6" width="11.44140625" customWidth="1"/>
    <col min="7" max="7" width="12.109375" customWidth="1"/>
  </cols>
  <sheetData>
    <row r="1" spans="1:10" x14ac:dyDescent="0.3">
      <c r="A1" s="1" t="s">
        <v>4</v>
      </c>
    </row>
    <row r="2" spans="1:10" x14ac:dyDescent="0.3">
      <c r="B2">
        <v>2.1</v>
      </c>
      <c r="C2">
        <v>4</v>
      </c>
      <c r="D2">
        <v>3</v>
      </c>
      <c r="E2">
        <v>2.6</v>
      </c>
      <c r="F2" t="s">
        <v>0</v>
      </c>
      <c r="G2" t="s">
        <v>1</v>
      </c>
      <c r="H2" t="s">
        <v>2</v>
      </c>
      <c r="I2" t="s">
        <v>3</v>
      </c>
    </row>
    <row r="3" spans="1:10" x14ac:dyDescent="0.3">
      <c r="A3">
        <v>184.5</v>
      </c>
      <c r="B3">
        <v>0</v>
      </c>
      <c r="C3">
        <v>0</v>
      </c>
      <c r="D3">
        <v>1</v>
      </c>
      <c r="E3">
        <v>0</v>
      </c>
      <c r="F3">
        <f xml:space="preserve"> B3*$B$2 + C3*$C$2</f>
        <v>0</v>
      </c>
      <c r="G3">
        <f xml:space="preserve"> D3*$D$2 + E3*$E$2</f>
        <v>3</v>
      </c>
      <c r="H3">
        <f>A3-A4</f>
        <v>9</v>
      </c>
      <c r="I3">
        <f>(G3-F3)*H3</f>
        <v>27</v>
      </c>
      <c r="J3">
        <v>54</v>
      </c>
    </row>
    <row r="4" spans="1:10" x14ac:dyDescent="0.3">
      <c r="A4">
        <v>175.5</v>
      </c>
      <c r="B4">
        <v>1</v>
      </c>
      <c r="C4">
        <v>0</v>
      </c>
      <c r="D4">
        <v>1</v>
      </c>
      <c r="E4">
        <v>0</v>
      </c>
      <c r="F4">
        <f t="shared" ref="F4:F9" si="0" xml:space="preserve"> B4*$B$2 + C4*$C$2</f>
        <v>2.1</v>
      </c>
      <c r="G4">
        <f t="shared" ref="G4:G9" si="1" xml:space="preserve"> D4*$D$2 + E4*$E$2</f>
        <v>3</v>
      </c>
      <c r="H4">
        <f t="shared" ref="H4:H8" si="2">A4-A5</f>
        <v>30</v>
      </c>
      <c r="I4">
        <f t="shared" ref="I4:I8" si="3">(G4-F4)*H4</f>
        <v>26.999999999999996</v>
      </c>
      <c r="J4">
        <f>J3-I3</f>
        <v>27</v>
      </c>
    </row>
    <row r="5" spans="1:10" x14ac:dyDescent="0.3">
      <c r="A5">
        <v>145.5</v>
      </c>
      <c r="B5">
        <v>1</v>
      </c>
      <c r="C5">
        <v>1</v>
      </c>
      <c r="D5">
        <v>1</v>
      </c>
      <c r="E5">
        <v>0</v>
      </c>
      <c r="F5">
        <f t="shared" si="0"/>
        <v>6.1</v>
      </c>
      <c r="G5">
        <f t="shared" si="1"/>
        <v>3</v>
      </c>
      <c r="H5">
        <f t="shared" si="2"/>
        <v>11</v>
      </c>
      <c r="I5">
        <f t="shared" si="3"/>
        <v>-34.099999999999994</v>
      </c>
      <c r="J5">
        <f t="shared" ref="J5:J9" si="4">J4-I4</f>
        <v>0</v>
      </c>
    </row>
    <row r="6" spans="1:10" x14ac:dyDescent="0.3">
      <c r="A6">
        <v>134.5</v>
      </c>
      <c r="B6">
        <v>1</v>
      </c>
      <c r="C6">
        <v>1</v>
      </c>
      <c r="D6">
        <v>1</v>
      </c>
      <c r="E6">
        <v>1</v>
      </c>
      <c r="F6">
        <f t="shared" si="0"/>
        <v>6.1</v>
      </c>
      <c r="G6">
        <f t="shared" si="1"/>
        <v>5.6</v>
      </c>
      <c r="H6">
        <f t="shared" si="2"/>
        <v>70</v>
      </c>
      <c r="I6">
        <f t="shared" si="3"/>
        <v>-35</v>
      </c>
      <c r="J6">
        <f t="shared" si="4"/>
        <v>34.099999999999994</v>
      </c>
    </row>
    <row r="7" spans="1:10" x14ac:dyDescent="0.3">
      <c r="A7">
        <v>64.5</v>
      </c>
      <c r="B7">
        <v>1</v>
      </c>
      <c r="C7">
        <v>1</v>
      </c>
      <c r="D7">
        <v>0</v>
      </c>
      <c r="E7">
        <v>1</v>
      </c>
      <c r="F7">
        <f t="shared" si="0"/>
        <v>6.1</v>
      </c>
      <c r="G7">
        <f t="shared" si="1"/>
        <v>2.6</v>
      </c>
      <c r="H7">
        <f>A7-A8</f>
        <v>29</v>
      </c>
      <c r="I7">
        <f t="shared" si="3"/>
        <v>-101.49999999999999</v>
      </c>
      <c r="J7">
        <f t="shared" si="4"/>
        <v>69.099999999999994</v>
      </c>
    </row>
    <row r="8" spans="1:10" x14ac:dyDescent="0.3">
      <c r="A8">
        <v>35.5</v>
      </c>
      <c r="B8">
        <v>0</v>
      </c>
      <c r="C8">
        <v>0</v>
      </c>
      <c r="D8">
        <v>0</v>
      </c>
      <c r="E8">
        <v>1</v>
      </c>
      <c r="F8">
        <f t="shared" si="0"/>
        <v>0</v>
      </c>
      <c r="G8">
        <f t="shared" si="1"/>
        <v>2.6</v>
      </c>
      <c r="H8">
        <f t="shared" si="2"/>
        <v>1</v>
      </c>
      <c r="I8">
        <f t="shared" si="3"/>
        <v>2.6</v>
      </c>
      <c r="J8">
        <f t="shared" si="4"/>
        <v>170.59999999999997</v>
      </c>
    </row>
    <row r="9" spans="1:10" x14ac:dyDescent="0.3">
      <c r="A9">
        <v>34.5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J9">
        <f t="shared" si="4"/>
        <v>167.99999999999997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8" sqref="B8"/>
    </sheetView>
  </sheetViews>
  <sheetFormatPr defaultRowHeight="14.4" x14ac:dyDescent="0.3"/>
  <sheetData>
    <row r="1" spans="1:13" x14ac:dyDescent="0.3">
      <c r="A1" t="s">
        <v>16</v>
      </c>
      <c r="B1">
        <v>1E-3</v>
      </c>
    </row>
    <row r="2" spans="1:13" x14ac:dyDescent="0.3">
      <c r="A2" t="s">
        <v>5</v>
      </c>
      <c r="B2" t="s">
        <v>15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13" x14ac:dyDescent="0.3">
      <c r="A3" t="s">
        <v>6</v>
      </c>
      <c r="B3">
        <v>54</v>
      </c>
      <c r="C3">
        <v>300</v>
      </c>
      <c r="D3">
        <v>300</v>
      </c>
      <c r="E3">
        <v>162</v>
      </c>
      <c r="F3">
        <v>180</v>
      </c>
      <c r="G3">
        <f>((D3-E3)-(C3-F3))/LN((D3-E3)/(C3-F3))</f>
        <v>128.79042530536074</v>
      </c>
      <c r="H3">
        <f>B3/B$1/G3</f>
        <v>419.28582712547592</v>
      </c>
      <c r="J3">
        <f xml:space="preserve"> LN((D3-E3)/(C3-F3))</f>
        <v>0.13976194237515863</v>
      </c>
      <c r="K3">
        <f>((D3-E3)-(C3-F3))</f>
        <v>18</v>
      </c>
      <c r="L3">
        <f>D3-E3</f>
        <v>138</v>
      </c>
      <c r="M3">
        <f>C3-F3</f>
        <v>120</v>
      </c>
    </row>
    <row r="4" spans="1:13" x14ac:dyDescent="0.3">
      <c r="A4">
        <v>1</v>
      </c>
      <c r="B4">
        <v>63</v>
      </c>
      <c r="C4">
        <v>180</v>
      </c>
      <c r="D4">
        <v>150</v>
      </c>
      <c r="E4">
        <v>141</v>
      </c>
      <c r="F4">
        <v>162</v>
      </c>
    </row>
    <row r="5" spans="1:13" x14ac:dyDescent="0.3">
      <c r="A5">
        <v>2</v>
      </c>
      <c r="B5">
        <v>21.64</v>
      </c>
      <c r="C5">
        <v>150</v>
      </c>
      <c r="D5">
        <v>144.59</v>
      </c>
      <c r="E5">
        <v>130</v>
      </c>
      <c r="F5">
        <v>141</v>
      </c>
    </row>
    <row r="6" spans="1:13" x14ac:dyDescent="0.3">
      <c r="A6">
        <v>3</v>
      </c>
      <c r="B6">
        <v>11.361000000000001</v>
      </c>
      <c r="C6">
        <v>150</v>
      </c>
      <c r="D6">
        <v>144.59</v>
      </c>
      <c r="E6">
        <v>130</v>
      </c>
      <c r="F6">
        <v>141</v>
      </c>
    </row>
    <row r="7" spans="1:13" x14ac:dyDescent="0.3">
      <c r="A7">
        <v>4</v>
      </c>
      <c r="B7">
        <v>210</v>
      </c>
      <c r="C7">
        <v>144.59</v>
      </c>
      <c r="D7">
        <v>80.328000000000003</v>
      </c>
      <c r="E7">
        <v>60</v>
      </c>
      <c r="F7">
        <v>130</v>
      </c>
    </row>
    <row r="8" spans="1:13" x14ac:dyDescent="0.3">
      <c r="A8">
        <v>5</v>
      </c>
      <c r="C8">
        <v>144.59</v>
      </c>
      <c r="D8">
        <v>80.328000000000003</v>
      </c>
      <c r="E8">
        <v>60</v>
      </c>
      <c r="F8">
        <v>130</v>
      </c>
    </row>
    <row r="9" spans="1:13" x14ac:dyDescent="0.3">
      <c r="A9">
        <v>6</v>
      </c>
      <c r="C9">
        <v>144.59</v>
      </c>
      <c r="D9">
        <v>80.328000000000003</v>
      </c>
      <c r="E9">
        <v>60</v>
      </c>
      <c r="F9">
        <v>130</v>
      </c>
    </row>
    <row r="10" spans="1:13" x14ac:dyDescent="0.3">
      <c r="A10">
        <v>7</v>
      </c>
    </row>
    <row r="11" spans="1:13" x14ac:dyDescent="0.3">
      <c r="A1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PTA</vt:lpstr>
      <vt:lpstr>Spaghetti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2021-10-18T16:51:03Z</dcterms:modified>
</cp:coreProperties>
</file>