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5605" windowHeight="15600" tabRatio="500" activeTab="1"/>
  </bookViews>
  <sheets>
    <sheet name="1980-2015_pef_values" sheetId="19" r:id="rId1"/>
    <sheet name="1980-2015" sheetId="8" r:id="rId2"/>
    <sheet name="2002" sheetId="11" r:id="rId3"/>
    <sheet name="2003" sheetId="12" r:id="rId4"/>
    <sheet name="2004" sheetId="13" r:id="rId5"/>
    <sheet name="2005-15 corrientes" sheetId="9" r:id="rId6"/>
    <sheet name="Clases" sheetId="15" r:id="rId7"/>
    <sheet name="Fuentes" sheetId="10" r:id="rId8"/>
  </sheets>
  <externalReferences>
    <externalReference r:id="rId9"/>
    <externalReference r:id="rId10"/>
    <externalReference r:id="rId11"/>
  </externalReferences>
  <definedNames>
    <definedName name="a">'[1]orden y consecutivo'!$A$2:$C$701</definedName>
    <definedName name="aa">'[1]orden y consecutivo'!$A$2:$C$701</definedName>
    <definedName name="actos">'[1]orden y consecutivo'!$A$2:$C$701</definedName>
    <definedName name="actos1">'[2]orden y consecutivo'!$A$2:$C$669</definedName>
    <definedName name="actos2">'[2]orden y consecutivo'!$A$2:$C$669</definedName>
    <definedName name="FIDUCIARIO" localSheetId="0">#REF!</definedName>
    <definedName name="FIDUCIARIO" localSheetId="5">#REF!</definedName>
    <definedName name="FIDUCIARIO">#REF!</definedName>
    <definedName name="fiduciario1" localSheetId="0">#REF!</definedName>
    <definedName name="fiduciario1" localSheetId="5">#REF!</definedName>
    <definedName name="fiduciario1">#REF!</definedName>
    <definedName name="FIDUCIARIOS" localSheetId="0">#REF!</definedName>
    <definedName name="FIDUCIARIOS" localSheetId="5">#REF!</definedName>
    <definedName name="FIDUCIARIOS">#REF!</definedName>
    <definedName name="fiduciarios1" localSheetId="0">#REF!</definedName>
    <definedName name="fiduciarios1">#REF!</definedName>
    <definedName name="ramogral" localSheetId="0">#REF!</definedName>
    <definedName name="ramogral">#REF!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65" i="8" l="1"/>
  <c r="AQ65" i="8"/>
  <c r="AP65" i="8"/>
  <c r="AO65" i="8"/>
  <c r="AN65" i="8"/>
  <c r="AM65" i="8"/>
  <c r="AL65" i="8"/>
  <c r="AK65" i="8"/>
  <c r="AJ65" i="8"/>
  <c r="AI65" i="8"/>
  <c r="AH65" i="8"/>
  <c r="AG65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R9" i="8"/>
  <c r="AQ9" i="8"/>
  <c r="AP9" i="8"/>
  <c r="AO9" i="8"/>
  <c r="AN9" i="8"/>
  <c r="AM9" i="8"/>
  <c r="AL9" i="8"/>
  <c r="AK9" i="8"/>
  <c r="AJ9" i="8"/>
  <c r="AI9" i="8"/>
  <c r="AH9" i="8"/>
  <c r="AG9" i="8"/>
  <c r="AR8" i="8"/>
  <c r="AQ8" i="8"/>
  <c r="AP8" i="8"/>
  <c r="AO8" i="8"/>
  <c r="AN8" i="8"/>
  <c r="AM8" i="8"/>
  <c r="AL8" i="8"/>
  <c r="AK8" i="8"/>
  <c r="AJ8" i="8"/>
  <c r="AI8" i="8"/>
  <c r="AH8" i="8"/>
  <c r="AG8" i="8"/>
  <c r="AR7" i="8"/>
  <c r="AQ7" i="8"/>
  <c r="AP7" i="8"/>
  <c r="AO7" i="8"/>
  <c r="AN7" i="8"/>
  <c r="AM7" i="8"/>
  <c r="AL7" i="8"/>
  <c r="AK7" i="8"/>
  <c r="AJ7" i="8"/>
  <c r="AI7" i="8"/>
  <c r="AH7" i="8"/>
  <c r="AG7" i="8"/>
  <c r="AR6" i="8"/>
  <c r="AQ6" i="8"/>
  <c r="AP6" i="8"/>
  <c r="AO6" i="8"/>
  <c r="AN6" i="8"/>
  <c r="AM6" i="8"/>
  <c r="AL6" i="8"/>
  <c r="AK6" i="8"/>
  <c r="AJ6" i="8"/>
  <c r="AI6" i="8"/>
  <c r="AH6" i="8"/>
  <c r="AG6" i="8"/>
  <c r="AR5" i="8"/>
  <c r="AQ5" i="8"/>
  <c r="AP5" i="8"/>
  <c r="AO5" i="8"/>
  <c r="AN5" i="8"/>
  <c r="AM5" i="8"/>
  <c r="AL5" i="8"/>
  <c r="AK5" i="8"/>
  <c r="AJ5" i="8"/>
  <c r="AI5" i="8"/>
  <c r="AH5" i="8"/>
  <c r="AG5" i="8"/>
  <c r="AR4" i="8"/>
  <c r="AQ4" i="8"/>
  <c r="AP4" i="8"/>
  <c r="AO4" i="8"/>
  <c r="AN4" i="8"/>
  <c r="AM4" i="8"/>
  <c r="AL4" i="8"/>
  <c r="AK4" i="8"/>
  <c r="AJ4" i="8"/>
  <c r="AI4" i="8"/>
  <c r="AH4" i="8"/>
  <c r="AG4" i="8"/>
  <c r="AR3" i="8"/>
  <c r="AQ3" i="8"/>
  <c r="AP3" i="8"/>
  <c r="AO3" i="8"/>
  <c r="AN3" i="8"/>
  <c r="AM3" i="8"/>
  <c r="AL3" i="8"/>
  <c r="AK3" i="8"/>
  <c r="AJ3" i="8"/>
  <c r="AI3" i="8"/>
  <c r="AH3" i="8"/>
  <c r="AG3" i="8"/>
  <c r="AE3" i="19"/>
  <c r="AF3" i="19"/>
  <c r="AG3" i="19"/>
  <c r="AH3" i="19"/>
  <c r="AI3" i="19"/>
  <c r="AJ3" i="19"/>
  <c r="AK3" i="19"/>
  <c r="AL3" i="19"/>
  <c r="AM3" i="19"/>
  <c r="AN3" i="19"/>
  <c r="AO3" i="19"/>
  <c r="AE4" i="19"/>
  <c r="AF4" i="19"/>
  <c r="AG4" i="19"/>
  <c r="AH4" i="19"/>
  <c r="AI4" i="19"/>
  <c r="AJ4" i="19"/>
  <c r="AK4" i="19"/>
  <c r="AL4" i="19"/>
  <c r="AM4" i="19"/>
  <c r="AN4" i="19"/>
  <c r="AO4" i="19"/>
  <c r="AE5" i="19"/>
  <c r="AF5" i="19"/>
  <c r="AG5" i="19"/>
  <c r="AH5" i="19"/>
  <c r="AI5" i="19"/>
  <c r="AJ5" i="19"/>
  <c r="AK5" i="19"/>
  <c r="AL5" i="19"/>
  <c r="AM5" i="19"/>
  <c r="AN5" i="19"/>
  <c r="AO5" i="19"/>
  <c r="AE6" i="19"/>
  <c r="AF6" i="19"/>
  <c r="AG6" i="19"/>
  <c r="AH6" i="19"/>
  <c r="AI6" i="19"/>
  <c r="AJ6" i="19"/>
  <c r="AK6" i="19"/>
  <c r="AL6" i="19"/>
  <c r="AM6" i="19"/>
  <c r="AN6" i="19"/>
  <c r="AO6" i="19"/>
  <c r="AE7" i="19"/>
  <c r="AF7" i="19"/>
  <c r="AG7" i="19"/>
  <c r="AH7" i="19"/>
  <c r="AI7" i="19"/>
  <c r="AJ7" i="19"/>
  <c r="AK7" i="19"/>
  <c r="AL7" i="19"/>
  <c r="AM7" i="19"/>
  <c r="AN7" i="19"/>
  <c r="AO7" i="19"/>
  <c r="AE8" i="19"/>
  <c r="AF8" i="19"/>
  <c r="AG8" i="19"/>
  <c r="AH8" i="19"/>
  <c r="AI8" i="19"/>
  <c r="AJ8" i="19"/>
  <c r="AK8" i="19"/>
  <c r="AL8" i="19"/>
  <c r="AM8" i="19"/>
  <c r="AN8" i="19"/>
  <c r="AO8" i="19"/>
  <c r="AE9" i="19"/>
  <c r="AF9" i="19"/>
  <c r="AG9" i="19"/>
  <c r="AH9" i="19"/>
  <c r="AI9" i="19"/>
  <c r="AJ9" i="19"/>
  <c r="AK9" i="19"/>
  <c r="AL9" i="19"/>
  <c r="AM9" i="19"/>
  <c r="AN9" i="19"/>
  <c r="AO9" i="19"/>
  <c r="AE10" i="19"/>
  <c r="AF10" i="19"/>
  <c r="AG10" i="19"/>
  <c r="AH10" i="19"/>
  <c r="AI10" i="19"/>
  <c r="AJ10" i="19"/>
  <c r="AK10" i="19"/>
  <c r="AL10" i="19"/>
  <c r="AM10" i="19"/>
  <c r="AN10" i="19"/>
  <c r="AO10" i="19"/>
  <c r="AE11" i="19"/>
  <c r="AF11" i="19"/>
  <c r="AG11" i="19"/>
  <c r="AH11" i="19"/>
  <c r="AI11" i="19"/>
  <c r="AJ11" i="19"/>
  <c r="AK11" i="19"/>
  <c r="AL11" i="19"/>
  <c r="AM11" i="19"/>
  <c r="AN11" i="19"/>
  <c r="AO11" i="19"/>
  <c r="AE12" i="19"/>
  <c r="AF12" i="19"/>
  <c r="AG12" i="19"/>
  <c r="AH12" i="19"/>
  <c r="AI12" i="19"/>
  <c r="AJ12" i="19"/>
  <c r="AK12" i="19"/>
  <c r="AL12" i="19"/>
  <c r="AM12" i="19"/>
  <c r="AN12" i="19"/>
  <c r="AO12" i="19"/>
  <c r="AE13" i="19"/>
  <c r="AF13" i="19"/>
  <c r="AG13" i="19"/>
  <c r="AH13" i="19"/>
  <c r="AI13" i="19"/>
  <c r="AJ13" i="19"/>
  <c r="AK13" i="19"/>
  <c r="AL13" i="19"/>
  <c r="AM13" i="19"/>
  <c r="AN13" i="19"/>
  <c r="AO13" i="19"/>
  <c r="AE14" i="19"/>
  <c r="AF14" i="19"/>
  <c r="AG14" i="19"/>
  <c r="AH14" i="19"/>
  <c r="AI14" i="19"/>
  <c r="AJ14" i="19"/>
  <c r="AK14" i="19"/>
  <c r="AL14" i="19"/>
  <c r="AM14" i="19"/>
  <c r="AN14" i="19"/>
  <c r="AO14" i="19"/>
  <c r="AE15" i="19"/>
  <c r="AF15" i="19"/>
  <c r="AG15" i="19"/>
  <c r="AH15" i="19"/>
  <c r="AI15" i="19"/>
  <c r="AJ15" i="19"/>
  <c r="AK15" i="19"/>
  <c r="AL15" i="19"/>
  <c r="AM15" i="19"/>
  <c r="AN15" i="19"/>
  <c r="AO15" i="19"/>
  <c r="AE16" i="19"/>
  <c r="AF16" i="19"/>
  <c r="AG16" i="19"/>
  <c r="AH16" i="19"/>
  <c r="AI16" i="19"/>
  <c r="AJ16" i="19"/>
  <c r="AK16" i="19"/>
  <c r="AL16" i="19"/>
  <c r="AM16" i="19"/>
  <c r="AN16" i="19"/>
  <c r="AO16" i="19"/>
  <c r="AE17" i="19"/>
  <c r="AF17" i="19"/>
  <c r="AG17" i="19"/>
  <c r="AH17" i="19"/>
  <c r="AI17" i="19"/>
  <c r="AJ17" i="19"/>
  <c r="AK17" i="19"/>
  <c r="AL17" i="19"/>
  <c r="AM17" i="19"/>
  <c r="AN17" i="19"/>
  <c r="AO17" i="19"/>
  <c r="AE18" i="19"/>
  <c r="AF18" i="19"/>
  <c r="AG18" i="19"/>
  <c r="AH18" i="19"/>
  <c r="AI18" i="19"/>
  <c r="AJ18" i="19"/>
  <c r="AK18" i="19"/>
  <c r="AL18" i="19"/>
  <c r="AM18" i="19"/>
  <c r="AN18" i="19"/>
  <c r="AO18" i="19"/>
  <c r="AE19" i="19"/>
  <c r="AF19" i="19"/>
  <c r="AG19" i="19"/>
  <c r="AH19" i="19"/>
  <c r="AI19" i="19"/>
  <c r="AJ19" i="19"/>
  <c r="AK19" i="19"/>
  <c r="AL19" i="19"/>
  <c r="AM19" i="19"/>
  <c r="AN19" i="19"/>
  <c r="AO19" i="19"/>
  <c r="AE20" i="19"/>
  <c r="AF20" i="19"/>
  <c r="AG20" i="19"/>
  <c r="AH20" i="19"/>
  <c r="AI20" i="19"/>
  <c r="AJ20" i="19"/>
  <c r="AK20" i="19"/>
  <c r="AL20" i="19"/>
  <c r="AM20" i="19"/>
  <c r="AN20" i="19"/>
  <c r="AO20" i="19"/>
  <c r="AE21" i="19"/>
  <c r="AF21" i="19"/>
  <c r="AG21" i="19"/>
  <c r="AH21" i="19"/>
  <c r="AI21" i="19"/>
  <c r="AJ21" i="19"/>
  <c r="AK21" i="19"/>
  <c r="AL21" i="19"/>
  <c r="AM21" i="19"/>
  <c r="AN21" i="19"/>
  <c r="AO21" i="19"/>
  <c r="AE22" i="19"/>
  <c r="AF22" i="19"/>
  <c r="AG22" i="19"/>
  <c r="AH22" i="19"/>
  <c r="AI22" i="19"/>
  <c r="AJ22" i="19"/>
  <c r="AK22" i="19"/>
  <c r="AL22" i="19"/>
  <c r="AM22" i="19"/>
  <c r="AN22" i="19"/>
  <c r="AO22" i="19"/>
  <c r="AE23" i="19"/>
  <c r="AF23" i="19"/>
  <c r="AG23" i="19"/>
  <c r="AH23" i="19"/>
  <c r="AI23" i="19"/>
  <c r="AJ23" i="19"/>
  <c r="AK23" i="19"/>
  <c r="AL23" i="19"/>
  <c r="AM23" i="19"/>
  <c r="AN23" i="19"/>
  <c r="AO23" i="19"/>
  <c r="AE24" i="19"/>
  <c r="AF24" i="19"/>
  <c r="AG24" i="19"/>
  <c r="AH24" i="19"/>
  <c r="AI24" i="19"/>
  <c r="AJ24" i="19"/>
  <c r="AK24" i="19"/>
  <c r="AL24" i="19"/>
  <c r="AM24" i="19"/>
  <c r="AN24" i="19"/>
  <c r="AO24" i="19"/>
  <c r="AE25" i="19"/>
  <c r="AF25" i="19"/>
  <c r="AG25" i="19"/>
  <c r="AH25" i="19"/>
  <c r="AI25" i="19"/>
  <c r="AJ25" i="19"/>
  <c r="AK25" i="19"/>
  <c r="AL25" i="19"/>
  <c r="AM25" i="19"/>
  <c r="AN25" i="19"/>
  <c r="AO25" i="19"/>
  <c r="AE26" i="19"/>
  <c r="AF26" i="19"/>
  <c r="AG26" i="19"/>
  <c r="AH26" i="19"/>
  <c r="AI26" i="19"/>
  <c r="AJ26" i="19"/>
  <c r="AK26" i="19"/>
  <c r="AL26" i="19"/>
  <c r="AM26" i="19"/>
  <c r="AN26" i="19"/>
  <c r="AO26" i="19"/>
  <c r="AE27" i="19"/>
  <c r="AF27" i="19"/>
  <c r="AG27" i="19"/>
  <c r="AH27" i="19"/>
  <c r="AI27" i="19"/>
  <c r="AJ27" i="19"/>
  <c r="AK27" i="19"/>
  <c r="AL27" i="19"/>
  <c r="AM27" i="19"/>
  <c r="AN27" i="19"/>
  <c r="AO27" i="19"/>
  <c r="AE28" i="19"/>
  <c r="AF28" i="19"/>
  <c r="AG28" i="19"/>
  <c r="AH28" i="19"/>
  <c r="AI28" i="19"/>
  <c r="AJ28" i="19"/>
  <c r="AK28" i="19"/>
  <c r="AL28" i="19"/>
  <c r="AM28" i="19"/>
  <c r="AN28" i="19"/>
  <c r="AO28" i="19"/>
  <c r="AE29" i="19"/>
  <c r="AF29" i="19"/>
  <c r="AG29" i="19"/>
  <c r="AH29" i="19"/>
  <c r="AI29" i="19"/>
  <c r="AJ29" i="19"/>
  <c r="AK29" i="19"/>
  <c r="AL29" i="19"/>
  <c r="AM29" i="19"/>
  <c r="AN29" i="19"/>
  <c r="AO29" i="19"/>
  <c r="AE30" i="19"/>
  <c r="AF30" i="19"/>
  <c r="AG30" i="19"/>
  <c r="AH30" i="19"/>
  <c r="AI30" i="19"/>
  <c r="AJ30" i="19"/>
  <c r="AK30" i="19"/>
  <c r="AL30" i="19"/>
  <c r="AM30" i="19"/>
  <c r="AN30" i="19"/>
  <c r="AO30" i="19"/>
  <c r="AE31" i="19"/>
  <c r="AF31" i="19"/>
  <c r="AG31" i="19"/>
  <c r="AH31" i="19"/>
  <c r="AI31" i="19"/>
  <c r="AJ31" i="19"/>
  <c r="AK31" i="19"/>
  <c r="AL31" i="19"/>
  <c r="AM31" i="19"/>
  <c r="AN31" i="19"/>
  <c r="AO31" i="19"/>
  <c r="AE32" i="19"/>
  <c r="AF32" i="19"/>
  <c r="AG32" i="19"/>
  <c r="AH32" i="19"/>
  <c r="AI32" i="19"/>
  <c r="AJ32" i="19"/>
  <c r="AK32" i="19"/>
  <c r="AL32" i="19"/>
  <c r="AM32" i="19"/>
  <c r="AN32" i="19"/>
  <c r="AO32" i="19"/>
  <c r="AE33" i="19"/>
  <c r="AF33" i="19"/>
  <c r="AG33" i="19"/>
  <c r="AH33" i="19"/>
  <c r="AI33" i="19"/>
  <c r="AJ33" i="19"/>
  <c r="AK33" i="19"/>
  <c r="AL33" i="19"/>
  <c r="AM33" i="19"/>
  <c r="AN33" i="19"/>
  <c r="AO33" i="19"/>
  <c r="AE34" i="19"/>
  <c r="AF34" i="19"/>
  <c r="AG34" i="19"/>
  <c r="AH34" i="19"/>
  <c r="AI34" i="19"/>
  <c r="AJ34" i="19"/>
  <c r="AK34" i="19"/>
  <c r="AL34" i="19"/>
  <c r="AM34" i="19"/>
  <c r="AN34" i="19"/>
  <c r="AO34" i="19"/>
  <c r="AE35" i="19"/>
  <c r="AF35" i="19"/>
  <c r="AG35" i="19"/>
  <c r="AH35" i="19"/>
  <c r="AI35" i="19"/>
  <c r="AJ35" i="19"/>
  <c r="AK35" i="19"/>
  <c r="AL35" i="19"/>
  <c r="AM35" i="19"/>
  <c r="AN35" i="19"/>
  <c r="AO35" i="19"/>
  <c r="AE36" i="19"/>
  <c r="AF36" i="19"/>
  <c r="AG36" i="19"/>
  <c r="AH36" i="19"/>
  <c r="AI36" i="19"/>
  <c r="AJ36" i="19"/>
  <c r="AK36" i="19"/>
  <c r="AL36" i="19"/>
  <c r="AM36" i="19"/>
  <c r="AN36" i="19"/>
  <c r="AO36" i="19"/>
  <c r="AE37" i="19"/>
  <c r="AF37" i="19"/>
  <c r="AG37" i="19"/>
  <c r="AH37" i="19"/>
  <c r="AI37" i="19"/>
  <c r="AJ37" i="19"/>
  <c r="AK37" i="19"/>
  <c r="AL37" i="19"/>
  <c r="AM37" i="19"/>
  <c r="AN37" i="19"/>
  <c r="AO37" i="19"/>
  <c r="AE38" i="19"/>
  <c r="AF38" i="19"/>
  <c r="AG38" i="19"/>
  <c r="AH38" i="19"/>
  <c r="AI38" i="19"/>
  <c r="AJ38" i="19"/>
  <c r="AK38" i="19"/>
  <c r="AL38" i="19"/>
  <c r="AM38" i="19"/>
  <c r="AN38" i="19"/>
  <c r="AO38" i="19"/>
  <c r="AE39" i="19"/>
  <c r="AF39" i="19"/>
  <c r="AG39" i="19"/>
  <c r="AH39" i="19"/>
  <c r="AI39" i="19"/>
  <c r="AJ39" i="19"/>
  <c r="AK39" i="19"/>
  <c r="AL39" i="19"/>
  <c r="AM39" i="19"/>
  <c r="AN39" i="19"/>
  <c r="AO39" i="19"/>
  <c r="AE40" i="19"/>
  <c r="AF40" i="19"/>
  <c r="AG40" i="19"/>
  <c r="AH40" i="19"/>
  <c r="AI40" i="19"/>
  <c r="AJ40" i="19"/>
  <c r="AK40" i="19"/>
  <c r="AL40" i="19"/>
  <c r="AM40" i="19"/>
  <c r="AN40" i="19"/>
  <c r="AO40" i="19"/>
  <c r="AE41" i="19"/>
  <c r="AF41" i="19"/>
  <c r="AG41" i="19"/>
  <c r="AH41" i="19"/>
  <c r="AI41" i="19"/>
  <c r="AJ41" i="19"/>
  <c r="AK41" i="19"/>
  <c r="AL41" i="19"/>
  <c r="AM41" i="19"/>
  <c r="AN41" i="19"/>
  <c r="AO41" i="19"/>
  <c r="AE42" i="19"/>
  <c r="AF42" i="19"/>
  <c r="AG42" i="19"/>
  <c r="AH42" i="19"/>
  <c r="AI42" i="19"/>
  <c r="AJ42" i="19"/>
  <c r="AK42" i="19"/>
  <c r="AL42" i="19"/>
  <c r="AM42" i="19"/>
  <c r="AN42" i="19"/>
  <c r="AO42" i="19"/>
  <c r="AE43" i="19"/>
  <c r="AF43" i="19"/>
  <c r="AG43" i="19"/>
  <c r="AH43" i="19"/>
  <c r="AI43" i="19"/>
  <c r="AJ43" i="19"/>
  <c r="AK43" i="19"/>
  <c r="AL43" i="19"/>
  <c r="AM43" i="19"/>
  <c r="AN43" i="19"/>
  <c r="AO43" i="19"/>
  <c r="AE44" i="19"/>
  <c r="AF44" i="19"/>
  <c r="AG44" i="19"/>
  <c r="AH44" i="19"/>
  <c r="AI44" i="19"/>
  <c r="AJ44" i="19"/>
  <c r="AK44" i="19"/>
  <c r="AL44" i="19"/>
  <c r="AM44" i="19"/>
  <c r="AN44" i="19"/>
  <c r="AO44" i="19"/>
  <c r="AE45" i="19"/>
  <c r="AF45" i="19"/>
  <c r="AG45" i="19"/>
  <c r="AH45" i="19"/>
  <c r="AI45" i="19"/>
  <c r="AJ45" i="19"/>
  <c r="AK45" i="19"/>
  <c r="AL45" i="19"/>
  <c r="AM45" i="19"/>
  <c r="AN45" i="19"/>
  <c r="AO45" i="19"/>
  <c r="AE46" i="19"/>
  <c r="AF46" i="19"/>
  <c r="AG46" i="19"/>
  <c r="AH46" i="19"/>
  <c r="AI46" i="19"/>
  <c r="AJ46" i="19"/>
  <c r="AK46" i="19"/>
  <c r="AL46" i="19"/>
  <c r="AM46" i="19"/>
  <c r="AN46" i="19"/>
  <c r="AO46" i="19"/>
  <c r="AE47" i="19"/>
  <c r="AF47" i="19"/>
  <c r="AG47" i="19"/>
  <c r="AH47" i="19"/>
  <c r="AI47" i="19"/>
  <c r="AJ47" i="19"/>
  <c r="AK47" i="19"/>
  <c r="AL47" i="19"/>
  <c r="AM47" i="19"/>
  <c r="AN47" i="19"/>
  <c r="AO47" i="19"/>
  <c r="AE48" i="19"/>
  <c r="AF48" i="19"/>
  <c r="AG48" i="19"/>
  <c r="AH48" i="19"/>
  <c r="AI48" i="19"/>
  <c r="AJ48" i="19"/>
  <c r="AK48" i="19"/>
  <c r="AL48" i="19"/>
  <c r="AM48" i="19"/>
  <c r="AN48" i="19"/>
  <c r="AO48" i="19"/>
  <c r="AE49" i="19"/>
  <c r="AF49" i="19"/>
  <c r="AG49" i="19"/>
  <c r="AH49" i="19"/>
  <c r="AI49" i="19"/>
  <c r="AJ49" i="19"/>
  <c r="AK49" i="19"/>
  <c r="AL49" i="19"/>
  <c r="AM49" i="19"/>
  <c r="AN49" i="19"/>
  <c r="AO49" i="19"/>
  <c r="AE50" i="19"/>
  <c r="AF50" i="19"/>
  <c r="AG50" i="19"/>
  <c r="AH50" i="19"/>
  <c r="AI50" i="19"/>
  <c r="AJ50" i="19"/>
  <c r="AK50" i="19"/>
  <c r="AL50" i="19"/>
  <c r="AM50" i="19"/>
  <c r="AN50" i="19"/>
  <c r="AO50" i="19"/>
  <c r="AE51" i="19"/>
  <c r="AF51" i="19"/>
  <c r="AG51" i="19"/>
  <c r="AH51" i="19"/>
  <c r="AI51" i="19"/>
  <c r="AJ51" i="19"/>
  <c r="AK51" i="19"/>
  <c r="AL51" i="19"/>
  <c r="AM51" i="19"/>
  <c r="AN51" i="19"/>
  <c r="AO51" i="19"/>
  <c r="AE52" i="19"/>
  <c r="AF52" i="19"/>
  <c r="AG52" i="19"/>
  <c r="AH52" i="19"/>
  <c r="AI52" i="19"/>
  <c r="AJ52" i="19"/>
  <c r="AK52" i="19"/>
  <c r="AL52" i="19"/>
  <c r="AM52" i="19"/>
  <c r="AN52" i="19"/>
  <c r="AO52" i="19"/>
  <c r="AE53" i="19"/>
  <c r="AF53" i="19"/>
  <c r="AG53" i="19"/>
  <c r="AH53" i="19"/>
  <c r="AI53" i="19"/>
  <c r="AJ53" i="19"/>
  <c r="AK53" i="19"/>
  <c r="AL53" i="19"/>
  <c r="AM53" i="19"/>
  <c r="AN53" i="19"/>
  <c r="AO53" i="19"/>
  <c r="AE54" i="19"/>
  <c r="AF54" i="19"/>
  <c r="AG54" i="19"/>
  <c r="AH54" i="19"/>
  <c r="AI54" i="19"/>
  <c r="AJ54" i="19"/>
  <c r="AK54" i="19"/>
  <c r="AL54" i="19"/>
  <c r="AM54" i="19"/>
  <c r="AN54" i="19"/>
  <c r="AO54" i="19"/>
  <c r="AE55" i="19"/>
  <c r="AF55" i="19"/>
  <c r="AG55" i="19"/>
  <c r="AH55" i="19"/>
  <c r="AI55" i="19"/>
  <c r="AJ55" i="19"/>
  <c r="AK55" i="19"/>
  <c r="AL55" i="19"/>
  <c r="AM55" i="19"/>
  <c r="AN55" i="19"/>
  <c r="AO55" i="19"/>
  <c r="AE56" i="19"/>
  <c r="AF56" i="19"/>
  <c r="AG56" i="19"/>
  <c r="AH56" i="19"/>
  <c r="AI56" i="19"/>
  <c r="AJ56" i="19"/>
  <c r="AK56" i="19"/>
  <c r="AL56" i="19"/>
  <c r="AM56" i="19"/>
  <c r="AN56" i="19"/>
  <c r="AO56" i="19"/>
  <c r="AE57" i="19"/>
  <c r="AF57" i="19"/>
  <c r="AG57" i="19"/>
  <c r="AH57" i="19"/>
  <c r="AI57" i="19"/>
  <c r="AJ57" i="19"/>
  <c r="AK57" i="19"/>
  <c r="AL57" i="19"/>
  <c r="AM57" i="19"/>
  <c r="AN57" i="19"/>
  <c r="AO57" i="19"/>
  <c r="AE58" i="19"/>
  <c r="AF58" i="19"/>
  <c r="AG58" i="19"/>
  <c r="AH58" i="19"/>
  <c r="AI58" i="19"/>
  <c r="AJ58" i="19"/>
  <c r="AK58" i="19"/>
  <c r="AL58" i="19"/>
  <c r="AM58" i="19"/>
  <c r="AN58" i="19"/>
  <c r="AO58" i="19"/>
  <c r="AE59" i="19"/>
  <c r="AF59" i="19"/>
  <c r="AG59" i="19"/>
  <c r="AH59" i="19"/>
  <c r="AI59" i="19"/>
  <c r="AJ59" i="19"/>
  <c r="AK59" i="19"/>
  <c r="AL59" i="19"/>
  <c r="AM59" i="19"/>
  <c r="AN59" i="19"/>
  <c r="AO59" i="19"/>
  <c r="AE60" i="19"/>
  <c r="AF60" i="19"/>
  <c r="AG60" i="19"/>
  <c r="AH60" i="19"/>
  <c r="AI60" i="19"/>
  <c r="AJ60" i="19"/>
  <c r="AK60" i="19"/>
  <c r="AL60" i="19"/>
  <c r="AM60" i="19"/>
  <c r="AN60" i="19"/>
  <c r="AO60" i="19"/>
  <c r="AE61" i="19"/>
  <c r="AF61" i="19"/>
  <c r="AG61" i="19"/>
  <c r="AH61" i="19"/>
  <c r="AI61" i="19"/>
  <c r="AJ61" i="19"/>
  <c r="AK61" i="19"/>
  <c r="AL61" i="19"/>
  <c r="AM61" i="19"/>
  <c r="AN61" i="19"/>
  <c r="AO61" i="19"/>
  <c r="AE62" i="19"/>
  <c r="AF62" i="19"/>
  <c r="AG62" i="19"/>
  <c r="AH62" i="19"/>
  <c r="AI62" i="19"/>
  <c r="AJ62" i="19"/>
  <c r="AK62" i="19"/>
  <c r="AL62" i="19"/>
  <c r="AM62" i="19"/>
  <c r="AN62" i="19"/>
  <c r="AO62" i="19"/>
  <c r="AE63" i="19"/>
  <c r="AF63" i="19"/>
  <c r="AG63" i="19"/>
  <c r="AH63" i="19"/>
  <c r="AI63" i="19"/>
  <c r="AJ63" i="19"/>
  <c r="AK63" i="19"/>
  <c r="AL63" i="19"/>
  <c r="AM63" i="19"/>
  <c r="AN63" i="19"/>
  <c r="AO63" i="19"/>
  <c r="AE64" i="19"/>
  <c r="AF64" i="19"/>
  <c r="AG64" i="19"/>
  <c r="AH64" i="19"/>
  <c r="AI64" i="19"/>
  <c r="AJ64" i="19"/>
  <c r="AK64" i="19"/>
  <c r="AL64" i="19"/>
  <c r="AM64" i="19"/>
  <c r="AN64" i="19"/>
  <c r="AO64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D3" i="19"/>
  <c r="AD4" i="19"/>
  <c r="AD5" i="19"/>
  <c r="AD6" i="19"/>
  <c r="AD7" i="19"/>
  <c r="AD8" i="19"/>
  <c r="AD9" i="19"/>
  <c r="AD10" i="19"/>
  <c r="AD11" i="19"/>
  <c r="AD12" i="19"/>
  <c r="AD13" i="19"/>
  <c r="AD14" i="19"/>
  <c r="AD15" i="19"/>
  <c r="AD16" i="19"/>
  <c r="AD17" i="19"/>
  <c r="AD18" i="19"/>
  <c r="AD19" i="19"/>
  <c r="AD20" i="19"/>
  <c r="AD21" i="19"/>
  <c r="AD22" i="19"/>
  <c r="AD23" i="19"/>
  <c r="AD24" i="19"/>
  <c r="AD25" i="19"/>
  <c r="AD26" i="19"/>
  <c r="AD27" i="19"/>
  <c r="AD28" i="19"/>
  <c r="AD29" i="19"/>
  <c r="AD30" i="19"/>
  <c r="AD31" i="19"/>
  <c r="AD32" i="19"/>
  <c r="AD33" i="19"/>
  <c r="AD34" i="19"/>
  <c r="AD35" i="19"/>
  <c r="AD36" i="19"/>
  <c r="AD37" i="19"/>
  <c r="AD38" i="19"/>
  <c r="AD39" i="19"/>
  <c r="AD40" i="19"/>
  <c r="AD41" i="19"/>
  <c r="AD42" i="19"/>
  <c r="AD43" i="19"/>
  <c r="AD44" i="19"/>
  <c r="AD45" i="19"/>
  <c r="AD46" i="19"/>
  <c r="AD47" i="19"/>
  <c r="AD48" i="19"/>
  <c r="AD49" i="19"/>
  <c r="AD50" i="19"/>
  <c r="AD51" i="19"/>
  <c r="AD52" i="19"/>
  <c r="AD53" i="19"/>
  <c r="AD54" i="19"/>
  <c r="AD55" i="19"/>
  <c r="AD56" i="19"/>
  <c r="AD57" i="19"/>
  <c r="AD58" i="19"/>
  <c r="AD59" i="19"/>
  <c r="AD60" i="19"/>
  <c r="AD61" i="19"/>
  <c r="AD62" i="19"/>
  <c r="AD63" i="19"/>
  <c r="AD64" i="19"/>
  <c r="AC2" i="19"/>
  <c r="AC3" i="19"/>
  <c r="AC4" i="19"/>
  <c r="AC5" i="19"/>
  <c r="AC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2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B2" i="19"/>
  <c r="AB3" i="19"/>
  <c r="AB4" i="19"/>
  <c r="AB5" i="19"/>
  <c r="AB6" i="19"/>
  <c r="AB7" i="19"/>
  <c r="AB8" i="19"/>
  <c r="AB9" i="19"/>
  <c r="AB10" i="19"/>
  <c r="AB11" i="19"/>
  <c r="AB12" i="19"/>
  <c r="AB13" i="19"/>
  <c r="AB14" i="19"/>
  <c r="AB15" i="19"/>
  <c r="AB16" i="19"/>
  <c r="AB17" i="19"/>
  <c r="AB18" i="19"/>
  <c r="AB19" i="19"/>
  <c r="AB20" i="19"/>
  <c r="AB21" i="19"/>
  <c r="AB22" i="19"/>
  <c r="AB23" i="19"/>
  <c r="AB24" i="19"/>
  <c r="AB25" i="19"/>
  <c r="AB26" i="19"/>
  <c r="AB27" i="19"/>
  <c r="AB28" i="19"/>
  <c r="AB29" i="19"/>
  <c r="AB30" i="19"/>
  <c r="AB31" i="19"/>
  <c r="AB32" i="19"/>
  <c r="AB33" i="19"/>
  <c r="AB34" i="19"/>
  <c r="AB35" i="19"/>
  <c r="AB36" i="19"/>
  <c r="AB37" i="19"/>
  <c r="AB38" i="19"/>
  <c r="AB39" i="19"/>
  <c r="AB40" i="19"/>
  <c r="AB41" i="19"/>
  <c r="AB42" i="19"/>
  <c r="AB43" i="19"/>
  <c r="AB44" i="19"/>
  <c r="AB45" i="19"/>
  <c r="AB46" i="19"/>
  <c r="AB47" i="19"/>
  <c r="AB48" i="19"/>
  <c r="AB49" i="19"/>
  <c r="AB50" i="19"/>
  <c r="AB51" i="19"/>
  <c r="C42" i="11"/>
  <c r="D42" i="11"/>
  <c r="AB52" i="19"/>
  <c r="AB53" i="19"/>
  <c r="AB54" i="19"/>
  <c r="AB55" i="19"/>
  <c r="AB56" i="19"/>
  <c r="AB57" i="19"/>
  <c r="AB58" i="19"/>
  <c r="AB59" i="19"/>
  <c r="AB60" i="19"/>
  <c r="AB61" i="19"/>
  <c r="AB62" i="19"/>
  <c r="AB63" i="19"/>
  <c r="AB64" i="19"/>
  <c r="Y3" i="19"/>
  <c r="Y4" i="19"/>
  <c r="Y59" i="19"/>
  <c r="X3" i="19"/>
  <c r="F59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2" i="19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3" i="8"/>
  <c r="AE3" i="8"/>
  <c r="AE4" i="8"/>
  <c r="AE5" i="8"/>
  <c r="AE6" i="8"/>
  <c r="AE7" i="8"/>
  <c r="AE8" i="8"/>
  <c r="AE9" i="8"/>
  <c r="AE10" i="8"/>
  <c r="AE11" i="8"/>
  <c r="AE12" i="8"/>
  <c r="AE13" i="8"/>
  <c r="AE14" i="8"/>
  <c r="AE15" i="8"/>
  <c r="AE16" i="8"/>
  <c r="AE17" i="8"/>
  <c r="AE18" i="8"/>
  <c r="AE19" i="8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5" i="8"/>
  <c r="AE56" i="8"/>
  <c r="AE57" i="8"/>
  <c r="AE58" i="8"/>
  <c r="AE59" i="8"/>
  <c r="AE60" i="8"/>
  <c r="AE61" i="8"/>
  <c r="AE62" i="8"/>
  <c r="AE63" i="8"/>
  <c r="AE64" i="8"/>
  <c r="AE65" i="8"/>
  <c r="AE66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3" i="8"/>
  <c r="D2" i="13"/>
  <c r="D6" i="13"/>
  <c r="D3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30" i="13"/>
  <c r="D22" i="13"/>
  <c r="D23" i="13"/>
  <c r="D4" i="13"/>
  <c r="D31" i="13"/>
  <c r="D35" i="13"/>
  <c r="D32" i="13"/>
  <c r="D24" i="13"/>
  <c r="D36" i="13"/>
  <c r="D38" i="13"/>
  <c r="D25" i="13"/>
  <c r="D26" i="13"/>
  <c r="D33" i="13"/>
  <c r="D39" i="13"/>
  <c r="D5" i="13"/>
  <c r="D27" i="13"/>
  <c r="D28" i="13"/>
  <c r="D29" i="13"/>
  <c r="D34" i="13"/>
  <c r="D40" i="13"/>
  <c r="D41" i="13"/>
  <c r="D42" i="13"/>
  <c r="D43" i="13"/>
  <c r="D44" i="13"/>
  <c r="D2" i="12"/>
  <c r="D6" i="12"/>
  <c r="D3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30" i="12"/>
  <c r="D22" i="12"/>
  <c r="D23" i="12"/>
  <c r="D4" i="12"/>
  <c r="D31" i="12"/>
  <c r="D35" i="12"/>
  <c r="D32" i="12"/>
  <c r="D24" i="12"/>
  <c r="D36" i="12"/>
  <c r="D38" i="12"/>
  <c r="D25" i="12"/>
  <c r="D26" i="12"/>
  <c r="D33" i="12"/>
  <c r="D39" i="12"/>
  <c r="D5" i="12"/>
  <c r="D27" i="12"/>
  <c r="D28" i="12"/>
  <c r="D29" i="12"/>
  <c r="D34" i="12"/>
  <c r="D40" i="12"/>
  <c r="D41" i="12"/>
  <c r="D42" i="12"/>
  <c r="D43" i="12"/>
  <c r="D44" i="12"/>
  <c r="D33" i="11"/>
  <c r="D1" i="11"/>
  <c r="D34" i="11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24" i="11"/>
  <c r="D17" i="11"/>
  <c r="D18" i="11"/>
  <c r="D35" i="11"/>
  <c r="D25" i="11"/>
  <c r="D28" i="11"/>
  <c r="D26" i="11"/>
  <c r="D19" i="11"/>
  <c r="D29" i="11"/>
  <c r="D31" i="11"/>
  <c r="D20" i="11"/>
  <c r="D21" i="11"/>
  <c r="D27" i="11"/>
  <c r="D32" i="11"/>
  <c r="D36" i="11"/>
  <c r="D22" i="11"/>
  <c r="D23" i="11"/>
  <c r="F60" i="8"/>
  <c r="Y4" i="8"/>
  <c r="Y66" i="8"/>
  <c r="AC66" i="8"/>
  <c r="AA60" i="8"/>
  <c r="AA5" i="8"/>
  <c r="AA4" i="8"/>
  <c r="AA66" i="8"/>
  <c r="AD66" i="8"/>
  <c r="D37" i="13"/>
  <c r="D37" i="12"/>
  <c r="D30" i="11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W51" i="9"/>
  <c r="W119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AO66" i="8"/>
  <c r="AP66" i="8"/>
  <c r="AL66" i="8"/>
  <c r="AK66" i="8"/>
  <c r="AH66" i="8"/>
  <c r="AM66" i="8"/>
  <c r="AG66" i="8"/>
  <c r="AI66" i="8"/>
  <c r="AQ66" i="8"/>
  <c r="AJ66" i="8"/>
  <c r="AN66" i="8"/>
  <c r="AR66" i="8"/>
  <c r="AF66" i="8"/>
  <c r="AB66" i="8"/>
  <c r="Z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</calcChain>
</file>

<file path=xl/sharedStrings.xml><?xml version="1.0" encoding="utf-8"?>
<sst xmlns="http://schemas.openxmlformats.org/spreadsheetml/2006/main" count="917" uniqueCount="165">
  <si>
    <t>RR</t>
  </si>
  <si>
    <t>01</t>
  </si>
  <si>
    <t>37</t>
  </si>
  <si>
    <t>Consejería Jurídica del Ejecutivo Federal</t>
  </si>
  <si>
    <t>02</t>
  </si>
  <si>
    <t>Presidencia de la República</t>
  </si>
  <si>
    <t>31</t>
  </si>
  <si>
    <t>Tribunales Agrarios</t>
  </si>
  <si>
    <t>03</t>
  </si>
  <si>
    <t>Poder Judicial</t>
  </si>
  <si>
    <t>35</t>
  </si>
  <si>
    <t>Comisión Nacional de los Derechos Humanos</t>
  </si>
  <si>
    <t>04</t>
  </si>
  <si>
    <t>Gobernación</t>
  </si>
  <si>
    <t>32</t>
  </si>
  <si>
    <t>Tribunal Federal de Justicia Fiscal y Administrativa</t>
  </si>
  <si>
    <t>05</t>
  </si>
  <si>
    <t>Relaciones Exteriores</t>
  </si>
  <si>
    <t>15</t>
  </si>
  <si>
    <t>Reforma Agraria</t>
  </si>
  <si>
    <t>06</t>
  </si>
  <si>
    <t>Hacienda y Crédito Público</t>
  </si>
  <si>
    <t>07</t>
  </si>
  <si>
    <t>Defensa Nacional</t>
  </si>
  <si>
    <t>27</t>
  </si>
  <si>
    <t>Función Pública</t>
  </si>
  <si>
    <t>08</t>
  </si>
  <si>
    <t>Agricultura, Ganadería, Desarrollo Rural, Pesca y Alimentación</t>
  </si>
  <si>
    <t>14</t>
  </si>
  <si>
    <t>Trabajo y Previsión Social</t>
  </si>
  <si>
    <t>09</t>
  </si>
  <si>
    <t>21</t>
  </si>
  <si>
    <t>Turismo</t>
  </si>
  <si>
    <t>10</t>
  </si>
  <si>
    <t>Economía</t>
  </si>
  <si>
    <t>11</t>
  </si>
  <si>
    <t>Educación Pública</t>
  </si>
  <si>
    <t>40</t>
  </si>
  <si>
    <t>Información Nacional Estadística y Geográfica</t>
  </si>
  <si>
    <t>12</t>
  </si>
  <si>
    <t>Salud</t>
  </si>
  <si>
    <t>13</t>
  </si>
  <si>
    <t>Marina</t>
  </si>
  <si>
    <t>17</t>
  </si>
  <si>
    <t>Procuraduría General de la República</t>
  </si>
  <si>
    <t>22</t>
  </si>
  <si>
    <t>Instituto Federal Electoral</t>
  </si>
  <si>
    <t>16</t>
  </si>
  <si>
    <t>Medio Ambiente y Recursos Naturales</t>
  </si>
  <si>
    <t>30</t>
  </si>
  <si>
    <t>Adeudos de Ejercicios Fiscales Anteriores</t>
  </si>
  <si>
    <t>18</t>
  </si>
  <si>
    <t>Energía</t>
  </si>
  <si>
    <t>38</t>
  </si>
  <si>
    <t>Consejo Nacional de Ciencia y Tecnología</t>
  </si>
  <si>
    <t>19</t>
  </si>
  <si>
    <t>Aportaciones a Seguridad Social</t>
  </si>
  <si>
    <t>48</t>
  </si>
  <si>
    <t>Comisión Federal de Electricidad</t>
  </si>
  <si>
    <t>20</t>
  </si>
  <si>
    <t>Desarrollo Social</t>
  </si>
  <si>
    <t>34</t>
  </si>
  <si>
    <t>Erogaciones para los Programas de Apoyo a Ahorradores y Deudores de la Banca</t>
  </si>
  <si>
    <t>23</t>
  </si>
  <si>
    <t>Provisiones Salariales y Económicas</t>
  </si>
  <si>
    <t>24</t>
  </si>
  <si>
    <t>Deuda Pública</t>
  </si>
  <si>
    <t>25</t>
  </si>
  <si>
    <t>Previsiones y Aportaciones para los Sistemas de Educación Básica, Normal, Tecnológica y de Adultos</t>
  </si>
  <si>
    <t>28</t>
  </si>
  <si>
    <t>Participaciones a Entidades Federativas y Municipios</t>
  </si>
  <si>
    <t>33</t>
  </si>
  <si>
    <t>Aportaciones Federales para Entidades Federativas y Municipios</t>
  </si>
  <si>
    <t>51</t>
  </si>
  <si>
    <t>Instituto de Seguridad y Servicios Sociales de los Trabajadores del Estado</t>
  </si>
  <si>
    <t>36</t>
  </si>
  <si>
    <t>Seguridad Pública</t>
  </si>
  <si>
    <t>50</t>
  </si>
  <si>
    <t>Instituto Mexicano del Seguro Social</t>
  </si>
  <si>
    <t>39</t>
  </si>
  <si>
    <t>Programa de Apoyos para el Fortalecimiento de las Entidades Federativas (Desaparece en 2007)</t>
  </si>
  <si>
    <t>47</t>
  </si>
  <si>
    <t>Petróleos Mexicanos</t>
  </si>
  <si>
    <t>49</t>
  </si>
  <si>
    <t>Luz y Fuerza del Centro (Desaparece en 2010)</t>
  </si>
  <si>
    <t>Resta de aportaciones a entidades</t>
  </si>
  <si>
    <t xml:space="preserve">Total </t>
  </si>
  <si>
    <t>Poder Legislativo</t>
  </si>
  <si>
    <t>Comunicaciones y Transportes</t>
  </si>
  <si>
    <t>Instituto Federal de Acceso a la Información y Protección de datos</t>
  </si>
  <si>
    <t>Instituto Nacional para la Evaluación de la Educación</t>
  </si>
  <si>
    <t>Instituto Federal de Telecomunicaciones</t>
  </si>
  <si>
    <t>Comisión Federal de Competencia Económica</t>
  </si>
  <si>
    <t>Pesca</t>
  </si>
  <si>
    <t>Patrimonio y fomento industrial</t>
  </si>
  <si>
    <t>Asentamientos Humanos y obras</t>
  </si>
  <si>
    <t>Desarrollo Urbano y Ecología</t>
  </si>
  <si>
    <t>Programación y Presupuesto</t>
  </si>
  <si>
    <t xml:space="preserve">Contraloría General de la Federación </t>
  </si>
  <si>
    <t>Erogaciones Adicionales</t>
  </si>
  <si>
    <t>Erogaciones no sectorizables</t>
  </si>
  <si>
    <t>Promoción Regional</t>
  </si>
  <si>
    <t>Reconstrucción</t>
  </si>
  <si>
    <t>Contraloría y Desarrollo Administrativo</t>
  </si>
  <si>
    <t>Desarrollo Social y productivo</t>
  </si>
  <si>
    <t>RAMO (MDP corrientes)</t>
  </si>
  <si>
    <t>A</t>
  </si>
  <si>
    <t>B</t>
  </si>
  <si>
    <t>C</t>
  </si>
  <si>
    <t>Erogaciones para Operaciones de Sanemiento Financiero</t>
  </si>
  <si>
    <t>D</t>
  </si>
  <si>
    <t>E</t>
  </si>
  <si>
    <t>F</t>
  </si>
  <si>
    <t>Clase</t>
  </si>
  <si>
    <t>Ramos autónomos</t>
  </si>
  <si>
    <t>Información Estadística y Geográfica</t>
  </si>
  <si>
    <t>Tribunal Fiscal</t>
  </si>
  <si>
    <t>Ramos Administrativos</t>
  </si>
  <si>
    <t>Ramos Generales</t>
  </si>
  <si>
    <t>Organismos y Empresas</t>
  </si>
  <si>
    <t>Cominicaciones y Transportes</t>
  </si>
  <si>
    <t>PPEF</t>
  </si>
  <si>
    <t>Ejercido (2)*</t>
  </si>
  <si>
    <t>Aprobado</t>
  </si>
  <si>
    <t>Ejercido</t>
  </si>
  <si>
    <t>Autorizado</t>
  </si>
  <si>
    <t>Ramo</t>
  </si>
  <si>
    <t>mdp de 2012</t>
  </si>
  <si>
    <t>2015e</t>
  </si>
  <si>
    <t>2014e</t>
  </si>
  <si>
    <t>Deflactor, base 2012</t>
  </si>
  <si>
    <t>adecuaciones habían sido proporcionales a su presupuesto programado.</t>
  </si>
  <si>
    <t>porcentajes se obtuvieron a partir del gasto aprobado 2013 inscrito en el PEF para estos mismos conceptos, asumiendo que sus</t>
  </si>
  <si>
    <t>de Banca, 11.98 por ciento para Gasto no programable de Pemex, y 4.05 por ciento para Gasto no programable de CFE. Estos</t>
  </si>
  <si>
    <t>de ‘Costos Financieros’ del trimestral en cuatro: 80.88 por ciento para Deuda, 3.09 por ciento para Ahorradores y Deudores</t>
  </si>
  <si>
    <t>no programable de CFE). Por lo tanto, para incorporar la información con el desglose adecuado, se descompuso el concepto</t>
  </si>
  <si>
    <t>y deudores de la banca) y dos que corresponden al gasto de entidades paraestatales (Gasto no programable de Pemex y Gasto</t>
  </si>
  <si>
    <t>dos que corresponden a gastos del Gobierno Federal (Deuda Pública y Erogaciones para los programas de apoyo a ahorradores</t>
  </si>
  <si>
    <t>Pública. En el trimestral se conjunta en una misma categoría (‘Costos Financieros’) la información de cuatro Ramos diferentes,</t>
  </si>
  <si>
    <t>*Para el año de 2014, se utilizaron datos del informe trimestral pero éstos no contienen el mismo nivel de desglose que la Cuenta</t>
  </si>
  <si>
    <t>en mdp corrientes</t>
  </si>
  <si>
    <t>http://www.cefp.gob.mx/intr/edocumentos/pdf/cefp/cefp0152001.pdf</t>
  </si>
  <si>
    <t>29</t>
  </si>
  <si>
    <t>http://www.apartados.hacienda.gob.mx/presupuesto/temas/pef/2002/temas/decreto/decreto_pef2002.pdf</t>
  </si>
  <si>
    <t>Adeudos de ejercicios Fiscales Anteriores</t>
  </si>
  <si>
    <t>pesos</t>
  </si>
  <si>
    <t>mdp</t>
  </si>
  <si>
    <t>http://www.shcp.gob.mx/EGRESOS/PEF/pef/pef_03_ramos/temas/decreto/decreto.pdf</t>
  </si>
  <si>
    <t>http://www.shcp.gob.mx/lashcp/marcojuridico/GastoPublico/DisposicionesPresupuestarias/2004/decreto2004.pdf</t>
  </si>
  <si>
    <t>Resto de aportaciones a entidades</t>
  </si>
  <si>
    <t>SHCP</t>
  </si>
  <si>
    <t>PEF</t>
  </si>
  <si>
    <t>RRc</t>
  </si>
  <si>
    <t>Entidades de control presupuestario directo</t>
  </si>
  <si>
    <t>Estimulos fiscales y otros</t>
  </si>
  <si>
    <t>Fuentes</t>
  </si>
  <si>
    <t>SHCP. Subsecretaría de Egresos. "El Presupuesto de Egresos de la Federación 1995-2000", septiembre 2000. Disponible en http://shcp.gob.mx/EGRESOS/PEF/pef/1995_2000/pef19952000.pdf</t>
  </si>
  <si>
    <t>Basado en:  a)Cuenta de la Hacienda Pública Federal 1980-1999. b) Presupuesto de Egresos de la Federación 2000.</t>
  </si>
  <si>
    <t>Diario Oficial de la Federación, múltiples años.  Diponibles en www.dof.gob.mx</t>
  </si>
  <si>
    <t>1980-1997</t>
  </si>
  <si>
    <t>1998-2014</t>
  </si>
  <si>
    <t>Clase_texto</t>
  </si>
  <si>
    <t>Fuentes:</t>
  </si>
  <si>
    <t>Aportaciones Federales para Entidades Federativas</t>
  </si>
  <si>
    <t>Clase_text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</si>
</sst>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3" formatCode="_(* #,##0.00_);_(* \(#,##0.00\);_(* &quot;-&quot;??_);_(@_)"/>
    <numFmt numFmtId="164" formatCode="#,##0.0"/>
    <numFmt numFmtId="165" formatCode="_-[$€-2]* #,##0.00_-;\-[$€-2]* #,##0.00_-;_-[$€-2]* &quot;-&quot;??_-"/>
    <numFmt numFmtId="166" formatCode="*-;*-;*-;*-"/>
    <numFmt numFmtId="167" formatCode="_-* #,##0.00_-;\-* #,##0.00_-;_-* &quot;-&quot;??_-;_-@_-"/>
    <numFmt numFmtId="168" formatCode="_-&quot;$&quot;* #,##0.00_-;\-&quot;$&quot;* #,##0.00_-;_-&quot;$&quot;* &quot;-&quot;??_-;_-@_-"/>
    <numFmt numFmtId="169" formatCode="_-* #,##0.00&quot;ð.&quot;_-;\-* #,##0.00&quot;ð.&quot;_-;_-* &quot;-&quot;??&quot;ð.&quot;_-;_-@_-"/>
    <numFmt numFmtId="170" formatCode="* @"/>
    <numFmt numFmtId="171" formatCode="_(* #,##0\ &quot;pta&quot;_);_(* \(#,##0\ &quot;pta&quot;\);_(* &quot;-&quot;??\ &quot;pta&quot;_);_(@_)"/>
    <numFmt numFmtId="172" formatCode="&quot;$&quot;#,##0.00;[Red]&quot;$&quot;#,##0.00"/>
  </numFmts>
  <fonts count="5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60"/>
      <name val="Calibri"/>
      <family val="2"/>
    </font>
    <font>
      <sz val="10"/>
      <name val="Times"/>
      <family val="1"/>
    </font>
    <font>
      <sz val="18"/>
      <name val="Arial"/>
      <family val="2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mbria"/>
      <family val="1"/>
      <scheme val="major"/>
    </font>
    <font>
      <b/>
      <sz val="9"/>
      <color theme="0"/>
      <name val="Cambria"/>
      <family val="1"/>
      <scheme val="major"/>
    </font>
    <font>
      <sz val="8"/>
      <name val="Cambria"/>
      <family val="1"/>
      <scheme val="major"/>
    </font>
    <font>
      <sz val="8"/>
      <color rgb="FFFFFFFF"/>
      <name val="Cambria"/>
      <family val="1"/>
      <scheme val="major"/>
    </font>
    <font>
      <b/>
      <sz val="8"/>
      <color theme="1"/>
      <name val="Cambria"/>
      <family val="1"/>
      <scheme val="major"/>
    </font>
    <font>
      <b/>
      <sz val="8"/>
      <color rgb="FFFFFFFF"/>
      <name val="Cambria"/>
      <family val="1"/>
      <scheme val="major"/>
    </font>
    <font>
      <sz val="10"/>
      <color theme="1"/>
      <name val="Cambria"/>
      <family val="1"/>
      <scheme val="major"/>
    </font>
    <font>
      <sz val="8"/>
      <name val="Verdana"/>
      <family val="2"/>
    </font>
    <font>
      <sz val="8"/>
      <color rgb="FFFFFFFF"/>
      <name val="Verdana"/>
      <family val="2"/>
    </font>
    <font>
      <b/>
      <sz val="8"/>
      <color indexed="9"/>
      <name val="Verdana"/>
      <family val="2"/>
    </font>
    <font>
      <b/>
      <sz val="9"/>
      <color theme="0"/>
      <name val="Verdana"/>
      <family val="2"/>
    </font>
    <font>
      <sz val="10"/>
      <color rgb="FF000000"/>
      <name val="Calibri"/>
      <family val="2"/>
      <scheme val="minor"/>
    </font>
    <font>
      <sz val="8"/>
      <color rgb="FFFF0000"/>
      <name val="Verdana"/>
      <family val="2"/>
    </font>
    <font>
      <b/>
      <sz val="8"/>
      <color rgb="FFFF0000"/>
      <name val="Cambria"/>
      <family val="1"/>
      <scheme val="major"/>
    </font>
    <font>
      <sz val="8"/>
      <color rgb="FFFF0000"/>
      <name val="Cambria"/>
      <family val="1"/>
      <scheme val="major"/>
    </font>
    <font>
      <sz val="12"/>
      <color rgb="FFFF0000"/>
      <name val="Cambria"/>
      <family val="1"/>
      <scheme val="major"/>
    </font>
    <font>
      <sz val="9"/>
      <color theme="1"/>
      <name val="Cambria"/>
      <family val="1"/>
      <scheme val="major"/>
    </font>
    <font>
      <b/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rgb="FF000000"/>
      </patternFill>
    </fill>
    <fill>
      <patternFill patternType="solid">
        <fgColor rgb="FF003366"/>
        <bgColor rgb="FF000000"/>
      </patternFill>
    </fill>
    <fill>
      <patternFill patternType="solid">
        <fgColor rgb="FFFF99CC"/>
        <bgColor rgb="FF000000"/>
      </patternFill>
    </fill>
    <fill>
      <patternFill patternType="solid">
        <fgColor indexed="5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FF00"/>
        <bgColor rgb="FF000000"/>
      </patternFill>
    </fill>
  </fills>
  <borders count="2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8"/>
      </bottom>
      <diagonal/>
    </border>
    <border>
      <left/>
      <right style="thin">
        <color auto="1"/>
      </right>
      <top style="thin">
        <color auto="1"/>
      </top>
      <bottom style="medium">
        <color indexed="8"/>
      </bottom>
      <diagonal/>
    </border>
    <border>
      <left style="medium">
        <color indexed="8"/>
      </left>
      <right/>
      <top style="thin">
        <color auto="1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56">
    <xf numFmtId="0" fontId="0" fillId="0" borderId="0"/>
    <xf numFmtId="0" fontId="4" fillId="0" borderId="0"/>
    <xf numFmtId="0" fontId="6" fillId="0" borderId="0"/>
    <xf numFmtId="0" fontId="6" fillId="0" borderId="0"/>
    <xf numFmtId="0" fontId="6" fillId="0" borderId="0"/>
    <xf numFmtId="9" fontId="4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10" fillId="4" borderId="0" applyNumberFormat="0" applyBorder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2" fillId="17" borderId="3" applyNumberFormat="0" applyAlignment="0" applyProtection="0"/>
    <xf numFmtId="0" fontId="13" fillId="0" borderId="4" applyNumberFormat="0" applyFill="0" applyAlignment="0" applyProtection="0"/>
    <xf numFmtId="0" fontId="14" fillId="0" borderId="0" applyNumberFormat="0" applyFill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21" borderId="0" applyNumberFormat="0" applyBorder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6" fillId="3" borderId="0" applyNumberFormat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41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9" fontId="19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20" fillId="2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2" fillId="0" borderId="0"/>
    <xf numFmtId="0" fontId="6" fillId="0" borderId="0"/>
    <xf numFmtId="0" fontId="22" fillId="0" borderId="0"/>
    <xf numFmtId="0" fontId="6" fillId="0" borderId="0"/>
    <xf numFmtId="0" fontId="6" fillId="0" borderId="0"/>
    <xf numFmtId="0" fontId="22" fillId="0" borderId="0"/>
    <xf numFmtId="0" fontId="22" fillId="0" borderId="0"/>
    <xf numFmtId="0" fontId="22" fillId="0" borderId="0"/>
    <xf numFmtId="0" fontId="6" fillId="0" borderId="0"/>
    <xf numFmtId="0" fontId="22" fillId="0" borderId="0"/>
    <xf numFmtId="0" fontId="6" fillId="0" borderId="0"/>
    <xf numFmtId="0" fontId="6" fillId="0" borderId="0"/>
    <xf numFmtId="0" fontId="22" fillId="0" borderId="0"/>
    <xf numFmtId="0" fontId="22" fillId="0" borderId="0"/>
    <xf numFmtId="0" fontId="22" fillId="0" borderId="0"/>
    <xf numFmtId="0" fontId="6" fillId="0" borderId="0"/>
    <xf numFmtId="0" fontId="22" fillId="0" borderId="0"/>
    <xf numFmtId="0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18" fillId="0" borderId="0"/>
    <xf numFmtId="0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/>
    <xf numFmtId="0" fontId="6" fillId="0" borderId="0"/>
    <xf numFmtId="0" fontId="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23" fillId="0" borderId="0"/>
    <xf numFmtId="0" fontId="24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2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70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0" fontId="29" fillId="0" borderId="7" applyNumberFormat="0" applyFill="0" applyAlignment="0" applyProtection="0"/>
    <xf numFmtId="0" fontId="30" fillId="0" borderId="8" applyNumberFormat="0" applyFill="0" applyAlignment="0" applyProtection="0"/>
    <xf numFmtId="0" fontId="14" fillId="0" borderId="9" applyNumberFormat="0" applyFill="0" applyAlignment="0" applyProtection="0"/>
    <xf numFmtId="0" fontId="31" fillId="0" borderId="0" applyNumberFormat="0" applyFill="0" applyBorder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128">
    <xf numFmtId="0" fontId="0" fillId="0" borderId="0" xfId="0"/>
    <xf numFmtId="0" fontId="34" fillId="0" borderId="0" xfId="0" applyFont="1"/>
    <xf numFmtId="43" fontId="34" fillId="0" borderId="0" xfId="554" applyFont="1"/>
    <xf numFmtId="43" fontId="36" fillId="0" borderId="0" xfId="554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35" fillId="24" borderId="12" xfId="3" applyFont="1" applyFill="1" applyBorder="1" applyAlignment="1">
      <alignment horizontal="center" vertical="center" wrapText="1"/>
    </xf>
    <xf numFmtId="0" fontId="38" fillId="25" borderId="12" xfId="0" applyFont="1" applyFill="1" applyBorder="1" applyAlignment="1">
      <alignment horizontal="center" vertical="center"/>
    </xf>
    <xf numFmtId="0" fontId="36" fillId="25" borderId="12" xfId="3" applyFont="1" applyFill="1" applyBorder="1" applyAlignment="1">
      <alignment horizontal="center" vertical="center" wrapText="1"/>
    </xf>
    <xf numFmtId="43" fontId="36" fillId="25" borderId="12" xfId="554" applyFont="1" applyFill="1" applyBorder="1" applyAlignment="1">
      <alignment horizontal="center" vertical="center" wrapText="1"/>
    </xf>
    <xf numFmtId="0" fontId="38" fillId="26" borderId="12" xfId="0" applyFont="1" applyFill="1" applyBorder="1" applyAlignment="1">
      <alignment horizontal="center" vertical="center"/>
    </xf>
    <xf numFmtId="0" fontId="36" fillId="26" borderId="12" xfId="3" applyFont="1" applyFill="1" applyBorder="1" applyAlignment="1">
      <alignment horizontal="center" vertical="center" wrapText="1"/>
    </xf>
    <xf numFmtId="43" fontId="36" fillId="26" borderId="12" xfId="554" applyFont="1" applyFill="1" applyBorder="1" applyAlignment="1">
      <alignment horizontal="center" vertical="center" wrapText="1"/>
    </xf>
    <xf numFmtId="0" fontId="38" fillId="27" borderId="12" xfId="0" applyFont="1" applyFill="1" applyBorder="1" applyAlignment="1">
      <alignment horizontal="center" vertical="center"/>
    </xf>
    <xf numFmtId="0" fontId="36" fillId="27" borderId="12" xfId="3" applyFont="1" applyFill="1" applyBorder="1" applyAlignment="1">
      <alignment horizontal="center" vertical="center" wrapText="1"/>
    </xf>
    <xf numFmtId="43" fontId="36" fillId="27" borderId="12" xfId="554" applyFont="1" applyFill="1" applyBorder="1" applyAlignment="1">
      <alignment horizontal="center" vertical="center" wrapText="1"/>
    </xf>
    <xf numFmtId="0" fontId="38" fillId="29" borderId="12" xfId="0" applyFont="1" applyFill="1" applyBorder="1" applyAlignment="1">
      <alignment horizontal="center" vertical="center"/>
    </xf>
    <xf numFmtId="0" fontId="36" fillId="29" borderId="12" xfId="3" applyFont="1" applyFill="1" applyBorder="1" applyAlignment="1">
      <alignment horizontal="center" vertical="center" wrapText="1"/>
    </xf>
    <xf numFmtId="43" fontId="36" fillId="29" borderId="12" xfId="554" applyFont="1" applyFill="1" applyBorder="1" applyAlignment="1">
      <alignment horizontal="center" vertical="center" wrapText="1"/>
    </xf>
    <xf numFmtId="0" fontId="38" fillId="28" borderId="12" xfId="0" applyFont="1" applyFill="1" applyBorder="1" applyAlignment="1">
      <alignment horizontal="center" vertical="center"/>
    </xf>
    <xf numFmtId="0" fontId="36" fillId="28" borderId="12" xfId="3" applyFont="1" applyFill="1" applyBorder="1" applyAlignment="1">
      <alignment horizontal="center" vertical="center" wrapText="1"/>
    </xf>
    <xf numFmtId="43" fontId="36" fillId="28" borderId="12" xfId="554" applyFont="1" applyFill="1" applyBorder="1" applyAlignment="1">
      <alignment horizontal="center" vertical="center" wrapText="1"/>
    </xf>
    <xf numFmtId="0" fontId="38" fillId="0" borderId="12" xfId="0" applyFont="1" applyBorder="1" applyAlignment="1">
      <alignment horizontal="center" vertical="center"/>
    </xf>
    <xf numFmtId="0" fontId="36" fillId="0" borderId="12" xfId="3" applyFont="1" applyBorder="1" applyAlignment="1">
      <alignment horizontal="center" vertical="center" wrapText="1"/>
    </xf>
    <xf numFmtId="43" fontId="36" fillId="0" borderId="12" xfId="554" applyFont="1" applyFill="1" applyBorder="1" applyAlignment="1">
      <alignment horizontal="center" vertical="center" wrapText="1"/>
    </xf>
    <xf numFmtId="0" fontId="36" fillId="25" borderId="12" xfId="3" applyFont="1" applyFill="1" applyBorder="1" applyAlignment="1">
      <alignment horizontal="left" vertical="center" wrapText="1"/>
    </xf>
    <xf numFmtId="0" fontId="36" fillId="26" borderId="12" xfId="3" applyFont="1" applyFill="1" applyBorder="1" applyAlignment="1">
      <alignment horizontal="left" vertical="center" wrapText="1"/>
    </xf>
    <xf numFmtId="0" fontId="36" fillId="27" borderId="12" xfId="3" applyFont="1" applyFill="1" applyBorder="1" applyAlignment="1">
      <alignment horizontal="left" vertical="center" wrapText="1"/>
    </xf>
    <xf numFmtId="0" fontId="36" fillId="29" borderId="12" xfId="3" applyFont="1" applyFill="1" applyBorder="1" applyAlignment="1">
      <alignment horizontal="left" vertical="center" wrapText="1"/>
    </xf>
    <xf numFmtId="0" fontId="36" fillId="28" borderId="12" xfId="3" applyFont="1" applyFill="1" applyBorder="1" applyAlignment="1">
      <alignment horizontal="left" vertical="center" wrapText="1"/>
    </xf>
    <xf numFmtId="0" fontId="36" fillId="0" borderId="12" xfId="3" applyFont="1" applyBorder="1" applyAlignment="1">
      <alignment horizontal="left" vertical="center" wrapText="1"/>
    </xf>
    <xf numFmtId="0" fontId="35" fillId="24" borderId="13" xfId="3" applyFont="1" applyFill="1" applyBorder="1" applyAlignment="1">
      <alignment horizontal="center" vertical="center" wrapText="1"/>
    </xf>
    <xf numFmtId="43" fontId="36" fillId="25" borderId="13" xfId="554" applyFont="1" applyFill="1" applyBorder="1" applyAlignment="1">
      <alignment horizontal="center" vertical="center" wrapText="1"/>
    </xf>
    <xf numFmtId="43" fontId="36" fillId="26" borderId="13" xfId="554" applyFont="1" applyFill="1" applyBorder="1" applyAlignment="1">
      <alignment horizontal="center" vertical="center" wrapText="1"/>
    </xf>
    <xf numFmtId="43" fontId="36" fillId="27" borderId="13" xfId="554" applyFont="1" applyFill="1" applyBorder="1" applyAlignment="1">
      <alignment horizontal="center" vertical="center" wrapText="1"/>
    </xf>
    <xf numFmtId="43" fontId="36" fillId="29" borderId="13" xfId="554" applyFont="1" applyFill="1" applyBorder="1" applyAlignment="1">
      <alignment horizontal="center" vertical="center" wrapText="1"/>
    </xf>
    <xf numFmtId="43" fontId="36" fillId="28" borderId="13" xfId="554" applyFont="1" applyFill="1" applyBorder="1" applyAlignment="1">
      <alignment horizontal="center" vertical="center" wrapText="1"/>
    </xf>
    <xf numFmtId="43" fontId="36" fillId="0" borderId="13" xfId="554" applyFont="1" applyFill="1" applyBorder="1" applyAlignment="1">
      <alignment horizontal="center" vertical="center" wrapText="1"/>
    </xf>
    <xf numFmtId="0" fontId="34" fillId="0" borderId="0" xfId="0" applyFont="1" applyFill="1" applyBorder="1"/>
    <xf numFmtId="0" fontId="36" fillId="0" borderId="0" xfId="3" applyFont="1" applyFill="1" applyBorder="1" applyAlignment="1">
      <alignment horizontal="left" vertical="center" wrapText="1"/>
    </xf>
    <xf numFmtId="0" fontId="36" fillId="0" borderId="0" xfId="3" applyFont="1" applyFill="1" applyBorder="1" applyAlignment="1">
      <alignment horizontal="center" vertical="center" wrapText="1"/>
    </xf>
    <xf numFmtId="0" fontId="38" fillId="0" borderId="0" xfId="0" applyFont="1" applyFill="1" applyBorder="1" applyAlignment="1">
      <alignment horizontal="center" vertical="center"/>
    </xf>
    <xf numFmtId="164" fontId="39" fillId="30" borderId="1" xfId="2" applyNumberFormat="1" applyFont="1" applyFill="1" applyBorder="1" applyAlignment="1">
      <alignment horizontal="center" vertical="center" wrapText="1"/>
    </xf>
    <xf numFmtId="164" fontId="37" fillId="30" borderId="1" xfId="2" applyNumberFormat="1" applyFont="1" applyFill="1" applyBorder="1" applyAlignment="1">
      <alignment horizontal="center" vertical="center" wrapText="1"/>
    </xf>
    <xf numFmtId="43" fontId="37" fillId="30" borderId="11" xfId="554" applyFont="1" applyFill="1" applyBorder="1" applyAlignment="1">
      <alignment horizontal="center" vertical="center" wrapText="1"/>
    </xf>
    <xf numFmtId="0" fontId="40" fillId="0" borderId="0" xfId="0" applyFont="1"/>
    <xf numFmtId="164" fontId="41" fillId="0" borderId="1" xfId="3" applyNumberFormat="1" applyFont="1" applyFill="1" applyBorder="1" applyAlignment="1">
      <alignment horizontal="center" vertical="center"/>
    </xf>
    <xf numFmtId="164" fontId="42" fillId="31" borderId="1" xfId="2" applyNumberFormat="1" applyFont="1" applyFill="1" applyBorder="1" applyAlignment="1">
      <alignment horizontal="center" vertical="center" wrapText="1"/>
    </xf>
    <xf numFmtId="0" fontId="41" fillId="32" borderId="14" xfId="4" applyFont="1" applyFill="1" applyBorder="1" applyAlignment="1">
      <alignment vertical="center" wrapText="1"/>
    </xf>
    <xf numFmtId="0" fontId="41" fillId="0" borderId="1" xfId="3" applyFont="1" applyBorder="1" applyAlignment="1">
      <alignment horizontal="center" vertical="center" wrapText="1"/>
    </xf>
    <xf numFmtId="0" fontId="41" fillId="0" borderId="1" xfId="3" applyFont="1" applyFill="1" applyBorder="1" applyAlignment="1">
      <alignment horizontal="center" vertical="center" wrapText="1"/>
    </xf>
    <xf numFmtId="0" fontId="41" fillId="0" borderId="1" xfId="3" applyFont="1" applyFill="1" applyBorder="1" applyAlignment="1">
      <alignment horizontal="center" vertical="center"/>
    </xf>
    <xf numFmtId="164" fontId="43" fillId="33" borderId="15" xfId="2" applyNumberFormat="1" applyFont="1" applyFill="1" applyBorder="1" applyAlignment="1">
      <alignment horizontal="center" vertical="center"/>
    </xf>
    <xf numFmtId="172" fontId="43" fillId="33" borderId="16" xfId="2" applyNumberFormat="1" applyFont="1" applyFill="1" applyBorder="1" applyAlignment="1">
      <alignment horizontal="center" vertical="center"/>
    </xf>
    <xf numFmtId="164" fontId="43" fillId="33" borderId="16" xfId="2" applyNumberFormat="1" applyFont="1" applyFill="1" applyBorder="1" applyAlignment="1">
      <alignment horizontal="center" vertical="center"/>
    </xf>
    <xf numFmtId="164" fontId="43" fillId="33" borderId="17" xfId="2" applyNumberFormat="1" applyFont="1" applyFill="1" applyBorder="1" applyAlignment="1">
      <alignment horizontal="center" vertical="center" wrapText="1"/>
    </xf>
    <xf numFmtId="164" fontId="43" fillId="33" borderId="16" xfId="2" applyNumberFormat="1" applyFont="1" applyFill="1" applyBorder="1" applyAlignment="1">
      <alignment horizontal="center" vertical="center" wrapText="1"/>
    </xf>
    <xf numFmtId="0" fontId="5" fillId="0" borderId="18" xfId="1" applyFont="1" applyBorder="1" applyAlignment="1">
      <alignment horizontal="center"/>
    </xf>
    <xf numFmtId="0" fontId="44" fillId="34" borderId="1" xfId="3" applyFont="1" applyFill="1" applyBorder="1" applyAlignment="1">
      <alignment horizontal="center" vertical="center" wrapText="1"/>
    </xf>
    <xf numFmtId="0" fontId="45" fillId="0" borderId="0" xfId="0" applyFont="1"/>
    <xf numFmtId="164" fontId="42" fillId="31" borderId="11" xfId="0" applyNumberFormat="1" applyFont="1" applyFill="1" applyBorder="1" applyAlignment="1">
      <alignment horizontal="center" vertical="center" wrapText="1"/>
    </xf>
    <xf numFmtId="164" fontId="41" fillId="0" borderId="23" xfId="0" applyNumberFormat="1" applyFont="1" applyFill="1" applyBorder="1" applyAlignment="1">
      <alignment horizontal="center" vertical="center"/>
    </xf>
    <xf numFmtId="164" fontId="41" fillId="35" borderId="1" xfId="3" applyNumberFormat="1" applyFont="1" applyFill="1" applyBorder="1" applyAlignment="1">
      <alignment horizontal="center" vertical="center"/>
    </xf>
    <xf numFmtId="164" fontId="41" fillId="0" borderId="24" xfId="3" applyNumberFormat="1" applyFont="1" applyFill="1" applyBorder="1" applyAlignment="1">
      <alignment horizontal="center" vertical="center"/>
    </xf>
    <xf numFmtId="164" fontId="46" fillId="0" borderId="1" xfId="3" applyNumberFormat="1" applyFont="1" applyFill="1" applyBorder="1" applyAlignment="1">
      <alignment horizontal="center" vertical="center"/>
    </xf>
    <xf numFmtId="164" fontId="46" fillId="0" borderId="23" xfId="0" applyNumberFormat="1" applyFont="1" applyFill="1" applyBorder="1" applyAlignment="1">
      <alignment horizontal="center" vertical="center"/>
    </xf>
    <xf numFmtId="164" fontId="46" fillId="0" borderId="24" xfId="3" applyNumberFormat="1" applyFont="1" applyFill="1" applyBorder="1" applyAlignment="1">
      <alignment horizontal="center" vertical="center"/>
    </xf>
    <xf numFmtId="164" fontId="46" fillId="36" borderId="1" xfId="3" applyNumberFormat="1" applyFont="1" applyFill="1" applyBorder="1" applyAlignment="1">
      <alignment horizontal="center" vertical="center"/>
    </xf>
    <xf numFmtId="164" fontId="41" fillId="36" borderId="1" xfId="3" applyNumberFormat="1" applyFont="1" applyFill="1" applyBorder="1" applyAlignment="1">
      <alignment horizontal="center" vertical="center"/>
    </xf>
    <xf numFmtId="164" fontId="41" fillId="35" borderId="11" xfId="0" applyNumberFormat="1" applyFont="1" applyFill="1" applyBorder="1" applyAlignment="1">
      <alignment horizontal="center" vertical="center"/>
    </xf>
    <xf numFmtId="164" fontId="41" fillId="0" borderId="24" xfId="0" applyNumberFormat="1" applyFont="1" applyFill="1" applyBorder="1" applyAlignment="1">
      <alignment horizontal="center" vertical="center"/>
    </xf>
    <xf numFmtId="43" fontId="34" fillId="0" borderId="0" xfId="0" applyNumberFormat="1" applyFont="1"/>
    <xf numFmtId="0" fontId="2" fillId="0" borderId="0" xfId="555"/>
    <xf numFmtId="49" fontId="2" fillId="0" borderId="0" xfId="555" applyNumberFormat="1"/>
    <xf numFmtId="4" fontId="2" fillId="0" borderId="0" xfId="555" applyNumberFormat="1"/>
    <xf numFmtId="3" fontId="0" fillId="0" borderId="0" xfId="0" applyNumberFormat="1"/>
    <xf numFmtId="49" fontId="0" fillId="0" borderId="0" xfId="0" applyNumberFormat="1"/>
    <xf numFmtId="43" fontId="36" fillId="27" borderId="1" xfId="554" applyFont="1" applyFill="1" applyBorder="1" applyAlignment="1">
      <alignment horizontal="center" vertical="center" wrapText="1"/>
    </xf>
    <xf numFmtId="0" fontId="35" fillId="24" borderId="1" xfId="3" applyFont="1" applyFill="1" applyBorder="1" applyAlignment="1">
      <alignment horizontal="center" vertical="center" wrapText="1"/>
    </xf>
    <xf numFmtId="43" fontId="36" fillId="25" borderId="1" xfId="554" applyFont="1" applyFill="1" applyBorder="1" applyAlignment="1">
      <alignment horizontal="center" vertical="center" wrapText="1"/>
    </xf>
    <xf numFmtId="43" fontId="36" fillId="26" borderId="1" xfId="554" applyFont="1" applyFill="1" applyBorder="1" applyAlignment="1">
      <alignment horizontal="center" vertical="center" wrapText="1"/>
    </xf>
    <xf numFmtId="43" fontId="36" fillId="29" borderId="1" xfId="554" applyFont="1" applyFill="1" applyBorder="1" applyAlignment="1">
      <alignment horizontal="center" vertical="center" wrapText="1"/>
    </xf>
    <xf numFmtId="43" fontId="36" fillId="28" borderId="1" xfId="554" applyFont="1" applyFill="1" applyBorder="1" applyAlignment="1">
      <alignment horizontal="center" vertical="center" wrapText="1"/>
    </xf>
    <xf numFmtId="43" fontId="36" fillId="0" borderId="1" xfId="554" applyFont="1" applyFill="1" applyBorder="1" applyAlignment="1">
      <alignment horizontal="center" vertical="center" wrapText="1"/>
    </xf>
    <xf numFmtId="0" fontId="47" fillId="26" borderId="12" xfId="0" applyFont="1" applyFill="1" applyBorder="1" applyAlignment="1">
      <alignment horizontal="center" vertical="center"/>
    </xf>
    <xf numFmtId="0" fontId="48" fillId="26" borderId="12" xfId="3" applyFont="1" applyFill="1" applyBorder="1" applyAlignment="1">
      <alignment horizontal="center" vertical="center" wrapText="1"/>
    </xf>
    <xf numFmtId="0" fontId="47" fillId="0" borderId="12" xfId="0" applyFont="1" applyBorder="1" applyAlignment="1">
      <alignment horizontal="center" vertical="center"/>
    </xf>
    <xf numFmtId="0" fontId="48" fillId="0" borderId="12" xfId="3" applyFont="1" applyBorder="1" applyAlignment="1">
      <alignment horizontal="center" vertical="center" wrapText="1"/>
    </xf>
    <xf numFmtId="0" fontId="48" fillId="0" borderId="12" xfId="3" applyFont="1" applyBorder="1" applyAlignment="1">
      <alignment horizontal="left" vertical="center" wrapText="1"/>
    </xf>
    <xf numFmtId="43" fontId="48" fillId="0" borderId="12" xfId="554" applyFont="1" applyFill="1" applyBorder="1" applyAlignment="1">
      <alignment horizontal="center" vertical="center" wrapText="1"/>
    </xf>
    <xf numFmtId="43" fontId="48" fillId="0" borderId="1" xfId="554" applyFont="1" applyFill="1" applyBorder="1" applyAlignment="1">
      <alignment horizontal="center" vertical="center" wrapText="1"/>
    </xf>
    <xf numFmtId="43" fontId="48" fillId="0" borderId="13" xfId="554" applyFont="1" applyFill="1" applyBorder="1" applyAlignment="1">
      <alignment horizontal="center" vertical="center" wrapText="1"/>
    </xf>
    <xf numFmtId="0" fontId="49" fillId="0" borderId="0" xfId="0" applyFont="1" applyFill="1" applyBorder="1"/>
    <xf numFmtId="0" fontId="48" fillId="26" borderId="12" xfId="3" applyFont="1" applyFill="1" applyBorder="1" applyAlignment="1">
      <alignment horizontal="left" vertical="center" wrapText="1"/>
    </xf>
    <xf numFmtId="43" fontId="48" fillId="26" borderId="12" xfId="554" applyFont="1" applyFill="1" applyBorder="1" applyAlignment="1">
      <alignment horizontal="center" vertical="center" wrapText="1"/>
    </xf>
    <xf numFmtId="43" fontId="48" fillId="26" borderId="1" xfId="554" applyFont="1" applyFill="1" applyBorder="1" applyAlignment="1">
      <alignment horizontal="center" vertical="center" wrapText="1"/>
    </xf>
    <xf numFmtId="43" fontId="48" fillId="26" borderId="13" xfId="554" applyFont="1" applyFill="1" applyBorder="1" applyAlignment="1">
      <alignment horizontal="center" vertical="center" wrapText="1"/>
    </xf>
    <xf numFmtId="43" fontId="48" fillId="0" borderId="0" xfId="554" applyFont="1" applyFill="1" applyBorder="1" applyAlignment="1">
      <alignment horizontal="center" vertical="center" wrapText="1"/>
    </xf>
    <xf numFmtId="0" fontId="47" fillId="0" borderId="0" xfId="0" applyFont="1" applyFill="1" applyBorder="1" applyAlignment="1">
      <alignment horizontal="center" vertical="center"/>
    </xf>
    <xf numFmtId="0" fontId="48" fillId="0" borderId="0" xfId="3" applyFont="1" applyFill="1" applyBorder="1" applyAlignment="1">
      <alignment horizontal="center" vertical="center" wrapText="1"/>
    </xf>
    <xf numFmtId="0" fontId="48" fillId="0" borderId="0" xfId="0" applyFont="1" applyFill="1" applyBorder="1"/>
    <xf numFmtId="0" fontId="38" fillId="0" borderId="0" xfId="0" applyFont="1" applyAlignment="1">
      <alignment horizontal="left" vertical="center"/>
    </xf>
    <xf numFmtId="0" fontId="34" fillId="0" borderId="0" xfId="0" applyFont="1" applyAlignment="1">
      <alignment horizontal="left"/>
    </xf>
    <xf numFmtId="0" fontId="50" fillId="0" borderId="0" xfId="0" applyFont="1" applyAlignment="1">
      <alignment horizontal="left"/>
    </xf>
    <xf numFmtId="0" fontId="50" fillId="0" borderId="0" xfId="0" applyFont="1"/>
    <xf numFmtId="0" fontId="35" fillId="24" borderId="24" xfId="3" applyFont="1" applyFill="1" applyBorder="1" applyAlignment="1">
      <alignment horizontal="center" vertical="center" wrapText="1"/>
    </xf>
    <xf numFmtId="0" fontId="38" fillId="25" borderId="24" xfId="0" applyFont="1" applyFill="1" applyBorder="1" applyAlignment="1">
      <alignment horizontal="center" vertical="center"/>
    </xf>
    <xf numFmtId="0" fontId="38" fillId="26" borderId="24" xfId="0" applyFont="1" applyFill="1" applyBorder="1" applyAlignment="1">
      <alignment horizontal="center" vertical="center"/>
    </xf>
    <xf numFmtId="0" fontId="38" fillId="27" borderId="24" xfId="0" applyFont="1" applyFill="1" applyBorder="1" applyAlignment="1">
      <alignment horizontal="center" vertical="center"/>
    </xf>
    <xf numFmtId="0" fontId="47" fillId="26" borderId="24" xfId="0" applyFont="1" applyFill="1" applyBorder="1" applyAlignment="1">
      <alignment horizontal="center" vertical="center"/>
    </xf>
    <xf numFmtId="0" fontId="38" fillId="29" borderId="24" xfId="0" applyFont="1" applyFill="1" applyBorder="1" applyAlignment="1">
      <alignment horizontal="center" vertical="center"/>
    </xf>
    <xf numFmtId="0" fontId="38" fillId="28" borderId="24" xfId="0" applyFont="1" applyFill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164" fontId="39" fillId="30" borderId="13" xfId="2" applyNumberFormat="1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0" xfId="0" applyFont="1" applyAlignment="1">
      <alignment horizontal="left"/>
    </xf>
    <xf numFmtId="0" fontId="51" fillId="0" borderId="0" xfId="0" applyFont="1"/>
    <xf numFmtId="0" fontId="0" fillId="0" borderId="0" xfId="0" applyFont="1" applyAlignment="1">
      <alignment horizontal="left" vertical="center"/>
    </xf>
    <xf numFmtId="0" fontId="35" fillId="24" borderId="1" xfId="3" applyFont="1" applyFill="1" applyBorder="1" applyAlignment="1">
      <alignment horizontal="center" vertical="center" wrapText="1"/>
    </xf>
    <xf numFmtId="0" fontId="35" fillId="24" borderId="13" xfId="3" applyFont="1" applyFill="1" applyBorder="1" applyAlignment="1">
      <alignment vertical="center" wrapText="1"/>
    </xf>
    <xf numFmtId="49" fontId="1" fillId="0" borderId="0" xfId="555" applyNumberFormat="1" applyFont="1"/>
    <xf numFmtId="0" fontId="35" fillId="24" borderId="1" xfId="3" applyFont="1" applyFill="1" applyBorder="1" applyAlignment="1">
      <alignment horizontal="center" vertical="center" wrapText="1"/>
    </xf>
    <xf numFmtId="0" fontId="35" fillId="24" borderId="25" xfId="3" applyFont="1" applyFill="1" applyBorder="1" applyAlignment="1">
      <alignment horizontal="center" vertical="center" wrapText="1"/>
    </xf>
    <xf numFmtId="0" fontId="5" fillId="0" borderId="22" xfId="1" applyFont="1" applyBorder="1" applyAlignment="1">
      <alignment horizontal="center"/>
    </xf>
    <xf numFmtId="0" fontId="4" fillId="0" borderId="21" xfId="1" applyBorder="1" applyAlignment="1">
      <alignment horizontal="center"/>
    </xf>
    <xf numFmtId="0" fontId="5" fillId="0" borderId="21" xfId="1" applyFont="1" applyBorder="1" applyAlignment="1">
      <alignment horizontal="center"/>
    </xf>
    <xf numFmtId="0" fontId="5" fillId="0" borderId="20" xfId="1" applyFont="1" applyBorder="1" applyAlignment="1">
      <alignment horizontal="center"/>
    </xf>
    <xf numFmtId="0" fontId="5" fillId="0" borderId="19" xfId="1" applyFont="1" applyBorder="1" applyAlignment="1">
      <alignment horizontal="center"/>
    </xf>
  </cellXfs>
  <cellStyles count="556">
    <cellStyle name="          _x000d__x000d_386grabber=VGA.3GR_x000d__x000d_" xfId="6"/>
    <cellStyle name="          _x000d__x000d_386grabber=VGA.3GR_x000d__x000d_ 2" xfId="7"/>
    <cellStyle name="          _x000d__x000d_386grabber=VGA.3GR_x000d__x000d_ 2 2" xfId="8"/>
    <cellStyle name="20% - Énfasis1 2" xfId="9"/>
    <cellStyle name="20% - Énfasis2 2" xfId="10"/>
    <cellStyle name="20% - Énfasis3 2" xfId="11"/>
    <cellStyle name="20% - Énfasis4 2" xfId="12"/>
    <cellStyle name="20% - Énfasis5 2" xfId="13"/>
    <cellStyle name="20% - Énfasis6 2" xfId="14"/>
    <cellStyle name="40% - Énfasis1 2" xfId="15"/>
    <cellStyle name="40% - Énfasis2 2" xfId="16"/>
    <cellStyle name="40% - Énfasis3 2" xfId="17"/>
    <cellStyle name="40% - Énfasis4 2" xfId="18"/>
    <cellStyle name="40% - Énfasis5 2" xfId="19"/>
    <cellStyle name="40% - Énfasis6 2" xfId="20"/>
    <cellStyle name="60% - Énfasis1 2" xfId="21"/>
    <cellStyle name="60% - Énfasis2 2" xfId="22"/>
    <cellStyle name="60% - Énfasis3 2" xfId="23"/>
    <cellStyle name="60% - Énfasis4 2" xfId="24"/>
    <cellStyle name="60% - Énfasis5 2" xfId="25"/>
    <cellStyle name="60% - Énfasis6 2" xfId="26"/>
    <cellStyle name="Buena 2" xfId="27"/>
    <cellStyle name="Cálculo 2" xfId="28"/>
    <cellStyle name="Cálculo 2 2" xfId="29"/>
    <cellStyle name="Cálculo 2 2 2" xfId="30"/>
    <cellStyle name="Cálculo 2 2 2 2" xfId="31"/>
    <cellStyle name="Cálculo 2 2 3" xfId="32"/>
    <cellStyle name="Cálculo 2 3" xfId="33"/>
    <cellStyle name="Cálculo 2 3 2" xfId="34"/>
    <cellStyle name="Cálculo 2 4" xfId="35"/>
    <cellStyle name="Celda de comprobación 2" xfId="36"/>
    <cellStyle name="Celda vinculada 2" xfId="37"/>
    <cellStyle name="Comma" xfId="554" builtinId="3"/>
    <cellStyle name="Encabezado 4 2" xfId="38"/>
    <cellStyle name="Énfasis1 2" xfId="39"/>
    <cellStyle name="Énfasis2 2" xfId="40"/>
    <cellStyle name="Énfasis3 2" xfId="41"/>
    <cellStyle name="Énfasis4 2" xfId="42"/>
    <cellStyle name="Énfasis5 2" xfId="43"/>
    <cellStyle name="Énfasis6 2" xfId="44"/>
    <cellStyle name="Entrada 2" xfId="45"/>
    <cellStyle name="Entrada 2 2" xfId="46"/>
    <cellStyle name="Entrada 2 2 2" xfId="47"/>
    <cellStyle name="Entrada 2 2 2 2" xfId="48"/>
    <cellStyle name="Entrada 2 2 3" xfId="49"/>
    <cellStyle name="Entrada 2 3" xfId="50"/>
    <cellStyle name="Entrada 2 3 2" xfId="51"/>
    <cellStyle name="Entrada 2 4" xfId="52"/>
    <cellStyle name="Estilo 1" xfId="53"/>
    <cellStyle name="Estilo 1 2" xfId="54"/>
    <cellStyle name="Estilo 1 2 2" xfId="55"/>
    <cellStyle name="Estilo 1 3" xfId="56"/>
    <cellStyle name="Estilo 1 3 2" xfId="57"/>
    <cellStyle name="Euro" xfId="58"/>
    <cellStyle name="Euro 2" xfId="59"/>
    <cellStyle name="Euro 2 2" xfId="60"/>
    <cellStyle name="Euro 2 2 2" xfId="61"/>
    <cellStyle name="Euro 2 3" xfId="62"/>
    <cellStyle name="Euro 3" xfId="63"/>
    <cellStyle name="Euro 3 2" xfId="64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Incorrecto 2" xfId="65"/>
    <cellStyle name="Linea horizontal" xfId="66"/>
    <cellStyle name="Linea horizontal 2" xfId="67"/>
    <cellStyle name="Linea horizontal 2 2" xfId="68"/>
    <cellStyle name="Millares [0] 2" xfId="69"/>
    <cellStyle name="Millares 10" xfId="70"/>
    <cellStyle name="Millares 10 2" xfId="71"/>
    <cellStyle name="Millares 10 3" xfId="72"/>
    <cellStyle name="Millares 10 3 2" xfId="73"/>
    <cellStyle name="Millares 11" xfId="74"/>
    <cellStyle name="Millares 12" xfId="75"/>
    <cellStyle name="Millares 2" xfId="76"/>
    <cellStyle name="Millares 2 2" xfId="77"/>
    <cellStyle name="Millares 2 2 2" xfId="78"/>
    <cellStyle name="Millares 2 2 2 2" xfId="79"/>
    <cellStyle name="Millares 2 3" xfId="80"/>
    <cellStyle name="Millares 2 3 2" xfId="81"/>
    <cellStyle name="Millares 2 3 3" xfId="82"/>
    <cellStyle name="Millares 2 3 4" xfId="83"/>
    <cellStyle name="Millares 2 3 5" xfId="84"/>
    <cellStyle name="Millares 2 4" xfId="85"/>
    <cellStyle name="Millares 2 4 2" xfId="86"/>
    <cellStyle name="Millares 2 4 3" xfId="87"/>
    <cellStyle name="Millares 2 4 4" xfId="88"/>
    <cellStyle name="Millares 2 4 5" xfId="89"/>
    <cellStyle name="Millares 3" xfId="90"/>
    <cellStyle name="Millares 4" xfId="91"/>
    <cellStyle name="Millares 5" xfId="92"/>
    <cellStyle name="Millares 5 2" xfId="93"/>
    <cellStyle name="Millares 6" xfId="94"/>
    <cellStyle name="Millares 7" xfId="95"/>
    <cellStyle name="Millares 8" xfId="96"/>
    <cellStyle name="Millares 9" xfId="97"/>
    <cellStyle name="Millares 9 2" xfId="98"/>
    <cellStyle name="Millares 9 3" xfId="99"/>
    <cellStyle name="Millares 9 3 2" xfId="100"/>
    <cellStyle name="Moneda 2" xfId="101"/>
    <cellStyle name="Moneda 2 2" xfId="102"/>
    <cellStyle name="Moneda 2 3" xfId="103"/>
    <cellStyle name="Moneda 2 4" xfId="104"/>
    <cellStyle name="Moneda 2 5" xfId="105"/>
    <cellStyle name="Moneda 2 6" xfId="106"/>
    <cellStyle name="Moneda 3" xfId="107"/>
    <cellStyle name="Moneda 3 2" xfId="108"/>
    <cellStyle name="Moneda 3 2 2" xfId="109"/>
    <cellStyle name="Neutral 2" xfId="110"/>
    <cellStyle name="Normal" xfId="0" builtinId="0"/>
    <cellStyle name="Normal - Modelo1" xfId="111"/>
    <cellStyle name="Normal - Modelo2" xfId="112"/>
    <cellStyle name="Normal - Modelo3" xfId="113"/>
    <cellStyle name="Normal 10" xfId="114"/>
    <cellStyle name="Normal 10 2" xfId="115"/>
    <cellStyle name="Normal 10 3" xfId="116"/>
    <cellStyle name="Normal 10 4" xfId="117"/>
    <cellStyle name="Normal 10 4 2" xfId="118"/>
    <cellStyle name="Normal 10 5" xfId="119"/>
    <cellStyle name="Normal 10 6" xfId="120"/>
    <cellStyle name="Normal 11" xfId="121"/>
    <cellStyle name="Normal 11 2" xfId="122"/>
    <cellStyle name="Normal 11 3" xfId="123"/>
    <cellStyle name="Normal 11 4" xfId="124"/>
    <cellStyle name="Normal 11 4 2" xfId="125"/>
    <cellStyle name="Normal 11 5" xfId="126"/>
    <cellStyle name="Normal 12" xfId="127"/>
    <cellStyle name="Normal 12 2" xfId="128"/>
    <cellStyle name="Normal 12 3" xfId="129"/>
    <cellStyle name="Normal 13" xfId="130"/>
    <cellStyle name="Normal 14" xfId="131"/>
    <cellStyle name="Normal 15" xfId="132"/>
    <cellStyle name="Normal 15 2" xfId="133"/>
    <cellStyle name="Normal 16" xfId="134"/>
    <cellStyle name="Normal 16 2" xfId="135"/>
    <cellStyle name="Normal 17" xfId="136"/>
    <cellStyle name="Normal 17 2" xfId="137"/>
    <cellStyle name="Normal 18" xfId="138"/>
    <cellStyle name="Normal 19" xfId="139"/>
    <cellStyle name="Normal 2" xfId="1"/>
    <cellStyle name="Normal 2 2" xfId="140"/>
    <cellStyle name="Normal 2 3" xfId="141"/>
    <cellStyle name="Normal 2 3 2" xfId="142"/>
    <cellStyle name="Normal 2 4" xfId="143"/>
    <cellStyle name="Normal 2 5" xfId="144"/>
    <cellStyle name="Normal 2 6" xfId="145"/>
    <cellStyle name="Normal 2 7" xfId="146"/>
    <cellStyle name="Normal 2 7 2" xfId="147"/>
    <cellStyle name="Normal 2 8" xfId="148"/>
    <cellStyle name="Normal 20" xfId="149"/>
    <cellStyle name="Normal 21" xfId="150"/>
    <cellStyle name="Normal 22" xfId="151"/>
    <cellStyle name="Normal 23" xfId="152"/>
    <cellStyle name="Normal 24" xfId="153"/>
    <cellStyle name="Normal 25" xfId="154"/>
    <cellStyle name="Normal 26" xfId="155"/>
    <cellStyle name="Normal 26 2" xfId="156"/>
    <cellStyle name="Normal 27" xfId="157"/>
    <cellStyle name="Normal 28" xfId="4"/>
    <cellStyle name="Normal 28 2" xfId="158"/>
    <cellStyle name="Normal 29" xfId="3"/>
    <cellStyle name="Normal 3" xfId="159"/>
    <cellStyle name="Normal 3 2" xfId="160"/>
    <cellStyle name="Normal 3 3" xfId="161"/>
    <cellStyle name="Normal 3 4" xfId="162"/>
    <cellStyle name="Normal 3 5" xfId="163"/>
    <cellStyle name="Normal 30" xfId="164"/>
    <cellStyle name="Normal 31" xfId="165"/>
    <cellStyle name="Normal 32" xfId="166"/>
    <cellStyle name="Normal 33" xfId="167"/>
    <cellStyle name="Normal 34" xfId="168"/>
    <cellStyle name="Normal 35" xfId="169"/>
    <cellStyle name="Normal 36" xfId="170"/>
    <cellStyle name="Normal 37" xfId="171"/>
    <cellStyle name="Normal 38" xfId="172"/>
    <cellStyle name="Normal 39" xfId="173"/>
    <cellStyle name="Normal 4" xfId="174"/>
    <cellStyle name="Normal 4 2" xfId="175"/>
    <cellStyle name="Normal 40" xfId="176"/>
    <cellStyle name="Normal 41" xfId="177"/>
    <cellStyle name="Normal 42" xfId="178"/>
    <cellStyle name="Normal 43" xfId="2"/>
    <cellStyle name="Normal 44" xfId="179"/>
    <cellStyle name="Normal 45" xfId="180"/>
    <cellStyle name="Normal 46" xfId="181"/>
    <cellStyle name="Normal 47" xfId="182"/>
    <cellStyle name="Normal 48" xfId="183"/>
    <cellStyle name="Normal 49" xfId="184"/>
    <cellStyle name="Normal 5" xfId="185"/>
    <cellStyle name="Normal 5 2" xfId="186"/>
    <cellStyle name="Normal 5 2 2" xfId="187"/>
    <cellStyle name="Normal 5 3" xfId="188"/>
    <cellStyle name="Normal 50" xfId="189"/>
    <cellStyle name="Normal 51" xfId="190"/>
    <cellStyle name="Normal 52" xfId="191"/>
    <cellStyle name="Normal 53" xfId="192"/>
    <cellStyle name="Normal 54" xfId="193"/>
    <cellStyle name="Normal 55" xfId="194"/>
    <cellStyle name="Normal 56" xfId="195"/>
    <cellStyle name="Normal 57" xfId="196"/>
    <cellStyle name="Normal 58" xfId="197"/>
    <cellStyle name="Normal 59" xfId="198"/>
    <cellStyle name="Normal 6" xfId="199"/>
    <cellStyle name="Normal 60" xfId="555"/>
    <cellStyle name="Normal 7" xfId="200"/>
    <cellStyle name="Normal 8" xfId="201"/>
    <cellStyle name="Normal 9" xfId="202"/>
    <cellStyle name="Notas 2" xfId="203"/>
    <cellStyle name="Notas 2 2" xfId="204"/>
    <cellStyle name="Notas 2 2 2" xfId="205"/>
    <cellStyle name="Notas 2 2 2 2" xfId="206"/>
    <cellStyle name="Notas 2 2 2 2 2" xfId="207"/>
    <cellStyle name="Notas 2 2 2 2 2 2" xfId="208"/>
    <cellStyle name="Notas 2 2 2 2 3" xfId="209"/>
    <cellStyle name="Notas 2 2 2 3" xfId="210"/>
    <cellStyle name="Notas 2 2 2 3 2" xfId="211"/>
    <cellStyle name="Notas 2 2 2 4" xfId="212"/>
    <cellStyle name="Notas 2 2 3" xfId="213"/>
    <cellStyle name="Notas 2 2 3 2" xfId="214"/>
    <cellStyle name="Notas 2 2 3 2 2" xfId="215"/>
    <cellStyle name="Notas 2 2 3 3" xfId="216"/>
    <cellStyle name="Notas 2 2 4" xfId="217"/>
    <cellStyle name="Notas 2 2 4 2" xfId="218"/>
    <cellStyle name="Notas 2 2 5" xfId="219"/>
    <cellStyle name="Notas 2 3" xfId="220"/>
    <cellStyle name="Notas 2 3 2" xfId="221"/>
    <cellStyle name="Notas 2 3 2 2" xfId="222"/>
    <cellStyle name="Notas 2 3 3" xfId="223"/>
    <cellStyle name="Notas 2 4" xfId="224"/>
    <cellStyle name="Notas 2 4 2" xfId="225"/>
    <cellStyle name="Notas 2 5" xfId="226"/>
    <cellStyle name="Porcentual 2" xfId="5"/>
    <cellStyle name="Porcentual 2 2" xfId="227"/>
    <cellStyle name="Porcentual 3" xfId="228"/>
    <cellStyle name="Porcentual 4" xfId="229"/>
    <cellStyle name="Porcentual 5" xfId="230"/>
    <cellStyle name="Porcentual 5 2" xfId="231"/>
    <cellStyle name="Salida 2" xfId="232"/>
    <cellStyle name="Salida 2 2" xfId="233"/>
    <cellStyle name="Salida 2 2 2" xfId="234"/>
    <cellStyle name="Salida 2 2 2 2" xfId="235"/>
    <cellStyle name="Salida 2 2 3" xfId="236"/>
    <cellStyle name="Salida 2 3" xfId="237"/>
    <cellStyle name="Salida 2 3 2" xfId="238"/>
    <cellStyle name="Salida 2 4" xfId="239"/>
    <cellStyle name="Texto de advertencia 2" xfId="240"/>
    <cellStyle name="Texto explicativo 2" xfId="241"/>
    <cellStyle name="Texto, derecha" xfId="242"/>
    <cellStyle name="Texto, derecha 2" xfId="243"/>
    <cellStyle name="Texto, derecha 2 2" xfId="244"/>
    <cellStyle name="Título 1 2" xfId="245"/>
    <cellStyle name="Título 2 2" xfId="246"/>
    <cellStyle name="Título 3 2" xfId="247"/>
    <cellStyle name="Título 4" xfId="248"/>
    <cellStyle name="Total 2" xfId="249"/>
    <cellStyle name="Total 2 2" xfId="250"/>
    <cellStyle name="Total 2 2 2" xfId="251"/>
    <cellStyle name="Total 2 2 2 2" xfId="252"/>
    <cellStyle name="Total 2 2 3" xfId="253"/>
    <cellStyle name="Total 2 3" xfId="254"/>
    <cellStyle name="Total 2 3 2" xfId="255"/>
    <cellStyle name="Total 2 4" xfId="256"/>
    <cellStyle name="Währung" xfId="257"/>
    <cellStyle name="Währung 2" xfId="258"/>
    <cellStyle name="Währung 3" xfId="259"/>
  </cellStyles>
  <dxfs count="0"/>
  <tableStyles count="0" defaultTableStyle="TableStyleMedium9" defaultPivotStyle="PivotStyleMedium4"/>
  <colors>
    <mruColors>
      <color rgb="FF9999FF"/>
      <color rgb="FF66CCFF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(2005-04-25)%20Actos%20jur&#237;dicos%20capturados%20(2)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se%20pipp%2020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n y consecutivo"/>
      <sheetName val="actos"/>
    </sheetNames>
    <sheetDataSet>
      <sheetData sheetId="0" refreshError="1">
        <row r="2">
          <cell r="A2">
            <v>700001200047</v>
          </cell>
          <cell r="B2">
            <v>666</v>
          </cell>
          <cell r="C2">
            <v>47</v>
          </cell>
        </row>
        <row r="3">
          <cell r="A3">
            <v>700002210104</v>
          </cell>
          <cell r="B3">
            <v>1</v>
          </cell>
          <cell r="C3">
            <v>104</v>
          </cell>
        </row>
        <row r="4">
          <cell r="A4">
            <v>700003100051</v>
          </cell>
          <cell r="B4">
            <v>667</v>
          </cell>
          <cell r="C4">
            <v>51</v>
          </cell>
        </row>
        <row r="5">
          <cell r="A5">
            <v>700006120376</v>
          </cell>
          <cell r="B5">
            <v>69</v>
          </cell>
          <cell r="C5">
            <v>376</v>
          </cell>
        </row>
        <row r="6">
          <cell r="A6">
            <v>700006200065</v>
          </cell>
          <cell r="B6">
            <v>679</v>
          </cell>
          <cell r="C6">
            <v>65</v>
          </cell>
        </row>
        <row r="7">
          <cell r="A7">
            <v>700006213166</v>
          </cell>
          <cell r="B7">
            <v>38</v>
          </cell>
          <cell r="C7">
            <v>166</v>
          </cell>
        </row>
        <row r="8">
          <cell r="A8">
            <v>700006213178</v>
          </cell>
          <cell r="B8">
            <v>410</v>
          </cell>
          <cell r="C8">
            <v>178</v>
          </cell>
        </row>
        <row r="9">
          <cell r="A9">
            <v>700006300136</v>
          </cell>
          <cell r="B9">
            <v>282</v>
          </cell>
          <cell r="C9">
            <v>136</v>
          </cell>
        </row>
        <row r="10">
          <cell r="A10">
            <v>700006410381</v>
          </cell>
          <cell r="B10">
            <v>99</v>
          </cell>
          <cell r="C10">
            <v>381</v>
          </cell>
        </row>
        <row r="11">
          <cell r="A11">
            <v>700006410382</v>
          </cell>
          <cell r="B11">
            <v>81</v>
          </cell>
          <cell r="C11">
            <v>382</v>
          </cell>
        </row>
        <row r="12">
          <cell r="A12">
            <v>700006410383</v>
          </cell>
          <cell r="B12">
            <v>82</v>
          </cell>
          <cell r="C12">
            <v>383</v>
          </cell>
        </row>
        <row r="13">
          <cell r="A13">
            <v>700006410384</v>
          </cell>
          <cell r="B13">
            <v>90</v>
          </cell>
          <cell r="C13">
            <v>384</v>
          </cell>
        </row>
        <row r="14">
          <cell r="A14">
            <v>700006410385</v>
          </cell>
          <cell r="B14">
            <v>97</v>
          </cell>
          <cell r="C14">
            <v>385</v>
          </cell>
        </row>
        <row r="15">
          <cell r="A15">
            <v>700006410386</v>
          </cell>
          <cell r="B15">
            <v>96</v>
          </cell>
          <cell r="C15">
            <v>386</v>
          </cell>
        </row>
        <row r="16">
          <cell r="A16">
            <v>700006410387</v>
          </cell>
          <cell r="B16">
            <v>80</v>
          </cell>
          <cell r="C16">
            <v>387</v>
          </cell>
        </row>
        <row r="17">
          <cell r="A17">
            <v>700006410404</v>
          </cell>
          <cell r="B17">
            <v>70</v>
          </cell>
          <cell r="C17">
            <v>404</v>
          </cell>
        </row>
        <row r="18">
          <cell r="A18">
            <v>700006410405</v>
          </cell>
          <cell r="B18">
            <v>93</v>
          </cell>
          <cell r="C18">
            <v>405</v>
          </cell>
        </row>
        <row r="19">
          <cell r="A19">
            <v>700006810050</v>
          </cell>
          <cell r="B19">
            <v>7</v>
          </cell>
          <cell r="C19">
            <v>50</v>
          </cell>
        </row>
        <row r="20">
          <cell r="A20">
            <v>700006812413</v>
          </cell>
          <cell r="B20">
            <v>9</v>
          </cell>
          <cell r="C20">
            <v>413</v>
          </cell>
        </row>
        <row r="21">
          <cell r="A21">
            <v>700006900190</v>
          </cell>
          <cell r="B21">
            <v>674</v>
          </cell>
          <cell r="C21">
            <v>190</v>
          </cell>
        </row>
        <row r="22">
          <cell r="A22">
            <v>700007120240</v>
          </cell>
          <cell r="B22">
            <v>100</v>
          </cell>
          <cell r="C22">
            <v>240</v>
          </cell>
        </row>
        <row r="23">
          <cell r="A23">
            <v>700009200059</v>
          </cell>
          <cell r="B23">
            <v>130</v>
          </cell>
          <cell r="C23">
            <v>59</v>
          </cell>
        </row>
        <row r="24">
          <cell r="A24">
            <v>700009213341</v>
          </cell>
          <cell r="B24">
            <v>134</v>
          </cell>
          <cell r="C24">
            <v>341</v>
          </cell>
        </row>
        <row r="25">
          <cell r="A25">
            <v>700010200361</v>
          </cell>
          <cell r="B25">
            <v>223</v>
          </cell>
          <cell r="C25">
            <v>361</v>
          </cell>
        </row>
        <row r="26">
          <cell r="A26">
            <v>700010210258</v>
          </cell>
          <cell r="B26">
            <v>142</v>
          </cell>
          <cell r="C26">
            <v>258</v>
          </cell>
        </row>
        <row r="27">
          <cell r="A27">
            <v>700010211164</v>
          </cell>
          <cell r="B27">
            <v>29</v>
          </cell>
          <cell r="C27">
            <v>164</v>
          </cell>
        </row>
        <row r="28">
          <cell r="A28">
            <v>700010600141</v>
          </cell>
          <cell r="B28">
            <v>218</v>
          </cell>
          <cell r="C28">
            <v>141</v>
          </cell>
        </row>
        <row r="29">
          <cell r="A29">
            <v>700010600142</v>
          </cell>
          <cell r="B29">
            <v>219</v>
          </cell>
          <cell r="C29">
            <v>142</v>
          </cell>
        </row>
        <row r="30">
          <cell r="A30">
            <v>700010600143</v>
          </cell>
          <cell r="B30">
            <v>220</v>
          </cell>
          <cell r="C30">
            <v>143</v>
          </cell>
        </row>
        <row r="31">
          <cell r="A31">
            <v>700011112023</v>
          </cell>
          <cell r="B31">
            <v>278</v>
          </cell>
          <cell r="C31">
            <v>23</v>
          </cell>
        </row>
        <row r="32">
          <cell r="A32">
            <v>700011200225</v>
          </cell>
          <cell r="B32">
            <v>277</v>
          </cell>
          <cell r="C32">
            <v>225</v>
          </cell>
        </row>
        <row r="33">
          <cell r="A33">
            <v>700011200227</v>
          </cell>
          <cell r="B33">
            <v>345</v>
          </cell>
          <cell r="C33">
            <v>227</v>
          </cell>
        </row>
        <row r="34">
          <cell r="A34">
            <v>700011291029</v>
          </cell>
          <cell r="B34">
            <v>280</v>
          </cell>
          <cell r="C34">
            <v>29</v>
          </cell>
        </row>
        <row r="35">
          <cell r="A35">
            <v>700011300372</v>
          </cell>
          <cell r="B35">
            <v>286</v>
          </cell>
          <cell r="C35">
            <v>372</v>
          </cell>
        </row>
        <row r="36">
          <cell r="A36">
            <v>700012410418</v>
          </cell>
          <cell r="B36">
            <v>356</v>
          </cell>
          <cell r="C36">
            <v>418</v>
          </cell>
        </row>
        <row r="37">
          <cell r="A37">
            <v>700015400038</v>
          </cell>
          <cell r="B37">
            <v>366</v>
          </cell>
          <cell r="C37">
            <v>38</v>
          </cell>
        </row>
        <row r="38">
          <cell r="A38">
            <v>700020122319</v>
          </cell>
          <cell r="B38">
            <v>412</v>
          </cell>
          <cell r="C38">
            <v>319</v>
          </cell>
        </row>
        <row r="39">
          <cell r="A39">
            <v>700021211125</v>
          </cell>
          <cell r="B39">
            <v>422</v>
          </cell>
          <cell r="C39">
            <v>125</v>
          </cell>
        </row>
        <row r="40">
          <cell r="A40">
            <v>700021258044</v>
          </cell>
          <cell r="B40">
            <v>430</v>
          </cell>
          <cell r="C40">
            <v>44</v>
          </cell>
        </row>
        <row r="41">
          <cell r="A41">
            <v>700021261306</v>
          </cell>
          <cell r="B41">
            <v>423</v>
          </cell>
          <cell r="C41">
            <v>306</v>
          </cell>
        </row>
        <row r="42">
          <cell r="A42">
            <v>700021265021</v>
          </cell>
          <cell r="B42">
            <v>424</v>
          </cell>
          <cell r="C42">
            <v>21</v>
          </cell>
        </row>
        <row r="43">
          <cell r="A43">
            <v>700021268119</v>
          </cell>
          <cell r="B43">
            <v>425</v>
          </cell>
          <cell r="C43">
            <v>119</v>
          </cell>
        </row>
        <row r="44">
          <cell r="A44">
            <v>700021274026</v>
          </cell>
          <cell r="B44">
            <v>426</v>
          </cell>
          <cell r="C44">
            <v>26</v>
          </cell>
        </row>
        <row r="45">
          <cell r="A45">
            <v>700021276331</v>
          </cell>
          <cell r="B45">
            <v>427</v>
          </cell>
          <cell r="C45">
            <v>331</v>
          </cell>
        </row>
        <row r="46">
          <cell r="A46">
            <v>700021279334</v>
          </cell>
          <cell r="B46">
            <v>428</v>
          </cell>
          <cell r="C46">
            <v>334</v>
          </cell>
        </row>
        <row r="47">
          <cell r="A47">
            <v>700021300336</v>
          </cell>
          <cell r="B47">
            <v>429</v>
          </cell>
          <cell r="C47">
            <v>336</v>
          </cell>
        </row>
        <row r="48">
          <cell r="A48">
            <v>700038100035</v>
          </cell>
          <cell r="B48">
            <v>297</v>
          </cell>
          <cell r="C48">
            <v>35</v>
          </cell>
        </row>
        <row r="49">
          <cell r="A49">
            <v>700038100036</v>
          </cell>
          <cell r="B49">
            <v>496</v>
          </cell>
          <cell r="C49">
            <v>36</v>
          </cell>
        </row>
        <row r="50">
          <cell r="A50">
            <v>700038100146</v>
          </cell>
          <cell r="B50">
            <v>438</v>
          </cell>
          <cell r="C50">
            <v>146</v>
          </cell>
        </row>
        <row r="51">
          <cell r="A51">
            <v>800006410520</v>
          </cell>
          <cell r="B51">
            <v>71</v>
          </cell>
          <cell r="C51">
            <v>520</v>
          </cell>
        </row>
        <row r="52">
          <cell r="A52">
            <v>800006410521</v>
          </cell>
          <cell r="B52">
            <v>72</v>
          </cell>
          <cell r="C52">
            <v>521</v>
          </cell>
        </row>
        <row r="53">
          <cell r="A53">
            <v>800010210469</v>
          </cell>
          <cell r="B53">
            <v>221</v>
          </cell>
          <cell r="C53">
            <v>469</v>
          </cell>
        </row>
        <row r="54">
          <cell r="A54">
            <v>800016310518</v>
          </cell>
          <cell r="B54">
            <v>367</v>
          </cell>
          <cell r="C54">
            <v>518</v>
          </cell>
        </row>
        <row r="55">
          <cell r="A55">
            <v>800021252527</v>
          </cell>
          <cell r="B55">
            <v>421</v>
          </cell>
          <cell r="C55">
            <v>527</v>
          </cell>
        </row>
        <row r="56">
          <cell r="A56">
            <v>800021271526</v>
          </cell>
          <cell r="B56">
            <v>431</v>
          </cell>
          <cell r="C56">
            <v>526</v>
          </cell>
        </row>
        <row r="57">
          <cell r="A57">
            <v>800021274523</v>
          </cell>
          <cell r="B57">
            <v>419</v>
          </cell>
          <cell r="C57">
            <v>523</v>
          </cell>
        </row>
        <row r="58">
          <cell r="A58">
            <v>19980630000822</v>
          </cell>
          <cell r="B58">
            <v>59</v>
          </cell>
          <cell r="C58">
            <v>822</v>
          </cell>
        </row>
        <row r="59">
          <cell r="A59">
            <v>19980965100759</v>
          </cell>
          <cell r="B59">
            <v>123</v>
          </cell>
          <cell r="C59">
            <v>759</v>
          </cell>
        </row>
        <row r="60">
          <cell r="A60">
            <v>19983810000825</v>
          </cell>
          <cell r="B60">
            <v>439</v>
          </cell>
          <cell r="C60">
            <v>825</v>
          </cell>
        </row>
        <row r="61">
          <cell r="A61">
            <v>19983810000827</v>
          </cell>
          <cell r="B61">
            <v>440</v>
          </cell>
          <cell r="C61">
            <v>827</v>
          </cell>
        </row>
        <row r="62">
          <cell r="A62">
            <v>19983810000828</v>
          </cell>
          <cell r="B62">
            <v>441</v>
          </cell>
          <cell r="C62">
            <v>828</v>
          </cell>
        </row>
        <row r="63">
          <cell r="A63">
            <v>19983810000830</v>
          </cell>
          <cell r="B63">
            <v>434</v>
          </cell>
          <cell r="C63">
            <v>830</v>
          </cell>
        </row>
        <row r="64">
          <cell r="A64">
            <v>19983810000831</v>
          </cell>
          <cell r="B64">
            <v>435</v>
          </cell>
          <cell r="C64">
            <v>831</v>
          </cell>
        </row>
        <row r="65">
          <cell r="A65">
            <v>19983810000832</v>
          </cell>
          <cell r="B65">
            <v>436</v>
          </cell>
          <cell r="C65">
            <v>832</v>
          </cell>
        </row>
        <row r="66">
          <cell r="A66">
            <v>19983810000833</v>
          </cell>
          <cell r="B66">
            <v>442</v>
          </cell>
          <cell r="C66">
            <v>833</v>
          </cell>
        </row>
        <row r="67">
          <cell r="A67">
            <v>19983810000834</v>
          </cell>
          <cell r="B67">
            <v>443</v>
          </cell>
          <cell r="C67">
            <v>834</v>
          </cell>
        </row>
        <row r="68">
          <cell r="A68">
            <v>19983810000835</v>
          </cell>
          <cell r="B68">
            <v>444</v>
          </cell>
          <cell r="C68">
            <v>835</v>
          </cell>
        </row>
        <row r="69">
          <cell r="A69">
            <v>19983810000836</v>
          </cell>
          <cell r="B69">
            <v>445</v>
          </cell>
          <cell r="C69">
            <v>836</v>
          </cell>
        </row>
        <row r="70">
          <cell r="A70">
            <v>19983810000837</v>
          </cell>
          <cell r="B70">
            <v>446</v>
          </cell>
          <cell r="C70">
            <v>837</v>
          </cell>
        </row>
        <row r="71">
          <cell r="A71">
            <v>19983810000838</v>
          </cell>
          <cell r="B71">
            <v>447</v>
          </cell>
          <cell r="C71">
            <v>838</v>
          </cell>
        </row>
        <row r="72">
          <cell r="A72">
            <v>19983810000839</v>
          </cell>
          <cell r="B72">
            <v>448</v>
          </cell>
          <cell r="C72">
            <v>839</v>
          </cell>
        </row>
        <row r="73">
          <cell r="A73">
            <v>19983810000840</v>
          </cell>
          <cell r="B73">
            <v>449</v>
          </cell>
          <cell r="C73">
            <v>840</v>
          </cell>
        </row>
        <row r="74">
          <cell r="A74">
            <v>19983810000842</v>
          </cell>
          <cell r="B74">
            <v>450</v>
          </cell>
          <cell r="C74">
            <v>842</v>
          </cell>
        </row>
        <row r="75">
          <cell r="A75">
            <v>19983810000843</v>
          </cell>
          <cell r="B75">
            <v>495</v>
          </cell>
          <cell r="C75">
            <v>843</v>
          </cell>
        </row>
        <row r="76">
          <cell r="A76">
            <v>19983810000844</v>
          </cell>
          <cell r="B76">
            <v>437</v>
          </cell>
          <cell r="C76">
            <v>844</v>
          </cell>
        </row>
        <row r="77">
          <cell r="A77">
            <v>19983810000845</v>
          </cell>
          <cell r="B77">
            <v>451</v>
          </cell>
          <cell r="C77">
            <v>845</v>
          </cell>
        </row>
        <row r="78">
          <cell r="A78">
            <v>19990710000952</v>
          </cell>
          <cell r="B78">
            <v>101</v>
          </cell>
          <cell r="C78">
            <v>952</v>
          </cell>
        </row>
        <row r="79">
          <cell r="A79">
            <v>19991011100915</v>
          </cell>
          <cell r="B79">
            <v>139</v>
          </cell>
          <cell r="C79">
            <v>915</v>
          </cell>
        </row>
        <row r="80">
          <cell r="A80">
            <v>19991170000914</v>
          </cell>
          <cell r="B80">
            <v>281</v>
          </cell>
          <cell r="C80">
            <v>914</v>
          </cell>
        </row>
        <row r="81">
          <cell r="A81">
            <v>20000411301118</v>
          </cell>
          <cell r="B81">
            <v>2</v>
          </cell>
          <cell r="C81">
            <v>1118</v>
          </cell>
        </row>
        <row r="82">
          <cell r="A82">
            <v>20000620001120</v>
          </cell>
          <cell r="B82">
            <v>6</v>
          </cell>
          <cell r="C82">
            <v>1120</v>
          </cell>
        </row>
        <row r="83">
          <cell r="A83">
            <v>20000641101049</v>
          </cell>
          <cell r="B83">
            <v>10</v>
          </cell>
          <cell r="C83">
            <v>1049</v>
          </cell>
        </row>
        <row r="84">
          <cell r="A84">
            <v>20001070000958</v>
          </cell>
          <cell r="B84">
            <v>224</v>
          </cell>
          <cell r="C84">
            <v>958</v>
          </cell>
        </row>
        <row r="85">
          <cell r="A85">
            <v>20001070000959</v>
          </cell>
          <cell r="B85">
            <v>222</v>
          </cell>
          <cell r="C85">
            <v>959</v>
          </cell>
        </row>
        <row r="86">
          <cell r="A86">
            <v>20001111301060</v>
          </cell>
          <cell r="B86">
            <v>348</v>
          </cell>
          <cell r="C86">
            <v>1060</v>
          </cell>
        </row>
        <row r="87">
          <cell r="A87">
            <v>20001170001117</v>
          </cell>
          <cell r="B87">
            <v>347</v>
          </cell>
          <cell r="C87">
            <v>1117</v>
          </cell>
        </row>
        <row r="88">
          <cell r="A88">
            <v>20010620001161</v>
          </cell>
          <cell r="B88">
            <v>5</v>
          </cell>
          <cell r="C88">
            <v>1161</v>
          </cell>
        </row>
        <row r="89">
          <cell r="A89">
            <v>20010931101229</v>
          </cell>
          <cell r="B89">
            <v>111</v>
          </cell>
          <cell r="C89">
            <v>1229</v>
          </cell>
        </row>
        <row r="90">
          <cell r="A90">
            <v>20011020001165</v>
          </cell>
          <cell r="B90">
            <v>140</v>
          </cell>
          <cell r="C90">
            <v>1165</v>
          </cell>
        </row>
        <row r="91">
          <cell r="A91">
            <v>20011021101163</v>
          </cell>
          <cell r="B91">
            <v>141</v>
          </cell>
          <cell r="C91">
            <v>1163</v>
          </cell>
        </row>
        <row r="92">
          <cell r="A92">
            <v>20011130001221</v>
          </cell>
          <cell r="B92">
            <v>283</v>
          </cell>
          <cell r="C92">
            <v>1221</v>
          </cell>
        </row>
        <row r="93">
          <cell r="A93">
            <v>20013810001201</v>
          </cell>
          <cell r="B93">
            <v>452</v>
          </cell>
          <cell r="C93">
            <v>1201</v>
          </cell>
        </row>
        <row r="94">
          <cell r="A94">
            <v>20020641001235</v>
          </cell>
          <cell r="B94">
            <v>8</v>
          </cell>
          <cell r="C94">
            <v>1235</v>
          </cell>
        </row>
        <row r="95">
          <cell r="A95">
            <v>20020641101299</v>
          </cell>
          <cell r="B95">
            <v>61</v>
          </cell>
          <cell r="C95">
            <v>1299</v>
          </cell>
        </row>
        <row r="96">
          <cell r="A96">
            <v>20020671001239</v>
          </cell>
          <cell r="B96">
            <v>15</v>
          </cell>
          <cell r="C96">
            <v>1239</v>
          </cell>
        </row>
        <row r="97">
          <cell r="A97">
            <v>20020911301297</v>
          </cell>
          <cell r="B97">
            <v>107</v>
          </cell>
          <cell r="C97">
            <v>1297</v>
          </cell>
        </row>
        <row r="98">
          <cell r="A98">
            <v>20020941101304</v>
          </cell>
          <cell r="B98">
            <v>113</v>
          </cell>
          <cell r="C98">
            <v>1304</v>
          </cell>
        </row>
        <row r="99">
          <cell r="A99">
            <v>20020971001234</v>
          </cell>
          <cell r="B99">
            <v>110</v>
          </cell>
          <cell r="C99">
            <v>1234</v>
          </cell>
        </row>
        <row r="100">
          <cell r="A100">
            <v>20021111201289</v>
          </cell>
          <cell r="B100">
            <v>349</v>
          </cell>
          <cell r="C100">
            <v>1289</v>
          </cell>
        </row>
        <row r="101">
          <cell r="A101">
            <v>20021112101286</v>
          </cell>
          <cell r="B101">
            <v>309</v>
          </cell>
          <cell r="C101">
            <v>1286</v>
          </cell>
        </row>
        <row r="102">
          <cell r="A102">
            <v>20021112301276</v>
          </cell>
          <cell r="B102">
            <v>311</v>
          </cell>
          <cell r="C102">
            <v>1276</v>
          </cell>
        </row>
        <row r="103">
          <cell r="A103">
            <v>20021112501279</v>
          </cell>
          <cell r="B103">
            <v>314</v>
          </cell>
          <cell r="C103">
            <v>1279</v>
          </cell>
        </row>
        <row r="104">
          <cell r="A104">
            <v>20021112601267</v>
          </cell>
          <cell r="B104">
            <v>315</v>
          </cell>
          <cell r="C104">
            <v>1267</v>
          </cell>
        </row>
        <row r="105">
          <cell r="A105">
            <v>20021112701271</v>
          </cell>
          <cell r="B105">
            <v>312</v>
          </cell>
          <cell r="C105">
            <v>1271</v>
          </cell>
        </row>
        <row r="106">
          <cell r="A106">
            <v>20021112801275</v>
          </cell>
          <cell r="B106">
            <v>313</v>
          </cell>
          <cell r="C106">
            <v>1275</v>
          </cell>
        </row>
        <row r="107">
          <cell r="A107">
            <v>20021113001287</v>
          </cell>
          <cell r="B107">
            <v>316</v>
          </cell>
          <cell r="C107">
            <v>1287</v>
          </cell>
        </row>
        <row r="108">
          <cell r="A108">
            <v>20021113101284</v>
          </cell>
          <cell r="B108">
            <v>317</v>
          </cell>
          <cell r="C108">
            <v>1284</v>
          </cell>
        </row>
        <row r="109">
          <cell r="A109">
            <v>20021113201290</v>
          </cell>
          <cell r="B109">
            <v>318</v>
          </cell>
          <cell r="C109">
            <v>1290</v>
          </cell>
        </row>
        <row r="110">
          <cell r="A110">
            <v>20021113301291</v>
          </cell>
          <cell r="B110">
            <v>319</v>
          </cell>
          <cell r="C110">
            <v>1291</v>
          </cell>
        </row>
        <row r="111">
          <cell r="A111">
            <v>20021113401274</v>
          </cell>
          <cell r="B111">
            <v>320</v>
          </cell>
          <cell r="C111">
            <v>1274</v>
          </cell>
        </row>
        <row r="112">
          <cell r="A112">
            <v>20021113501277</v>
          </cell>
          <cell r="B112">
            <v>321</v>
          </cell>
          <cell r="C112">
            <v>1277</v>
          </cell>
        </row>
        <row r="113">
          <cell r="A113">
            <v>20021113601282</v>
          </cell>
          <cell r="B113">
            <v>322</v>
          </cell>
          <cell r="C113">
            <v>1282</v>
          </cell>
        </row>
        <row r="114">
          <cell r="A114">
            <v>20021113701266</v>
          </cell>
          <cell r="B114">
            <v>323</v>
          </cell>
          <cell r="C114">
            <v>1266</v>
          </cell>
        </row>
        <row r="115">
          <cell r="A115">
            <v>20021113801269</v>
          </cell>
          <cell r="B115">
            <v>324</v>
          </cell>
          <cell r="C115">
            <v>1269</v>
          </cell>
        </row>
        <row r="116">
          <cell r="A116">
            <v>20021113901285</v>
          </cell>
          <cell r="B116">
            <v>325</v>
          </cell>
          <cell r="C116">
            <v>1285</v>
          </cell>
        </row>
        <row r="117">
          <cell r="A117">
            <v>20021114101283</v>
          </cell>
          <cell r="B117">
            <v>326</v>
          </cell>
          <cell r="C117">
            <v>1283</v>
          </cell>
        </row>
        <row r="118">
          <cell r="A118">
            <v>20021114301281</v>
          </cell>
          <cell r="B118">
            <v>327</v>
          </cell>
          <cell r="C118">
            <v>1281</v>
          </cell>
        </row>
        <row r="119">
          <cell r="A119">
            <v>20021114401265</v>
          </cell>
          <cell r="B119">
            <v>328</v>
          </cell>
          <cell r="C119">
            <v>1265</v>
          </cell>
        </row>
        <row r="120">
          <cell r="A120">
            <v>20021114501268</v>
          </cell>
          <cell r="B120">
            <v>329</v>
          </cell>
          <cell r="C120">
            <v>1268</v>
          </cell>
        </row>
        <row r="121">
          <cell r="A121">
            <v>20021114601273</v>
          </cell>
          <cell r="B121">
            <v>330</v>
          </cell>
          <cell r="C121">
            <v>1273</v>
          </cell>
        </row>
        <row r="122">
          <cell r="A122">
            <v>20021114701272</v>
          </cell>
          <cell r="B122">
            <v>331</v>
          </cell>
          <cell r="C122">
            <v>1272</v>
          </cell>
        </row>
        <row r="123">
          <cell r="A123">
            <v>20021114801278</v>
          </cell>
          <cell r="B123">
            <v>332</v>
          </cell>
          <cell r="C123">
            <v>1278</v>
          </cell>
        </row>
        <row r="124">
          <cell r="A124">
            <v>20021115001270</v>
          </cell>
          <cell r="B124">
            <v>334</v>
          </cell>
          <cell r="C124">
            <v>1270</v>
          </cell>
        </row>
        <row r="125">
          <cell r="A125">
            <v>20021115101280</v>
          </cell>
          <cell r="B125">
            <v>335</v>
          </cell>
          <cell r="C125">
            <v>1280</v>
          </cell>
        </row>
        <row r="126">
          <cell r="A126">
            <v>20021151001232</v>
          </cell>
          <cell r="B126">
            <v>284</v>
          </cell>
          <cell r="C126">
            <v>1232</v>
          </cell>
        </row>
        <row r="127">
          <cell r="A127">
            <v>20021530001264</v>
          </cell>
          <cell r="B127">
            <v>362</v>
          </cell>
          <cell r="C127">
            <v>1264</v>
          </cell>
        </row>
        <row r="128">
          <cell r="A128">
            <v>20021541001263</v>
          </cell>
          <cell r="B128">
            <v>363</v>
          </cell>
          <cell r="C128">
            <v>1263</v>
          </cell>
        </row>
        <row r="129">
          <cell r="A129">
            <v>20023810001240</v>
          </cell>
          <cell r="B129">
            <v>498</v>
          </cell>
          <cell r="C129">
            <v>1240</v>
          </cell>
        </row>
        <row r="130">
          <cell r="A130">
            <v>20023810001241</v>
          </cell>
          <cell r="B130">
            <v>499</v>
          </cell>
          <cell r="C130">
            <v>1241</v>
          </cell>
        </row>
        <row r="131">
          <cell r="A131">
            <v>20023810001242</v>
          </cell>
          <cell r="B131">
            <v>503</v>
          </cell>
          <cell r="C131">
            <v>1242</v>
          </cell>
        </row>
        <row r="132">
          <cell r="A132">
            <v>20023810001243</v>
          </cell>
          <cell r="B132">
            <v>502</v>
          </cell>
          <cell r="C132">
            <v>1243</v>
          </cell>
        </row>
        <row r="133">
          <cell r="A133">
            <v>20023810001244</v>
          </cell>
          <cell r="B133">
            <v>504</v>
          </cell>
          <cell r="C133">
            <v>1244</v>
          </cell>
        </row>
        <row r="134">
          <cell r="A134">
            <v>20023810001245</v>
          </cell>
          <cell r="B134">
            <v>505</v>
          </cell>
          <cell r="C134">
            <v>1245</v>
          </cell>
        </row>
        <row r="135">
          <cell r="A135">
            <v>20023810001246</v>
          </cell>
          <cell r="B135">
            <v>506</v>
          </cell>
          <cell r="C135">
            <v>1246</v>
          </cell>
        </row>
        <row r="136">
          <cell r="A136">
            <v>20023810001247</v>
          </cell>
          <cell r="B136">
            <v>507</v>
          </cell>
          <cell r="C136">
            <v>1247</v>
          </cell>
        </row>
        <row r="137">
          <cell r="A137">
            <v>20023810001248</v>
          </cell>
          <cell r="B137">
            <v>512</v>
          </cell>
          <cell r="C137">
            <v>1248</v>
          </cell>
        </row>
        <row r="138">
          <cell r="A138">
            <v>20023810001249</v>
          </cell>
          <cell r="B138">
            <v>513</v>
          </cell>
          <cell r="C138">
            <v>1249</v>
          </cell>
        </row>
        <row r="139">
          <cell r="A139">
            <v>20023810001250</v>
          </cell>
          <cell r="B139">
            <v>515</v>
          </cell>
          <cell r="C139">
            <v>1250</v>
          </cell>
        </row>
        <row r="140">
          <cell r="A140">
            <v>20023810001251</v>
          </cell>
          <cell r="B140">
            <v>516</v>
          </cell>
          <cell r="C140">
            <v>1251</v>
          </cell>
        </row>
        <row r="141">
          <cell r="A141">
            <v>20023810001252</v>
          </cell>
          <cell r="B141">
            <v>518</v>
          </cell>
          <cell r="C141">
            <v>1252</v>
          </cell>
        </row>
        <row r="142">
          <cell r="A142">
            <v>20023810001253</v>
          </cell>
          <cell r="B142">
            <v>520</v>
          </cell>
          <cell r="C142">
            <v>1253</v>
          </cell>
        </row>
        <row r="143">
          <cell r="A143">
            <v>20023810001254</v>
          </cell>
          <cell r="B143">
            <v>521</v>
          </cell>
          <cell r="C143">
            <v>1254</v>
          </cell>
        </row>
        <row r="144">
          <cell r="A144">
            <v>20023810001255</v>
          </cell>
          <cell r="B144">
            <v>523</v>
          </cell>
          <cell r="C144">
            <v>1255</v>
          </cell>
        </row>
        <row r="145">
          <cell r="A145">
            <v>20023810001256</v>
          </cell>
          <cell r="B145">
            <v>453</v>
          </cell>
          <cell r="C145">
            <v>1256</v>
          </cell>
        </row>
        <row r="146">
          <cell r="A146">
            <v>20023810001257</v>
          </cell>
          <cell r="B146">
            <v>454</v>
          </cell>
          <cell r="C146">
            <v>1257</v>
          </cell>
        </row>
        <row r="147">
          <cell r="A147">
            <v>20023810001258</v>
          </cell>
          <cell r="B147">
            <v>455</v>
          </cell>
          <cell r="C147">
            <v>1258</v>
          </cell>
        </row>
        <row r="148">
          <cell r="A148">
            <v>20023810001259</v>
          </cell>
          <cell r="B148">
            <v>456</v>
          </cell>
          <cell r="C148">
            <v>1259</v>
          </cell>
        </row>
        <row r="149">
          <cell r="A149">
            <v>20023810001260</v>
          </cell>
          <cell r="B149">
            <v>457</v>
          </cell>
          <cell r="C149">
            <v>1260</v>
          </cell>
        </row>
        <row r="150">
          <cell r="A150">
            <v>20023810001261</v>
          </cell>
          <cell r="B150">
            <v>458</v>
          </cell>
          <cell r="C150">
            <v>1261</v>
          </cell>
        </row>
        <row r="151">
          <cell r="A151">
            <v>20023810001288</v>
          </cell>
          <cell r="B151">
            <v>511</v>
          </cell>
          <cell r="C151">
            <v>1288</v>
          </cell>
        </row>
        <row r="152">
          <cell r="A152">
            <v>20023810001295</v>
          </cell>
          <cell r="B152">
            <v>500</v>
          </cell>
          <cell r="C152">
            <v>1295</v>
          </cell>
        </row>
        <row r="153">
          <cell r="A153">
            <v>20023810001296</v>
          </cell>
          <cell r="B153">
            <v>519</v>
          </cell>
          <cell r="C153">
            <v>1296</v>
          </cell>
        </row>
        <row r="154">
          <cell r="A154">
            <v>20023810001305</v>
          </cell>
          <cell r="B154">
            <v>522</v>
          </cell>
          <cell r="C154">
            <v>1305</v>
          </cell>
        </row>
        <row r="155">
          <cell r="A155">
            <v>20023810001306</v>
          </cell>
          <cell r="B155">
            <v>459</v>
          </cell>
          <cell r="C155">
            <v>1306</v>
          </cell>
        </row>
        <row r="156">
          <cell r="A156">
            <v>20023810001307</v>
          </cell>
          <cell r="B156">
            <v>460</v>
          </cell>
          <cell r="C156">
            <v>1307</v>
          </cell>
        </row>
        <row r="157">
          <cell r="A157">
            <v>20023810001308</v>
          </cell>
          <cell r="B157">
            <v>510</v>
          </cell>
          <cell r="C157">
            <v>1308</v>
          </cell>
        </row>
        <row r="158">
          <cell r="A158">
            <v>20023810001309</v>
          </cell>
          <cell r="B158">
            <v>461</v>
          </cell>
          <cell r="C158">
            <v>1309</v>
          </cell>
        </row>
        <row r="159">
          <cell r="A159">
            <v>20023810001310</v>
          </cell>
          <cell r="B159">
            <v>509</v>
          </cell>
          <cell r="C159">
            <v>1310</v>
          </cell>
        </row>
        <row r="160">
          <cell r="A160">
            <v>20023810001311</v>
          </cell>
          <cell r="B160">
            <v>514</v>
          </cell>
          <cell r="C160">
            <v>1311</v>
          </cell>
        </row>
        <row r="161">
          <cell r="A161">
            <v>20030620001337</v>
          </cell>
          <cell r="B161">
            <v>73</v>
          </cell>
          <cell r="C161">
            <v>1337</v>
          </cell>
        </row>
        <row r="162">
          <cell r="A162">
            <v>20030641101331</v>
          </cell>
          <cell r="B162">
            <v>11</v>
          </cell>
          <cell r="C162">
            <v>1331</v>
          </cell>
        </row>
        <row r="163">
          <cell r="A163">
            <v>20030641101352</v>
          </cell>
          <cell r="B163">
            <v>63</v>
          </cell>
          <cell r="C163">
            <v>1352</v>
          </cell>
        </row>
        <row r="164">
          <cell r="A164">
            <v>20031112201338</v>
          </cell>
          <cell r="B164">
            <v>310</v>
          </cell>
          <cell r="C164">
            <v>1338</v>
          </cell>
        </row>
        <row r="165">
          <cell r="A165">
            <v>20031114901350</v>
          </cell>
          <cell r="B165">
            <v>333</v>
          </cell>
          <cell r="C165">
            <v>1350</v>
          </cell>
        </row>
        <row r="166">
          <cell r="A166">
            <v>20031115201329</v>
          </cell>
          <cell r="B166">
            <v>336</v>
          </cell>
          <cell r="C166">
            <v>1329</v>
          </cell>
        </row>
        <row r="167">
          <cell r="A167">
            <v>20033640001313</v>
          </cell>
          <cell r="B167">
            <v>433</v>
          </cell>
          <cell r="C167">
            <v>1313</v>
          </cell>
        </row>
        <row r="168">
          <cell r="A168">
            <v>20033810001316</v>
          </cell>
          <cell r="B168">
            <v>462</v>
          </cell>
          <cell r="C168">
            <v>1316</v>
          </cell>
        </row>
        <row r="169">
          <cell r="A169">
            <v>20033810001317</v>
          </cell>
          <cell r="B169">
            <v>463</v>
          </cell>
          <cell r="C169">
            <v>1317</v>
          </cell>
        </row>
        <row r="170">
          <cell r="A170">
            <v>20033810001318</v>
          </cell>
          <cell r="B170">
            <v>464</v>
          </cell>
          <cell r="C170">
            <v>1318</v>
          </cell>
        </row>
        <row r="171">
          <cell r="A171">
            <v>20033810001333</v>
          </cell>
          <cell r="B171">
            <v>508</v>
          </cell>
          <cell r="C171">
            <v>1333</v>
          </cell>
        </row>
        <row r="172">
          <cell r="A172">
            <v>20033810001334</v>
          </cell>
          <cell r="B172">
            <v>501</v>
          </cell>
          <cell r="C172">
            <v>1334</v>
          </cell>
        </row>
        <row r="173">
          <cell r="A173">
            <v>20033810001341</v>
          </cell>
          <cell r="B173">
            <v>497</v>
          </cell>
          <cell r="C173">
            <v>1341</v>
          </cell>
        </row>
        <row r="174">
          <cell r="A174">
            <v>20033810001342</v>
          </cell>
          <cell r="B174">
            <v>524</v>
          </cell>
          <cell r="C174">
            <v>1342</v>
          </cell>
        </row>
        <row r="175">
          <cell r="A175">
            <v>20033810001349</v>
          </cell>
          <cell r="B175">
            <v>465</v>
          </cell>
          <cell r="C175">
            <v>1349</v>
          </cell>
        </row>
        <row r="176">
          <cell r="A176">
            <v>20040411201355</v>
          </cell>
          <cell r="B176">
            <v>3</v>
          </cell>
          <cell r="C176">
            <v>1355</v>
          </cell>
        </row>
        <row r="177">
          <cell r="A177">
            <v>20040561201373</v>
          </cell>
          <cell r="B177">
            <v>4</v>
          </cell>
          <cell r="C177">
            <v>1373</v>
          </cell>
        </row>
        <row r="178">
          <cell r="A178">
            <v>20040630001369</v>
          </cell>
          <cell r="B178">
            <v>16</v>
          </cell>
          <cell r="C178">
            <v>1369</v>
          </cell>
        </row>
        <row r="179">
          <cell r="A179">
            <v>20040641101370</v>
          </cell>
          <cell r="B179">
            <v>12</v>
          </cell>
          <cell r="C179">
            <v>1370</v>
          </cell>
        </row>
        <row r="180">
          <cell r="A180">
            <v>20040821101362</v>
          </cell>
          <cell r="B180">
            <v>105</v>
          </cell>
          <cell r="C180">
            <v>1362</v>
          </cell>
        </row>
        <row r="181">
          <cell r="A181">
            <v>20040971001376</v>
          </cell>
          <cell r="B181">
            <v>112</v>
          </cell>
          <cell r="C181">
            <v>1376</v>
          </cell>
        </row>
        <row r="182">
          <cell r="A182">
            <v>20041020001378</v>
          </cell>
          <cell r="B182">
            <v>274</v>
          </cell>
          <cell r="C182">
            <v>1378</v>
          </cell>
        </row>
        <row r="183">
          <cell r="A183">
            <v>20041170001377</v>
          </cell>
          <cell r="B183">
            <v>340</v>
          </cell>
          <cell r="C183">
            <v>1377</v>
          </cell>
        </row>
        <row r="184">
          <cell r="A184">
            <v>20041251001386</v>
          </cell>
          <cell r="B184">
            <v>353</v>
          </cell>
          <cell r="C184">
            <v>1386</v>
          </cell>
        </row>
        <row r="185">
          <cell r="A185">
            <v>20042041001379</v>
          </cell>
          <cell r="B185">
            <v>413</v>
          </cell>
          <cell r="C185">
            <v>1379</v>
          </cell>
        </row>
        <row r="186">
          <cell r="A186">
            <v>20042041001380</v>
          </cell>
          <cell r="B186">
            <v>414</v>
          </cell>
          <cell r="C186">
            <v>1380</v>
          </cell>
        </row>
        <row r="187">
          <cell r="A187">
            <v>20042041001381</v>
          </cell>
          <cell r="B187">
            <v>416</v>
          </cell>
          <cell r="C187">
            <v>1381</v>
          </cell>
        </row>
        <row r="188">
          <cell r="A188">
            <v>20042041001382</v>
          </cell>
          <cell r="B188">
            <v>417</v>
          </cell>
          <cell r="C188">
            <v>1382</v>
          </cell>
        </row>
        <row r="189">
          <cell r="A189">
            <v>20042041001383</v>
          </cell>
          <cell r="B189">
            <v>415</v>
          </cell>
          <cell r="C189">
            <v>1383</v>
          </cell>
        </row>
        <row r="190">
          <cell r="A190">
            <v>20043810001359</v>
          </cell>
          <cell r="B190">
            <v>466</v>
          </cell>
          <cell r="C190">
            <v>1359</v>
          </cell>
        </row>
        <row r="191">
          <cell r="A191">
            <v>20043810001360</v>
          </cell>
          <cell r="B191">
            <v>467</v>
          </cell>
          <cell r="C191">
            <v>1360</v>
          </cell>
        </row>
        <row r="192">
          <cell r="A192">
            <v>20043810001361</v>
          </cell>
          <cell r="B192">
            <v>517</v>
          </cell>
          <cell r="C192">
            <v>1361</v>
          </cell>
        </row>
        <row r="193">
          <cell r="A193">
            <v>20043810001363</v>
          </cell>
          <cell r="B193">
            <v>468</v>
          </cell>
          <cell r="C193">
            <v>1363</v>
          </cell>
        </row>
        <row r="194">
          <cell r="A194">
            <v>20043810001364</v>
          </cell>
          <cell r="B194">
            <v>490</v>
          </cell>
          <cell r="C194">
            <v>1364</v>
          </cell>
        </row>
        <row r="195">
          <cell r="A195">
            <v>20050671501393</v>
          </cell>
          <cell r="C195">
            <v>1393</v>
          </cell>
        </row>
        <row r="196">
          <cell r="A196">
            <v>20051781001392</v>
          </cell>
          <cell r="C196">
            <v>1392</v>
          </cell>
        </row>
        <row r="197">
          <cell r="A197">
            <v>20052151001390</v>
          </cell>
          <cell r="C197">
            <v>1390</v>
          </cell>
        </row>
        <row r="198">
          <cell r="A198" t="str">
            <v>199806G1C00745</v>
          </cell>
          <cell r="B198">
            <v>687</v>
          </cell>
          <cell r="C198">
            <v>745</v>
          </cell>
        </row>
        <row r="199">
          <cell r="A199" t="str">
            <v>199806GIC00586</v>
          </cell>
          <cell r="B199">
            <v>675</v>
          </cell>
          <cell r="C199">
            <v>586</v>
          </cell>
        </row>
        <row r="200">
          <cell r="A200" t="str">
            <v>199806GIC00609</v>
          </cell>
          <cell r="B200">
            <v>676</v>
          </cell>
          <cell r="C200">
            <v>609</v>
          </cell>
        </row>
        <row r="201">
          <cell r="A201" t="str">
            <v>199806GIH00585</v>
          </cell>
          <cell r="B201">
            <v>83</v>
          </cell>
          <cell r="C201">
            <v>585</v>
          </cell>
        </row>
        <row r="202">
          <cell r="A202" t="str">
            <v>199806HIU00582</v>
          </cell>
          <cell r="B202">
            <v>39</v>
          </cell>
          <cell r="C202">
            <v>582</v>
          </cell>
        </row>
        <row r="203">
          <cell r="A203" t="str">
            <v>199806HIU00720</v>
          </cell>
          <cell r="B203">
            <v>40</v>
          </cell>
          <cell r="C203">
            <v>720</v>
          </cell>
        </row>
        <row r="204">
          <cell r="A204" t="str">
            <v>199806HIU00721</v>
          </cell>
          <cell r="B204">
            <v>41</v>
          </cell>
          <cell r="C204">
            <v>721</v>
          </cell>
        </row>
        <row r="205">
          <cell r="A205" t="str">
            <v>199806HIU00726</v>
          </cell>
          <cell r="B205">
            <v>42</v>
          </cell>
          <cell r="C205">
            <v>726</v>
          </cell>
        </row>
        <row r="206">
          <cell r="A206" t="str">
            <v>199806HIU00738</v>
          </cell>
          <cell r="B206">
            <v>43</v>
          </cell>
          <cell r="C206">
            <v>738</v>
          </cell>
        </row>
        <row r="207">
          <cell r="A207" t="str">
            <v>199806HIU00742</v>
          </cell>
          <cell r="B207">
            <v>44</v>
          </cell>
          <cell r="C207">
            <v>742</v>
          </cell>
        </row>
        <row r="208">
          <cell r="A208" t="str">
            <v>199806HIU00743</v>
          </cell>
          <cell r="B208">
            <v>89</v>
          </cell>
          <cell r="C208">
            <v>743</v>
          </cell>
        </row>
        <row r="209">
          <cell r="A209" t="str">
            <v>199806HIU00744</v>
          </cell>
          <cell r="B209">
            <v>67</v>
          </cell>
          <cell r="C209">
            <v>744</v>
          </cell>
        </row>
        <row r="210">
          <cell r="A210" t="str">
            <v>199806HIU00881</v>
          </cell>
          <cell r="B210">
            <v>65</v>
          </cell>
          <cell r="C210">
            <v>881</v>
          </cell>
        </row>
        <row r="211">
          <cell r="A211" t="str">
            <v>199806HJO00747</v>
          </cell>
          <cell r="B211">
            <v>94</v>
          </cell>
          <cell r="C211">
            <v>747</v>
          </cell>
        </row>
        <row r="212">
          <cell r="A212" t="str">
            <v>199809J3W00731</v>
          </cell>
          <cell r="B212">
            <v>119</v>
          </cell>
          <cell r="C212">
            <v>731</v>
          </cell>
        </row>
        <row r="213">
          <cell r="A213" t="str">
            <v>199809J3W00732</v>
          </cell>
          <cell r="B213">
            <v>108</v>
          </cell>
          <cell r="C213">
            <v>732</v>
          </cell>
        </row>
        <row r="214">
          <cell r="A214" t="str">
            <v>199810C0000876</v>
          </cell>
          <cell r="B214">
            <v>204</v>
          </cell>
          <cell r="C214">
            <v>876</v>
          </cell>
        </row>
        <row r="215">
          <cell r="A215" t="str">
            <v>199810C0000877</v>
          </cell>
          <cell r="B215">
            <v>192</v>
          </cell>
          <cell r="C215">
            <v>877</v>
          </cell>
        </row>
        <row r="216">
          <cell r="A216" t="str">
            <v>199810C0000878</v>
          </cell>
          <cell r="B216">
            <v>158</v>
          </cell>
          <cell r="C216">
            <v>878</v>
          </cell>
        </row>
        <row r="217">
          <cell r="A217" t="str">
            <v>199810K2O00733</v>
          </cell>
          <cell r="B217">
            <v>143</v>
          </cell>
          <cell r="C217">
            <v>733</v>
          </cell>
        </row>
        <row r="218">
          <cell r="A218" t="str">
            <v>199810K2O00734</v>
          </cell>
          <cell r="B218">
            <v>144</v>
          </cell>
          <cell r="C218">
            <v>734</v>
          </cell>
        </row>
        <row r="219">
          <cell r="A219" t="str">
            <v>199811H0000717</v>
          </cell>
          <cell r="B219">
            <v>287</v>
          </cell>
          <cell r="C219">
            <v>717</v>
          </cell>
        </row>
        <row r="220">
          <cell r="A220" t="str">
            <v>199811L6L00874</v>
          </cell>
          <cell r="B220">
            <v>291</v>
          </cell>
          <cell r="C220">
            <v>874</v>
          </cell>
        </row>
        <row r="221">
          <cell r="A221" t="str">
            <v>199811L6L00875</v>
          </cell>
          <cell r="B221">
            <v>292</v>
          </cell>
          <cell r="C221">
            <v>875</v>
          </cell>
        </row>
        <row r="222">
          <cell r="A222" t="str">
            <v>199811MDC00885</v>
          </cell>
          <cell r="B222">
            <v>307</v>
          </cell>
          <cell r="C222">
            <v>885</v>
          </cell>
        </row>
        <row r="223">
          <cell r="A223" t="str">
            <v>199815QEU00755</v>
          </cell>
          <cell r="B223">
            <v>364</v>
          </cell>
          <cell r="C223">
            <v>755</v>
          </cell>
        </row>
        <row r="224">
          <cell r="A224" t="str">
            <v>199818T4I00741</v>
          </cell>
          <cell r="B224">
            <v>385</v>
          </cell>
          <cell r="C224">
            <v>741</v>
          </cell>
        </row>
        <row r="225">
          <cell r="A225" t="str">
            <v>199818T4I00889</v>
          </cell>
          <cell r="B225">
            <v>384</v>
          </cell>
          <cell r="C225">
            <v>889</v>
          </cell>
        </row>
        <row r="226">
          <cell r="A226" t="str">
            <v>199818T4N00758</v>
          </cell>
          <cell r="B226">
            <v>386</v>
          </cell>
          <cell r="C226">
            <v>758</v>
          </cell>
        </row>
        <row r="227">
          <cell r="A227" t="str">
            <v>199818T4N00826</v>
          </cell>
          <cell r="B227">
            <v>387</v>
          </cell>
          <cell r="C227">
            <v>826</v>
          </cell>
        </row>
        <row r="228">
          <cell r="A228" t="str">
            <v>199818T4N00882</v>
          </cell>
          <cell r="B228">
            <v>388</v>
          </cell>
          <cell r="C228">
            <v>882</v>
          </cell>
        </row>
        <row r="229">
          <cell r="A229" t="str">
            <v>199818T4N00883</v>
          </cell>
          <cell r="B229">
            <v>389</v>
          </cell>
          <cell r="C229">
            <v>883</v>
          </cell>
        </row>
        <row r="230">
          <cell r="A230" t="str">
            <v>199818T4N00884</v>
          </cell>
          <cell r="B230">
            <v>390</v>
          </cell>
          <cell r="C230">
            <v>884</v>
          </cell>
        </row>
        <row r="231">
          <cell r="A231" t="str">
            <v>199818T4N00886</v>
          </cell>
          <cell r="B231">
            <v>391</v>
          </cell>
          <cell r="C231">
            <v>886</v>
          </cell>
        </row>
        <row r="232">
          <cell r="A232" t="str">
            <v>199818TOQ00850</v>
          </cell>
          <cell r="B232">
            <v>405</v>
          </cell>
          <cell r="C232">
            <v>850</v>
          </cell>
        </row>
        <row r="233">
          <cell r="A233" t="str">
            <v>199818TOQ00857</v>
          </cell>
          <cell r="B233">
            <v>406</v>
          </cell>
          <cell r="C233">
            <v>857</v>
          </cell>
        </row>
        <row r="234">
          <cell r="A234" t="str">
            <v>199818TOQ00860</v>
          </cell>
          <cell r="B234">
            <v>403</v>
          </cell>
          <cell r="C234">
            <v>860</v>
          </cell>
        </row>
        <row r="235">
          <cell r="A235" t="str">
            <v>199819GYN00602</v>
          </cell>
          <cell r="B235">
            <v>533</v>
          </cell>
          <cell r="C235">
            <v>602</v>
          </cell>
        </row>
        <row r="236">
          <cell r="A236" t="str">
            <v>199819GYN00612</v>
          </cell>
          <cell r="B236">
            <v>534</v>
          </cell>
          <cell r="C236">
            <v>612</v>
          </cell>
        </row>
        <row r="237">
          <cell r="A237" t="str">
            <v>199819GYN00615</v>
          </cell>
          <cell r="B237">
            <v>625</v>
          </cell>
          <cell r="C237">
            <v>615</v>
          </cell>
        </row>
        <row r="238">
          <cell r="A238" t="str">
            <v>199819GYN00622</v>
          </cell>
          <cell r="B238">
            <v>626</v>
          </cell>
          <cell r="C238">
            <v>622</v>
          </cell>
        </row>
        <row r="239">
          <cell r="A239" t="str">
            <v>199819GYN00629</v>
          </cell>
          <cell r="B239">
            <v>535</v>
          </cell>
          <cell r="C239">
            <v>629</v>
          </cell>
        </row>
        <row r="240">
          <cell r="A240" t="str">
            <v>199819GYN00630</v>
          </cell>
          <cell r="B240">
            <v>536</v>
          </cell>
          <cell r="C240">
            <v>630</v>
          </cell>
        </row>
        <row r="241">
          <cell r="A241" t="str">
            <v>199819GYN00631</v>
          </cell>
          <cell r="B241">
            <v>537</v>
          </cell>
          <cell r="C241">
            <v>631</v>
          </cell>
        </row>
        <row r="242">
          <cell r="A242" t="str">
            <v>199819GYN00632</v>
          </cell>
          <cell r="B242">
            <v>538</v>
          </cell>
          <cell r="C242">
            <v>632</v>
          </cell>
        </row>
        <row r="243">
          <cell r="A243" t="str">
            <v>199819GYN00637</v>
          </cell>
          <cell r="B243">
            <v>539</v>
          </cell>
          <cell r="C243">
            <v>637</v>
          </cell>
        </row>
        <row r="244">
          <cell r="A244" t="str">
            <v>199819GYN00639</v>
          </cell>
          <cell r="B244">
            <v>627</v>
          </cell>
          <cell r="C244">
            <v>639</v>
          </cell>
        </row>
        <row r="245">
          <cell r="A245" t="str">
            <v>199819GYN00641</v>
          </cell>
          <cell r="B245">
            <v>628</v>
          </cell>
          <cell r="C245">
            <v>641</v>
          </cell>
        </row>
        <row r="246">
          <cell r="A246" t="str">
            <v>199819GYN00642</v>
          </cell>
          <cell r="B246">
            <v>540</v>
          </cell>
          <cell r="C246">
            <v>642</v>
          </cell>
        </row>
        <row r="247">
          <cell r="A247" t="str">
            <v>199819GYN00668</v>
          </cell>
          <cell r="B247">
            <v>541</v>
          </cell>
          <cell r="C247">
            <v>668</v>
          </cell>
        </row>
        <row r="248">
          <cell r="A248" t="str">
            <v>199819GYN00679</v>
          </cell>
          <cell r="B248">
            <v>542</v>
          </cell>
          <cell r="C248">
            <v>679</v>
          </cell>
        </row>
        <row r="249">
          <cell r="A249" t="str">
            <v>199819GYN00680</v>
          </cell>
          <cell r="B249">
            <v>543</v>
          </cell>
          <cell r="C249">
            <v>680</v>
          </cell>
        </row>
        <row r="250">
          <cell r="A250" t="str">
            <v>199819GYN00690</v>
          </cell>
          <cell r="B250">
            <v>629</v>
          </cell>
          <cell r="C250">
            <v>690</v>
          </cell>
        </row>
        <row r="251">
          <cell r="A251" t="str">
            <v>199819GYN00702</v>
          </cell>
          <cell r="B251">
            <v>630</v>
          </cell>
          <cell r="C251">
            <v>702</v>
          </cell>
        </row>
        <row r="252">
          <cell r="A252" t="str">
            <v>199819GYN00704</v>
          </cell>
          <cell r="B252">
            <v>631</v>
          </cell>
          <cell r="C252">
            <v>704</v>
          </cell>
        </row>
        <row r="253">
          <cell r="A253" t="str">
            <v>199819GYN00706</v>
          </cell>
          <cell r="B253">
            <v>632</v>
          </cell>
          <cell r="C253">
            <v>706</v>
          </cell>
        </row>
        <row r="254">
          <cell r="A254" t="str">
            <v>199819GYR00591</v>
          </cell>
          <cell r="B254">
            <v>544</v>
          </cell>
          <cell r="C254">
            <v>591</v>
          </cell>
        </row>
        <row r="255">
          <cell r="A255" t="str">
            <v>199819GYR00736</v>
          </cell>
          <cell r="B255">
            <v>531</v>
          </cell>
          <cell r="C255">
            <v>736</v>
          </cell>
        </row>
        <row r="256">
          <cell r="A256" t="str">
            <v>199819GYR00737</v>
          </cell>
          <cell r="B256">
            <v>532</v>
          </cell>
          <cell r="C256">
            <v>737</v>
          </cell>
        </row>
        <row r="257">
          <cell r="A257" t="str">
            <v>199906G4O00895</v>
          </cell>
          <cell r="B257">
            <v>88</v>
          </cell>
          <cell r="C257">
            <v>895</v>
          </cell>
        </row>
        <row r="258">
          <cell r="A258" t="str">
            <v>199906G4O00896</v>
          </cell>
          <cell r="B258">
            <v>86</v>
          </cell>
          <cell r="C258">
            <v>896</v>
          </cell>
        </row>
        <row r="259">
          <cell r="A259" t="str">
            <v>199906GON00907</v>
          </cell>
          <cell r="B259">
            <v>24</v>
          </cell>
          <cell r="C259">
            <v>907</v>
          </cell>
        </row>
        <row r="260">
          <cell r="A260" t="str">
            <v>199906HIU00891</v>
          </cell>
          <cell r="B260">
            <v>45</v>
          </cell>
          <cell r="C260">
            <v>891</v>
          </cell>
        </row>
        <row r="261">
          <cell r="A261" t="str">
            <v>199906HIU00909</v>
          </cell>
          <cell r="B261">
            <v>46</v>
          </cell>
          <cell r="C261">
            <v>909</v>
          </cell>
        </row>
        <row r="262">
          <cell r="A262" t="str">
            <v>199909JZL00892</v>
          </cell>
          <cell r="B262">
            <v>120</v>
          </cell>
          <cell r="C262">
            <v>892</v>
          </cell>
        </row>
        <row r="263">
          <cell r="A263" t="str">
            <v>199909JZL00917</v>
          </cell>
          <cell r="B263">
            <v>121</v>
          </cell>
          <cell r="C263">
            <v>917</v>
          </cell>
        </row>
        <row r="264">
          <cell r="A264" t="str">
            <v>199909JZL00955</v>
          </cell>
          <cell r="B264">
            <v>122</v>
          </cell>
          <cell r="C264">
            <v>955</v>
          </cell>
        </row>
        <row r="265">
          <cell r="A265" t="str">
            <v>199910C0000906</v>
          </cell>
          <cell r="B265">
            <v>275</v>
          </cell>
          <cell r="C265">
            <v>906</v>
          </cell>
        </row>
        <row r="266">
          <cell r="A266" t="str">
            <v>199911M0B00893</v>
          </cell>
          <cell r="B266">
            <v>285</v>
          </cell>
          <cell r="C266">
            <v>893</v>
          </cell>
        </row>
        <row r="267">
          <cell r="A267" t="str">
            <v>199911MAR00905</v>
          </cell>
          <cell r="B267">
            <v>303</v>
          </cell>
          <cell r="C267">
            <v>905</v>
          </cell>
        </row>
        <row r="268">
          <cell r="A268" t="str">
            <v>199919GYN00919</v>
          </cell>
          <cell r="B268">
            <v>545</v>
          </cell>
          <cell r="C268">
            <v>919</v>
          </cell>
        </row>
        <row r="269">
          <cell r="A269" t="str">
            <v>199919GYN00920</v>
          </cell>
          <cell r="B269">
            <v>546</v>
          </cell>
          <cell r="C269">
            <v>920</v>
          </cell>
        </row>
        <row r="270">
          <cell r="A270" t="str">
            <v>199919GYN00925</v>
          </cell>
          <cell r="B270">
            <v>623</v>
          </cell>
          <cell r="C270">
            <v>925</v>
          </cell>
        </row>
        <row r="271">
          <cell r="A271" t="str">
            <v>199919GYN00926</v>
          </cell>
          <cell r="B271">
            <v>624</v>
          </cell>
          <cell r="C271">
            <v>926</v>
          </cell>
        </row>
        <row r="272">
          <cell r="A272" t="str">
            <v>199919GYN00938</v>
          </cell>
          <cell r="B272">
            <v>547</v>
          </cell>
          <cell r="C272">
            <v>938</v>
          </cell>
        </row>
        <row r="273">
          <cell r="A273" t="str">
            <v>199919GYN00943</v>
          </cell>
          <cell r="B273">
            <v>548</v>
          </cell>
          <cell r="C273">
            <v>943</v>
          </cell>
        </row>
        <row r="274">
          <cell r="A274" t="str">
            <v>199919GYN00944</v>
          </cell>
          <cell r="B274">
            <v>549</v>
          </cell>
          <cell r="C274">
            <v>944</v>
          </cell>
        </row>
        <row r="275">
          <cell r="A275" t="str">
            <v>199919GYN00945</v>
          </cell>
          <cell r="B275">
            <v>550</v>
          </cell>
          <cell r="C275">
            <v>945</v>
          </cell>
        </row>
        <row r="276">
          <cell r="A276" t="str">
            <v>199919GYN00946</v>
          </cell>
          <cell r="B276">
            <v>551</v>
          </cell>
          <cell r="C276">
            <v>946</v>
          </cell>
        </row>
        <row r="277">
          <cell r="A277" t="str">
            <v>199919GYN00947</v>
          </cell>
          <cell r="B277">
            <v>552</v>
          </cell>
          <cell r="C277">
            <v>947</v>
          </cell>
        </row>
        <row r="278">
          <cell r="A278" t="str">
            <v>200006G4O01053</v>
          </cell>
          <cell r="B278">
            <v>74</v>
          </cell>
          <cell r="C278">
            <v>1053</v>
          </cell>
        </row>
        <row r="279">
          <cell r="A279" t="str">
            <v>200006HIU01046</v>
          </cell>
          <cell r="B279">
            <v>47</v>
          </cell>
          <cell r="C279">
            <v>1046</v>
          </cell>
        </row>
        <row r="280">
          <cell r="A280" t="str">
            <v>200006HIU01100</v>
          </cell>
          <cell r="B280">
            <v>60</v>
          </cell>
          <cell r="C280">
            <v>1100</v>
          </cell>
        </row>
        <row r="281">
          <cell r="A281" t="str">
            <v>200009J0U00961</v>
          </cell>
          <cell r="B281">
            <v>114</v>
          </cell>
          <cell r="C281">
            <v>961</v>
          </cell>
        </row>
        <row r="282">
          <cell r="A282" t="str">
            <v>200010C0000962</v>
          </cell>
          <cell r="B282">
            <v>231</v>
          </cell>
          <cell r="C282">
            <v>962</v>
          </cell>
        </row>
        <row r="283">
          <cell r="A283" t="str">
            <v>200010C0000963</v>
          </cell>
          <cell r="B283">
            <v>165</v>
          </cell>
          <cell r="C283">
            <v>963</v>
          </cell>
        </row>
        <row r="284">
          <cell r="A284" t="str">
            <v>200010C0000964</v>
          </cell>
          <cell r="B284">
            <v>178</v>
          </cell>
          <cell r="C284">
            <v>964</v>
          </cell>
        </row>
        <row r="285">
          <cell r="A285" t="str">
            <v>200010C0000965</v>
          </cell>
          <cell r="B285">
            <v>197</v>
          </cell>
          <cell r="C285">
            <v>965</v>
          </cell>
        </row>
        <row r="286">
          <cell r="A286" t="str">
            <v>200010C0000966</v>
          </cell>
          <cell r="B286">
            <v>145</v>
          </cell>
          <cell r="C286">
            <v>966</v>
          </cell>
        </row>
        <row r="287">
          <cell r="A287" t="str">
            <v>200010C0000967</v>
          </cell>
          <cell r="B287">
            <v>200</v>
          </cell>
          <cell r="C287">
            <v>967</v>
          </cell>
        </row>
        <row r="288">
          <cell r="A288" t="str">
            <v>200010C0000968</v>
          </cell>
          <cell r="B288">
            <v>255</v>
          </cell>
          <cell r="C288">
            <v>968</v>
          </cell>
        </row>
        <row r="289">
          <cell r="A289" t="str">
            <v>200010C0000969</v>
          </cell>
          <cell r="B289">
            <v>187</v>
          </cell>
          <cell r="C289">
            <v>969</v>
          </cell>
        </row>
        <row r="290">
          <cell r="A290" t="str">
            <v>200010C0000970</v>
          </cell>
          <cell r="B290">
            <v>182</v>
          </cell>
          <cell r="C290">
            <v>970</v>
          </cell>
        </row>
        <row r="291">
          <cell r="A291" t="str">
            <v>200010C0000971</v>
          </cell>
          <cell r="B291">
            <v>179</v>
          </cell>
          <cell r="C291">
            <v>971</v>
          </cell>
        </row>
        <row r="292">
          <cell r="A292" t="str">
            <v>200010C0000972</v>
          </cell>
          <cell r="B292">
            <v>171</v>
          </cell>
          <cell r="C292">
            <v>972</v>
          </cell>
        </row>
        <row r="293">
          <cell r="A293" t="str">
            <v>200010C0000973</v>
          </cell>
          <cell r="B293">
            <v>237</v>
          </cell>
          <cell r="C293">
            <v>973</v>
          </cell>
        </row>
        <row r="294">
          <cell r="A294" t="str">
            <v>200010C0000974</v>
          </cell>
          <cell r="B294">
            <v>254</v>
          </cell>
          <cell r="C294">
            <v>974</v>
          </cell>
        </row>
        <row r="295">
          <cell r="A295" t="str">
            <v>200010C0000975</v>
          </cell>
          <cell r="B295">
            <v>148</v>
          </cell>
          <cell r="C295">
            <v>975</v>
          </cell>
        </row>
        <row r="296">
          <cell r="A296" t="str">
            <v>200010C0000976</v>
          </cell>
          <cell r="B296">
            <v>161</v>
          </cell>
          <cell r="C296">
            <v>976</v>
          </cell>
        </row>
        <row r="297">
          <cell r="A297" t="str">
            <v>200010C0000977</v>
          </cell>
          <cell r="B297">
            <v>198</v>
          </cell>
          <cell r="C297">
            <v>977</v>
          </cell>
        </row>
        <row r="298">
          <cell r="A298" t="str">
            <v>200010C0000978</v>
          </cell>
          <cell r="B298">
            <v>185</v>
          </cell>
          <cell r="C298">
            <v>978</v>
          </cell>
        </row>
        <row r="299">
          <cell r="A299" t="str">
            <v>200010C0000979</v>
          </cell>
          <cell r="B299">
            <v>156</v>
          </cell>
          <cell r="C299">
            <v>979</v>
          </cell>
        </row>
        <row r="300">
          <cell r="A300" t="str">
            <v>200010C0000980</v>
          </cell>
          <cell r="B300">
            <v>230</v>
          </cell>
          <cell r="C300">
            <v>980</v>
          </cell>
        </row>
        <row r="301">
          <cell r="A301" t="str">
            <v>200010C0000981</v>
          </cell>
          <cell r="B301">
            <v>248</v>
          </cell>
          <cell r="C301">
            <v>981</v>
          </cell>
        </row>
        <row r="302">
          <cell r="A302" t="str">
            <v>200010C0000983</v>
          </cell>
          <cell r="B302">
            <v>236</v>
          </cell>
          <cell r="C302">
            <v>983</v>
          </cell>
        </row>
        <row r="303">
          <cell r="A303" t="str">
            <v>200010C0000984</v>
          </cell>
          <cell r="B303">
            <v>176</v>
          </cell>
          <cell r="C303">
            <v>984</v>
          </cell>
        </row>
        <row r="304">
          <cell r="A304" t="str">
            <v>200010C0000985</v>
          </cell>
          <cell r="B304">
            <v>265</v>
          </cell>
          <cell r="C304">
            <v>985</v>
          </cell>
        </row>
        <row r="305">
          <cell r="A305" t="str">
            <v>200010C0000987</v>
          </cell>
          <cell r="B305">
            <v>159</v>
          </cell>
          <cell r="C305">
            <v>987</v>
          </cell>
        </row>
        <row r="306">
          <cell r="A306" t="str">
            <v>200010C0000988</v>
          </cell>
          <cell r="B306">
            <v>273</v>
          </cell>
          <cell r="C306">
            <v>988</v>
          </cell>
        </row>
        <row r="307">
          <cell r="A307" t="str">
            <v>200010C0000989</v>
          </cell>
          <cell r="B307">
            <v>269</v>
          </cell>
          <cell r="C307">
            <v>989</v>
          </cell>
        </row>
        <row r="308">
          <cell r="A308" t="str">
            <v>200010C0000990</v>
          </cell>
          <cell r="B308">
            <v>157</v>
          </cell>
          <cell r="C308">
            <v>990</v>
          </cell>
        </row>
        <row r="309">
          <cell r="A309" t="str">
            <v>200010C0000991</v>
          </cell>
          <cell r="B309">
            <v>202</v>
          </cell>
          <cell r="C309">
            <v>991</v>
          </cell>
        </row>
        <row r="310">
          <cell r="A310" t="str">
            <v>200010C0000993</v>
          </cell>
          <cell r="B310">
            <v>249</v>
          </cell>
          <cell r="C310">
            <v>993</v>
          </cell>
        </row>
        <row r="311">
          <cell r="A311" t="str">
            <v>200010C0000994</v>
          </cell>
          <cell r="B311">
            <v>201</v>
          </cell>
          <cell r="C311">
            <v>994</v>
          </cell>
        </row>
        <row r="312">
          <cell r="A312" t="str">
            <v>200010C0000995</v>
          </cell>
          <cell r="B312">
            <v>153</v>
          </cell>
          <cell r="C312">
            <v>995</v>
          </cell>
        </row>
        <row r="313">
          <cell r="A313" t="str">
            <v>200010C0000996</v>
          </cell>
          <cell r="B313">
            <v>183</v>
          </cell>
          <cell r="C313">
            <v>996</v>
          </cell>
        </row>
        <row r="314">
          <cell r="A314" t="str">
            <v>200010C0000997</v>
          </cell>
          <cell r="B314">
            <v>186</v>
          </cell>
          <cell r="C314">
            <v>997</v>
          </cell>
        </row>
        <row r="315">
          <cell r="A315" t="str">
            <v>200010C0000998</v>
          </cell>
          <cell r="B315">
            <v>188</v>
          </cell>
          <cell r="C315">
            <v>998</v>
          </cell>
        </row>
        <row r="316">
          <cell r="A316" t="str">
            <v>200010C0000999</v>
          </cell>
          <cell r="B316">
            <v>247</v>
          </cell>
          <cell r="C316">
            <v>999</v>
          </cell>
        </row>
        <row r="317">
          <cell r="A317" t="str">
            <v>200010C0001000</v>
          </cell>
          <cell r="B317">
            <v>238</v>
          </cell>
          <cell r="C317">
            <v>1000</v>
          </cell>
        </row>
        <row r="318">
          <cell r="A318" t="str">
            <v>200010C0001001</v>
          </cell>
          <cell r="B318">
            <v>170</v>
          </cell>
          <cell r="C318">
            <v>1001</v>
          </cell>
        </row>
        <row r="319">
          <cell r="A319" t="str">
            <v>200010C0001002</v>
          </cell>
          <cell r="B319">
            <v>168</v>
          </cell>
          <cell r="C319">
            <v>1002</v>
          </cell>
        </row>
        <row r="320">
          <cell r="A320" t="str">
            <v>200010C0001003</v>
          </cell>
          <cell r="B320">
            <v>228</v>
          </cell>
          <cell r="C320">
            <v>1003</v>
          </cell>
        </row>
        <row r="321">
          <cell r="A321" t="str">
            <v>200010C0001004</v>
          </cell>
          <cell r="B321">
            <v>173</v>
          </cell>
          <cell r="C321">
            <v>1004</v>
          </cell>
        </row>
        <row r="322">
          <cell r="A322" t="str">
            <v>200010C0001005</v>
          </cell>
          <cell r="B322">
            <v>174</v>
          </cell>
          <cell r="C322">
            <v>1005</v>
          </cell>
        </row>
        <row r="323">
          <cell r="A323" t="str">
            <v>200010C0001006</v>
          </cell>
          <cell r="B323">
            <v>272</v>
          </cell>
          <cell r="C323">
            <v>1006</v>
          </cell>
        </row>
        <row r="324">
          <cell r="A324" t="str">
            <v>200010C0001007</v>
          </cell>
          <cell r="B324">
            <v>147</v>
          </cell>
          <cell r="C324">
            <v>1007</v>
          </cell>
        </row>
        <row r="325">
          <cell r="A325" t="str">
            <v>200010C0001008</v>
          </cell>
          <cell r="B325">
            <v>229</v>
          </cell>
          <cell r="C325">
            <v>1008</v>
          </cell>
        </row>
        <row r="326">
          <cell r="A326" t="str">
            <v>200010C0001009</v>
          </cell>
          <cell r="B326">
            <v>154</v>
          </cell>
          <cell r="C326">
            <v>1009</v>
          </cell>
        </row>
        <row r="327">
          <cell r="A327" t="str">
            <v>200010C0001010</v>
          </cell>
          <cell r="B327">
            <v>189</v>
          </cell>
          <cell r="C327">
            <v>1010</v>
          </cell>
        </row>
        <row r="328">
          <cell r="A328" t="str">
            <v>200010C0001011</v>
          </cell>
          <cell r="B328">
            <v>216</v>
          </cell>
          <cell r="C328">
            <v>1011</v>
          </cell>
        </row>
        <row r="329">
          <cell r="A329" t="str">
            <v>200010C0001014</v>
          </cell>
          <cell r="B329">
            <v>152</v>
          </cell>
          <cell r="C329">
            <v>1014</v>
          </cell>
        </row>
        <row r="330">
          <cell r="A330" t="str">
            <v>200010C0001015</v>
          </cell>
          <cell r="B330">
            <v>199</v>
          </cell>
          <cell r="C330">
            <v>1015</v>
          </cell>
        </row>
        <row r="331">
          <cell r="A331" t="str">
            <v>200010C0001017</v>
          </cell>
          <cell r="B331">
            <v>271</v>
          </cell>
          <cell r="C331">
            <v>1017</v>
          </cell>
        </row>
        <row r="332">
          <cell r="A332" t="str">
            <v>200010C0001020</v>
          </cell>
          <cell r="B332">
            <v>251</v>
          </cell>
          <cell r="C332">
            <v>1020</v>
          </cell>
        </row>
        <row r="333">
          <cell r="A333" t="str">
            <v>200010C0001021</v>
          </cell>
          <cell r="B333">
            <v>160</v>
          </cell>
          <cell r="C333">
            <v>1021</v>
          </cell>
        </row>
        <row r="334">
          <cell r="A334" t="str">
            <v>200010C0001022</v>
          </cell>
          <cell r="B334">
            <v>245</v>
          </cell>
          <cell r="C334">
            <v>1022</v>
          </cell>
        </row>
        <row r="335">
          <cell r="A335" t="str">
            <v>200010C0001023</v>
          </cell>
          <cell r="B335">
            <v>193</v>
          </cell>
          <cell r="C335">
            <v>1023</v>
          </cell>
        </row>
        <row r="336">
          <cell r="A336" t="str">
            <v>200010C0001024</v>
          </cell>
          <cell r="B336">
            <v>195</v>
          </cell>
          <cell r="C336">
            <v>1024</v>
          </cell>
        </row>
        <row r="337">
          <cell r="A337" t="str">
            <v>200010C0001025</v>
          </cell>
          <cell r="B337">
            <v>162</v>
          </cell>
          <cell r="C337">
            <v>1025</v>
          </cell>
        </row>
        <row r="338">
          <cell r="A338" t="str">
            <v>200010C0001026</v>
          </cell>
          <cell r="B338">
            <v>175</v>
          </cell>
          <cell r="C338">
            <v>1026</v>
          </cell>
        </row>
        <row r="339">
          <cell r="A339" t="str">
            <v>200010C0001027</v>
          </cell>
          <cell r="B339">
            <v>169</v>
          </cell>
          <cell r="C339">
            <v>1027</v>
          </cell>
        </row>
        <row r="340">
          <cell r="A340" t="str">
            <v>200010C0001028</v>
          </cell>
          <cell r="B340">
            <v>166</v>
          </cell>
          <cell r="C340">
            <v>1028</v>
          </cell>
        </row>
        <row r="341">
          <cell r="A341" t="str">
            <v>200010C0001030</v>
          </cell>
          <cell r="B341">
            <v>232</v>
          </cell>
          <cell r="C341">
            <v>1030</v>
          </cell>
        </row>
        <row r="342">
          <cell r="A342" t="str">
            <v>200010C0001031</v>
          </cell>
          <cell r="B342">
            <v>268</v>
          </cell>
          <cell r="C342">
            <v>1031</v>
          </cell>
        </row>
        <row r="343">
          <cell r="A343" t="str">
            <v>200010C0001032</v>
          </cell>
          <cell r="B343">
            <v>180</v>
          </cell>
          <cell r="C343">
            <v>1032</v>
          </cell>
        </row>
        <row r="344">
          <cell r="A344" t="str">
            <v>200010C0001035</v>
          </cell>
          <cell r="B344">
            <v>264</v>
          </cell>
          <cell r="C344">
            <v>1035</v>
          </cell>
        </row>
        <row r="345">
          <cell r="A345" t="str">
            <v>200010C0001036</v>
          </cell>
          <cell r="B345">
            <v>151</v>
          </cell>
          <cell r="C345">
            <v>1036</v>
          </cell>
        </row>
        <row r="346">
          <cell r="A346" t="str">
            <v>200010C0001037</v>
          </cell>
          <cell r="B346">
            <v>213</v>
          </cell>
          <cell r="C346">
            <v>1037</v>
          </cell>
        </row>
        <row r="347">
          <cell r="A347" t="str">
            <v>200010C0001038</v>
          </cell>
          <cell r="B347">
            <v>227</v>
          </cell>
          <cell r="C347">
            <v>1038</v>
          </cell>
        </row>
        <row r="348">
          <cell r="A348" t="str">
            <v>200010C0001057</v>
          </cell>
          <cell r="B348">
            <v>206</v>
          </cell>
          <cell r="C348">
            <v>1057</v>
          </cell>
        </row>
        <row r="349">
          <cell r="A349" t="str">
            <v>200011B0001099</v>
          </cell>
          <cell r="B349">
            <v>300</v>
          </cell>
          <cell r="C349">
            <v>1099</v>
          </cell>
        </row>
        <row r="350">
          <cell r="A350" t="str">
            <v>200011H0001072</v>
          </cell>
          <cell r="B350">
            <v>337</v>
          </cell>
          <cell r="C350">
            <v>1072</v>
          </cell>
        </row>
        <row r="351">
          <cell r="A351" t="str">
            <v>200018T0O01096</v>
          </cell>
          <cell r="B351">
            <v>377</v>
          </cell>
          <cell r="C351">
            <v>1096</v>
          </cell>
        </row>
        <row r="352">
          <cell r="A352" t="str">
            <v>200018T0O01101</v>
          </cell>
          <cell r="B352">
            <v>378</v>
          </cell>
          <cell r="C352">
            <v>1101</v>
          </cell>
        </row>
        <row r="353">
          <cell r="A353" t="str">
            <v>200018T0O01102</v>
          </cell>
          <cell r="B353">
            <v>379</v>
          </cell>
          <cell r="C353">
            <v>1102</v>
          </cell>
        </row>
        <row r="354">
          <cell r="A354" t="str">
            <v>200018T4N01051</v>
          </cell>
          <cell r="B354">
            <v>392</v>
          </cell>
          <cell r="C354">
            <v>1051</v>
          </cell>
        </row>
        <row r="355">
          <cell r="A355" t="str">
            <v>200018T4N01052</v>
          </cell>
          <cell r="B355">
            <v>393</v>
          </cell>
          <cell r="C355">
            <v>1052</v>
          </cell>
        </row>
        <row r="356">
          <cell r="A356" t="str">
            <v>200018T4N01074</v>
          </cell>
          <cell r="B356">
            <v>394</v>
          </cell>
          <cell r="C356">
            <v>1074</v>
          </cell>
        </row>
        <row r="357">
          <cell r="A357" t="str">
            <v>200018T4N01115</v>
          </cell>
          <cell r="B357">
            <v>395</v>
          </cell>
          <cell r="C357">
            <v>1115</v>
          </cell>
        </row>
        <row r="358">
          <cell r="A358" t="str">
            <v>200018TOQ01042</v>
          </cell>
          <cell r="B358">
            <v>401</v>
          </cell>
          <cell r="C358">
            <v>1042</v>
          </cell>
        </row>
        <row r="359">
          <cell r="A359" t="str">
            <v>200018TOQ01043</v>
          </cell>
          <cell r="B359">
            <v>407</v>
          </cell>
          <cell r="C359">
            <v>1043</v>
          </cell>
        </row>
        <row r="360">
          <cell r="A360" t="str">
            <v>200018TOQ01050</v>
          </cell>
          <cell r="B360">
            <v>397</v>
          </cell>
          <cell r="C360">
            <v>1050</v>
          </cell>
        </row>
        <row r="361">
          <cell r="A361" t="str">
            <v>200018TOQ01073</v>
          </cell>
          <cell r="B361">
            <v>398</v>
          </cell>
          <cell r="C361">
            <v>1073</v>
          </cell>
        </row>
        <row r="362">
          <cell r="A362" t="str">
            <v>200019GYN01063</v>
          </cell>
          <cell r="B362">
            <v>553</v>
          </cell>
          <cell r="C362">
            <v>1063</v>
          </cell>
        </row>
        <row r="363">
          <cell r="A363" t="str">
            <v>200019GYN01064</v>
          </cell>
          <cell r="B363">
            <v>554</v>
          </cell>
          <cell r="C363">
            <v>1064</v>
          </cell>
        </row>
        <row r="364">
          <cell r="A364" t="str">
            <v>200019GYN01065</v>
          </cell>
          <cell r="B364">
            <v>555</v>
          </cell>
          <cell r="C364">
            <v>1065</v>
          </cell>
        </row>
        <row r="365">
          <cell r="A365" t="str">
            <v>200019GYN01066</v>
          </cell>
          <cell r="B365">
            <v>556</v>
          </cell>
          <cell r="C365">
            <v>1066</v>
          </cell>
        </row>
        <row r="366">
          <cell r="A366" t="str">
            <v>200019GYN01071</v>
          </cell>
          <cell r="B366">
            <v>557</v>
          </cell>
          <cell r="C366">
            <v>1071</v>
          </cell>
        </row>
        <row r="367">
          <cell r="A367" t="str">
            <v>200019GYR01054</v>
          </cell>
          <cell r="B367">
            <v>527</v>
          </cell>
          <cell r="C367">
            <v>1054</v>
          </cell>
        </row>
        <row r="368">
          <cell r="A368" t="str">
            <v>20003890C01103</v>
          </cell>
          <cell r="B368">
            <v>469</v>
          </cell>
          <cell r="C368">
            <v>1103</v>
          </cell>
        </row>
        <row r="369">
          <cell r="A369" t="str">
            <v>20003890E01116</v>
          </cell>
          <cell r="B369">
            <v>470</v>
          </cell>
          <cell r="C369">
            <v>1116</v>
          </cell>
        </row>
        <row r="370">
          <cell r="A370" t="str">
            <v>20003890G01111</v>
          </cell>
          <cell r="B370">
            <v>471</v>
          </cell>
          <cell r="C370">
            <v>1111</v>
          </cell>
        </row>
        <row r="371">
          <cell r="A371" t="str">
            <v>20003890K01112</v>
          </cell>
          <cell r="B371">
            <v>474</v>
          </cell>
          <cell r="C371">
            <v>1112</v>
          </cell>
        </row>
        <row r="372">
          <cell r="A372" t="str">
            <v>20003890M01044</v>
          </cell>
          <cell r="B372">
            <v>475</v>
          </cell>
          <cell r="C372">
            <v>1044</v>
          </cell>
        </row>
        <row r="373">
          <cell r="A373" t="str">
            <v>20003890M01114</v>
          </cell>
          <cell r="B373">
            <v>476</v>
          </cell>
          <cell r="C373">
            <v>1114</v>
          </cell>
        </row>
        <row r="374">
          <cell r="A374" t="str">
            <v>20003890O01119</v>
          </cell>
          <cell r="B374">
            <v>477</v>
          </cell>
          <cell r="C374">
            <v>1119</v>
          </cell>
        </row>
        <row r="375">
          <cell r="A375" t="str">
            <v>20003890S01104</v>
          </cell>
          <cell r="B375">
            <v>478</v>
          </cell>
          <cell r="C375">
            <v>1104</v>
          </cell>
        </row>
        <row r="376">
          <cell r="A376" t="str">
            <v>20003890Y01110</v>
          </cell>
          <cell r="B376">
            <v>481</v>
          </cell>
          <cell r="C376">
            <v>1110</v>
          </cell>
        </row>
        <row r="377">
          <cell r="A377" t="str">
            <v>20003891C01106</v>
          </cell>
          <cell r="B377">
            <v>482</v>
          </cell>
          <cell r="C377">
            <v>1106</v>
          </cell>
        </row>
        <row r="378">
          <cell r="A378" t="str">
            <v>20003891I01108</v>
          </cell>
          <cell r="B378">
            <v>484</v>
          </cell>
          <cell r="C378">
            <v>1108</v>
          </cell>
        </row>
        <row r="379">
          <cell r="A379" t="str">
            <v>20003891K01105</v>
          </cell>
          <cell r="B379">
            <v>485</v>
          </cell>
          <cell r="C379">
            <v>1105</v>
          </cell>
        </row>
        <row r="380">
          <cell r="A380" t="str">
            <v>20003891Q01121</v>
          </cell>
          <cell r="B380">
            <v>487</v>
          </cell>
          <cell r="C380">
            <v>1121</v>
          </cell>
        </row>
        <row r="381">
          <cell r="A381" t="str">
            <v>20003891S01107</v>
          </cell>
          <cell r="B381">
            <v>488</v>
          </cell>
          <cell r="C381">
            <v>1107</v>
          </cell>
        </row>
        <row r="382">
          <cell r="A382" t="str">
            <v>20003891U01098</v>
          </cell>
          <cell r="B382">
            <v>489</v>
          </cell>
          <cell r="C382">
            <v>1098</v>
          </cell>
        </row>
        <row r="383">
          <cell r="A383" t="str">
            <v>2000389ZU01109</v>
          </cell>
          <cell r="B383">
            <v>491</v>
          </cell>
          <cell r="C383">
            <v>1109</v>
          </cell>
        </row>
        <row r="384">
          <cell r="A384" t="str">
            <v>200106E0001123</v>
          </cell>
          <cell r="B384">
            <v>62</v>
          </cell>
          <cell r="C384">
            <v>1123</v>
          </cell>
        </row>
        <row r="385">
          <cell r="A385" t="str">
            <v>200106F0001129</v>
          </cell>
          <cell r="B385">
            <v>17</v>
          </cell>
          <cell r="C385">
            <v>1129</v>
          </cell>
        </row>
        <row r="386">
          <cell r="A386" t="str">
            <v>200106G4O01131</v>
          </cell>
          <cell r="B386">
            <v>75</v>
          </cell>
          <cell r="C386">
            <v>1131</v>
          </cell>
        </row>
        <row r="387">
          <cell r="A387" t="str">
            <v>200106HHQ01225</v>
          </cell>
          <cell r="B387">
            <v>37</v>
          </cell>
          <cell r="C387">
            <v>1225</v>
          </cell>
        </row>
        <row r="388">
          <cell r="A388" t="str">
            <v>200110C0001167</v>
          </cell>
          <cell r="B388">
            <v>212</v>
          </cell>
          <cell r="C388">
            <v>1167</v>
          </cell>
        </row>
        <row r="389">
          <cell r="A389" t="str">
            <v>200110C0001168</v>
          </cell>
          <cell r="B389">
            <v>194</v>
          </cell>
          <cell r="C389">
            <v>1168</v>
          </cell>
        </row>
        <row r="390">
          <cell r="A390" t="str">
            <v>200110C0001169</v>
          </cell>
          <cell r="B390">
            <v>155</v>
          </cell>
          <cell r="C390">
            <v>1169</v>
          </cell>
        </row>
        <row r="391">
          <cell r="A391" t="str">
            <v>200110C0001170</v>
          </cell>
          <cell r="B391">
            <v>163</v>
          </cell>
          <cell r="C391">
            <v>1170</v>
          </cell>
        </row>
        <row r="392">
          <cell r="A392" t="str">
            <v>200110C0001171</v>
          </cell>
          <cell r="B392">
            <v>184</v>
          </cell>
          <cell r="C392">
            <v>1171</v>
          </cell>
        </row>
        <row r="393">
          <cell r="A393" t="str">
            <v>200110C0001172</v>
          </cell>
          <cell r="B393">
            <v>190</v>
          </cell>
          <cell r="C393">
            <v>1172</v>
          </cell>
        </row>
        <row r="394">
          <cell r="A394" t="str">
            <v>200110C0001173</v>
          </cell>
          <cell r="B394">
            <v>191</v>
          </cell>
          <cell r="C394">
            <v>1173</v>
          </cell>
        </row>
        <row r="395">
          <cell r="A395" t="str">
            <v>200110C0001174</v>
          </cell>
          <cell r="B395">
            <v>196</v>
          </cell>
          <cell r="C395">
            <v>1174</v>
          </cell>
        </row>
        <row r="396">
          <cell r="A396" t="str">
            <v>200110C0001175</v>
          </cell>
          <cell r="B396">
            <v>203</v>
          </cell>
          <cell r="C396">
            <v>1175</v>
          </cell>
        </row>
        <row r="397">
          <cell r="A397" t="str">
            <v>200110C0001176</v>
          </cell>
          <cell r="B397">
            <v>258</v>
          </cell>
          <cell r="C397">
            <v>1176</v>
          </cell>
        </row>
        <row r="398">
          <cell r="A398" t="str">
            <v>200110C0001178</v>
          </cell>
          <cell r="B398">
            <v>262</v>
          </cell>
          <cell r="C398">
            <v>1178</v>
          </cell>
        </row>
        <row r="399">
          <cell r="A399" t="str">
            <v>200110C0001179</v>
          </cell>
          <cell r="B399">
            <v>263</v>
          </cell>
          <cell r="C399">
            <v>1179</v>
          </cell>
        </row>
        <row r="400">
          <cell r="A400" t="str">
            <v>200110C0001180</v>
          </cell>
          <cell r="B400">
            <v>226</v>
          </cell>
          <cell r="C400">
            <v>1180</v>
          </cell>
        </row>
        <row r="401">
          <cell r="A401" t="str">
            <v>200110C0001181</v>
          </cell>
          <cell r="B401">
            <v>235</v>
          </cell>
          <cell r="C401">
            <v>1181</v>
          </cell>
        </row>
        <row r="402">
          <cell r="A402" t="str">
            <v>200110C0001182</v>
          </cell>
          <cell r="B402">
            <v>256</v>
          </cell>
          <cell r="C402">
            <v>1182</v>
          </cell>
        </row>
        <row r="403">
          <cell r="A403" t="str">
            <v>200110C0001183</v>
          </cell>
          <cell r="B403">
            <v>259</v>
          </cell>
          <cell r="C403">
            <v>1183</v>
          </cell>
        </row>
        <row r="404">
          <cell r="A404" t="str">
            <v>200110C0001184</v>
          </cell>
          <cell r="B404">
            <v>149</v>
          </cell>
          <cell r="C404">
            <v>1184</v>
          </cell>
        </row>
        <row r="405">
          <cell r="A405" t="str">
            <v>200110C0001185</v>
          </cell>
          <cell r="B405">
            <v>239</v>
          </cell>
          <cell r="C405">
            <v>1185</v>
          </cell>
        </row>
        <row r="406">
          <cell r="A406" t="str">
            <v>200110C0001186</v>
          </cell>
          <cell r="B406">
            <v>164</v>
          </cell>
          <cell r="C406">
            <v>1186</v>
          </cell>
        </row>
        <row r="407">
          <cell r="A407" t="str">
            <v>200110C0001187</v>
          </cell>
          <cell r="B407">
            <v>246</v>
          </cell>
          <cell r="C407">
            <v>1187</v>
          </cell>
        </row>
        <row r="408">
          <cell r="A408" t="str">
            <v>200110C0001188</v>
          </cell>
          <cell r="B408">
            <v>260</v>
          </cell>
          <cell r="C408">
            <v>1188</v>
          </cell>
        </row>
        <row r="409">
          <cell r="A409" t="str">
            <v>200110C0001189</v>
          </cell>
          <cell r="B409">
            <v>172</v>
          </cell>
          <cell r="C409">
            <v>1189</v>
          </cell>
        </row>
        <row r="410">
          <cell r="A410" t="str">
            <v>200110C0001190</v>
          </cell>
          <cell r="B410">
            <v>252</v>
          </cell>
          <cell r="C410">
            <v>1190</v>
          </cell>
        </row>
        <row r="411">
          <cell r="A411" t="str">
            <v>200110C0001191</v>
          </cell>
          <cell r="B411">
            <v>240</v>
          </cell>
          <cell r="C411">
            <v>1191</v>
          </cell>
        </row>
        <row r="412">
          <cell r="A412" t="str">
            <v>200110C0001192</v>
          </cell>
          <cell r="B412">
            <v>181</v>
          </cell>
          <cell r="C412">
            <v>1192</v>
          </cell>
        </row>
        <row r="413">
          <cell r="A413" t="str">
            <v>200110C0001193</v>
          </cell>
          <cell r="B413">
            <v>242</v>
          </cell>
          <cell r="C413">
            <v>1193</v>
          </cell>
        </row>
        <row r="414">
          <cell r="A414" t="str">
            <v>200110C0001194</v>
          </cell>
          <cell r="B414">
            <v>150</v>
          </cell>
          <cell r="C414">
            <v>1194</v>
          </cell>
        </row>
        <row r="415">
          <cell r="A415" t="str">
            <v>200110C0001195</v>
          </cell>
          <cell r="B415">
            <v>243</v>
          </cell>
          <cell r="C415">
            <v>1195</v>
          </cell>
        </row>
        <row r="416">
          <cell r="A416" t="str">
            <v>200110C0001196</v>
          </cell>
          <cell r="B416">
            <v>244</v>
          </cell>
          <cell r="C416">
            <v>1196</v>
          </cell>
        </row>
        <row r="417">
          <cell r="A417" t="str">
            <v>200110C0001197</v>
          </cell>
          <cell r="B417">
            <v>167</v>
          </cell>
          <cell r="C417">
            <v>1197</v>
          </cell>
        </row>
        <row r="418">
          <cell r="A418" t="str">
            <v>200110C0001198</v>
          </cell>
          <cell r="B418">
            <v>207</v>
          </cell>
          <cell r="C418">
            <v>1198</v>
          </cell>
        </row>
        <row r="419">
          <cell r="A419" t="str">
            <v>200110C0001199</v>
          </cell>
          <cell r="B419">
            <v>146</v>
          </cell>
          <cell r="C419">
            <v>1199</v>
          </cell>
        </row>
        <row r="420">
          <cell r="A420" t="str">
            <v>200110C0001202</v>
          </cell>
          <cell r="B420">
            <v>208</v>
          </cell>
          <cell r="C420">
            <v>1202</v>
          </cell>
        </row>
        <row r="421">
          <cell r="A421" t="str">
            <v>200110C0001203</v>
          </cell>
          <cell r="B421">
            <v>209</v>
          </cell>
          <cell r="C421">
            <v>1203</v>
          </cell>
        </row>
        <row r="422">
          <cell r="A422" t="str">
            <v>200110C0001204</v>
          </cell>
          <cell r="B422">
            <v>177</v>
          </cell>
          <cell r="C422">
            <v>1204</v>
          </cell>
        </row>
        <row r="423">
          <cell r="A423" t="str">
            <v>200110C0001205</v>
          </cell>
          <cell r="B423">
            <v>214</v>
          </cell>
          <cell r="C423">
            <v>1205</v>
          </cell>
        </row>
        <row r="424">
          <cell r="A424" t="str">
            <v>200110C0001207</v>
          </cell>
          <cell r="B424">
            <v>267</v>
          </cell>
          <cell r="C424">
            <v>1207</v>
          </cell>
        </row>
        <row r="425">
          <cell r="A425" t="str">
            <v>200110C0001208</v>
          </cell>
          <cell r="B425">
            <v>266</v>
          </cell>
          <cell r="C425">
            <v>1208</v>
          </cell>
        </row>
        <row r="426">
          <cell r="A426" t="str">
            <v>200110C0001209</v>
          </cell>
          <cell r="B426">
            <v>225</v>
          </cell>
          <cell r="C426">
            <v>1209</v>
          </cell>
        </row>
        <row r="427">
          <cell r="A427" t="str">
            <v>200110C0001210</v>
          </cell>
          <cell r="B427">
            <v>261</v>
          </cell>
          <cell r="C427">
            <v>1210</v>
          </cell>
        </row>
        <row r="428">
          <cell r="A428" t="str">
            <v>200110C0001211</v>
          </cell>
          <cell r="B428">
            <v>257</v>
          </cell>
          <cell r="C428">
            <v>1211</v>
          </cell>
        </row>
        <row r="429">
          <cell r="A429" t="str">
            <v>200110C0001212</v>
          </cell>
          <cell r="B429">
            <v>253</v>
          </cell>
          <cell r="C429">
            <v>1212</v>
          </cell>
        </row>
        <row r="430">
          <cell r="A430" t="str">
            <v>200110C0001213</v>
          </cell>
          <cell r="B430">
            <v>233</v>
          </cell>
          <cell r="C430">
            <v>1213</v>
          </cell>
        </row>
        <row r="431">
          <cell r="A431" t="str">
            <v>200110C0001214</v>
          </cell>
          <cell r="B431">
            <v>234</v>
          </cell>
          <cell r="C431">
            <v>1214</v>
          </cell>
        </row>
        <row r="432">
          <cell r="A432" t="str">
            <v>200110C0001215</v>
          </cell>
          <cell r="B432">
            <v>211</v>
          </cell>
          <cell r="C432">
            <v>1215</v>
          </cell>
        </row>
        <row r="433">
          <cell r="A433" t="str">
            <v>200110C0001218</v>
          </cell>
          <cell r="B433">
            <v>215</v>
          </cell>
          <cell r="C433">
            <v>1218</v>
          </cell>
        </row>
        <row r="434">
          <cell r="A434" t="str">
            <v>200110C0001223</v>
          </cell>
          <cell r="B434">
            <v>210</v>
          </cell>
          <cell r="C434">
            <v>1223</v>
          </cell>
        </row>
        <row r="435">
          <cell r="A435" t="str">
            <v>200110C0001227</v>
          </cell>
          <cell r="B435">
            <v>241</v>
          </cell>
          <cell r="C435">
            <v>1227</v>
          </cell>
        </row>
        <row r="436">
          <cell r="A436" t="str">
            <v>200111D0001132</v>
          </cell>
          <cell r="B436">
            <v>339</v>
          </cell>
          <cell r="C436">
            <v>1132</v>
          </cell>
        </row>
        <row r="437">
          <cell r="A437" t="str">
            <v>200111L8K01217</v>
          </cell>
          <cell r="B437">
            <v>302</v>
          </cell>
          <cell r="C437">
            <v>1217</v>
          </cell>
        </row>
        <row r="438">
          <cell r="A438" t="str">
            <v>200111MDC01219</v>
          </cell>
          <cell r="B438">
            <v>294</v>
          </cell>
          <cell r="C438">
            <v>1219</v>
          </cell>
        </row>
        <row r="439">
          <cell r="A439" t="str">
            <v>200116B0001220</v>
          </cell>
          <cell r="B439">
            <v>368</v>
          </cell>
          <cell r="C439">
            <v>1220</v>
          </cell>
        </row>
        <row r="440">
          <cell r="A440" t="str">
            <v>200119GYN01139</v>
          </cell>
          <cell r="B440">
            <v>633</v>
          </cell>
          <cell r="C440">
            <v>1139</v>
          </cell>
        </row>
        <row r="441">
          <cell r="A441" t="str">
            <v>200119GYN01141</v>
          </cell>
          <cell r="B441">
            <v>634</v>
          </cell>
          <cell r="C441">
            <v>1141</v>
          </cell>
        </row>
        <row r="442">
          <cell r="A442" t="str">
            <v>200119GYN01160</v>
          </cell>
          <cell r="B442">
            <v>558</v>
          </cell>
          <cell r="C442">
            <v>1160</v>
          </cell>
        </row>
        <row r="443">
          <cell r="A443" t="str">
            <v>20013890I01125</v>
          </cell>
          <cell r="B443">
            <v>473</v>
          </cell>
          <cell r="C443">
            <v>1125</v>
          </cell>
        </row>
        <row r="444">
          <cell r="A444" t="str">
            <v>20013890W01126</v>
          </cell>
          <cell r="B444">
            <v>480</v>
          </cell>
          <cell r="C444">
            <v>1126</v>
          </cell>
        </row>
        <row r="445">
          <cell r="A445" t="str">
            <v>20013891E01124</v>
          </cell>
          <cell r="B445">
            <v>483</v>
          </cell>
          <cell r="C445">
            <v>1124</v>
          </cell>
        </row>
        <row r="446">
          <cell r="A446" t="str">
            <v>2001389ZW01128</v>
          </cell>
          <cell r="B446">
            <v>492</v>
          </cell>
          <cell r="C446">
            <v>1128</v>
          </cell>
        </row>
        <row r="447">
          <cell r="A447" t="str">
            <v>2001389ZY01164</v>
          </cell>
          <cell r="B447">
            <v>493</v>
          </cell>
          <cell r="C447">
            <v>1164</v>
          </cell>
        </row>
        <row r="448">
          <cell r="A448" t="str">
            <v>200206G0N01312</v>
          </cell>
          <cell r="B448">
            <v>25</v>
          </cell>
          <cell r="C448">
            <v>1312</v>
          </cell>
        </row>
        <row r="449">
          <cell r="A449" t="str">
            <v>200206HIU01301</v>
          </cell>
          <cell r="B449">
            <v>48</v>
          </cell>
          <cell r="C449">
            <v>1301</v>
          </cell>
        </row>
        <row r="450">
          <cell r="A450" t="str">
            <v>200208IZC01303</v>
          </cell>
          <cell r="B450">
            <v>103</v>
          </cell>
          <cell r="C450">
            <v>1303</v>
          </cell>
        </row>
        <row r="451">
          <cell r="A451" t="str">
            <v>200210C0001230</v>
          </cell>
          <cell r="B451">
            <v>205</v>
          </cell>
          <cell r="C451">
            <v>1230</v>
          </cell>
        </row>
        <row r="452">
          <cell r="A452" t="str">
            <v>200211A2M01293</v>
          </cell>
          <cell r="B452">
            <v>295</v>
          </cell>
          <cell r="C452">
            <v>1293</v>
          </cell>
        </row>
        <row r="453">
          <cell r="A453" t="str">
            <v>200211A3Q01292</v>
          </cell>
          <cell r="B453">
            <v>296</v>
          </cell>
          <cell r="C453">
            <v>1292</v>
          </cell>
        </row>
        <row r="454">
          <cell r="A454" t="str">
            <v>200217SKC01298</v>
          </cell>
          <cell r="B454">
            <v>374</v>
          </cell>
          <cell r="C454">
            <v>1298</v>
          </cell>
        </row>
        <row r="455">
          <cell r="A455" t="str">
            <v>200218T0K01236</v>
          </cell>
          <cell r="B455">
            <v>376</v>
          </cell>
          <cell r="C455">
            <v>1236</v>
          </cell>
        </row>
        <row r="456">
          <cell r="A456" t="str">
            <v>200219GYN01300</v>
          </cell>
          <cell r="B456">
            <v>635</v>
          </cell>
          <cell r="C456">
            <v>1300</v>
          </cell>
        </row>
        <row r="457">
          <cell r="A457" t="str">
            <v>20023891K01238</v>
          </cell>
          <cell r="B457">
            <v>486</v>
          </cell>
          <cell r="C457">
            <v>1238</v>
          </cell>
        </row>
        <row r="458">
          <cell r="A458" t="str">
            <v>20023891U01302</v>
          </cell>
          <cell r="B458">
            <v>526</v>
          </cell>
          <cell r="C458">
            <v>1302</v>
          </cell>
        </row>
        <row r="459">
          <cell r="A459" t="str">
            <v>20030641101387</v>
          </cell>
          <cell r="B459">
            <v>64</v>
          </cell>
          <cell r="C459">
            <v>1387</v>
          </cell>
        </row>
        <row r="460">
          <cell r="A460" t="str">
            <v>200306B0001315</v>
          </cell>
          <cell r="B460">
            <v>13</v>
          </cell>
          <cell r="C460">
            <v>1315</v>
          </cell>
        </row>
        <row r="461">
          <cell r="A461" t="str">
            <v>200306G0N01324</v>
          </cell>
          <cell r="B461">
            <v>26</v>
          </cell>
          <cell r="C461">
            <v>1324</v>
          </cell>
        </row>
        <row r="462">
          <cell r="A462" t="str">
            <v>200306G0N01327</v>
          </cell>
          <cell r="B462">
            <v>27</v>
          </cell>
          <cell r="C462">
            <v>1327</v>
          </cell>
        </row>
        <row r="463">
          <cell r="A463" t="str">
            <v>200306G1H01348</v>
          </cell>
          <cell r="B463">
            <v>36</v>
          </cell>
          <cell r="C463">
            <v>1348</v>
          </cell>
        </row>
        <row r="464">
          <cell r="A464" t="str">
            <v>200306HAN01330</v>
          </cell>
          <cell r="B464">
            <v>98</v>
          </cell>
          <cell r="C464">
            <v>1330</v>
          </cell>
        </row>
        <row r="465">
          <cell r="A465" t="str">
            <v>200306HIU01335</v>
          </cell>
          <cell r="B465">
            <v>49</v>
          </cell>
          <cell r="C465">
            <v>1335</v>
          </cell>
        </row>
        <row r="466">
          <cell r="A466" t="str">
            <v>200306HIU01336</v>
          </cell>
          <cell r="B466">
            <v>50</v>
          </cell>
          <cell r="C466">
            <v>1336</v>
          </cell>
        </row>
        <row r="467">
          <cell r="A467" t="str">
            <v>200306HIU01346</v>
          </cell>
          <cell r="B467">
            <v>51</v>
          </cell>
          <cell r="C467">
            <v>1346</v>
          </cell>
        </row>
        <row r="468">
          <cell r="A468" t="str">
            <v>200306HJB01344</v>
          </cell>
          <cell r="B468">
            <v>55</v>
          </cell>
          <cell r="C468">
            <v>1344</v>
          </cell>
        </row>
        <row r="469">
          <cell r="A469" t="str">
            <v>200306HJO01320</v>
          </cell>
          <cell r="B469">
            <v>19</v>
          </cell>
          <cell r="C469">
            <v>1320</v>
          </cell>
        </row>
        <row r="470">
          <cell r="A470" t="str">
            <v>200306HJO01321</v>
          </cell>
          <cell r="B470">
            <v>20</v>
          </cell>
          <cell r="C470">
            <v>1321</v>
          </cell>
        </row>
        <row r="471">
          <cell r="A471" t="str">
            <v>200306HJO01322</v>
          </cell>
          <cell r="B471">
            <v>21</v>
          </cell>
          <cell r="C471">
            <v>1322</v>
          </cell>
        </row>
        <row r="472">
          <cell r="A472" t="str">
            <v>200306HKA01339</v>
          </cell>
          <cell r="B472">
            <v>56</v>
          </cell>
          <cell r="C472">
            <v>1339</v>
          </cell>
        </row>
        <row r="473">
          <cell r="A473" t="str">
            <v>200308F0001326</v>
          </cell>
          <cell r="B473">
            <v>106</v>
          </cell>
          <cell r="C473">
            <v>1326</v>
          </cell>
        </row>
        <row r="474">
          <cell r="A474" t="str">
            <v>200309J0U01323</v>
          </cell>
          <cell r="B474">
            <v>128</v>
          </cell>
          <cell r="C474">
            <v>1323</v>
          </cell>
        </row>
        <row r="475">
          <cell r="A475" t="str">
            <v>200309J0U01347</v>
          </cell>
          <cell r="B475">
            <v>124</v>
          </cell>
          <cell r="C475">
            <v>1347</v>
          </cell>
        </row>
        <row r="476">
          <cell r="A476" t="str">
            <v>200311D0001328</v>
          </cell>
          <cell r="B476">
            <v>341</v>
          </cell>
          <cell r="C476">
            <v>1328</v>
          </cell>
        </row>
        <row r="477">
          <cell r="A477" t="str">
            <v>200311H0001353</v>
          </cell>
          <cell r="B477">
            <v>288</v>
          </cell>
          <cell r="C477">
            <v>1353</v>
          </cell>
        </row>
        <row r="478">
          <cell r="A478" t="str">
            <v>200312E0001314</v>
          </cell>
          <cell r="B478">
            <v>351</v>
          </cell>
          <cell r="C478">
            <v>1314</v>
          </cell>
        </row>
        <row r="479">
          <cell r="A479" t="str">
            <v>200316RHQ01340</v>
          </cell>
          <cell r="B479">
            <v>373</v>
          </cell>
          <cell r="C479">
            <v>1340</v>
          </cell>
        </row>
        <row r="480">
          <cell r="A480" t="str">
            <v>200318TOQ01345</v>
          </cell>
          <cell r="B480">
            <v>399</v>
          </cell>
          <cell r="C480">
            <v>1345</v>
          </cell>
        </row>
        <row r="481">
          <cell r="A481" t="str">
            <v>200320G0001351</v>
          </cell>
          <cell r="B481">
            <v>408</v>
          </cell>
          <cell r="C481">
            <v>1351</v>
          </cell>
        </row>
        <row r="482">
          <cell r="A482" t="str">
            <v>200406D0001385</v>
          </cell>
          <cell r="B482">
            <v>14</v>
          </cell>
          <cell r="C482">
            <v>1385</v>
          </cell>
        </row>
        <row r="483">
          <cell r="A483" t="str">
            <v>200406G1C01356</v>
          </cell>
          <cell r="B483">
            <v>31</v>
          </cell>
          <cell r="C483">
            <v>1356</v>
          </cell>
        </row>
        <row r="484">
          <cell r="A484" t="str">
            <v>200406G1C01368</v>
          </cell>
          <cell r="B484">
            <v>32</v>
          </cell>
          <cell r="C484">
            <v>1368</v>
          </cell>
        </row>
        <row r="485">
          <cell r="A485" t="str">
            <v>200406HKA01357</v>
          </cell>
          <cell r="B485">
            <v>76</v>
          </cell>
          <cell r="C485">
            <v>1357</v>
          </cell>
        </row>
        <row r="486">
          <cell r="A486" t="str">
            <v>200406HKA01358</v>
          </cell>
          <cell r="B486">
            <v>79</v>
          </cell>
          <cell r="C486">
            <v>1358</v>
          </cell>
        </row>
        <row r="487">
          <cell r="A487" t="str">
            <v>200406HKA01366</v>
          </cell>
          <cell r="B487">
            <v>87</v>
          </cell>
          <cell r="C487">
            <v>1366</v>
          </cell>
        </row>
        <row r="488">
          <cell r="A488" t="str">
            <v>200406HKI01367</v>
          </cell>
          <cell r="B488">
            <v>22</v>
          </cell>
          <cell r="C488">
            <v>1367</v>
          </cell>
        </row>
        <row r="489">
          <cell r="A489" t="str">
            <v>200411H0001375</v>
          </cell>
          <cell r="B489">
            <v>342</v>
          </cell>
          <cell r="C489">
            <v>1375</v>
          </cell>
        </row>
        <row r="490">
          <cell r="A490" t="str">
            <v>200411MHL01365</v>
          </cell>
          <cell r="B490">
            <v>308</v>
          </cell>
          <cell r="C490">
            <v>1365</v>
          </cell>
        </row>
        <row r="491">
          <cell r="A491" t="str">
            <v>200418T5K01354</v>
          </cell>
          <cell r="B491">
            <v>380</v>
          </cell>
          <cell r="C491">
            <v>1354</v>
          </cell>
        </row>
        <row r="492">
          <cell r="A492" t="str">
            <v>200420VYF01374</v>
          </cell>
          <cell r="B492">
            <v>409</v>
          </cell>
          <cell r="C492">
            <v>1374</v>
          </cell>
        </row>
        <row r="493">
          <cell r="A493" t="str">
            <v>200427A0001372</v>
          </cell>
          <cell r="B493">
            <v>432</v>
          </cell>
          <cell r="C493">
            <v>1372</v>
          </cell>
        </row>
        <row r="494">
          <cell r="A494" t="str">
            <v>20043890G01371</v>
          </cell>
          <cell r="B494">
            <v>472</v>
          </cell>
          <cell r="C494">
            <v>1371</v>
          </cell>
        </row>
        <row r="495">
          <cell r="A495" t="str">
            <v>20043890Q01384</v>
          </cell>
          <cell r="B495">
            <v>525</v>
          </cell>
          <cell r="C495">
            <v>1384</v>
          </cell>
        </row>
        <row r="496">
          <cell r="A496" t="str">
            <v>20043890S01388</v>
          </cell>
          <cell r="C496" t="str">
            <v>1388</v>
          </cell>
        </row>
        <row r="497">
          <cell r="A497" t="str">
            <v>200506HIU01397</v>
          </cell>
          <cell r="C497">
            <v>1393</v>
          </cell>
        </row>
        <row r="498">
          <cell r="A498" t="str">
            <v>200506HJO01389</v>
          </cell>
          <cell r="C498">
            <v>1389</v>
          </cell>
        </row>
        <row r="499">
          <cell r="A499" t="str">
            <v>200508JAG01396</v>
          </cell>
          <cell r="C499">
            <v>1396</v>
          </cell>
        </row>
        <row r="500">
          <cell r="A500" t="str">
            <v>200511L4J01394</v>
          </cell>
          <cell r="C500">
            <v>1394</v>
          </cell>
        </row>
        <row r="501">
          <cell r="A501" t="str">
            <v>200518T4I01391</v>
          </cell>
          <cell r="C501">
            <v>1391</v>
          </cell>
        </row>
        <row r="502">
          <cell r="A502" t="str">
            <v>20053890X01395</v>
          </cell>
          <cell r="C502">
            <v>1395</v>
          </cell>
        </row>
        <row r="503">
          <cell r="A503" t="str">
            <v>700006120230</v>
          </cell>
          <cell r="B503">
            <v>684</v>
          </cell>
          <cell r="C503">
            <v>230</v>
          </cell>
        </row>
        <row r="504">
          <cell r="A504" t="str">
            <v>700006200134</v>
          </cell>
          <cell r="B504">
            <v>685</v>
          </cell>
          <cell r="C504">
            <v>134</v>
          </cell>
        </row>
        <row r="505">
          <cell r="A505" t="str">
            <v>700006200169</v>
          </cell>
          <cell r="B505">
            <v>680</v>
          </cell>
          <cell r="C505">
            <v>169</v>
          </cell>
        </row>
        <row r="506">
          <cell r="A506" t="str">
            <v>700006214340</v>
          </cell>
          <cell r="B506">
            <v>686</v>
          </cell>
          <cell r="C506">
            <v>340</v>
          </cell>
        </row>
        <row r="507">
          <cell r="A507" t="str">
            <v>700006300037</v>
          </cell>
          <cell r="B507">
            <v>688</v>
          </cell>
          <cell r="C507">
            <v>37</v>
          </cell>
        </row>
        <row r="508">
          <cell r="A508" t="str">
            <v>700006800307</v>
          </cell>
          <cell r="B508">
            <v>681</v>
          </cell>
          <cell r="C508">
            <v>307</v>
          </cell>
        </row>
        <row r="509">
          <cell r="A509" t="str">
            <v>700006BOO196</v>
          </cell>
          <cell r="B509">
            <v>33</v>
          </cell>
          <cell r="C509">
            <v>196</v>
          </cell>
        </row>
        <row r="510">
          <cell r="A510" t="str">
            <v>700006G1C016</v>
          </cell>
          <cell r="B510">
            <v>109</v>
          </cell>
          <cell r="C510">
            <v>16</v>
          </cell>
        </row>
        <row r="511">
          <cell r="A511" t="str">
            <v>700006G1H358</v>
          </cell>
          <cell r="B511">
            <v>66</v>
          </cell>
          <cell r="C511">
            <v>358</v>
          </cell>
        </row>
        <row r="512">
          <cell r="A512" t="str">
            <v>700006G1H406</v>
          </cell>
          <cell r="B512">
            <v>95</v>
          </cell>
          <cell r="C512">
            <v>406</v>
          </cell>
        </row>
        <row r="513">
          <cell r="A513" t="str">
            <v>700006GIC048</v>
          </cell>
          <cell r="B513">
            <v>668</v>
          </cell>
          <cell r="C513">
            <v>48</v>
          </cell>
        </row>
        <row r="514">
          <cell r="A514" t="str">
            <v>700006GIC049</v>
          </cell>
          <cell r="B514">
            <v>661</v>
          </cell>
          <cell r="C514">
            <v>49</v>
          </cell>
        </row>
        <row r="515">
          <cell r="A515" t="str">
            <v>700006GIC053</v>
          </cell>
          <cell r="B515">
            <v>662</v>
          </cell>
          <cell r="C515">
            <v>53</v>
          </cell>
        </row>
        <row r="516">
          <cell r="A516" t="str">
            <v>700006GIC054</v>
          </cell>
          <cell r="B516">
            <v>669</v>
          </cell>
          <cell r="C516">
            <v>54</v>
          </cell>
        </row>
        <row r="517">
          <cell r="A517" t="str">
            <v>700006GIC055</v>
          </cell>
          <cell r="B517">
            <v>663</v>
          </cell>
          <cell r="C517">
            <v>55</v>
          </cell>
        </row>
        <row r="518">
          <cell r="A518" t="str">
            <v>700006GIC066</v>
          </cell>
          <cell r="B518">
            <v>677</v>
          </cell>
          <cell r="C518">
            <v>66</v>
          </cell>
        </row>
        <row r="519">
          <cell r="A519" t="str">
            <v>700006GIC182</v>
          </cell>
          <cell r="B519">
            <v>664</v>
          </cell>
          <cell r="C519">
            <v>182</v>
          </cell>
        </row>
        <row r="520">
          <cell r="A520" t="str">
            <v>700006GIC183</v>
          </cell>
          <cell r="B520">
            <v>665</v>
          </cell>
          <cell r="C520">
            <v>183</v>
          </cell>
        </row>
        <row r="521">
          <cell r="A521" t="str">
            <v>700006GIC184</v>
          </cell>
          <cell r="B521">
            <v>670</v>
          </cell>
          <cell r="C521">
            <v>184</v>
          </cell>
        </row>
        <row r="522">
          <cell r="A522" t="str">
            <v>700006GIC188</v>
          </cell>
          <cell r="B522">
            <v>678</v>
          </cell>
          <cell r="C522">
            <v>188</v>
          </cell>
        </row>
        <row r="523">
          <cell r="A523" t="str">
            <v>700006GIC189</v>
          </cell>
          <cell r="B523">
            <v>671</v>
          </cell>
          <cell r="C523">
            <v>189</v>
          </cell>
        </row>
        <row r="524">
          <cell r="A524" t="str">
            <v>700006GIC193</v>
          </cell>
          <cell r="B524">
            <v>673</v>
          </cell>
          <cell r="C524">
            <v>193</v>
          </cell>
        </row>
        <row r="525">
          <cell r="A525" t="str">
            <v>700006GON174</v>
          </cell>
          <cell r="B525">
            <v>23</v>
          </cell>
          <cell r="C525">
            <v>174</v>
          </cell>
        </row>
        <row r="526">
          <cell r="A526" t="str">
            <v>700006GSW378</v>
          </cell>
          <cell r="B526">
            <v>85</v>
          </cell>
          <cell r="C526">
            <v>378</v>
          </cell>
        </row>
        <row r="527">
          <cell r="A527" t="str">
            <v>700006GVX366</v>
          </cell>
          <cell r="B527">
            <v>68</v>
          </cell>
          <cell r="C527">
            <v>366</v>
          </cell>
        </row>
        <row r="528">
          <cell r="A528" t="str">
            <v>700006GWH165</v>
          </cell>
          <cell r="B528">
            <v>30</v>
          </cell>
          <cell r="C528">
            <v>165</v>
          </cell>
        </row>
        <row r="529">
          <cell r="A529" t="str">
            <v>700006GWH359</v>
          </cell>
          <cell r="B529">
            <v>28</v>
          </cell>
          <cell r="C529">
            <v>359</v>
          </cell>
        </row>
        <row r="530">
          <cell r="A530" t="str">
            <v>700006HAI027</v>
          </cell>
          <cell r="B530">
            <v>77</v>
          </cell>
          <cell r="C530">
            <v>27</v>
          </cell>
        </row>
        <row r="531">
          <cell r="A531" t="str">
            <v>700006HIU011</v>
          </cell>
          <cell r="B531">
            <v>57</v>
          </cell>
          <cell r="C531">
            <v>11</v>
          </cell>
        </row>
        <row r="532">
          <cell r="A532" t="str">
            <v>700006HIU091</v>
          </cell>
          <cell r="B532">
            <v>689</v>
          </cell>
          <cell r="C532">
            <v>91</v>
          </cell>
        </row>
        <row r="533">
          <cell r="A533" t="str">
            <v>700006HIU137</v>
          </cell>
          <cell r="B533">
            <v>682</v>
          </cell>
          <cell r="C533">
            <v>137</v>
          </cell>
        </row>
        <row r="534">
          <cell r="A534" t="str">
            <v>700006HIU145</v>
          </cell>
          <cell r="B534">
            <v>52</v>
          </cell>
          <cell r="C534">
            <v>145</v>
          </cell>
        </row>
        <row r="535">
          <cell r="A535" t="str">
            <v>700006HIU151</v>
          </cell>
          <cell r="B535">
            <v>690</v>
          </cell>
          <cell r="C535">
            <v>151</v>
          </cell>
        </row>
        <row r="536">
          <cell r="A536" t="str">
            <v>700006HIU152</v>
          </cell>
          <cell r="B536">
            <v>683</v>
          </cell>
          <cell r="C536">
            <v>152</v>
          </cell>
        </row>
        <row r="537">
          <cell r="A537" t="str">
            <v>700006HIU271</v>
          </cell>
          <cell r="B537">
            <v>53</v>
          </cell>
          <cell r="C537">
            <v>271</v>
          </cell>
        </row>
        <row r="538">
          <cell r="A538" t="str">
            <v>700006HIU301</v>
          </cell>
          <cell r="B538">
            <v>54</v>
          </cell>
          <cell r="C538">
            <v>301</v>
          </cell>
        </row>
        <row r="539">
          <cell r="A539" t="str">
            <v>700006HIU365</v>
          </cell>
          <cell r="B539">
            <v>92</v>
          </cell>
          <cell r="C539">
            <v>365</v>
          </cell>
        </row>
        <row r="540">
          <cell r="A540" t="str">
            <v>700006HIU367</v>
          </cell>
          <cell r="B540">
            <v>91</v>
          </cell>
          <cell r="C540">
            <v>367</v>
          </cell>
        </row>
        <row r="541">
          <cell r="A541" t="str">
            <v>700006HIU368</v>
          </cell>
          <cell r="B541">
            <v>84</v>
          </cell>
          <cell r="C541">
            <v>368</v>
          </cell>
        </row>
        <row r="542">
          <cell r="A542" t="str">
            <v>700006HIU373</v>
          </cell>
          <cell r="B542">
            <v>58</v>
          </cell>
          <cell r="C542">
            <v>373</v>
          </cell>
        </row>
        <row r="543">
          <cell r="A543" t="str">
            <v>700006HIU377</v>
          </cell>
          <cell r="B543">
            <v>78</v>
          </cell>
          <cell r="C543">
            <v>377</v>
          </cell>
        </row>
        <row r="544">
          <cell r="A544" t="str">
            <v>700007HXA129</v>
          </cell>
          <cell r="B544">
            <v>102</v>
          </cell>
          <cell r="C544">
            <v>129</v>
          </cell>
        </row>
        <row r="545">
          <cell r="A545" t="str">
            <v>700008H00133</v>
          </cell>
          <cell r="B545">
            <v>104</v>
          </cell>
          <cell r="C545">
            <v>133</v>
          </cell>
        </row>
        <row r="546">
          <cell r="A546" t="str">
            <v>700009G1C362</v>
          </cell>
          <cell r="B546">
            <v>34</v>
          </cell>
          <cell r="C546">
            <v>362</v>
          </cell>
        </row>
        <row r="547">
          <cell r="A547" t="str">
            <v>700009J0U320</v>
          </cell>
          <cell r="B547">
            <v>125</v>
          </cell>
          <cell r="C547">
            <v>320</v>
          </cell>
        </row>
        <row r="548">
          <cell r="A548" t="str">
            <v>700009J0U389</v>
          </cell>
          <cell r="B548">
            <v>133</v>
          </cell>
          <cell r="C548">
            <v>389</v>
          </cell>
        </row>
        <row r="549">
          <cell r="A549" t="str">
            <v>700009J0U390</v>
          </cell>
          <cell r="B549">
            <v>138</v>
          </cell>
          <cell r="C549">
            <v>390</v>
          </cell>
        </row>
        <row r="550">
          <cell r="A550" t="str">
            <v>700009J3R057</v>
          </cell>
          <cell r="B550">
            <v>118</v>
          </cell>
          <cell r="C550">
            <v>57</v>
          </cell>
        </row>
        <row r="551">
          <cell r="A551" t="str">
            <v>700009JOU061</v>
          </cell>
          <cell r="B551">
            <v>131</v>
          </cell>
          <cell r="C551">
            <v>61</v>
          </cell>
        </row>
        <row r="552">
          <cell r="A552" t="str">
            <v>700009JOU064</v>
          </cell>
          <cell r="B552">
            <v>126</v>
          </cell>
          <cell r="C552">
            <v>64</v>
          </cell>
        </row>
        <row r="553">
          <cell r="A553" t="str">
            <v>700009JOU228</v>
          </cell>
          <cell r="B553">
            <v>129</v>
          </cell>
          <cell r="C553">
            <v>228</v>
          </cell>
        </row>
        <row r="554">
          <cell r="A554" t="str">
            <v>700009JOU231</v>
          </cell>
          <cell r="B554">
            <v>115</v>
          </cell>
          <cell r="C554">
            <v>231</v>
          </cell>
        </row>
        <row r="555">
          <cell r="A555" t="str">
            <v>700009JOU246</v>
          </cell>
          <cell r="B555">
            <v>116</v>
          </cell>
          <cell r="C555">
            <v>246</v>
          </cell>
        </row>
        <row r="556">
          <cell r="A556" t="str">
            <v>700009JOU247</v>
          </cell>
          <cell r="B556">
            <v>117</v>
          </cell>
          <cell r="C556">
            <v>247</v>
          </cell>
        </row>
        <row r="557">
          <cell r="A557" t="str">
            <v>700009JOU248</v>
          </cell>
          <cell r="B557">
            <v>136</v>
          </cell>
          <cell r="C557">
            <v>248</v>
          </cell>
        </row>
        <row r="558">
          <cell r="A558" t="str">
            <v>700009JOU249</v>
          </cell>
          <cell r="B558">
            <v>135</v>
          </cell>
          <cell r="C558">
            <v>249</v>
          </cell>
        </row>
        <row r="559">
          <cell r="A559" t="str">
            <v>700009JOU250</v>
          </cell>
          <cell r="B559">
            <v>127</v>
          </cell>
          <cell r="C559">
            <v>250</v>
          </cell>
        </row>
        <row r="560">
          <cell r="A560" t="str">
            <v>700009JOU251</v>
          </cell>
          <cell r="B560">
            <v>132</v>
          </cell>
          <cell r="C560">
            <v>251</v>
          </cell>
        </row>
        <row r="561">
          <cell r="A561" t="str">
            <v>700009JOU252</v>
          </cell>
          <cell r="B561">
            <v>137</v>
          </cell>
          <cell r="C561">
            <v>252</v>
          </cell>
        </row>
        <row r="562">
          <cell r="A562" t="str">
            <v>700010COO072</v>
          </cell>
          <cell r="B562">
            <v>250</v>
          </cell>
          <cell r="C562">
            <v>72</v>
          </cell>
        </row>
        <row r="563">
          <cell r="A563" t="str">
            <v>700010COO233</v>
          </cell>
          <cell r="B563">
            <v>270</v>
          </cell>
          <cell r="C563">
            <v>233</v>
          </cell>
        </row>
        <row r="564">
          <cell r="A564" t="str">
            <v>700010K2O379</v>
          </cell>
          <cell r="B564">
            <v>276</v>
          </cell>
          <cell r="C564">
            <v>379</v>
          </cell>
        </row>
        <row r="565">
          <cell r="A565" t="str">
            <v>700011A3Q076</v>
          </cell>
          <cell r="B565">
            <v>344</v>
          </cell>
          <cell r="C565">
            <v>76</v>
          </cell>
        </row>
        <row r="566">
          <cell r="A566" t="str">
            <v>700011A3Q254</v>
          </cell>
          <cell r="B566">
            <v>299</v>
          </cell>
          <cell r="C566">
            <v>254</v>
          </cell>
        </row>
        <row r="567">
          <cell r="A567" t="str">
            <v>700011A3Q256</v>
          </cell>
          <cell r="B567">
            <v>298</v>
          </cell>
          <cell r="C567">
            <v>256</v>
          </cell>
        </row>
        <row r="568">
          <cell r="A568" t="str">
            <v>700011B01353</v>
          </cell>
          <cell r="B568">
            <v>346</v>
          </cell>
          <cell r="C568">
            <v>353</v>
          </cell>
        </row>
        <row r="569">
          <cell r="A569" t="str">
            <v>700011D00339</v>
          </cell>
          <cell r="B569">
            <v>338</v>
          </cell>
          <cell r="C569">
            <v>339</v>
          </cell>
        </row>
        <row r="570">
          <cell r="A570" t="str">
            <v>700011HOO046</v>
          </cell>
          <cell r="B570">
            <v>289</v>
          </cell>
          <cell r="C570">
            <v>46</v>
          </cell>
        </row>
        <row r="571">
          <cell r="A571" t="str">
            <v>700011HOO092</v>
          </cell>
          <cell r="B571">
            <v>343</v>
          </cell>
          <cell r="C571">
            <v>92</v>
          </cell>
        </row>
        <row r="572">
          <cell r="A572" t="str">
            <v>700011L4J278</v>
          </cell>
          <cell r="B572">
            <v>301</v>
          </cell>
          <cell r="C572">
            <v>278</v>
          </cell>
        </row>
        <row r="573">
          <cell r="A573" t="str">
            <v>700011L5X031</v>
          </cell>
          <cell r="B573">
            <v>279</v>
          </cell>
          <cell r="C573">
            <v>31</v>
          </cell>
        </row>
        <row r="574">
          <cell r="A574" t="str">
            <v>700011L6L177</v>
          </cell>
          <cell r="B574">
            <v>293</v>
          </cell>
          <cell r="C574">
            <v>177</v>
          </cell>
        </row>
        <row r="575">
          <cell r="A575" t="str">
            <v>700011L6W400</v>
          </cell>
          <cell r="B575">
            <v>350</v>
          </cell>
          <cell r="C575">
            <v>400</v>
          </cell>
        </row>
        <row r="576">
          <cell r="A576" t="str">
            <v>700011MAR155</v>
          </cell>
          <cell r="B576">
            <v>304</v>
          </cell>
          <cell r="C576">
            <v>155</v>
          </cell>
        </row>
        <row r="577">
          <cell r="A577" t="str">
            <v>700011MAR180</v>
          </cell>
          <cell r="B577">
            <v>305</v>
          </cell>
          <cell r="C577">
            <v>180</v>
          </cell>
        </row>
        <row r="578">
          <cell r="A578" t="str">
            <v>700011MAR181</v>
          </cell>
          <cell r="B578">
            <v>306</v>
          </cell>
          <cell r="C578">
            <v>181</v>
          </cell>
        </row>
        <row r="579">
          <cell r="A579" t="str">
            <v>700012NBB417</v>
          </cell>
          <cell r="B579">
            <v>355</v>
          </cell>
          <cell r="C579">
            <v>417</v>
          </cell>
        </row>
        <row r="580">
          <cell r="A580" t="str">
            <v>700012NHK069</v>
          </cell>
          <cell r="B580">
            <v>352</v>
          </cell>
          <cell r="C580">
            <v>69</v>
          </cell>
        </row>
        <row r="581">
          <cell r="A581" t="str">
            <v>700014PDC084</v>
          </cell>
          <cell r="B581">
            <v>357</v>
          </cell>
          <cell r="C581">
            <v>84</v>
          </cell>
        </row>
        <row r="582">
          <cell r="A582" t="str">
            <v>700014PDC099</v>
          </cell>
          <cell r="B582">
            <v>358</v>
          </cell>
          <cell r="C582">
            <v>99</v>
          </cell>
        </row>
        <row r="583">
          <cell r="A583" t="str">
            <v>700015QDV161</v>
          </cell>
          <cell r="B583">
            <v>359</v>
          </cell>
          <cell r="C583">
            <v>161</v>
          </cell>
        </row>
        <row r="584">
          <cell r="A584" t="str">
            <v>700015QDV162</v>
          </cell>
          <cell r="B584">
            <v>360</v>
          </cell>
          <cell r="C584">
            <v>162</v>
          </cell>
        </row>
        <row r="585">
          <cell r="A585" t="str">
            <v>700015QDV163</v>
          </cell>
          <cell r="B585">
            <v>361</v>
          </cell>
          <cell r="C585">
            <v>163</v>
          </cell>
        </row>
        <row r="586">
          <cell r="A586" t="str">
            <v>700015QEU032</v>
          </cell>
          <cell r="B586">
            <v>365</v>
          </cell>
          <cell r="C586">
            <v>32</v>
          </cell>
        </row>
        <row r="587">
          <cell r="A587" t="str">
            <v>700016BOO068</v>
          </cell>
          <cell r="B587">
            <v>370</v>
          </cell>
          <cell r="C587">
            <v>68</v>
          </cell>
        </row>
        <row r="588">
          <cell r="A588" t="str">
            <v>700016DOO144</v>
          </cell>
          <cell r="B588">
            <v>371</v>
          </cell>
          <cell r="C588">
            <v>144</v>
          </cell>
        </row>
        <row r="589">
          <cell r="A589" t="str">
            <v>700016EOO105</v>
          </cell>
          <cell r="B589">
            <v>372</v>
          </cell>
          <cell r="C589">
            <v>105</v>
          </cell>
        </row>
        <row r="590">
          <cell r="A590" t="str">
            <v>700016RHQ028</v>
          </cell>
          <cell r="B590">
            <v>369</v>
          </cell>
          <cell r="C590">
            <v>28</v>
          </cell>
        </row>
        <row r="591">
          <cell r="A591" t="str">
            <v>700018T0K412</v>
          </cell>
          <cell r="B591">
            <v>375</v>
          </cell>
          <cell r="C591">
            <v>412</v>
          </cell>
        </row>
        <row r="592">
          <cell r="A592" t="str">
            <v>700018T4I110</v>
          </cell>
          <cell r="B592">
            <v>382</v>
          </cell>
          <cell r="C592">
            <v>110</v>
          </cell>
        </row>
        <row r="593">
          <cell r="A593" t="str">
            <v>700018T4I194</v>
          </cell>
          <cell r="B593">
            <v>383</v>
          </cell>
          <cell r="C593">
            <v>194</v>
          </cell>
        </row>
        <row r="594">
          <cell r="A594" t="str">
            <v>700018TOQ043</v>
          </cell>
          <cell r="B594">
            <v>404</v>
          </cell>
          <cell r="C594">
            <v>43</v>
          </cell>
        </row>
        <row r="595">
          <cell r="A595" t="str">
            <v>700018TOQ058</v>
          </cell>
          <cell r="B595">
            <v>400</v>
          </cell>
          <cell r="C595">
            <v>58</v>
          </cell>
        </row>
        <row r="596">
          <cell r="A596" t="str">
            <v>700018TOQ078</v>
          </cell>
          <cell r="B596">
            <v>381</v>
          </cell>
          <cell r="C596">
            <v>78</v>
          </cell>
        </row>
        <row r="597">
          <cell r="A597" t="str">
            <v>700018TOQ149</v>
          </cell>
          <cell r="B597">
            <v>402</v>
          </cell>
          <cell r="C597">
            <v>149</v>
          </cell>
        </row>
        <row r="598">
          <cell r="A598" t="str">
            <v>700019GYN156</v>
          </cell>
          <cell r="B598">
            <v>636</v>
          </cell>
          <cell r="C598">
            <v>156</v>
          </cell>
        </row>
        <row r="599">
          <cell r="A599" t="str">
            <v>700019GYN157</v>
          </cell>
          <cell r="B599">
            <v>637</v>
          </cell>
          <cell r="C599">
            <v>157</v>
          </cell>
        </row>
        <row r="600">
          <cell r="A600" t="str">
            <v>700019GYN158</v>
          </cell>
          <cell r="B600">
            <v>638</v>
          </cell>
          <cell r="C600">
            <v>158</v>
          </cell>
        </row>
        <row r="601">
          <cell r="A601" t="str">
            <v>700019GYN179</v>
          </cell>
          <cell r="B601">
            <v>559</v>
          </cell>
          <cell r="C601">
            <v>179</v>
          </cell>
        </row>
        <row r="602">
          <cell r="A602" t="str">
            <v>700019GYN202</v>
          </cell>
          <cell r="B602">
            <v>560</v>
          </cell>
          <cell r="C602">
            <v>202</v>
          </cell>
        </row>
        <row r="603">
          <cell r="A603" t="str">
            <v>700019GYN203</v>
          </cell>
          <cell r="B603">
            <v>561</v>
          </cell>
          <cell r="C603">
            <v>203</v>
          </cell>
        </row>
        <row r="604">
          <cell r="A604" t="str">
            <v>700019GYN204</v>
          </cell>
          <cell r="B604">
            <v>562</v>
          </cell>
          <cell r="C604">
            <v>204</v>
          </cell>
        </row>
        <row r="605">
          <cell r="A605" t="str">
            <v>700019GYN205</v>
          </cell>
          <cell r="B605">
            <v>563</v>
          </cell>
          <cell r="C605">
            <v>205</v>
          </cell>
        </row>
        <row r="606">
          <cell r="A606" t="str">
            <v>700019GYN206</v>
          </cell>
          <cell r="B606">
            <v>564</v>
          </cell>
          <cell r="C606">
            <v>206</v>
          </cell>
        </row>
        <row r="607">
          <cell r="A607" t="str">
            <v>700019GYN207</v>
          </cell>
          <cell r="B607">
            <v>565</v>
          </cell>
          <cell r="C607">
            <v>207</v>
          </cell>
        </row>
        <row r="608">
          <cell r="A608" t="str">
            <v>700019GYN208</v>
          </cell>
          <cell r="B608">
            <v>566</v>
          </cell>
          <cell r="C608">
            <v>208</v>
          </cell>
        </row>
        <row r="609">
          <cell r="A609" t="str">
            <v>700019GYN209</v>
          </cell>
          <cell r="B609">
            <v>567</v>
          </cell>
          <cell r="C609">
            <v>209</v>
          </cell>
        </row>
        <row r="610">
          <cell r="A610" t="str">
            <v>700019GYN210</v>
          </cell>
          <cell r="B610">
            <v>659</v>
          </cell>
          <cell r="C610">
            <v>210</v>
          </cell>
        </row>
        <row r="611">
          <cell r="A611" t="str">
            <v>700019GYN211</v>
          </cell>
          <cell r="B611">
            <v>660</v>
          </cell>
          <cell r="C611">
            <v>211</v>
          </cell>
        </row>
        <row r="612">
          <cell r="A612" t="str">
            <v>700019GYN212</v>
          </cell>
          <cell r="B612">
            <v>639</v>
          </cell>
          <cell r="C612">
            <v>212</v>
          </cell>
        </row>
        <row r="613">
          <cell r="A613" t="str">
            <v>700019GYN213</v>
          </cell>
          <cell r="B613">
            <v>640</v>
          </cell>
          <cell r="C613">
            <v>213</v>
          </cell>
        </row>
        <row r="614">
          <cell r="A614" t="str">
            <v>700019GYN214</v>
          </cell>
          <cell r="B614">
            <v>641</v>
          </cell>
          <cell r="C614">
            <v>214</v>
          </cell>
        </row>
        <row r="615">
          <cell r="A615" t="str">
            <v>700019GYN215</v>
          </cell>
          <cell r="B615">
            <v>642</v>
          </cell>
          <cell r="C615">
            <v>215</v>
          </cell>
        </row>
        <row r="616">
          <cell r="A616" t="str">
            <v>700019GYN216</v>
          </cell>
          <cell r="B616">
            <v>643</v>
          </cell>
          <cell r="C616">
            <v>216</v>
          </cell>
        </row>
        <row r="617">
          <cell r="A617" t="str">
            <v>700019GYN217</v>
          </cell>
          <cell r="B617">
            <v>644</v>
          </cell>
          <cell r="C617">
            <v>217</v>
          </cell>
        </row>
        <row r="618">
          <cell r="A618" t="str">
            <v>700019GYN218</v>
          </cell>
          <cell r="B618">
            <v>645</v>
          </cell>
          <cell r="C618">
            <v>218</v>
          </cell>
        </row>
        <row r="619">
          <cell r="A619" t="str">
            <v>700019GYN220</v>
          </cell>
          <cell r="B619">
            <v>646</v>
          </cell>
          <cell r="C619">
            <v>220</v>
          </cell>
        </row>
        <row r="620">
          <cell r="A620" t="str">
            <v>700019GYN221</v>
          </cell>
          <cell r="B620">
            <v>647</v>
          </cell>
          <cell r="C620">
            <v>221</v>
          </cell>
        </row>
        <row r="621">
          <cell r="A621" t="str">
            <v>700019GYN222</v>
          </cell>
          <cell r="B621">
            <v>648</v>
          </cell>
          <cell r="C621">
            <v>222</v>
          </cell>
        </row>
        <row r="622">
          <cell r="A622" t="str">
            <v>700019GYN232</v>
          </cell>
          <cell r="B622">
            <v>568</v>
          </cell>
          <cell r="C622">
            <v>232</v>
          </cell>
        </row>
        <row r="623">
          <cell r="A623" t="str">
            <v>700019GYN234</v>
          </cell>
          <cell r="B623">
            <v>569</v>
          </cell>
          <cell r="C623">
            <v>234</v>
          </cell>
        </row>
        <row r="624">
          <cell r="A624" t="str">
            <v>700019GYN235</v>
          </cell>
          <cell r="B624">
            <v>570</v>
          </cell>
          <cell r="C624">
            <v>235</v>
          </cell>
        </row>
        <row r="625">
          <cell r="A625" t="str">
            <v>700019GYN238</v>
          </cell>
          <cell r="B625">
            <v>571</v>
          </cell>
          <cell r="C625">
            <v>238</v>
          </cell>
        </row>
        <row r="626">
          <cell r="A626" t="str">
            <v>700019GYN239</v>
          </cell>
          <cell r="B626">
            <v>572</v>
          </cell>
          <cell r="C626">
            <v>239</v>
          </cell>
        </row>
        <row r="627">
          <cell r="A627" t="str">
            <v>700019GYN242</v>
          </cell>
          <cell r="B627">
            <v>573</v>
          </cell>
          <cell r="C627">
            <v>242</v>
          </cell>
        </row>
        <row r="628">
          <cell r="A628" t="str">
            <v>700019GYN245</v>
          </cell>
          <cell r="B628">
            <v>649</v>
          </cell>
          <cell r="C628">
            <v>245</v>
          </cell>
        </row>
        <row r="629">
          <cell r="A629" t="str">
            <v>700019GYN259</v>
          </cell>
          <cell r="B629">
            <v>574</v>
          </cell>
          <cell r="C629">
            <v>259</v>
          </cell>
        </row>
        <row r="630">
          <cell r="A630" t="str">
            <v>700019GYN260</v>
          </cell>
          <cell r="B630">
            <v>575</v>
          </cell>
          <cell r="C630">
            <v>260</v>
          </cell>
        </row>
        <row r="631">
          <cell r="A631" t="str">
            <v>700019GYN261</v>
          </cell>
          <cell r="B631">
            <v>576</v>
          </cell>
          <cell r="C631">
            <v>261</v>
          </cell>
        </row>
        <row r="632">
          <cell r="A632" t="str">
            <v>700019GYN265</v>
          </cell>
          <cell r="B632">
            <v>577</v>
          </cell>
          <cell r="C632">
            <v>265</v>
          </cell>
        </row>
        <row r="633">
          <cell r="A633" t="str">
            <v>700019GYN282</v>
          </cell>
          <cell r="B633">
            <v>578</v>
          </cell>
          <cell r="C633">
            <v>282</v>
          </cell>
        </row>
        <row r="634">
          <cell r="A634" t="str">
            <v>700019GYN291</v>
          </cell>
          <cell r="B634">
            <v>650</v>
          </cell>
          <cell r="C634">
            <v>291</v>
          </cell>
        </row>
        <row r="635">
          <cell r="A635" t="str">
            <v>700019GYN292</v>
          </cell>
          <cell r="B635">
            <v>651</v>
          </cell>
          <cell r="C635">
            <v>292</v>
          </cell>
        </row>
        <row r="636">
          <cell r="A636" t="str">
            <v>700019GYN293</v>
          </cell>
          <cell r="B636">
            <v>652</v>
          </cell>
          <cell r="C636">
            <v>293</v>
          </cell>
        </row>
        <row r="637">
          <cell r="A637" t="str">
            <v>700019GYN294</v>
          </cell>
          <cell r="B637">
            <v>653</v>
          </cell>
          <cell r="C637">
            <v>294</v>
          </cell>
        </row>
        <row r="638">
          <cell r="A638" t="str">
            <v>700019GYN295</v>
          </cell>
          <cell r="B638">
            <v>654</v>
          </cell>
          <cell r="C638">
            <v>295</v>
          </cell>
        </row>
        <row r="639">
          <cell r="A639" t="str">
            <v>700019GYN296</v>
          </cell>
          <cell r="B639">
            <v>655</v>
          </cell>
          <cell r="C639">
            <v>296</v>
          </cell>
        </row>
        <row r="640">
          <cell r="A640" t="str">
            <v>700019GYN297</v>
          </cell>
          <cell r="B640">
            <v>656</v>
          </cell>
          <cell r="C640">
            <v>297</v>
          </cell>
        </row>
        <row r="641">
          <cell r="A641" t="str">
            <v>700019GYN298</v>
          </cell>
          <cell r="B641">
            <v>657</v>
          </cell>
          <cell r="C641">
            <v>298</v>
          </cell>
        </row>
        <row r="642">
          <cell r="A642" t="str">
            <v>700019GYN299</v>
          </cell>
          <cell r="B642">
            <v>658</v>
          </cell>
          <cell r="C642">
            <v>299</v>
          </cell>
        </row>
        <row r="643">
          <cell r="A643" t="str">
            <v>700019GYN308</v>
          </cell>
          <cell r="B643">
            <v>579</v>
          </cell>
          <cell r="C643">
            <v>308</v>
          </cell>
        </row>
        <row r="644">
          <cell r="A644" t="str">
            <v>700019GYN318</v>
          </cell>
          <cell r="B644">
            <v>580</v>
          </cell>
          <cell r="C644">
            <v>318</v>
          </cell>
        </row>
        <row r="645">
          <cell r="A645" t="str">
            <v>700019GYN374</v>
          </cell>
          <cell r="B645">
            <v>581</v>
          </cell>
          <cell r="C645">
            <v>374</v>
          </cell>
        </row>
        <row r="646">
          <cell r="A646" t="str">
            <v>700019GYR343</v>
          </cell>
          <cell r="B646">
            <v>528</v>
          </cell>
          <cell r="C646">
            <v>343</v>
          </cell>
        </row>
        <row r="647">
          <cell r="A647" t="str">
            <v>700019GYR344</v>
          </cell>
          <cell r="B647">
            <v>529</v>
          </cell>
          <cell r="C647">
            <v>344</v>
          </cell>
        </row>
        <row r="648">
          <cell r="A648" t="str">
            <v>700019GYR345</v>
          </cell>
          <cell r="B648">
            <v>354</v>
          </cell>
          <cell r="C648">
            <v>345</v>
          </cell>
        </row>
        <row r="649">
          <cell r="A649" t="str">
            <v>700019GYR347</v>
          </cell>
          <cell r="B649">
            <v>530</v>
          </cell>
          <cell r="C649">
            <v>347</v>
          </cell>
        </row>
        <row r="650">
          <cell r="A650" t="str">
            <v>700020VQX175</v>
          </cell>
          <cell r="B650">
            <v>418</v>
          </cell>
          <cell r="C650">
            <v>175</v>
          </cell>
        </row>
        <row r="651">
          <cell r="A651" t="str">
            <v>700020VQX416</v>
          </cell>
          <cell r="B651">
            <v>411</v>
          </cell>
          <cell r="C651">
            <v>416</v>
          </cell>
        </row>
        <row r="652">
          <cell r="A652" t="str">
            <v>700020VYF192</v>
          </cell>
          <cell r="B652">
            <v>18</v>
          </cell>
          <cell r="C652">
            <v>192</v>
          </cell>
        </row>
        <row r="653">
          <cell r="A653" t="str">
            <v>700020VYF198</v>
          </cell>
          <cell r="B653">
            <v>35</v>
          </cell>
          <cell r="C653">
            <v>198</v>
          </cell>
        </row>
        <row r="654">
          <cell r="A654" t="str">
            <v>700021WVW101</v>
          </cell>
          <cell r="B654">
            <v>420</v>
          </cell>
          <cell r="C654">
            <v>101</v>
          </cell>
        </row>
        <row r="655">
          <cell r="A655" t="str">
            <v>70003890U176</v>
          </cell>
          <cell r="B655">
            <v>479</v>
          </cell>
          <cell r="C655">
            <v>176</v>
          </cell>
        </row>
        <row r="656">
          <cell r="A656" t="str">
            <v>7000389ZY128</v>
          </cell>
          <cell r="B656">
            <v>494</v>
          </cell>
          <cell r="C656">
            <v>128</v>
          </cell>
        </row>
        <row r="657">
          <cell r="A657" t="str">
            <v>800006GIC516</v>
          </cell>
          <cell r="B657">
            <v>672</v>
          </cell>
          <cell r="C657">
            <v>516</v>
          </cell>
        </row>
        <row r="658">
          <cell r="A658" t="str">
            <v>800010K2M420</v>
          </cell>
          <cell r="B658">
            <v>217</v>
          </cell>
          <cell r="C658">
            <v>420</v>
          </cell>
        </row>
        <row r="659">
          <cell r="A659" t="str">
            <v>800011H00024</v>
          </cell>
          <cell r="B659">
            <v>290</v>
          </cell>
          <cell r="C659">
            <v>24</v>
          </cell>
        </row>
        <row r="660">
          <cell r="A660" t="str">
            <v>800018T4N757</v>
          </cell>
          <cell r="B660">
            <v>396</v>
          </cell>
          <cell r="C660">
            <v>757</v>
          </cell>
        </row>
        <row r="661">
          <cell r="A661" t="str">
            <v>800019GYN431</v>
          </cell>
          <cell r="B661">
            <v>582</v>
          </cell>
          <cell r="C661">
            <v>431</v>
          </cell>
        </row>
        <row r="662">
          <cell r="A662" t="str">
            <v>800019GYN434</v>
          </cell>
          <cell r="B662">
            <v>583</v>
          </cell>
          <cell r="C662">
            <v>434</v>
          </cell>
        </row>
        <row r="663">
          <cell r="A663" t="str">
            <v>800019GYN435</v>
          </cell>
          <cell r="B663">
            <v>584</v>
          </cell>
          <cell r="C663">
            <v>435</v>
          </cell>
        </row>
        <row r="664">
          <cell r="A664" t="str">
            <v>800019GYN437</v>
          </cell>
          <cell r="B664">
            <v>585</v>
          </cell>
          <cell r="C664">
            <v>437</v>
          </cell>
        </row>
        <row r="665">
          <cell r="A665" t="str">
            <v>800019GYN442</v>
          </cell>
          <cell r="B665">
            <v>586</v>
          </cell>
          <cell r="C665">
            <v>442</v>
          </cell>
        </row>
        <row r="666">
          <cell r="A666" t="str">
            <v>800019GYN456</v>
          </cell>
          <cell r="B666">
            <v>587</v>
          </cell>
          <cell r="C666">
            <v>456</v>
          </cell>
        </row>
        <row r="667">
          <cell r="A667" t="str">
            <v>800019GYN460</v>
          </cell>
          <cell r="B667">
            <v>588</v>
          </cell>
          <cell r="C667">
            <v>460</v>
          </cell>
        </row>
        <row r="668">
          <cell r="A668" t="str">
            <v>800019GYN461</v>
          </cell>
          <cell r="B668">
            <v>589</v>
          </cell>
          <cell r="C668">
            <v>461</v>
          </cell>
        </row>
        <row r="669">
          <cell r="A669" t="str">
            <v>800019GYN471</v>
          </cell>
          <cell r="B669">
            <v>590</v>
          </cell>
          <cell r="C669">
            <v>471</v>
          </cell>
        </row>
        <row r="670">
          <cell r="A670" t="str">
            <v>800019GYN474</v>
          </cell>
          <cell r="B670">
            <v>591</v>
          </cell>
          <cell r="C670">
            <v>474</v>
          </cell>
        </row>
        <row r="671">
          <cell r="A671" t="str">
            <v>800019GYN475</v>
          </cell>
          <cell r="B671">
            <v>592</v>
          </cell>
          <cell r="C671">
            <v>475</v>
          </cell>
        </row>
        <row r="672">
          <cell r="A672" t="str">
            <v>800019GYN477</v>
          </cell>
          <cell r="B672">
            <v>593</v>
          </cell>
          <cell r="C672">
            <v>477</v>
          </cell>
        </row>
        <row r="673">
          <cell r="A673" t="str">
            <v>800019GYN478</v>
          </cell>
          <cell r="B673">
            <v>594</v>
          </cell>
          <cell r="C673">
            <v>478</v>
          </cell>
        </row>
        <row r="674">
          <cell r="A674" t="str">
            <v>800019GYN479</v>
          </cell>
          <cell r="B674">
            <v>595</v>
          </cell>
          <cell r="C674">
            <v>479</v>
          </cell>
        </row>
        <row r="675">
          <cell r="A675" t="str">
            <v>800019GYN481</v>
          </cell>
          <cell r="B675">
            <v>596</v>
          </cell>
          <cell r="C675">
            <v>481</v>
          </cell>
        </row>
        <row r="676">
          <cell r="A676" t="str">
            <v>800019GYN482</v>
          </cell>
          <cell r="B676">
            <v>597</v>
          </cell>
          <cell r="C676">
            <v>482</v>
          </cell>
        </row>
        <row r="677">
          <cell r="A677" t="str">
            <v>800019GYN487</v>
          </cell>
          <cell r="B677">
            <v>598</v>
          </cell>
          <cell r="C677">
            <v>487</v>
          </cell>
        </row>
        <row r="678">
          <cell r="A678" t="str">
            <v>800019GYN488</v>
          </cell>
          <cell r="B678">
            <v>599</v>
          </cell>
          <cell r="C678">
            <v>488</v>
          </cell>
        </row>
        <row r="679">
          <cell r="A679" t="str">
            <v>800019GYN491</v>
          </cell>
          <cell r="B679">
            <v>600</v>
          </cell>
          <cell r="C679">
            <v>491</v>
          </cell>
        </row>
        <row r="680">
          <cell r="A680" t="str">
            <v>800019GYN492</v>
          </cell>
          <cell r="B680">
            <v>601</v>
          </cell>
          <cell r="C680">
            <v>492</v>
          </cell>
        </row>
        <row r="681">
          <cell r="A681" t="str">
            <v>800019GYN495</v>
          </cell>
          <cell r="B681">
            <v>602</v>
          </cell>
          <cell r="C681">
            <v>495</v>
          </cell>
        </row>
        <row r="682">
          <cell r="A682" t="str">
            <v>800019GYN496</v>
          </cell>
          <cell r="B682">
            <v>603</v>
          </cell>
          <cell r="C682">
            <v>496</v>
          </cell>
        </row>
        <row r="683">
          <cell r="A683" t="str">
            <v>800019GYN498</v>
          </cell>
          <cell r="B683">
            <v>604</v>
          </cell>
          <cell r="C683">
            <v>498</v>
          </cell>
        </row>
        <row r="684">
          <cell r="A684" t="str">
            <v>800019GYN500</v>
          </cell>
          <cell r="B684">
            <v>605</v>
          </cell>
          <cell r="C684">
            <v>500</v>
          </cell>
        </row>
        <row r="685">
          <cell r="A685" t="str">
            <v>800019GYN501</v>
          </cell>
          <cell r="B685">
            <v>606</v>
          </cell>
          <cell r="C685">
            <v>501</v>
          </cell>
        </row>
        <row r="686">
          <cell r="A686" t="str">
            <v>800019GYN502</v>
          </cell>
          <cell r="B686">
            <v>607</v>
          </cell>
          <cell r="C686">
            <v>502</v>
          </cell>
        </row>
        <row r="687">
          <cell r="A687" t="str">
            <v>800019GYN508</v>
          </cell>
          <cell r="B687">
            <v>608</v>
          </cell>
          <cell r="C687">
            <v>508</v>
          </cell>
        </row>
        <row r="688">
          <cell r="A688" t="str">
            <v>800019GYN511</v>
          </cell>
          <cell r="B688">
            <v>609</v>
          </cell>
          <cell r="C688">
            <v>511</v>
          </cell>
        </row>
        <row r="689">
          <cell r="A689" t="str">
            <v>800019GYN514</v>
          </cell>
          <cell r="B689">
            <v>610</v>
          </cell>
          <cell r="C689">
            <v>514</v>
          </cell>
        </row>
        <row r="690">
          <cell r="A690" t="str">
            <v>800019GYN515</v>
          </cell>
          <cell r="B690">
            <v>611</v>
          </cell>
          <cell r="C690">
            <v>515</v>
          </cell>
        </row>
        <row r="691">
          <cell r="A691" t="str">
            <v>800019GYN530</v>
          </cell>
          <cell r="B691">
            <v>612</v>
          </cell>
          <cell r="C691">
            <v>530</v>
          </cell>
        </row>
        <row r="692">
          <cell r="A692" t="str">
            <v>800019GYN531</v>
          </cell>
          <cell r="B692">
            <v>613</v>
          </cell>
          <cell r="C692">
            <v>531</v>
          </cell>
        </row>
        <row r="693">
          <cell r="A693" t="str">
            <v>800019GYN532</v>
          </cell>
          <cell r="B693">
            <v>614</v>
          </cell>
          <cell r="C693">
            <v>532</v>
          </cell>
        </row>
        <row r="694">
          <cell r="A694" t="str">
            <v>800019GYN538</v>
          </cell>
          <cell r="B694">
            <v>615</v>
          </cell>
          <cell r="C694">
            <v>538</v>
          </cell>
        </row>
        <row r="695">
          <cell r="A695" t="str">
            <v>800019GYN540</v>
          </cell>
          <cell r="B695">
            <v>616</v>
          </cell>
          <cell r="C695">
            <v>540</v>
          </cell>
        </row>
        <row r="696">
          <cell r="A696" t="str">
            <v>800019GYN546</v>
          </cell>
          <cell r="B696">
            <v>617</v>
          </cell>
          <cell r="C696">
            <v>546</v>
          </cell>
        </row>
        <row r="697">
          <cell r="A697" t="str">
            <v>800019GYN554</v>
          </cell>
          <cell r="B697">
            <v>618</v>
          </cell>
          <cell r="C697">
            <v>554</v>
          </cell>
        </row>
        <row r="698">
          <cell r="A698" t="str">
            <v>800019GYN562</v>
          </cell>
          <cell r="B698">
            <v>619</v>
          </cell>
          <cell r="C698">
            <v>562</v>
          </cell>
        </row>
        <row r="699">
          <cell r="A699" t="str">
            <v>800019GYN565</v>
          </cell>
          <cell r="B699">
            <v>620</v>
          </cell>
          <cell r="C699">
            <v>565</v>
          </cell>
        </row>
        <row r="700">
          <cell r="A700" t="str">
            <v>800019GYN566</v>
          </cell>
          <cell r="B700">
            <v>621</v>
          </cell>
          <cell r="C700">
            <v>566</v>
          </cell>
        </row>
        <row r="701">
          <cell r="A701" t="str">
            <v>800019GYN570</v>
          </cell>
          <cell r="B701">
            <v>622</v>
          </cell>
          <cell r="C701">
            <v>570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os"/>
      <sheetName val="PROCESO"/>
      <sheetName val="BAJAS"/>
      <sheetName val="orden y consecutivo"/>
      <sheetName val="ANEXO 21 UPCP"/>
      <sheetName val=" ANEXO22 UPCP"/>
      <sheetName val="Hoja1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700006HIU011</v>
          </cell>
          <cell r="B2">
            <v>57</v>
          </cell>
          <cell r="C2">
            <v>11</v>
          </cell>
        </row>
        <row r="3">
          <cell r="A3" t="str">
            <v>700006G1C016</v>
          </cell>
          <cell r="B3">
            <v>109</v>
          </cell>
          <cell r="C3">
            <v>16</v>
          </cell>
        </row>
        <row r="4">
          <cell r="A4">
            <v>700021265021</v>
          </cell>
          <cell r="B4">
            <v>424</v>
          </cell>
          <cell r="C4">
            <v>21</v>
          </cell>
        </row>
        <row r="5">
          <cell r="A5">
            <v>700011112023</v>
          </cell>
          <cell r="B5">
            <v>278</v>
          </cell>
          <cell r="C5">
            <v>23</v>
          </cell>
        </row>
        <row r="6">
          <cell r="A6" t="str">
            <v>800011H00024</v>
          </cell>
          <cell r="B6">
            <v>290</v>
          </cell>
          <cell r="C6">
            <v>24</v>
          </cell>
        </row>
        <row r="7">
          <cell r="A7">
            <v>700021274026</v>
          </cell>
          <cell r="B7">
            <v>426</v>
          </cell>
          <cell r="C7">
            <v>26</v>
          </cell>
        </row>
        <row r="8">
          <cell r="A8" t="str">
            <v>700016RHQ028</v>
          </cell>
          <cell r="B8">
            <v>369</v>
          </cell>
          <cell r="C8">
            <v>28</v>
          </cell>
        </row>
        <row r="9">
          <cell r="A9">
            <v>700011291029</v>
          </cell>
          <cell r="B9">
            <v>280</v>
          </cell>
          <cell r="C9">
            <v>29</v>
          </cell>
        </row>
        <row r="10">
          <cell r="A10" t="str">
            <v>700011L5X031</v>
          </cell>
          <cell r="B10">
            <v>279</v>
          </cell>
          <cell r="C10">
            <v>31</v>
          </cell>
        </row>
        <row r="11">
          <cell r="A11" t="str">
            <v>700015QEU032</v>
          </cell>
          <cell r="B11">
            <v>365</v>
          </cell>
          <cell r="C11">
            <v>32</v>
          </cell>
        </row>
        <row r="12">
          <cell r="A12">
            <v>700038100035</v>
          </cell>
          <cell r="B12">
            <v>297</v>
          </cell>
          <cell r="C12">
            <v>35</v>
          </cell>
        </row>
        <row r="13">
          <cell r="A13">
            <v>700038100036</v>
          </cell>
          <cell r="B13">
            <v>496</v>
          </cell>
          <cell r="C13">
            <v>36</v>
          </cell>
        </row>
        <row r="14">
          <cell r="A14">
            <v>700015400038</v>
          </cell>
          <cell r="B14">
            <v>366</v>
          </cell>
          <cell r="C14">
            <v>38</v>
          </cell>
        </row>
        <row r="15">
          <cell r="A15" t="str">
            <v>700018TOQ043</v>
          </cell>
          <cell r="B15">
            <v>404</v>
          </cell>
          <cell r="C15">
            <v>43</v>
          </cell>
        </row>
        <row r="16">
          <cell r="A16">
            <v>700021258044</v>
          </cell>
          <cell r="B16">
            <v>430</v>
          </cell>
          <cell r="C16">
            <v>44</v>
          </cell>
        </row>
        <row r="17">
          <cell r="A17" t="str">
            <v>700011HOO046</v>
          </cell>
          <cell r="B17">
            <v>289</v>
          </cell>
          <cell r="C17">
            <v>46</v>
          </cell>
        </row>
        <row r="18">
          <cell r="A18">
            <v>700006810050</v>
          </cell>
          <cell r="B18">
            <v>7</v>
          </cell>
          <cell r="C18">
            <v>50</v>
          </cell>
        </row>
        <row r="19">
          <cell r="A19" t="str">
            <v>700009J3R057</v>
          </cell>
          <cell r="B19">
            <v>118</v>
          </cell>
          <cell r="C19">
            <v>57</v>
          </cell>
        </row>
        <row r="20">
          <cell r="A20" t="str">
            <v>700018TOQ058</v>
          </cell>
          <cell r="B20">
            <v>400</v>
          </cell>
          <cell r="C20">
            <v>58</v>
          </cell>
        </row>
        <row r="21">
          <cell r="A21">
            <v>700009200059</v>
          </cell>
          <cell r="B21">
            <v>130</v>
          </cell>
          <cell r="C21">
            <v>59</v>
          </cell>
        </row>
        <row r="22">
          <cell r="A22" t="str">
            <v>700009JOU061</v>
          </cell>
          <cell r="B22">
            <v>131</v>
          </cell>
          <cell r="C22">
            <v>61</v>
          </cell>
        </row>
        <row r="23">
          <cell r="A23" t="str">
            <v>700009JOU064</v>
          </cell>
          <cell r="B23">
            <v>126</v>
          </cell>
          <cell r="C23">
            <v>64</v>
          </cell>
        </row>
        <row r="24">
          <cell r="A24">
            <v>700006200065</v>
          </cell>
          <cell r="B24">
            <v>679</v>
          </cell>
          <cell r="C24">
            <v>65</v>
          </cell>
        </row>
        <row r="25">
          <cell r="A25" t="str">
            <v>700016BOO068</v>
          </cell>
          <cell r="B25">
            <v>370</v>
          </cell>
          <cell r="C25">
            <v>68</v>
          </cell>
        </row>
        <row r="26">
          <cell r="A26" t="str">
            <v>700012NHK069</v>
          </cell>
          <cell r="B26">
            <v>352</v>
          </cell>
          <cell r="C26">
            <v>69</v>
          </cell>
        </row>
        <row r="27">
          <cell r="A27" t="str">
            <v>700010COO072</v>
          </cell>
          <cell r="B27">
            <v>250</v>
          </cell>
          <cell r="C27">
            <v>72</v>
          </cell>
        </row>
        <row r="28">
          <cell r="A28" t="str">
            <v>700011A3Q076</v>
          </cell>
          <cell r="B28">
            <v>344</v>
          </cell>
          <cell r="C28">
            <v>76</v>
          </cell>
        </row>
        <row r="29">
          <cell r="A29" t="str">
            <v>700018TOQ078</v>
          </cell>
          <cell r="B29">
            <v>381</v>
          </cell>
          <cell r="C29">
            <v>78</v>
          </cell>
        </row>
        <row r="30">
          <cell r="A30" t="str">
            <v>700014PDC084</v>
          </cell>
          <cell r="B30">
            <v>357</v>
          </cell>
          <cell r="C30">
            <v>84</v>
          </cell>
        </row>
        <row r="31">
          <cell r="A31" t="str">
            <v>700011HOO092</v>
          </cell>
          <cell r="B31">
            <v>343</v>
          </cell>
          <cell r="C31">
            <v>92</v>
          </cell>
        </row>
        <row r="32">
          <cell r="A32" t="str">
            <v>700014PDC099</v>
          </cell>
          <cell r="B32">
            <v>358</v>
          </cell>
          <cell r="C32">
            <v>99</v>
          </cell>
        </row>
        <row r="33">
          <cell r="A33" t="str">
            <v>700021WVW101</v>
          </cell>
          <cell r="B33">
            <v>420</v>
          </cell>
          <cell r="C33">
            <v>101</v>
          </cell>
        </row>
        <row r="34">
          <cell r="A34">
            <v>700002210104</v>
          </cell>
          <cell r="B34">
            <v>1</v>
          </cell>
          <cell r="C34">
            <v>104</v>
          </cell>
        </row>
        <row r="35">
          <cell r="A35" t="str">
            <v>700016EOO105</v>
          </cell>
          <cell r="B35">
            <v>372</v>
          </cell>
          <cell r="C35">
            <v>105</v>
          </cell>
        </row>
        <row r="36">
          <cell r="A36" t="str">
            <v>700018T4I110</v>
          </cell>
          <cell r="B36">
            <v>382</v>
          </cell>
          <cell r="C36">
            <v>110</v>
          </cell>
        </row>
        <row r="37">
          <cell r="A37">
            <v>700021268119</v>
          </cell>
          <cell r="B37">
            <v>425</v>
          </cell>
          <cell r="C37">
            <v>119</v>
          </cell>
        </row>
        <row r="38">
          <cell r="A38">
            <v>700021211125</v>
          </cell>
          <cell r="B38">
            <v>422</v>
          </cell>
          <cell r="C38">
            <v>125</v>
          </cell>
        </row>
        <row r="39">
          <cell r="A39" t="str">
            <v>7000389ZY128</v>
          </cell>
          <cell r="B39">
            <v>494</v>
          </cell>
          <cell r="C39">
            <v>128</v>
          </cell>
        </row>
        <row r="40">
          <cell r="A40" t="str">
            <v>700007HXA129</v>
          </cell>
          <cell r="B40">
            <v>102</v>
          </cell>
          <cell r="C40">
            <v>129</v>
          </cell>
        </row>
        <row r="41">
          <cell r="A41" t="str">
            <v>700008H00133</v>
          </cell>
          <cell r="B41">
            <v>104</v>
          </cell>
          <cell r="C41">
            <v>133</v>
          </cell>
        </row>
        <row r="42">
          <cell r="A42">
            <v>700006300136</v>
          </cell>
          <cell r="B42">
            <v>282</v>
          </cell>
          <cell r="C42">
            <v>136</v>
          </cell>
        </row>
        <row r="43">
          <cell r="A43">
            <v>700010600141</v>
          </cell>
          <cell r="B43">
            <v>218</v>
          </cell>
          <cell r="C43">
            <v>141</v>
          </cell>
        </row>
        <row r="44">
          <cell r="A44">
            <v>700010600142</v>
          </cell>
          <cell r="B44">
            <v>219</v>
          </cell>
          <cell r="C44">
            <v>142</v>
          </cell>
        </row>
        <row r="45">
          <cell r="A45">
            <v>700010600143</v>
          </cell>
          <cell r="B45">
            <v>220</v>
          </cell>
          <cell r="C45">
            <v>143</v>
          </cell>
        </row>
        <row r="46">
          <cell r="A46" t="str">
            <v>700016DOO144</v>
          </cell>
          <cell r="B46">
            <v>371</v>
          </cell>
          <cell r="C46">
            <v>144</v>
          </cell>
        </row>
        <row r="47">
          <cell r="A47" t="str">
            <v>700006HIU145</v>
          </cell>
          <cell r="B47">
            <v>52</v>
          </cell>
          <cell r="C47">
            <v>145</v>
          </cell>
        </row>
        <row r="48">
          <cell r="A48">
            <v>700038100146</v>
          </cell>
          <cell r="B48">
            <v>438</v>
          </cell>
          <cell r="C48">
            <v>146</v>
          </cell>
        </row>
        <row r="49">
          <cell r="A49" t="str">
            <v>700018TOQ149</v>
          </cell>
          <cell r="B49">
            <v>402</v>
          </cell>
          <cell r="C49">
            <v>149</v>
          </cell>
        </row>
        <row r="50">
          <cell r="A50" t="str">
            <v>700011MAR155</v>
          </cell>
          <cell r="B50">
            <v>304</v>
          </cell>
          <cell r="C50">
            <v>155</v>
          </cell>
        </row>
        <row r="51">
          <cell r="A51" t="str">
            <v>700019GYN156</v>
          </cell>
          <cell r="B51">
            <v>636</v>
          </cell>
          <cell r="C51">
            <v>156</v>
          </cell>
        </row>
        <row r="52">
          <cell r="A52" t="str">
            <v>700019GYN157</v>
          </cell>
          <cell r="B52">
            <v>637</v>
          </cell>
          <cell r="C52">
            <v>157</v>
          </cell>
        </row>
        <row r="53">
          <cell r="A53" t="str">
            <v>700019GYN158</v>
          </cell>
          <cell r="B53">
            <v>638</v>
          </cell>
          <cell r="C53">
            <v>158</v>
          </cell>
        </row>
        <row r="54">
          <cell r="A54" t="str">
            <v>700015QDV161</v>
          </cell>
          <cell r="B54">
            <v>359</v>
          </cell>
          <cell r="C54">
            <v>161</v>
          </cell>
        </row>
        <row r="55">
          <cell r="A55" t="str">
            <v>700015QDV162</v>
          </cell>
          <cell r="B55">
            <v>360</v>
          </cell>
          <cell r="C55">
            <v>162</v>
          </cell>
        </row>
        <row r="56">
          <cell r="A56" t="str">
            <v>700015QDV163</v>
          </cell>
          <cell r="B56">
            <v>361</v>
          </cell>
          <cell r="C56">
            <v>163</v>
          </cell>
        </row>
        <row r="57">
          <cell r="A57">
            <v>700010211164</v>
          </cell>
          <cell r="B57">
            <v>29</v>
          </cell>
          <cell r="C57">
            <v>164</v>
          </cell>
        </row>
        <row r="58">
          <cell r="A58" t="str">
            <v>700006GWH165</v>
          </cell>
          <cell r="B58">
            <v>30</v>
          </cell>
          <cell r="C58">
            <v>165</v>
          </cell>
        </row>
        <row r="59">
          <cell r="A59">
            <v>700006213166</v>
          </cell>
          <cell r="B59">
            <v>38</v>
          </cell>
          <cell r="C59">
            <v>166</v>
          </cell>
        </row>
        <row r="60">
          <cell r="A60" t="str">
            <v>700006GON174</v>
          </cell>
          <cell r="B60">
            <v>23</v>
          </cell>
          <cell r="C60">
            <v>174</v>
          </cell>
        </row>
        <row r="61">
          <cell r="A61" t="str">
            <v>700020VQX175</v>
          </cell>
          <cell r="B61">
            <v>418</v>
          </cell>
          <cell r="C61">
            <v>175</v>
          </cell>
        </row>
        <row r="62">
          <cell r="A62" t="str">
            <v>70003890U176</v>
          </cell>
          <cell r="B62">
            <v>479</v>
          </cell>
          <cell r="C62">
            <v>176</v>
          </cell>
        </row>
        <row r="63">
          <cell r="A63" t="str">
            <v>700011L6L177</v>
          </cell>
          <cell r="B63">
            <v>293</v>
          </cell>
          <cell r="C63">
            <v>177</v>
          </cell>
        </row>
        <row r="64">
          <cell r="A64">
            <v>700006213178</v>
          </cell>
          <cell r="B64">
            <v>410</v>
          </cell>
          <cell r="C64">
            <v>178</v>
          </cell>
        </row>
        <row r="65">
          <cell r="A65" t="str">
            <v>700019GYN179</v>
          </cell>
          <cell r="B65">
            <v>559</v>
          </cell>
          <cell r="C65">
            <v>179</v>
          </cell>
        </row>
        <row r="66">
          <cell r="A66" t="str">
            <v>700011MAR180</v>
          </cell>
          <cell r="B66">
            <v>305</v>
          </cell>
          <cell r="C66">
            <v>180</v>
          </cell>
        </row>
        <row r="67">
          <cell r="A67" t="str">
            <v>700011MAR181</v>
          </cell>
          <cell r="B67">
            <v>306</v>
          </cell>
          <cell r="C67">
            <v>181</v>
          </cell>
        </row>
        <row r="68">
          <cell r="A68" t="str">
            <v>700020VYF192</v>
          </cell>
          <cell r="B68">
            <v>18</v>
          </cell>
          <cell r="C68">
            <v>192</v>
          </cell>
        </row>
        <row r="69">
          <cell r="A69" t="str">
            <v>700018T4I194</v>
          </cell>
          <cell r="B69">
            <v>383</v>
          </cell>
          <cell r="C69">
            <v>194</v>
          </cell>
        </row>
        <row r="70">
          <cell r="A70" t="str">
            <v>700006BOO196</v>
          </cell>
          <cell r="B70">
            <v>33</v>
          </cell>
          <cell r="C70">
            <v>196</v>
          </cell>
        </row>
        <row r="71">
          <cell r="A71" t="str">
            <v>700020VYF198</v>
          </cell>
          <cell r="B71">
            <v>35</v>
          </cell>
          <cell r="C71">
            <v>198</v>
          </cell>
        </row>
        <row r="72">
          <cell r="A72" t="str">
            <v>700019GYN202</v>
          </cell>
          <cell r="B72">
            <v>560</v>
          </cell>
          <cell r="C72">
            <v>202</v>
          </cell>
        </row>
        <row r="73">
          <cell r="A73" t="str">
            <v>700019GYN203</v>
          </cell>
          <cell r="B73">
            <v>561</v>
          </cell>
          <cell r="C73">
            <v>203</v>
          </cell>
        </row>
        <row r="74">
          <cell r="A74" t="str">
            <v>700019GYN204</v>
          </cell>
          <cell r="B74">
            <v>562</v>
          </cell>
          <cell r="C74">
            <v>204</v>
          </cell>
        </row>
        <row r="75">
          <cell r="A75" t="str">
            <v>700019GYN205</v>
          </cell>
          <cell r="B75">
            <v>563</v>
          </cell>
          <cell r="C75">
            <v>205</v>
          </cell>
        </row>
        <row r="76">
          <cell r="A76" t="str">
            <v>700019GYN206</v>
          </cell>
          <cell r="B76">
            <v>564</v>
          </cell>
          <cell r="C76">
            <v>206</v>
          </cell>
        </row>
        <row r="77">
          <cell r="A77" t="str">
            <v>700019GYN207</v>
          </cell>
          <cell r="B77">
            <v>565</v>
          </cell>
          <cell r="C77">
            <v>207</v>
          </cell>
        </row>
        <row r="78">
          <cell r="A78" t="str">
            <v>700019GYN208</v>
          </cell>
          <cell r="B78">
            <v>566</v>
          </cell>
          <cell r="C78">
            <v>208</v>
          </cell>
        </row>
        <row r="79">
          <cell r="A79" t="str">
            <v>700019GYN209</v>
          </cell>
          <cell r="B79">
            <v>567</v>
          </cell>
          <cell r="C79">
            <v>209</v>
          </cell>
        </row>
        <row r="80">
          <cell r="A80" t="str">
            <v>700019GYN210</v>
          </cell>
          <cell r="B80">
            <v>659</v>
          </cell>
          <cell r="C80">
            <v>210</v>
          </cell>
        </row>
        <row r="81">
          <cell r="A81" t="str">
            <v>700019GYN211</v>
          </cell>
          <cell r="B81">
            <v>660</v>
          </cell>
          <cell r="C81">
            <v>211</v>
          </cell>
        </row>
        <row r="82">
          <cell r="A82" t="str">
            <v>700019GYN212</v>
          </cell>
          <cell r="B82">
            <v>639</v>
          </cell>
          <cell r="C82">
            <v>212</v>
          </cell>
        </row>
        <row r="83">
          <cell r="A83" t="str">
            <v>700019GYN213</v>
          </cell>
          <cell r="B83">
            <v>640</v>
          </cell>
          <cell r="C83">
            <v>213</v>
          </cell>
        </row>
        <row r="84">
          <cell r="A84" t="str">
            <v>700019GYN214</v>
          </cell>
          <cell r="B84">
            <v>641</v>
          </cell>
          <cell r="C84">
            <v>214</v>
          </cell>
        </row>
        <row r="85">
          <cell r="A85" t="str">
            <v>700019GYN215</v>
          </cell>
          <cell r="B85">
            <v>642</v>
          </cell>
          <cell r="C85">
            <v>215</v>
          </cell>
        </row>
        <row r="86">
          <cell r="A86" t="str">
            <v>700019GYN216</v>
          </cell>
          <cell r="B86">
            <v>643</v>
          </cell>
          <cell r="C86">
            <v>216</v>
          </cell>
        </row>
        <row r="87">
          <cell r="A87" t="str">
            <v>700019GYN217</v>
          </cell>
          <cell r="B87">
            <v>644</v>
          </cell>
          <cell r="C87">
            <v>217</v>
          </cell>
        </row>
        <row r="88">
          <cell r="A88" t="str">
            <v>700019GYN218</v>
          </cell>
          <cell r="B88">
            <v>645</v>
          </cell>
          <cell r="C88">
            <v>218</v>
          </cell>
        </row>
        <row r="89">
          <cell r="A89" t="str">
            <v>700019GYN220</v>
          </cell>
          <cell r="B89">
            <v>646</v>
          </cell>
          <cell r="C89">
            <v>220</v>
          </cell>
        </row>
        <row r="90">
          <cell r="A90" t="str">
            <v>700019GYN221</v>
          </cell>
          <cell r="B90">
            <v>647</v>
          </cell>
          <cell r="C90">
            <v>221</v>
          </cell>
        </row>
        <row r="91">
          <cell r="A91" t="str">
            <v>700019GYN222</v>
          </cell>
          <cell r="B91">
            <v>648</v>
          </cell>
          <cell r="C91">
            <v>222</v>
          </cell>
        </row>
        <row r="92">
          <cell r="A92">
            <v>700011200225</v>
          </cell>
          <cell r="B92">
            <v>277</v>
          </cell>
          <cell r="C92">
            <v>225</v>
          </cell>
        </row>
        <row r="93">
          <cell r="A93" t="str">
            <v>700009JOU228</v>
          </cell>
          <cell r="B93">
            <v>129</v>
          </cell>
          <cell r="C93">
            <v>228</v>
          </cell>
        </row>
        <row r="94">
          <cell r="A94" t="str">
            <v>700009JOU231</v>
          </cell>
          <cell r="B94">
            <v>115</v>
          </cell>
          <cell r="C94">
            <v>231</v>
          </cell>
        </row>
        <row r="95">
          <cell r="A95" t="str">
            <v>700019GYN232</v>
          </cell>
          <cell r="B95">
            <v>568</v>
          </cell>
          <cell r="C95">
            <v>232</v>
          </cell>
        </row>
        <row r="96">
          <cell r="A96" t="str">
            <v>700010COO233</v>
          </cell>
          <cell r="B96">
            <v>270</v>
          </cell>
          <cell r="C96">
            <v>233</v>
          </cell>
        </row>
        <row r="97">
          <cell r="A97" t="str">
            <v>700019GYN234</v>
          </cell>
          <cell r="B97">
            <v>569</v>
          </cell>
          <cell r="C97">
            <v>234</v>
          </cell>
        </row>
        <row r="98">
          <cell r="A98" t="str">
            <v>700019GYN235</v>
          </cell>
          <cell r="B98">
            <v>570</v>
          </cell>
          <cell r="C98">
            <v>235</v>
          </cell>
        </row>
        <row r="99">
          <cell r="A99" t="str">
            <v>700019GYN238</v>
          </cell>
          <cell r="B99">
            <v>571</v>
          </cell>
          <cell r="C99">
            <v>238</v>
          </cell>
        </row>
        <row r="100">
          <cell r="A100" t="str">
            <v>700019GYN239</v>
          </cell>
          <cell r="B100">
            <v>572</v>
          </cell>
          <cell r="C100">
            <v>239</v>
          </cell>
        </row>
        <row r="101">
          <cell r="A101">
            <v>700007120240</v>
          </cell>
          <cell r="B101">
            <v>100</v>
          </cell>
          <cell r="C101">
            <v>240</v>
          </cell>
        </row>
        <row r="102">
          <cell r="A102" t="str">
            <v>700019GYN242</v>
          </cell>
          <cell r="B102">
            <v>573</v>
          </cell>
          <cell r="C102">
            <v>242</v>
          </cell>
        </row>
        <row r="103">
          <cell r="A103" t="str">
            <v>700019GYN245</v>
          </cell>
          <cell r="B103">
            <v>649</v>
          </cell>
          <cell r="C103">
            <v>245</v>
          </cell>
        </row>
        <row r="104">
          <cell r="A104" t="str">
            <v>700009JOU246</v>
          </cell>
          <cell r="B104">
            <v>116</v>
          </cell>
          <cell r="C104">
            <v>246</v>
          </cell>
        </row>
        <row r="105">
          <cell r="A105" t="str">
            <v>700009JOU247</v>
          </cell>
          <cell r="B105">
            <v>117</v>
          </cell>
          <cell r="C105">
            <v>247</v>
          </cell>
        </row>
        <row r="106">
          <cell r="A106" t="str">
            <v>700009JOU248</v>
          </cell>
          <cell r="B106">
            <v>136</v>
          </cell>
          <cell r="C106">
            <v>248</v>
          </cell>
        </row>
        <row r="107">
          <cell r="A107" t="str">
            <v>700009JOU249</v>
          </cell>
          <cell r="B107">
            <v>135</v>
          </cell>
          <cell r="C107">
            <v>249</v>
          </cell>
        </row>
        <row r="108">
          <cell r="A108" t="str">
            <v>700009JOU250</v>
          </cell>
          <cell r="B108">
            <v>127</v>
          </cell>
          <cell r="C108">
            <v>250</v>
          </cell>
        </row>
        <row r="109">
          <cell r="A109" t="str">
            <v>700009JOU251</v>
          </cell>
          <cell r="B109">
            <v>132</v>
          </cell>
          <cell r="C109">
            <v>251</v>
          </cell>
        </row>
        <row r="110">
          <cell r="A110" t="str">
            <v>700009JOU252</v>
          </cell>
          <cell r="B110">
            <v>137</v>
          </cell>
          <cell r="C110">
            <v>252</v>
          </cell>
        </row>
        <row r="111">
          <cell r="A111" t="str">
            <v>700011A3Q254</v>
          </cell>
          <cell r="B111">
            <v>299</v>
          </cell>
          <cell r="C111">
            <v>254</v>
          </cell>
        </row>
        <row r="112">
          <cell r="A112" t="str">
            <v>700011A3Q256</v>
          </cell>
          <cell r="B112">
            <v>298</v>
          </cell>
          <cell r="C112">
            <v>256</v>
          </cell>
        </row>
        <row r="113">
          <cell r="A113">
            <v>700010210258</v>
          </cell>
          <cell r="B113">
            <v>142</v>
          </cell>
          <cell r="C113">
            <v>258</v>
          </cell>
        </row>
        <row r="114">
          <cell r="A114" t="str">
            <v>700019GYN259</v>
          </cell>
          <cell r="B114">
            <v>574</v>
          </cell>
          <cell r="C114">
            <v>259</v>
          </cell>
        </row>
        <row r="115">
          <cell r="A115" t="str">
            <v>700019GYN260</v>
          </cell>
          <cell r="B115">
            <v>575</v>
          </cell>
          <cell r="C115">
            <v>260</v>
          </cell>
        </row>
        <row r="116">
          <cell r="A116" t="str">
            <v>700019GYN261</v>
          </cell>
          <cell r="B116">
            <v>576</v>
          </cell>
          <cell r="C116">
            <v>261</v>
          </cell>
        </row>
        <row r="117">
          <cell r="A117" t="str">
            <v>700019GYN265</v>
          </cell>
          <cell r="B117">
            <v>577</v>
          </cell>
          <cell r="C117">
            <v>265</v>
          </cell>
        </row>
        <row r="118">
          <cell r="A118" t="str">
            <v>700006HIU271</v>
          </cell>
          <cell r="B118">
            <v>53</v>
          </cell>
          <cell r="C118">
            <v>271</v>
          </cell>
        </row>
        <row r="119">
          <cell r="A119" t="str">
            <v>700011L4J278</v>
          </cell>
          <cell r="B119">
            <v>301</v>
          </cell>
          <cell r="C119">
            <v>278</v>
          </cell>
        </row>
        <row r="120">
          <cell r="A120" t="str">
            <v>700019GYN282</v>
          </cell>
          <cell r="B120">
            <v>578</v>
          </cell>
          <cell r="C120">
            <v>282</v>
          </cell>
        </row>
        <row r="121">
          <cell r="A121" t="str">
            <v>700019GYN291</v>
          </cell>
          <cell r="B121">
            <v>650</v>
          </cell>
          <cell r="C121">
            <v>291</v>
          </cell>
        </row>
        <row r="122">
          <cell r="A122" t="str">
            <v>700019GYN292</v>
          </cell>
          <cell r="B122">
            <v>651</v>
          </cell>
          <cell r="C122">
            <v>292</v>
          </cell>
        </row>
        <row r="123">
          <cell r="A123" t="str">
            <v>700019GYN293</v>
          </cell>
          <cell r="B123">
            <v>652</v>
          </cell>
          <cell r="C123">
            <v>293</v>
          </cell>
        </row>
        <row r="124">
          <cell r="A124" t="str">
            <v>700019GYN294</v>
          </cell>
          <cell r="B124">
            <v>653</v>
          </cell>
          <cell r="C124">
            <v>294</v>
          </cell>
        </row>
        <row r="125">
          <cell r="A125" t="str">
            <v>700019GYN295</v>
          </cell>
          <cell r="B125">
            <v>654</v>
          </cell>
          <cell r="C125">
            <v>295</v>
          </cell>
        </row>
        <row r="126">
          <cell r="A126" t="str">
            <v>700019GYN296</v>
          </cell>
          <cell r="B126">
            <v>655</v>
          </cell>
          <cell r="C126">
            <v>296</v>
          </cell>
        </row>
        <row r="127">
          <cell r="A127" t="str">
            <v>700019GYN297</v>
          </cell>
          <cell r="B127">
            <v>656</v>
          </cell>
          <cell r="C127">
            <v>297</v>
          </cell>
        </row>
        <row r="128">
          <cell r="A128" t="str">
            <v>700019GYN298</v>
          </cell>
          <cell r="B128">
            <v>657</v>
          </cell>
          <cell r="C128">
            <v>298</v>
          </cell>
        </row>
        <row r="129">
          <cell r="A129" t="str">
            <v>700019GYN299</v>
          </cell>
          <cell r="B129">
            <v>658</v>
          </cell>
          <cell r="C129">
            <v>299</v>
          </cell>
        </row>
        <row r="130">
          <cell r="A130" t="str">
            <v>700006HIU301</v>
          </cell>
          <cell r="B130">
            <v>54</v>
          </cell>
          <cell r="C130">
            <v>301</v>
          </cell>
        </row>
        <row r="131">
          <cell r="A131">
            <v>700021261306</v>
          </cell>
          <cell r="B131">
            <v>423</v>
          </cell>
          <cell r="C131">
            <v>306</v>
          </cell>
        </row>
        <row r="132">
          <cell r="A132" t="str">
            <v>700019GYN308</v>
          </cell>
          <cell r="B132">
            <v>579</v>
          </cell>
          <cell r="C132">
            <v>308</v>
          </cell>
        </row>
        <row r="133">
          <cell r="A133" t="str">
            <v>700019GYN318</v>
          </cell>
          <cell r="B133">
            <v>580</v>
          </cell>
          <cell r="C133">
            <v>318</v>
          </cell>
        </row>
        <row r="134">
          <cell r="A134">
            <v>700020122319</v>
          </cell>
          <cell r="B134">
            <v>412</v>
          </cell>
          <cell r="C134">
            <v>319</v>
          </cell>
        </row>
        <row r="135">
          <cell r="A135" t="str">
            <v>700009J0U320</v>
          </cell>
          <cell r="B135">
            <v>125</v>
          </cell>
          <cell r="C135">
            <v>320</v>
          </cell>
        </row>
        <row r="136">
          <cell r="A136">
            <v>700021276331</v>
          </cell>
          <cell r="B136">
            <v>427</v>
          </cell>
          <cell r="C136">
            <v>331</v>
          </cell>
        </row>
        <row r="137">
          <cell r="A137">
            <v>700021279334</v>
          </cell>
          <cell r="B137">
            <v>428</v>
          </cell>
          <cell r="C137">
            <v>334</v>
          </cell>
        </row>
        <row r="138">
          <cell r="A138">
            <v>700021300336</v>
          </cell>
          <cell r="B138">
            <v>429</v>
          </cell>
          <cell r="C138">
            <v>336</v>
          </cell>
        </row>
        <row r="139">
          <cell r="A139" t="str">
            <v>700011D00339</v>
          </cell>
          <cell r="B139">
            <v>338</v>
          </cell>
          <cell r="C139">
            <v>339</v>
          </cell>
        </row>
        <row r="140">
          <cell r="A140">
            <v>700009213341</v>
          </cell>
          <cell r="B140">
            <v>134</v>
          </cell>
          <cell r="C140">
            <v>341</v>
          </cell>
        </row>
        <row r="141">
          <cell r="A141" t="str">
            <v>700019GYR343</v>
          </cell>
          <cell r="B141">
            <v>528</v>
          </cell>
          <cell r="C141">
            <v>343</v>
          </cell>
        </row>
        <row r="142">
          <cell r="A142" t="str">
            <v>700019GYR344</v>
          </cell>
          <cell r="B142">
            <v>529</v>
          </cell>
          <cell r="C142">
            <v>344</v>
          </cell>
        </row>
        <row r="143">
          <cell r="A143" t="str">
            <v>700019GYR345</v>
          </cell>
          <cell r="B143">
            <v>354</v>
          </cell>
          <cell r="C143">
            <v>345</v>
          </cell>
        </row>
        <row r="144">
          <cell r="A144" t="str">
            <v>700019GYR347</v>
          </cell>
          <cell r="B144">
            <v>530</v>
          </cell>
          <cell r="C144">
            <v>347</v>
          </cell>
        </row>
        <row r="145">
          <cell r="A145" t="str">
            <v>700011B01353</v>
          </cell>
          <cell r="B145">
            <v>346</v>
          </cell>
          <cell r="C145">
            <v>353</v>
          </cell>
        </row>
        <row r="146">
          <cell r="A146" t="str">
            <v>700006G1H358</v>
          </cell>
          <cell r="B146">
            <v>66</v>
          </cell>
          <cell r="C146">
            <v>358</v>
          </cell>
        </row>
        <row r="147">
          <cell r="A147" t="str">
            <v>700006GWH359</v>
          </cell>
          <cell r="B147">
            <v>28</v>
          </cell>
          <cell r="C147">
            <v>359</v>
          </cell>
        </row>
        <row r="148">
          <cell r="A148">
            <v>700010200361</v>
          </cell>
          <cell r="B148">
            <v>223</v>
          </cell>
          <cell r="C148">
            <v>361</v>
          </cell>
        </row>
        <row r="149">
          <cell r="A149" t="str">
            <v>700009G1C362</v>
          </cell>
          <cell r="B149">
            <v>34</v>
          </cell>
          <cell r="C149">
            <v>362</v>
          </cell>
        </row>
        <row r="150">
          <cell r="A150" t="str">
            <v>700006HIU365</v>
          </cell>
          <cell r="B150">
            <v>92</v>
          </cell>
          <cell r="C150">
            <v>365</v>
          </cell>
        </row>
        <row r="151">
          <cell r="A151" t="str">
            <v>700006GVX366</v>
          </cell>
          <cell r="B151">
            <v>68</v>
          </cell>
          <cell r="C151">
            <v>366</v>
          </cell>
        </row>
        <row r="152">
          <cell r="A152" t="str">
            <v>700006HIU367</v>
          </cell>
          <cell r="B152">
            <v>91</v>
          </cell>
          <cell r="C152">
            <v>367</v>
          </cell>
        </row>
        <row r="153">
          <cell r="A153" t="str">
            <v>700006HIU368</v>
          </cell>
          <cell r="B153">
            <v>84</v>
          </cell>
          <cell r="C153">
            <v>368</v>
          </cell>
        </row>
        <row r="154">
          <cell r="A154">
            <v>700011300372</v>
          </cell>
          <cell r="B154">
            <v>286</v>
          </cell>
          <cell r="C154">
            <v>372</v>
          </cell>
        </row>
        <row r="155">
          <cell r="A155" t="str">
            <v>700006HIU373</v>
          </cell>
          <cell r="B155">
            <v>58</v>
          </cell>
          <cell r="C155">
            <v>373</v>
          </cell>
        </row>
        <row r="156">
          <cell r="A156" t="str">
            <v>700019GYN374</v>
          </cell>
          <cell r="B156">
            <v>581</v>
          </cell>
          <cell r="C156">
            <v>374</v>
          </cell>
        </row>
        <row r="157">
          <cell r="A157">
            <v>700006120376</v>
          </cell>
          <cell r="B157">
            <v>69</v>
          </cell>
          <cell r="C157">
            <v>376</v>
          </cell>
        </row>
        <row r="158">
          <cell r="A158" t="str">
            <v>700006HIU377</v>
          </cell>
          <cell r="B158">
            <v>78</v>
          </cell>
          <cell r="C158">
            <v>377</v>
          </cell>
        </row>
        <row r="159">
          <cell r="A159" t="str">
            <v>700006GSW378</v>
          </cell>
          <cell r="B159">
            <v>85</v>
          </cell>
          <cell r="C159">
            <v>378</v>
          </cell>
        </row>
        <row r="160">
          <cell r="A160" t="str">
            <v>700010K2O379</v>
          </cell>
          <cell r="B160">
            <v>276</v>
          </cell>
          <cell r="C160">
            <v>379</v>
          </cell>
        </row>
        <row r="161">
          <cell r="A161">
            <v>700006410381</v>
          </cell>
          <cell r="B161">
            <v>99</v>
          </cell>
          <cell r="C161">
            <v>381</v>
          </cell>
        </row>
        <row r="162">
          <cell r="A162">
            <v>700006410382</v>
          </cell>
          <cell r="B162">
            <v>81</v>
          </cell>
          <cell r="C162">
            <v>382</v>
          </cell>
        </row>
        <row r="163">
          <cell r="A163">
            <v>700006410383</v>
          </cell>
          <cell r="B163">
            <v>82</v>
          </cell>
          <cell r="C163">
            <v>383</v>
          </cell>
        </row>
        <row r="164">
          <cell r="A164">
            <v>700006410384</v>
          </cell>
          <cell r="B164">
            <v>90</v>
          </cell>
          <cell r="C164">
            <v>384</v>
          </cell>
        </row>
        <row r="165">
          <cell r="A165">
            <v>700006410385</v>
          </cell>
          <cell r="B165">
            <v>97</v>
          </cell>
          <cell r="C165">
            <v>385</v>
          </cell>
        </row>
        <row r="166">
          <cell r="A166">
            <v>700006410386</v>
          </cell>
          <cell r="B166">
            <v>96</v>
          </cell>
          <cell r="C166">
            <v>386</v>
          </cell>
        </row>
        <row r="167">
          <cell r="A167">
            <v>700006410387</v>
          </cell>
          <cell r="B167">
            <v>80</v>
          </cell>
          <cell r="C167">
            <v>387</v>
          </cell>
        </row>
        <row r="168">
          <cell r="A168" t="str">
            <v>700009J0U389</v>
          </cell>
          <cell r="B168">
            <v>133</v>
          </cell>
          <cell r="C168">
            <v>389</v>
          </cell>
        </row>
        <row r="169">
          <cell r="A169" t="str">
            <v>700009J0U390</v>
          </cell>
          <cell r="B169">
            <v>138</v>
          </cell>
          <cell r="C169">
            <v>390</v>
          </cell>
        </row>
        <row r="170">
          <cell r="A170" t="str">
            <v>700011L6W400</v>
          </cell>
          <cell r="B170">
            <v>350</v>
          </cell>
          <cell r="C170">
            <v>400</v>
          </cell>
        </row>
        <row r="171">
          <cell r="A171">
            <v>700006410404</v>
          </cell>
          <cell r="B171">
            <v>70</v>
          </cell>
          <cell r="C171">
            <v>404</v>
          </cell>
        </row>
        <row r="172">
          <cell r="A172">
            <v>700006410405</v>
          </cell>
          <cell r="B172">
            <v>93</v>
          </cell>
          <cell r="C172">
            <v>405</v>
          </cell>
        </row>
        <row r="173">
          <cell r="A173" t="str">
            <v>700006G1H406</v>
          </cell>
          <cell r="B173">
            <v>95</v>
          </cell>
          <cell r="C173">
            <v>406</v>
          </cell>
        </row>
        <row r="174">
          <cell r="A174" t="str">
            <v>700018T0K412</v>
          </cell>
          <cell r="B174">
            <v>375</v>
          </cell>
          <cell r="C174">
            <v>412</v>
          </cell>
        </row>
        <row r="175">
          <cell r="A175">
            <v>700006812413</v>
          </cell>
          <cell r="B175">
            <v>9</v>
          </cell>
          <cell r="C175">
            <v>413</v>
          </cell>
        </row>
        <row r="176">
          <cell r="A176" t="str">
            <v>700020VQX416</v>
          </cell>
          <cell r="B176">
            <v>411</v>
          </cell>
          <cell r="C176">
            <v>416</v>
          </cell>
        </row>
        <row r="177">
          <cell r="A177" t="str">
            <v>700012NBB417</v>
          </cell>
          <cell r="B177">
            <v>355</v>
          </cell>
          <cell r="C177">
            <v>417</v>
          </cell>
        </row>
        <row r="178">
          <cell r="A178">
            <v>700012410418</v>
          </cell>
          <cell r="B178">
            <v>356</v>
          </cell>
          <cell r="C178">
            <v>418</v>
          </cell>
        </row>
        <row r="179">
          <cell r="A179" t="str">
            <v>800010K2M420</v>
          </cell>
          <cell r="B179">
            <v>217</v>
          </cell>
          <cell r="C179">
            <v>420</v>
          </cell>
        </row>
        <row r="180">
          <cell r="A180" t="str">
            <v>800019GYN431</v>
          </cell>
          <cell r="B180">
            <v>582</v>
          </cell>
          <cell r="C180">
            <v>431</v>
          </cell>
        </row>
        <row r="181">
          <cell r="A181" t="str">
            <v>800019GYN434</v>
          </cell>
          <cell r="B181">
            <v>583</v>
          </cell>
          <cell r="C181">
            <v>434</v>
          </cell>
        </row>
        <row r="182">
          <cell r="A182" t="str">
            <v>800019GYN435</v>
          </cell>
          <cell r="B182">
            <v>584</v>
          </cell>
          <cell r="C182">
            <v>435</v>
          </cell>
        </row>
        <row r="183">
          <cell r="A183" t="str">
            <v>800019GYN437</v>
          </cell>
          <cell r="B183">
            <v>585</v>
          </cell>
          <cell r="C183">
            <v>437</v>
          </cell>
        </row>
        <row r="184">
          <cell r="A184" t="str">
            <v>800019GYN442</v>
          </cell>
          <cell r="B184">
            <v>586</v>
          </cell>
          <cell r="C184">
            <v>442</v>
          </cell>
        </row>
        <row r="185">
          <cell r="A185" t="str">
            <v>800019GYN456</v>
          </cell>
          <cell r="B185">
            <v>587</v>
          </cell>
          <cell r="C185">
            <v>456</v>
          </cell>
        </row>
        <row r="186">
          <cell r="A186" t="str">
            <v>800019GYN460</v>
          </cell>
          <cell r="B186">
            <v>588</v>
          </cell>
          <cell r="C186">
            <v>460</v>
          </cell>
        </row>
        <row r="187">
          <cell r="A187" t="str">
            <v>800019GYN461</v>
          </cell>
          <cell r="B187">
            <v>589</v>
          </cell>
          <cell r="C187">
            <v>461</v>
          </cell>
        </row>
        <row r="188">
          <cell r="A188">
            <v>800010210469</v>
          </cell>
          <cell r="B188">
            <v>221</v>
          </cell>
          <cell r="C188">
            <v>469</v>
          </cell>
        </row>
        <row r="189">
          <cell r="A189" t="str">
            <v>800019GYN471</v>
          </cell>
          <cell r="B189">
            <v>590</v>
          </cell>
          <cell r="C189">
            <v>471</v>
          </cell>
        </row>
        <row r="190">
          <cell r="A190" t="str">
            <v>800019GYN474</v>
          </cell>
          <cell r="B190">
            <v>591</v>
          </cell>
          <cell r="C190">
            <v>474</v>
          </cell>
        </row>
        <row r="191">
          <cell r="A191" t="str">
            <v>800019GYN475</v>
          </cell>
          <cell r="B191">
            <v>592</v>
          </cell>
          <cell r="C191">
            <v>475</v>
          </cell>
        </row>
        <row r="192">
          <cell r="A192" t="str">
            <v>800019GYN477</v>
          </cell>
          <cell r="B192">
            <v>593</v>
          </cell>
          <cell r="C192">
            <v>477</v>
          </cell>
        </row>
        <row r="193">
          <cell r="A193" t="str">
            <v>800019GYN478</v>
          </cell>
          <cell r="B193">
            <v>594</v>
          </cell>
          <cell r="C193">
            <v>478</v>
          </cell>
        </row>
        <row r="194">
          <cell r="A194" t="str">
            <v>800019GYN479</v>
          </cell>
          <cell r="B194">
            <v>595</v>
          </cell>
          <cell r="C194">
            <v>479</v>
          </cell>
        </row>
        <row r="195">
          <cell r="A195" t="str">
            <v>800019GYN481</v>
          </cell>
          <cell r="B195">
            <v>596</v>
          </cell>
          <cell r="C195">
            <v>481</v>
          </cell>
        </row>
        <row r="196">
          <cell r="A196" t="str">
            <v>800019GYN482</v>
          </cell>
          <cell r="B196">
            <v>597</v>
          </cell>
          <cell r="C196">
            <v>482</v>
          </cell>
        </row>
        <row r="197">
          <cell r="A197" t="str">
            <v>800019GYN487</v>
          </cell>
          <cell r="B197">
            <v>598</v>
          </cell>
          <cell r="C197">
            <v>487</v>
          </cell>
        </row>
        <row r="198">
          <cell r="A198" t="str">
            <v>800019GYN488</v>
          </cell>
          <cell r="B198">
            <v>599</v>
          </cell>
          <cell r="C198">
            <v>488</v>
          </cell>
        </row>
        <row r="199">
          <cell r="A199" t="str">
            <v>800019GYN491</v>
          </cell>
          <cell r="B199">
            <v>600</v>
          </cell>
          <cell r="C199">
            <v>491</v>
          </cell>
        </row>
        <row r="200">
          <cell r="A200" t="str">
            <v>800019GYN492</v>
          </cell>
          <cell r="B200">
            <v>601</v>
          </cell>
          <cell r="C200">
            <v>492</v>
          </cell>
        </row>
        <row r="201">
          <cell r="A201" t="str">
            <v>800019GYN495</v>
          </cell>
          <cell r="B201">
            <v>602</v>
          </cell>
          <cell r="C201">
            <v>495</v>
          </cell>
        </row>
        <row r="202">
          <cell r="A202" t="str">
            <v>800019GYN496</v>
          </cell>
          <cell r="B202">
            <v>603</v>
          </cell>
          <cell r="C202">
            <v>496</v>
          </cell>
        </row>
        <row r="203">
          <cell r="A203" t="str">
            <v>800019GYN498</v>
          </cell>
          <cell r="B203">
            <v>604</v>
          </cell>
          <cell r="C203">
            <v>498</v>
          </cell>
        </row>
        <row r="204">
          <cell r="A204" t="str">
            <v>800019GYN500</v>
          </cell>
          <cell r="B204">
            <v>605</v>
          </cell>
          <cell r="C204">
            <v>500</v>
          </cell>
        </row>
        <row r="205">
          <cell r="A205" t="str">
            <v>800019GYN501</v>
          </cell>
          <cell r="B205">
            <v>606</v>
          </cell>
          <cell r="C205">
            <v>501</v>
          </cell>
        </row>
        <row r="206">
          <cell r="A206" t="str">
            <v>800019GYN502</v>
          </cell>
          <cell r="B206">
            <v>607</v>
          </cell>
          <cell r="C206">
            <v>502</v>
          </cell>
        </row>
        <row r="207">
          <cell r="A207" t="str">
            <v>800019GYN508</v>
          </cell>
          <cell r="B207">
            <v>608</v>
          </cell>
          <cell r="C207">
            <v>508</v>
          </cell>
        </row>
        <row r="208">
          <cell r="A208" t="str">
            <v>800019GYN511</v>
          </cell>
          <cell r="B208">
            <v>609</v>
          </cell>
          <cell r="C208">
            <v>511</v>
          </cell>
        </row>
        <row r="209">
          <cell r="A209" t="str">
            <v>800019GYN514</v>
          </cell>
          <cell r="B209">
            <v>610</v>
          </cell>
          <cell r="C209">
            <v>514</v>
          </cell>
        </row>
        <row r="210">
          <cell r="A210" t="str">
            <v>800019GYN515</v>
          </cell>
          <cell r="B210">
            <v>611</v>
          </cell>
          <cell r="C210">
            <v>515</v>
          </cell>
        </row>
        <row r="211">
          <cell r="A211">
            <v>800016310518</v>
          </cell>
          <cell r="B211">
            <v>367</v>
          </cell>
          <cell r="C211">
            <v>518</v>
          </cell>
        </row>
        <row r="212">
          <cell r="A212">
            <v>800006410520</v>
          </cell>
          <cell r="B212">
            <v>71</v>
          </cell>
          <cell r="C212">
            <v>520</v>
          </cell>
        </row>
        <row r="213">
          <cell r="A213">
            <v>800006410521</v>
          </cell>
          <cell r="B213">
            <v>72</v>
          </cell>
          <cell r="C213">
            <v>521</v>
          </cell>
        </row>
        <row r="214">
          <cell r="A214">
            <v>800021274523</v>
          </cell>
          <cell r="B214">
            <v>419</v>
          </cell>
          <cell r="C214">
            <v>523</v>
          </cell>
        </row>
        <row r="215">
          <cell r="A215">
            <v>800021271526</v>
          </cell>
          <cell r="B215">
            <v>431</v>
          </cell>
          <cell r="C215">
            <v>526</v>
          </cell>
        </row>
        <row r="216">
          <cell r="A216">
            <v>800021252527</v>
          </cell>
          <cell r="B216">
            <v>421</v>
          </cell>
          <cell r="C216">
            <v>527</v>
          </cell>
        </row>
        <row r="217">
          <cell r="A217" t="str">
            <v>800019GYN530</v>
          </cell>
          <cell r="B217">
            <v>612</v>
          </cell>
          <cell r="C217">
            <v>530</v>
          </cell>
        </row>
        <row r="218">
          <cell r="A218" t="str">
            <v>800019GYN531</v>
          </cell>
          <cell r="B218">
            <v>613</v>
          </cell>
          <cell r="C218">
            <v>531</v>
          </cell>
        </row>
        <row r="219">
          <cell r="A219" t="str">
            <v>800019GYN532</v>
          </cell>
          <cell r="B219">
            <v>614</v>
          </cell>
          <cell r="C219">
            <v>532</v>
          </cell>
        </row>
        <row r="220">
          <cell r="A220" t="str">
            <v>800019GYN538</v>
          </cell>
          <cell r="B220">
            <v>615</v>
          </cell>
          <cell r="C220">
            <v>538</v>
          </cell>
        </row>
        <row r="221">
          <cell r="A221" t="str">
            <v>800019GYN540</v>
          </cell>
          <cell r="B221">
            <v>616</v>
          </cell>
          <cell r="C221">
            <v>540</v>
          </cell>
        </row>
        <row r="222">
          <cell r="A222" t="str">
            <v>800019GYN546</v>
          </cell>
          <cell r="B222">
            <v>617</v>
          </cell>
          <cell r="C222">
            <v>546</v>
          </cell>
        </row>
        <row r="223">
          <cell r="A223" t="str">
            <v>800019GYN554</v>
          </cell>
          <cell r="B223">
            <v>618</v>
          </cell>
          <cell r="C223">
            <v>554</v>
          </cell>
        </row>
        <row r="224">
          <cell r="A224" t="str">
            <v>800019GYN562</v>
          </cell>
          <cell r="B224">
            <v>619</v>
          </cell>
          <cell r="C224">
            <v>562</v>
          </cell>
        </row>
        <row r="225">
          <cell r="A225" t="str">
            <v>800019GYN565</v>
          </cell>
          <cell r="B225">
            <v>620</v>
          </cell>
          <cell r="C225">
            <v>565</v>
          </cell>
        </row>
        <row r="226">
          <cell r="A226" t="str">
            <v>800019GYN566</v>
          </cell>
          <cell r="B226">
            <v>621</v>
          </cell>
          <cell r="C226">
            <v>566</v>
          </cell>
        </row>
        <row r="227">
          <cell r="A227" t="str">
            <v>800019GYN570</v>
          </cell>
          <cell r="B227">
            <v>622</v>
          </cell>
          <cell r="C227">
            <v>570</v>
          </cell>
        </row>
        <row r="228">
          <cell r="A228" t="str">
            <v>199806HIU00582</v>
          </cell>
          <cell r="B228">
            <v>39</v>
          </cell>
          <cell r="C228">
            <v>582</v>
          </cell>
        </row>
        <row r="229">
          <cell r="A229" t="str">
            <v>199806GIH00585</v>
          </cell>
          <cell r="B229">
            <v>83</v>
          </cell>
          <cell r="C229">
            <v>585</v>
          </cell>
        </row>
        <row r="230">
          <cell r="A230" t="str">
            <v>199819GYR00591</v>
          </cell>
          <cell r="B230">
            <v>544</v>
          </cell>
          <cell r="C230">
            <v>591</v>
          </cell>
        </row>
        <row r="231">
          <cell r="A231" t="str">
            <v>199819GYN00602</v>
          </cell>
          <cell r="B231">
            <v>533</v>
          </cell>
          <cell r="C231">
            <v>602</v>
          </cell>
        </row>
        <row r="232">
          <cell r="A232" t="str">
            <v>199819GYN00612</v>
          </cell>
          <cell r="B232">
            <v>534</v>
          </cell>
          <cell r="C232">
            <v>612</v>
          </cell>
        </row>
        <row r="233">
          <cell r="A233" t="str">
            <v>199819GYN00615</v>
          </cell>
          <cell r="B233">
            <v>625</v>
          </cell>
          <cell r="C233">
            <v>615</v>
          </cell>
        </row>
        <row r="234">
          <cell r="A234" t="str">
            <v>199819GYN00622</v>
          </cell>
          <cell r="B234">
            <v>626</v>
          </cell>
          <cell r="C234">
            <v>622</v>
          </cell>
        </row>
        <row r="235">
          <cell r="A235" t="str">
            <v>199819GYN00629</v>
          </cell>
          <cell r="B235">
            <v>535</v>
          </cell>
          <cell r="C235">
            <v>629</v>
          </cell>
        </row>
        <row r="236">
          <cell r="A236" t="str">
            <v>199819GYN00630</v>
          </cell>
          <cell r="B236">
            <v>536</v>
          </cell>
          <cell r="C236">
            <v>630</v>
          </cell>
        </row>
        <row r="237">
          <cell r="A237" t="str">
            <v>199819GYN00631</v>
          </cell>
          <cell r="B237">
            <v>537</v>
          </cell>
          <cell r="C237">
            <v>631</v>
          </cell>
        </row>
        <row r="238">
          <cell r="A238" t="str">
            <v>199819GYN00632</v>
          </cell>
          <cell r="B238">
            <v>538</v>
          </cell>
          <cell r="C238">
            <v>632</v>
          </cell>
        </row>
        <row r="239">
          <cell r="A239" t="str">
            <v>199819GYN00637</v>
          </cell>
          <cell r="B239">
            <v>539</v>
          </cell>
          <cell r="C239">
            <v>637</v>
          </cell>
        </row>
        <row r="240">
          <cell r="A240" t="str">
            <v>199819GYN00639</v>
          </cell>
          <cell r="B240">
            <v>627</v>
          </cell>
          <cell r="C240">
            <v>639</v>
          </cell>
        </row>
        <row r="241">
          <cell r="A241" t="str">
            <v>199819GYN00641</v>
          </cell>
          <cell r="B241">
            <v>628</v>
          </cell>
          <cell r="C241">
            <v>641</v>
          </cell>
        </row>
        <row r="242">
          <cell r="A242" t="str">
            <v>199819GYN00642</v>
          </cell>
          <cell r="B242">
            <v>540</v>
          </cell>
          <cell r="C242">
            <v>642</v>
          </cell>
        </row>
        <row r="243">
          <cell r="A243" t="str">
            <v>199819GYN00668</v>
          </cell>
          <cell r="B243">
            <v>541</v>
          </cell>
          <cell r="C243">
            <v>668</v>
          </cell>
        </row>
        <row r="244">
          <cell r="A244" t="str">
            <v>199819GYN00679</v>
          </cell>
          <cell r="B244">
            <v>542</v>
          </cell>
          <cell r="C244">
            <v>679</v>
          </cell>
        </row>
        <row r="245">
          <cell r="A245" t="str">
            <v>199819GYN00680</v>
          </cell>
          <cell r="B245">
            <v>543</v>
          </cell>
          <cell r="C245">
            <v>680</v>
          </cell>
        </row>
        <row r="246">
          <cell r="A246" t="str">
            <v>199819GYN00690</v>
          </cell>
          <cell r="B246">
            <v>629</v>
          </cell>
          <cell r="C246">
            <v>690</v>
          </cell>
        </row>
        <row r="247">
          <cell r="A247" t="str">
            <v>199819GYN00702</v>
          </cell>
          <cell r="B247">
            <v>630</v>
          </cell>
          <cell r="C247">
            <v>702</v>
          </cell>
        </row>
        <row r="248">
          <cell r="A248" t="str">
            <v>199819GYN00704</v>
          </cell>
          <cell r="B248">
            <v>631</v>
          </cell>
          <cell r="C248">
            <v>704</v>
          </cell>
        </row>
        <row r="249">
          <cell r="A249" t="str">
            <v>199819GYN00706</v>
          </cell>
          <cell r="B249">
            <v>632</v>
          </cell>
          <cell r="C249">
            <v>706</v>
          </cell>
        </row>
        <row r="250">
          <cell r="A250" t="str">
            <v>199811H0000717</v>
          </cell>
          <cell r="B250">
            <v>287</v>
          </cell>
          <cell r="C250">
            <v>717</v>
          </cell>
        </row>
        <row r="251">
          <cell r="A251" t="str">
            <v>199806HIU00720</v>
          </cell>
          <cell r="B251">
            <v>40</v>
          </cell>
          <cell r="C251">
            <v>720</v>
          </cell>
        </row>
        <row r="252">
          <cell r="A252" t="str">
            <v>199806HIU00721</v>
          </cell>
          <cell r="B252">
            <v>41</v>
          </cell>
          <cell r="C252">
            <v>721</v>
          </cell>
        </row>
        <row r="253">
          <cell r="A253" t="str">
            <v>199806HIU00726</v>
          </cell>
          <cell r="B253">
            <v>42</v>
          </cell>
          <cell r="C253">
            <v>726</v>
          </cell>
        </row>
        <row r="254">
          <cell r="A254" t="str">
            <v>199809J3W00731</v>
          </cell>
          <cell r="B254">
            <v>119</v>
          </cell>
          <cell r="C254">
            <v>731</v>
          </cell>
        </row>
        <row r="255">
          <cell r="A255" t="str">
            <v>199809J3W00732</v>
          </cell>
          <cell r="B255">
            <v>108</v>
          </cell>
          <cell r="C255">
            <v>732</v>
          </cell>
        </row>
        <row r="256">
          <cell r="A256" t="str">
            <v>199810K2O00733</v>
          </cell>
          <cell r="B256">
            <v>143</v>
          </cell>
          <cell r="C256">
            <v>733</v>
          </cell>
        </row>
        <row r="257">
          <cell r="A257" t="str">
            <v>199810K2O00734</v>
          </cell>
          <cell r="B257">
            <v>144</v>
          </cell>
          <cell r="C257">
            <v>734</v>
          </cell>
        </row>
        <row r="258">
          <cell r="A258" t="str">
            <v>199819GYR00736</v>
          </cell>
          <cell r="B258">
            <v>531</v>
          </cell>
          <cell r="C258">
            <v>736</v>
          </cell>
        </row>
        <row r="259">
          <cell r="A259" t="str">
            <v>199819GYR00737</v>
          </cell>
          <cell r="B259">
            <v>532</v>
          </cell>
          <cell r="C259">
            <v>737</v>
          </cell>
        </row>
        <row r="260">
          <cell r="A260" t="str">
            <v>199806HIU00738</v>
          </cell>
          <cell r="B260">
            <v>43</v>
          </cell>
          <cell r="C260">
            <v>738</v>
          </cell>
        </row>
        <row r="261">
          <cell r="A261" t="str">
            <v>199818T4I00741</v>
          </cell>
          <cell r="B261">
            <v>385</v>
          </cell>
          <cell r="C261">
            <v>741</v>
          </cell>
        </row>
        <row r="262">
          <cell r="A262" t="str">
            <v>199806HIU00742</v>
          </cell>
          <cell r="B262">
            <v>44</v>
          </cell>
          <cell r="C262">
            <v>742</v>
          </cell>
        </row>
        <row r="263">
          <cell r="A263" t="str">
            <v>199806HIU00743</v>
          </cell>
          <cell r="B263">
            <v>89</v>
          </cell>
          <cell r="C263">
            <v>743</v>
          </cell>
        </row>
        <row r="264">
          <cell r="A264" t="str">
            <v>199806HIU00744</v>
          </cell>
          <cell r="B264">
            <v>67</v>
          </cell>
          <cell r="C264">
            <v>744</v>
          </cell>
        </row>
        <row r="265">
          <cell r="A265" t="str">
            <v>199806HJO00747</v>
          </cell>
          <cell r="B265">
            <v>94</v>
          </cell>
          <cell r="C265">
            <v>747</v>
          </cell>
        </row>
        <row r="266">
          <cell r="A266" t="str">
            <v>199815QEU00755</v>
          </cell>
          <cell r="B266">
            <v>364</v>
          </cell>
          <cell r="C266">
            <v>755</v>
          </cell>
        </row>
        <row r="267">
          <cell r="A267" t="str">
            <v>800018T4N757</v>
          </cell>
          <cell r="B267">
            <v>396</v>
          </cell>
          <cell r="C267">
            <v>757</v>
          </cell>
        </row>
        <row r="268">
          <cell r="A268" t="str">
            <v>199818T4N00758</v>
          </cell>
          <cell r="B268">
            <v>386</v>
          </cell>
          <cell r="C268">
            <v>758</v>
          </cell>
        </row>
        <row r="269">
          <cell r="A269">
            <v>19980965100759</v>
          </cell>
          <cell r="B269">
            <v>123</v>
          </cell>
          <cell r="C269">
            <v>759</v>
          </cell>
        </row>
        <row r="270">
          <cell r="A270">
            <v>19980630000822</v>
          </cell>
          <cell r="B270">
            <v>59</v>
          </cell>
          <cell r="C270">
            <v>822</v>
          </cell>
        </row>
        <row r="271">
          <cell r="A271">
            <v>19983810000825</v>
          </cell>
          <cell r="B271">
            <v>439</v>
          </cell>
          <cell r="C271">
            <v>825</v>
          </cell>
        </row>
        <row r="272">
          <cell r="A272" t="str">
            <v>199818T4N00826</v>
          </cell>
          <cell r="B272">
            <v>387</v>
          </cell>
          <cell r="C272">
            <v>826</v>
          </cell>
        </row>
        <row r="273">
          <cell r="A273">
            <v>19983810000827</v>
          </cell>
          <cell r="B273">
            <v>440</v>
          </cell>
          <cell r="C273">
            <v>827</v>
          </cell>
        </row>
        <row r="274">
          <cell r="A274">
            <v>19983810000828</v>
          </cell>
          <cell r="B274">
            <v>441</v>
          </cell>
          <cell r="C274">
            <v>828</v>
          </cell>
        </row>
        <row r="275">
          <cell r="A275">
            <v>19983810000830</v>
          </cell>
          <cell r="B275">
            <v>434</v>
          </cell>
          <cell r="C275">
            <v>830</v>
          </cell>
        </row>
        <row r="276">
          <cell r="A276">
            <v>19983810000831</v>
          </cell>
          <cell r="B276">
            <v>435</v>
          </cell>
          <cell r="C276">
            <v>831</v>
          </cell>
        </row>
        <row r="277">
          <cell r="A277">
            <v>19983810000832</v>
          </cell>
          <cell r="B277">
            <v>436</v>
          </cell>
          <cell r="C277">
            <v>832</v>
          </cell>
        </row>
        <row r="278">
          <cell r="A278">
            <v>19983810000833</v>
          </cell>
          <cell r="B278">
            <v>442</v>
          </cell>
          <cell r="C278">
            <v>833</v>
          </cell>
        </row>
        <row r="279">
          <cell r="A279">
            <v>19983810000834</v>
          </cell>
          <cell r="B279">
            <v>443</v>
          </cell>
          <cell r="C279">
            <v>834</v>
          </cell>
        </row>
        <row r="280">
          <cell r="A280">
            <v>19983810000835</v>
          </cell>
          <cell r="B280">
            <v>444</v>
          </cell>
          <cell r="C280">
            <v>835</v>
          </cell>
        </row>
        <row r="281">
          <cell r="A281">
            <v>19983810000836</v>
          </cell>
          <cell r="B281">
            <v>445</v>
          </cell>
          <cell r="C281">
            <v>836</v>
          </cell>
        </row>
        <row r="282">
          <cell r="A282">
            <v>19983810000837</v>
          </cell>
          <cell r="B282">
            <v>446</v>
          </cell>
          <cell r="C282">
            <v>837</v>
          </cell>
        </row>
        <row r="283">
          <cell r="A283">
            <v>19983810000838</v>
          </cell>
          <cell r="B283">
            <v>447</v>
          </cell>
          <cell r="C283">
            <v>838</v>
          </cell>
        </row>
        <row r="284">
          <cell r="A284">
            <v>19983810000839</v>
          </cell>
          <cell r="B284">
            <v>448</v>
          </cell>
          <cell r="C284">
            <v>839</v>
          </cell>
        </row>
        <row r="285">
          <cell r="A285">
            <v>19983810000840</v>
          </cell>
          <cell r="B285">
            <v>449</v>
          </cell>
          <cell r="C285">
            <v>840</v>
          </cell>
        </row>
        <row r="286">
          <cell r="A286">
            <v>19983810000842</v>
          </cell>
          <cell r="B286">
            <v>450</v>
          </cell>
          <cell r="C286">
            <v>842</v>
          </cell>
        </row>
        <row r="287">
          <cell r="A287">
            <v>19983810000843</v>
          </cell>
          <cell r="B287">
            <v>495</v>
          </cell>
          <cell r="C287">
            <v>843</v>
          </cell>
        </row>
        <row r="288">
          <cell r="A288">
            <v>19983810000844</v>
          </cell>
          <cell r="B288">
            <v>437</v>
          </cell>
          <cell r="C288">
            <v>844</v>
          </cell>
        </row>
        <row r="289">
          <cell r="A289">
            <v>19983810000845</v>
          </cell>
          <cell r="B289">
            <v>451</v>
          </cell>
          <cell r="C289">
            <v>845</v>
          </cell>
        </row>
        <row r="290">
          <cell r="A290" t="str">
            <v>199818TOQ00850</v>
          </cell>
          <cell r="B290">
            <v>405</v>
          </cell>
          <cell r="C290">
            <v>850</v>
          </cell>
        </row>
        <row r="291">
          <cell r="A291" t="str">
            <v>199818TOQ00857</v>
          </cell>
          <cell r="B291">
            <v>406</v>
          </cell>
          <cell r="C291">
            <v>857</v>
          </cell>
        </row>
        <row r="292">
          <cell r="A292" t="str">
            <v>199818TOQ00860</v>
          </cell>
          <cell r="B292">
            <v>403</v>
          </cell>
          <cell r="C292">
            <v>860</v>
          </cell>
        </row>
        <row r="293">
          <cell r="A293" t="str">
            <v>199811L6L00874</v>
          </cell>
          <cell r="B293">
            <v>291</v>
          </cell>
          <cell r="C293">
            <v>874</v>
          </cell>
        </row>
        <row r="294">
          <cell r="A294" t="str">
            <v>199811L6L00875</v>
          </cell>
          <cell r="B294">
            <v>292</v>
          </cell>
          <cell r="C294">
            <v>875</v>
          </cell>
        </row>
        <row r="295">
          <cell r="A295" t="str">
            <v>199810C0000876</v>
          </cell>
          <cell r="B295">
            <v>204</v>
          </cell>
          <cell r="C295">
            <v>876</v>
          </cell>
        </row>
        <row r="296">
          <cell r="A296" t="str">
            <v>199810C0000877</v>
          </cell>
          <cell r="B296">
            <v>192</v>
          </cell>
          <cell r="C296">
            <v>877</v>
          </cell>
        </row>
        <row r="297">
          <cell r="A297" t="str">
            <v>199810C0000878</v>
          </cell>
          <cell r="B297">
            <v>158</v>
          </cell>
          <cell r="C297">
            <v>878</v>
          </cell>
        </row>
        <row r="298">
          <cell r="A298" t="str">
            <v>199806HIU00881</v>
          </cell>
          <cell r="B298">
            <v>65</v>
          </cell>
          <cell r="C298">
            <v>881</v>
          </cell>
        </row>
        <row r="299">
          <cell r="A299" t="str">
            <v>199818T4N00882</v>
          </cell>
          <cell r="B299">
            <v>388</v>
          </cell>
          <cell r="C299">
            <v>882</v>
          </cell>
        </row>
        <row r="300">
          <cell r="A300" t="str">
            <v>199818T4N00883</v>
          </cell>
          <cell r="B300">
            <v>389</v>
          </cell>
          <cell r="C300">
            <v>883</v>
          </cell>
        </row>
        <row r="301">
          <cell r="A301" t="str">
            <v>199818T4N00884</v>
          </cell>
          <cell r="B301">
            <v>390</v>
          </cell>
          <cell r="C301">
            <v>884</v>
          </cell>
        </row>
        <row r="302">
          <cell r="A302" t="str">
            <v>199811MDC00885</v>
          </cell>
          <cell r="B302">
            <v>307</v>
          </cell>
          <cell r="C302">
            <v>885</v>
          </cell>
        </row>
        <row r="303">
          <cell r="A303" t="str">
            <v>199818T4N00886</v>
          </cell>
          <cell r="B303">
            <v>391</v>
          </cell>
          <cell r="C303">
            <v>886</v>
          </cell>
        </row>
        <row r="304">
          <cell r="A304" t="str">
            <v>199818T4I00889</v>
          </cell>
          <cell r="B304">
            <v>384</v>
          </cell>
          <cell r="C304">
            <v>889</v>
          </cell>
        </row>
        <row r="305">
          <cell r="A305" t="str">
            <v>199906HIU00891</v>
          </cell>
          <cell r="B305">
            <v>45</v>
          </cell>
          <cell r="C305">
            <v>891</v>
          </cell>
        </row>
        <row r="306">
          <cell r="A306" t="str">
            <v>199909JZL00892</v>
          </cell>
          <cell r="B306">
            <v>120</v>
          </cell>
          <cell r="C306">
            <v>892</v>
          </cell>
        </row>
        <row r="307">
          <cell r="A307" t="str">
            <v>199911M0B00893</v>
          </cell>
          <cell r="B307">
            <v>285</v>
          </cell>
          <cell r="C307">
            <v>893</v>
          </cell>
        </row>
        <row r="308">
          <cell r="A308" t="str">
            <v>199906G4O00895</v>
          </cell>
          <cell r="B308">
            <v>88</v>
          </cell>
          <cell r="C308">
            <v>895</v>
          </cell>
        </row>
        <row r="309">
          <cell r="A309" t="str">
            <v>199906G4O00896</v>
          </cell>
          <cell r="B309">
            <v>86</v>
          </cell>
          <cell r="C309">
            <v>896</v>
          </cell>
        </row>
        <row r="310">
          <cell r="A310" t="str">
            <v>199911MAR00905</v>
          </cell>
          <cell r="B310">
            <v>303</v>
          </cell>
          <cell r="C310">
            <v>905</v>
          </cell>
        </row>
        <row r="311">
          <cell r="A311" t="str">
            <v>199910C0000906</v>
          </cell>
          <cell r="B311">
            <v>275</v>
          </cell>
          <cell r="C311">
            <v>906</v>
          </cell>
        </row>
        <row r="312">
          <cell r="A312" t="str">
            <v>199906GON00907</v>
          </cell>
          <cell r="B312">
            <v>24</v>
          </cell>
          <cell r="C312">
            <v>907</v>
          </cell>
        </row>
        <row r="313">
          <cell r="A313" t="str">
            <v>199906HIU00909</v>
          </cell>
          <cell r="B313">
            <v>46</v>
          </cell>
          <cell r="C313">
            <v>909</v>
          </cell>
        </row>
        <row r="314">
          <cell r="A314">
            <v>19991170000914</v>
          </cell>
          <cell r="B314">
            <v>281</v>
          </cell>
          <cell r="C314">
            <v>914</v>
          </cell>
        </row>
        <row r="315">
          <cell r="A315">
            <v>19991011100915</v>
          </cell>
          <cell r="B315">
            <v>139</v>
          </cell>
          <cell r="C315">
            <v>915</v>
          </cell>
        </row>
        <row r="316">
          <cell r="A316" t="str">
            <v>199909JZL00917</v>
          </cell>
          <cell r="B316">
            <v>121</v>
          </cell>
          <cell r="C316">
            <v>917</v>
          </cell>
        </row>
        <row r="317">
          <cell r="A317" t="str">
            <v>199919GYN00919</v>
          </cell>
          <cell r="B317">
            <v>545</v>
          </cell>
          <cell r="C317">
            <v>919</v>
          </cell>
        </row>
        <row r="318">
          <cell r="A318" t="str">
            <v>199919GYN00920</v>
          </cell>
          <cell r="B318">
            <v>546</v>
          </cell>
          <cell r="C318">
            <v>920</v>
          </cell>
        </row>
        <row r="319">
          <cell r="A319" t="str">
            <v>199919GYN00925</v>
          </cell>
          <cell r="B319">
            <v>623</v>
          </cell>
          <cell r="C319">
            <v>925</v>
          </cell>
        </row>
        <row r="320">
          <cell r="A320" t="str">
            <v>199919GYN00926</v>
          </cell>
          <cell r="B320">
            <v>624</v>
          </cell>
          <cell r="C320">
            <v>926</v>
          </cell>
        </row>
        <row r="321">
          <cell r="A321" t="str">
            <v>199919GYN00938</v>
          </cell>
          <cell r="B321">
            <v>547</v>
          </cell>
          <cell r="C321">
            <v>938</v>
          </cell>
        </row>
        <row r="322">
          <cell r="A322" t="str">
            <v>199919GYN00943</v>
          </cell>
          <cell r="B322">
            <v>548</v>
          </cell>
          <cell r="C322">
            <v>943</v>
          </cell>
        </row>
        <row r="323">
          <cell r="A323" t="str">
            <v>199919GYN00944</v>
          </cell>
          <cell r="B323">
            <v>549</v>
          </cell>
          <cell r="C323">
            <v>944</v>
          </cell>
        </row>
        <row r="324">
          <cell r="A324" t="str">
            <v>199919GYN00945</v>
          </cell>
          <cell r="B324">
            <v>550</v>
          </cell>
          <cell r="C324">
            <v>945</v>
          </cell>
        </row>
        <row r="325">
          <cell r="A325" t="str">
            <v>199919GYN00946</v>
          </cell>
          <cell r="B325">
            <v>551</v>
          </cell>
          <cell r="C325">
            <v>946</v>
          </cell>
        </row>
        <row r="326">
          <cell r="A326" t="str">
            <v>199919GYN00947</v>
          </cell>
          <cell r="B326">
            <v>552</v>
          </cell>
          <cell r="C326">
            <v>947</v>
          </cell>
        </row>
        <row r="327">
          <cell r="A327">
            <v>19990710000952</v>
          </cell>
          <cell r="B327">
            <v>101</v>
          </cell>
          <cell r="C327">
            <v>952</v>
          </cell>
        </row>
        <row r="328">
          <cell r="A328" t="str">
            <v>199909JZL00955</v>
          </cell>
          <cell r="B328">
            <v>122</v>
          </cell>
          <cell r="C328">
            <v>955</v>
          </cell>
        </row>
        <row r="329">
          <cell r="A329">
            <v>20001070000958</v>
          </cell>
          <cell r="B329">
            <v>224</v>
          </cell>
          <cell r="C329">
            <v>958</v>
          </cell>
        </row>
        <row r="330">
          <cell r="A330">
            <v>20001070000959</v>
          </cell>
          <cell r="B330">
            <v>222</v>
          </cell>
          <cell r="C330">
            <v>959</v>
          </cell>
        </row>
        <row r="331">
          <cell r="A331" t="str">
            <v>200009J0U00961</v>
          </cell>
          <cell r="B331">
            <v>114</v>
          </cell>
          <cell r="C331">
            <v>961</v>
          </cell>
        </row>
        <row r="332">
          <cell r="A332" t="str">
            <v>200010C0000962</v>
          </cell>
          <cell r="B332">
            <v>231</v>
          </cell>
          <cell r="C332">
            <v>962</v>
          </cell>
        </row>
        <row r="333">
          <cell r="A333" t="str">
            <v>200010C0000963</v>
          </cell>
          <cell r="B333">
            <v>165</v>
          </cell>
          <cell r="C333">
            <v>963</v>
          </cell>
        </row>
        <row r="334">
          <cell r="A334" t="str">
            <v>200010C0000964</v>
          </cell>
          <cell r="B334">
            <v>178</v>
          </cell>
          <cell r="C334">
            <v>964</v>
          </cell>
        </row>
        <row r="335">
          <cell r="A335" t="str">
            <v>200010C0000965</v>
          </cell>
          <cell r="B335">
            <v>197</v>
          </cell>
          <cell r="C335">
            <v>965</v>
          </cell>
        </row>
        <row r="336">
          <cell r="A336" t="str">
            <v>200010C0000966</v>
          </cell>
          <cell r="B336">
            <v>145</v>
          </cell>
          <cell r="C336">
            <v>966</v>
          </cell>
        </row>
        <row r="337">
          <cell r="A337" t="str">
            <v>200010C0000967</v>
          </cell>
          <cell r="B337">
            <v>200</v>
          </cell>
          <cell r="C337">
            <v>967</v>
          </cell>
        </row>
        <row r="338">
          <cell r="A338" t="str">
            <v>200010C0000968</v>
          </cell>
          <cell r="B338">
            <v>255</v>
          </cell>
          <cell r="C338">
            <v>968</v>
          </cell>
        </row>
        <row r="339">
          <cell r="A339" t="str">
            <v>200010C0000969</v>
          </cell>
          <cell r="B339">
            <v>187</v>
          </cell>
          <cell r="C339">
            <v>969</v>
          </cell>
        </row>
        <row r="340">
          <cell r="A340" t="str">
            <v>200010C0000970</v>
          </cell>
          <cell r="B340">
            <v>182</v>
          </cell>
          <cell r="C340">
            <v>970</v>
          </cell>
        </row>
        <row r="341">
          <cell r="A341" t="str">
            <v>200010C0000971</v>
          </cell>
          <cell r="B341">
            <v>179</v>
          </cell>
          <cell r="C341">
            <v>971</v>
          </cell>
        </row>
        <row r="342">
          <cell r="A342" t="str">
            <v>200010C0000972</v>
          </cell>
          <cell r="B342">
            <v>171</v>
          </cell>
          <cell r="C342">
            <v>972</v>
          </cell>
        </row>
        <row r="343">
          <cell r="A343" t="str">
            <v>200010C0000973</v>
          </cell>
          <cell r="B343">
            <v>237</v>
          </cell>
          <cell r="C343">
            <v>973</v>
          </cell>
        </row>
        <row r="344">
          <cell r="A344" t="str">
            <v>200010C0000974</v>
          </cell>
          <cell r="B344">
            <v>254</v>
          </cell>
          <cell r="C344">
            <v>974</v>
          </cell>
        </row>
        <row r="345">
          <cell r="A345" t="str">
            <v>200010C0000975</v>
          </cell>
          <cell r="B345">
            <v>148</v>
          </cell>
          <cell r="C345">
            <v>975</v>
          </cell>
        </row>
        <row r="346">
          <cell r="A346" t="str">
            <v>200010C0000976</v>
          </cell>
          <cell r="B346">
            <v>161</v>
          </cell>
          <cell r="C346">
            <v>976</v>
          </cell>
        </row>
        <row r="347">
          <cell r="A347" t="str">
            <v>200010C0000977</v>
          </cell>
          <cell r="B347">
            <v>198</v>
          </cell>
          <cell r="C347">
            <v>977</v>
          </cell>
        </row>
        <row r="348">
          <cell r="A348" t="str">
            <v>200010C0000978</v>
          </cell>
          <cell r="B348">
            <v>185</v>
          </cell>
          <cell r="C348">
            <v>978</v>
          </cell>
        </row>
        <row r="349">
          <cell r="A349" t="str">
            <v>200010C0000979</v>
          </cell>
          <cell r="B349">
            <v>156</v>
          </cell>
          <cell r="C349">
            <v>979</v>
          </cell>
        </row>
        <row r="350">
          <cell r="A350" t="str">
            <v>200010C0000980</v>
          </cell>
          <cell r="B350">
            <v>230</v>
          </cell>
          <cell r="C350">
            <v>980</v>
          </cell>
        </row>
        <row r="351">
          <cell r="A351" t="str">
            <v>200010C0000981</v>
          </cell>
          <cell r="B351">
            <v>248</v>
          </cell>
          <cell r="C351">
            <v>981</v>
          </cell>
        </row>
        <row r="352">
          <cell r="A352" t="str">
            <v>200010C0000983</v>
          </cell>
          <cell r="B352">
            <v>236</v>
          </cell>
          <cell r="C352">
            <v>983</v>
          </cell>
        </row>
        <row r="353">
          <cell r="A353" t="str">
            <v>200010C0000984</v>
          </cell>
          <cell r="B353">
            <v>176</v>
          </cell>
          <cell r="C353">
            <v>984</v>
          </cell>
        </row>
        <row r="354">
          <cell r="A354" t="str">
            <v>200010C0000985</v>
          </cell>
          <cell r="B354">
            <v>265</v>
          </cell>
          <cell r="C354">
            <v>985</v>
          </cell>
        </row>
        <row r="355">
          <cell r="A355" t="str">
            <v>200010C0000987</v>
          </cell>
          <cell r="B355">
            <v>159</v>
          </cell>
          <cell r="C355">
            <v>987</v>
          </cell>
        </row>
        <row r="356">
          <cell r="A356" t="str">
            <v>200010C0000988</v>
          </cell>
          <cell r="B356">
            <v>273</v>
          </cell>
          <cell r="C356">
            <v>988</v>
          </cell>
        </row>
        <row r="357">
          <cell r="A357" t="str">
            <v>200010C0000989</v>
          </cell>
          <cell r="B357">
            <v>269</v>
          </cell>
          <cell r="C357">
            <v>989</v>
          </cell>
        </row>
        <row r="358">
          <cell r="A358" t="str">
            <v>200010C0000990</v>
          </cell>
          <cell r="B358">
            <v>157</v>
          </cell>
          <cell r="C358">
            <v>990</v>
          </cell>
        </row>
        <row r="359">
          <cell r="A359" t="str">
            <v>200010C0000991</v>
          </cell>
          <cell r="B359">
            <v>202</v>
          </cell>
          <cell r="C359">
            <v>991</v>
          </cell>
        </row>
        <row r="360">
          <cell r="A360" t="str">
            <v>200010C0000993</v>
          </cell>
          <cell r="B360">
            <v>249</v>
          </cell>
          <cell r="C360">
            <v>993</v>
          </cell>
        </row>
        <row r="361">
          <cell r="A361" t="str">
            <v>200010C0000994</v>
          </cell>
          <cell r="B361">
            <v>201</v>
          </cell>
          <cell r="C361">
            <v>994</v>
          </cell>
        </row>
        <row r="362">
          <cell r="A362" t="str">
            <v>200010C0000995</v>
          </cell>
          <cell r="B362">
            <v>153</v>
          </cell>
          <cell r="C362">
            <v>995</v>
          </cell>
        </row>
        <row r="363">
          <cell r="A363" t="str">
            <v>200010C0000996</v>
          </cell>
          <cell r="B363">
            <v>183</v>
          </cell>
          <cell r="C363">
            <v>996</v>
          </cell>
        </row>
        <row r="364">
          <cell r="A364" t="str">
            <v>200010C0000997</v>
          </cell>
          <cell r="B364">
            <v>186</v>
          </cell>
          <cell r="C364">
            <v>997</v>
          </cell>
        </row>
        <row r="365">
          <cell r="A365" t="str">
            <v>200010C0000998</v>
          </cell>
          <cell r="B365">
            <v>188</v>
          </cell>
          <cell r="C365">
            <v>998</v>
          </cell>
        </row>
        <row r="366">
          <cell r="A366" t="str">
            <v>200010C0000999</v>
          </cell>
          <cell r="B366">
            <v>247</v>
          </cell>
          <cell r="C366">
            <v>999</v>
          </cell>
        </row>
        <row r="367">
          <cell r="A367" t="str">
            <v>200010C0001000</v>
          </cell>
          <cell r="B367">
            <v>238</v>
          </cell>
          <cell r="C367">
            <v>1000</v>
          </cell>
        </row>
        <row r="368">
          <cell r="A368" t="str">
            <v>200010C0001001</v>
          </cell>
          <cell r="B368">
            <v>170</v>
          </cell>
          <cell r="C368">
            <v>1001</v>
          </cell>
        </row>
        <row r="369">
          <cell r="A369" t="str">
            <v>200010C0001002</v>
          </cell>
          <cell r="B369">
            <v>168</v>
          </cell>
          <cell r="C369">
            <v>1002</v>
          </cell>
        </row>
        <row r="370">
          <cell r="A370" t="str">
            <v>200010C0001003</v>
          </cell>
          <cell r="B370">
            <v>228</v>
          </cell>
          <cell r="C370">
            <v>1003</v>
          </cell>
        </row>
        <row r="371">
          <cell r="A371" t="str">
            <v>200010C0001004</v>
          </cell>
          <cell r="B371">
            <v>173</v>
          </cell>
          <cell r="C371">
            <v>1004</v>
          </cell>
        </row>
        <row r="372">
          <cell r="A372" t="str">
            <v>200010C0001005</v>
          </cell>
          <cell r="B372">
            <v>174</v>
          </cell>
          <cell r="C372">
            <v>1005</v>
          </cell>
        </row>
        <row r="373">
          <cell r="A373" t="str">
            <v>200010C0001006</v>
          </cell>
          <cell r="B373">
            <v>272</v>
          </cell>
          <cell r="C373">
            <v>1006</v>
          </cell>
        </row>
        <row r="374">
          <cell r="A374" t="str">
            <v>200010C0001007</v>
          </cell>
          <cell r="B374">
            <v>147</v>
          </cell>
          <cell r="C374">
            <v>1007</v>
          </cell>
        </row>
        <row r="375">
          <cell r="A375" t="str">
            <v>200010C0001008</v>
          </cell>
          <cell r="B375">
            <v>229</v>
          </cell>
          <cell r="C375">
            <v>1008</v>
          </cell>
        </row>
        <row r="376">
          <cell r="A376" t="str">
            <v>200010C0001009</v>
          </cell>
          <cell r="B376">
            <v>154</v>
          </cell>
          <cell r="C376">
            <v>1009</v>
          </cell>
        </row>
        <row r="377">
          <cell r="A377" t="str">
            <v>200010C0001010</v>
          </cell>
          <cell r="B377">
            <v>189</v>
          </cell>
          <cell r="C377">
            <v>1010</v>
          </cell>
        </row>
        <row r="378">
          <cell r="A378" t="str">
            <v>200010C0001011</v>
          </cell>
          <cell r="B378">
            <v>216</v>
          </cell>
          <cell r="C378">
            <v>1011</v>
          </cell>
        </row>
        <row r="379">
          <cell r="A379" t="str">
            <v>200010C0001014</v>
          </cell>
          <cell r="B379">
            <v>152</v>
          </cell>
          <cell r="C379">
            <v>1014</v>
          </cell>
        </row>
        <row r="380">
          <cell r="A380" t="str">
            <v>200010C0001015</v>
          </cell>
          <cell r="B380">
            <v>199</v>
          </cell>
          <cell r="C380">
            <v>1015</v>
          </cell>
        </row>
        <row r="381">
          <cell r="A381" t="str">
            <v>200010C0001017</v>
          </cell>
          <cell r="B381">
            <v>271</v>
          </cell>
          <cell r="C381">
            <v>1017</v>
          </cell>
        </row>
        <row r="382">
          <cell r="A382" t="str">
            <v>200010C0001020</v>
          </cell>
          <cell r="B382">
            <v>251</v>
          </cell>
          <cell r="C382">
            <v>1020</v>
          </cell>
        </row>
        <row r="383">
          <cell r="A383" t="str">
            <v>200010C0001021</v>
          </cell>
          <cell r="B383">
            <v>160</v>
          </cell>
          <cell r="C383">
            <v>1021</v>
          </cell>
        </row>
        <row r="384">
          <cell r="A384" t="str">
            <v>200010C0001022</v>
          </cell>
          <cell r="B384">
            <v>245</v>
          </cell>
          <cell r="C384">
            <v>1022</v>
          </cell>
        </row>
        <row r="385">
          <cell r="A385" t="str">
            <v>200010C0001023</v>
          </cell>
          <cell r="B385">
            <v>193</v>
          </cell>
          <cell r="C385">
            <v>1023</v>
          </cell>
        </row>
        <row r="386">
          <cell r="A386" t="str">
            <v>200010C0001024</v>
          </cell>
          <cell r="B386">
            <v>195</v>
          </cell>
          <cell r="C386">
            <v>1024</v>
          </cell>
        </row>
        <row r="387">
          <cell r="A387" t="str">
            <v>200010C0001025</v>
          </cell>
          <cell r="B387">
            <v>162</v>
          </cell>
          <cell r="C387">
            <v>1025</v>
          </cell>
        </row>
        <row r="388">
          <cell r="A388" t="str">
            <v>200010C0001026</v>
          </cell>
          <cell r="B388">
            <v>175</v>
          </cell>
          <cell r="C388">
            <v>1026</v>
          </cell>
        </row>
        <row r="389">
          <cell r="A389" t="str">
            <v>200010C0001027</v>
          </cell>
          <cell r="B389">
            <v>169</v>
          </cell>
          <cell r="C389">
            <v>1027</v>
          </cell>
        </row>
        <row r="390">
          <cell r="A390" t="str">
            <v>200010C0001028</v>
          </cell>
          <cell r="B390">
            <v>166</v>
          </cell>
          <cell r="C390">
            <v>1028</v>
          </cell>
        </row>
        <row r="391">
          <cell r="A391" t="str">
            <v>200010C0001030</v>
          </cell>
          <cell r="B391">
            <v>232</v>
          </cell>
          <cell r="C391">
            <v>1030</v>
          </cell>
        </row>
        <row r="392">
          <cell r="A392" t="str">
            <v>200010C0001031</v>
          </cell>
          <cell r="B392">
            <v>268</v>
          </cell>
          <cell r="C392">
            <v>1031</v>
          </cell>
        </row>
        <row r="393">
          <cell r="A393" t="str">
            <v>200010C0001032</v>
          </cell>
          <cell r="B393">
            <v>180</v>
          </cell>
          <cell r="C393">
            <v>1032</v>
          </cell>
        </row>
        <row r="394">
          <cell r="A394" t="str">
            <v>200010C0001035</v>
          </cell>
          <cell r="B394">
            <v>264</v>
          </cell>
          <cell r="C394">
            <v>1035</v>
          </cell>
        </row>
        <row r="395">
          <cell r="A395" t="str">
            <v>200010C0001036</v>
          </cell>
          <cell r="B395">
            <v>151</v>
          </cell>
          <cell r="C395">
            <v>1036</v>
          </cell>
        </row>
        <row r="396">
          <cell r="A396" t="str">
            <v>200010C0001037</v>
          </cell>
          <cell r="B396">
            <v>213</v>
          </cell>
          <cell r="C396">
            <v>1037</v>
          </cell>
        </row>
        <row r="397">
          <cell r="A397" t="str">
            <v>200010C0001038</v>
          </cell>
          <cell r="B397">
            <v>227</v>
          </cell>
          <cell r="C397">
            <v>1038</v>
          </cell>
        </row>
        <row r="398">
          <cell r="A398" t="str">
            <v>200018TOQ01042</v>
          </cell>
          <cell r="B398">
            <v>401</v>
          </cell>
          <cell r="C398">
            <v>1042</v>
          </cell>
        </row>
        <row r="399">
          <cell r="A399" t="str">
            <v>200018TOQ01043</v>
          </cell>
          <cell r="B399">
            <v>407</v>
          </cell>
          <cell r="C399">
            <v>1043</v>
          </cell>
        </row>
        <row r="400">
          <cell r="A400" t="str">
            <v>20003890M01044</v>
          </cell>
          <cell r="B400">
            <v>475</v>
          </cell>
          <cell r="C400">
            <v>1044</v>
          </cell>
        </row>
        <row r="401">
          <cell r="A401" t="str">
            <v>200006HIU01046</v>
          </cell>
          <cell r="B401">
            <v>47</v>
          </cell>
          <cell r="C401">
            <v>1046</v>
          </cell>
        </row>
        <row r="402">
          <cell r="A402">
            <v>20000641101049</v>
          </cell>
          <cell r="B402">
            <v>10</v>
          </cell>
          <cell r="C402">
            <v>1049</v>
          </cell>
        </row>
        <row r="403">
          <cell r="A403" t="str">
            <v>200018TOQ01050</v>
          </cell>
          <cell r="B403">
            <v>397</v>
          </cell>
          <cell r="C403">
            <v>1050</v>
          </cell>
        </row>
        <row r="404">
          <cell r="A404" t="str">
            <v>200018T4N01051</v>
          </cell>
          <cell r="B404">
            <v>392</v>
          </cell>
          <cell r="C404">
            <v>1051</v>
          </cell>
        </row>
        <row r="405">
          <cell r="A405" t="str">
            <v>200018T4N01052</v>
          </cell>
          <cell r="B405">
            <v>393</v>
          </cell>
          <cell r="C405">
            <v>1052</v>
          </cell>
        </row>
        <row r="406">
          <cell r="A406" t="str">
            <v>200006G4O01053</v>
          </cell>
          <cell r="B406">
            <v>74</v>
          </cell>
          <cell r="C406">
            <v>1053</v>
          </cell>
        </row>
        <row r="407">
          <cell r="A407" t="str">
            <v>200019GYR01054</v>
          </cell>
          <cell r="B407">
            <v>527</v>
          </cell>
          <cell r="C407">
            <v>1054</v>
          </cell>
        </row>
        <row r="408">
          <cell r="A408" t="str">
            <v>200010C0001057</v>
          </cell>
          <cell r="B408">
            <v>206</v>
          </cell>
          <cell r="C408">
            <v>1057</v>
          </cell>
        </row>
        <row r="409">
          <cell r="A409">
            <v>20001111301060</v>
          </cell>
          <cell r="B409">
            <v>348</v>
          </cell>
          <cell r="C409">
            <v>1060</v>
          </cell>
        </row>
        <row r="410">
          <cell r="A410" t="str">
            <v>200019GYN01063</v>
          </cell>
          <cell r="B410">
            <v>553</v>
          </cell>
          <cell r="C410">
            <v>1063</v>
          </cell>
        </row>
        <row r="411">
          <cell r="A411" t="str">
            <v>200019GYN01064</v>
          </cell>
          <cell r="B411">
            <v>554</v>
          </cell>
          <cell r="C411">
            <v>1064</v>
          </cell>
        </row>
        <row r="412">
          <cell r="A412" t="str">
            <v>200019GYN01065</v>
          </cell>
          <cell r="B412">
            <v>555</v>
          </cell>
          <cell r="C412">
            <v>1065</v>
          </cell>
        </row>
        <row r="413">
          <cell r="A413" t="str">
            <v>200019GYN01066</v>
          </cell>
          <cell r="B413">
            <v>556</v>
          </cell>
          <cell r="C413">
            <v>1066</v>
          </cell>
        </row>
        <row r="414">
          <cell r="A414" t="str">
            <v>200019GYN01071</v>
          </cell>
          <cell r="B414">
            <v>557</v>
          </cell>
          <cell r="C414">
            <v>1071</v>
          </cell>
        </row>
        <row r="415">
          <cell r="A415" t="str">
            <v>200011H0001072</v>
          </cell>
          <cell r="B415">
            <v>337</v>
          </cell>
          <cell r="C415">
            <v>1072</v>
          </cell>
        </row>
        <row r="416">
          <cell r="A416" t="str">
            <v>200018TOQ01073</v>
          </cell>
          <cell r="B416">
            <v>398</v>
          </cell>
          <cell r="C416">
            <v>1073</v>
          </cell>
        </row>
        <row r="417">
          <cell r="A417" t="str">
            <v>200018T4N01074</v>
          </cell>
          <cell r="B417">
            <v>394</v>
          </cell>
          <cell r="C417">
            <v>1074</v>
          </cell>
        </row>
        <row r="418">
          <cell r="A418" t="str">
            <v>200018T0O01096</v>
          </cell>
          <cell r="B418">
            <v>377</v>
          </cell>
          <cell r="C418">
            <v>1096</v>
          </cell>
        </row>
        <row r="419">
          <cell r="A419" t="str">
            <v>20003891U01098</v>
          </cell>
          <cell r="B419">
            <v>489</v>
          </cell>
          <cell r="C419">
            <v>1098</v>
          </cell>
        </row>
        <row r="420">
          <cell r="A420" t="str">
            <v>200011B0001099</v>
          </cell>
          <cell r="B420">
            <v>300</v>
          </cell>
          <cell r="C420">
            <v>1099</v>
          </cell>
        </row>
        <row r="421">
          <cell r="A421" t="str">
            <v>200006HIU01100</v>
          </cell>
          <cell r="B421">
            <v>60</v>
          </cell>
          <cell r="C421">
            <v>1100</v>
          </cell>
        </row>
        <row r="422">
          <cell r="A422" t="str">
            <v>200018T0O01101</v>
          </cell>
          <cell r="B422">
            <v>378</v>
          </cell>
          <cell r="C422">
            <v>1101</v>
          </cell>
        </row>
        <row r="423">
          <cell r="A423" t="str">
            <v>200018T0O01102</v>
          </cell>
          <cell r="B423">
            <v>379</v>
          </cell>
          <cell r="C423">
            <v>1102</v>
          </cell>
        </row>
        <row r="424">
          <cell r="A424" t="str">
            <v>20003890C01103</v>
          </cell>
          <cell r="B424">
            <v>469</v>
          </cell>
          <cell r="C424">
            <v>1103</v>
          </cell>
        </row>
        <row r="425">
          <cell r="A425" t="str">
            <v>20003890S01104</v>
          </cell>
          <cell r="B425">
            <v>478</v>
          </cell>
          <cell r="C425">
            <v>1104</v>
          </cell>
        </row>
        <row r="426">
          <cell r="A426" t="str">
            <v>20003891K01105</v>
          </cell>
          <cell r="B426">
            <v>485</v>
          </cell>
          <cell r="C426">
            <v>1105</v>
          </cell>
        </row>
        <row r="427">
          <cell r="A427" t="str">
            <v>20003891C01106</v>
          </cell>
          <cell r="B427">
            <v>482</v>
          </cell>
          <cell r="C427">
            <v>1106</v>
          </cell>
        </row>
        <row r="428">
          <cell r="A428" t="str">
            <v>20003891S01107</v>
          </cell>
          <cell r="B428">
            <v>488</v>
          </cell>
          <cell r="C428">
            <v>1107</v>
          </cell>
        </row>
        <row r="429">
          <cell r="A429" t="str">
            <v>20003891I01108</v>
          </cell>
          <cell r="B429">
            <v>484</v>
          </cell>
          <cell r="C429">
            <v>1108</v>
          </cell>
        </row>
        <row r="430">
          <cell r="A430" t="str">
            <v>2000389ZU01109</v>
          </cell>
          <cell r="B430">
            <v>491</v>
          </cell>
          <cell r="C430">
            <v>1109</v>
          </cell>
        </row>
        <row r="431">
          <cell r="A431" t="str">
            <v>20003890Y01110</v>
          </cell>
          <cell r="B431">
            <v>481</v>
          </cell>
          <cell r="C431">
            <v>1110</v>
          </cell>
        </row>
        <row r="432">
          <cell r="A432" t="str">
            <v>20003890G01111</v>
          </cell>
          <cell r="B432">
            <v>471</v>
          </cell>
          <cell r="C432">
            <v>1111</v>
          </cell>
        </row>
        <row r="433">
          <cell r="A433" t="str">
            <v>20003890K01112</v>
          </cell>
          <cell r="B433">
            <v>474</v>
          </cell>
          <cell r="C433">
            <v>1112</v>
          </cell>
        </row>
        <row r="434">
          <cell r="A434" t="str">
            <v>20003890M01114</v>
          </cell>
          <cell r="B434">
            <v>476</v>
          </cell>
          <cell r="C434">
            <v>1114</v>
          </cell>
        </row>
        <row r="435">
          <cell r="A435" t="str">
            <v>200018T4N01115</v>
          </cell>
          <cell r="B435">
            <v>395</v>
          </cell>
          <cell r="C435">
            <v>1115</v>
          </cell>
        </row>
        <row r="436">
          <cell r="A436" t="str">
            <v>20003890E01116</v>
          </cell>
          <cell r="B436">
            <v>470</v>
          </cell>
          <cell r="C436">
            <v>1116</v>
          </cell>
        </row>
        <row r="437">
          <cell r="A437">
            <v>20001170001117</v>
          </cell>
          <cell r="B437">
            <v>347</v>
          </cell>
          <cell r="C437">
            <v>1117</v>
          </cell>
        </row>
        <row r="438">
          <cell r="A438">
            <v>20000411301118</v>
          </cell>
          <cell r="B438">
            <v>2</v>
          </cell>
          <cell r="C438">
            <v>1118</v>
          </cell>
        </row>
        <row r="439">
          <cell r="A439" t="str">
            <v>20003890O01119</v>
          </cell>
          <cell r="B439">
            <v>477</v>
          </cell>
          <cell r="C439">
            <v>1119</v>
          </cell>
        </row>
        <row r="440">
          <cell r="A440">
            <v>20000620001120</v>
          </cell>
          <cell r="B440">
            <v>6</v>
          </cell>
          <cell r="C440">
            <v>1120</v>
          </cell>
        </row>
        <row r="441">
          <cell r="A441" t="str">
            <v>20003891Q01121</v>
          </cell>
          <cell r="B441">
            <v>487</v>
          </cell>
          <cell r="C441">
            <v>1121</v>
          </cell>
        </row>
        <row r="442">
          <cell r="A442" t="str">
            <v>200106E0001123</v>
          </cell>
          <cell r="B442">
            <v>62</v>
          </cell>
          <cell r="C442">
            <v>1123</v>
          </cell>
        </row>
        <row r="443">
          <cell r="A443" t="str">
            <v>20013891E01124</v>
          </cell>
          <cell r="B443">
            <v>483</v>
          </cell>
          <cell r="C443">
            <v>1124</v>
          </cell>
        </row>
        <row r="444">
          <cell r="A444" t="str">
            <v>20013890I01125</v>
          </cell>
          <cell r="B444">
            <v>473</v>
          </cell>
          <cell r="C444">
            <v>1125</v>
          </cell>
        </row>
        <row r="445">
          <cell r="A445" t="str">
            <v>20013890W01126</v>
          </cell>
          <cell r="B445">
            <v>480</v>
          </cell>
          <cell r="C445">
            <v>1126</v>
          </cell>
        </row>
        <row r="446">
          <cell r="A446" t="str">
            <v>2001389ZW01128</v>
          </cell>
          <cell r="B446">
            <v>492</v>
          </cell>
          <cell r="C446">
            <v>1128</v>
          </cell>
        </row>
        <row r="447">
          <cell r="A447" t="str">
            <v>200106F0001129</v>
          </cell>
          <cell r="B447">
            <v>17</v>
          </cell>
          <cell r="C447">
            <v>1129</v>
          </cell>
        </row>
        <row r="448">
          <cell r="A448" t="str">
            <v>200106G4O01131</v>
          </cell>
          <cell r="B448">
            <v>75</v>
          </cell>
          <cell r="C448">
            <v>1131</v>
          </cell>
        </row>
        <row r="449">
          <cell r="A449" t="str">
            <v>200111D0001132</v>
          </cell>
          <cell r="B449">
            <v>339</v>
          </cell>
          <cell r="C449">
            <v>1132</v>
          </cell>
        </row>
        <row r="450">
          <cell r="A450" t="str">
            <v>200119GYN01139</v>
          </cell>
          <cell r="B450">
            <v>633</v>
          </cell>
          <cell r="C450">
            <v>1139</v>
          </cell>
        </row>
        <row r="451">
          <cell r="A451" t="str">
            <v>200119GYN01141</v>
          </cell>
          <cell r="B451">
            <v>634</v>
          </cell>
          <cell r="C451">
            <v>1141</v>
          </cell>
        </row>
        <row r="452">
          <cell r="A452" t="str">
            <v>200119GYN01160</v>
          </cell>
          <cell r="B452">
            <v>558</v>
          </cell>
          <cell r="C452">
            <v>1160</v>
          </cell>
        </row>
        <row r="453">
          <cell r="A453">
            <v>20010620001161</v>
          </cell>
          <cell r="B453">
            <v>5</v>
          </cell>
          <cell r="C453">
            <v>1161</v>
          </cell>
        </row>
        <row r="454">
          <cell r="A454">
            <v>20011021101163</v>
          </cell>
          <cell r="B454">
            <v>141</v>
          </cell>
          <cell r="C454">
            <v>1163</v>
          </cell>
        </row>
        <row r="455">
          <cell r="A455" t="str">
            <v>2001389ZY01164</v>
          </cell>
          <cell r="B455">
            <v>493</v>
          </cell>
          <cell r="C455">
            <v>1164</v>
          </cell>
        </row>
        <row r="456">
          <cell r="A456">
            <v>20011020001165</v>
          </cell>
          <cell r="B456">
            <v>140</v>
          </cell>
          <cell r="C456">
            <v>1165</v>
          </cell>
        </row>
        <row r="457">
          <cell r="A457" t="str">
            <v>200110C0001167</v>
          </cell>
          <cell r="B457">
            <v>212</v>
          </cell>
          <cell r="C457">
            <v>1167</v>
          </cell>
        </row>
        <row r="458">
          <cell r="A458" t="str">
            <v>200110C0001168</v>
          </cell>
          <cell r="B458">
            <v>194</v>
          </cell>
          <cell r="C458">
            <v>1168</v>
          </cell>
        </row>
        <row r="459">
          <cell r="A459" t="str">
            <v>200110C0001169</v>
          </cell>
          <cell r="B459">
            <v>155</v>
          </cell>
          <cell r="C459">
            <v>1169</v>
          </cell>
        </row>
        <row r="460">
          <cell r="A460" t="str">
            <v>200110C0001170</v>
          </cell>
          <cell r="B460">
            <v>163</v>
          </cell>
          <cell r="C460">
            <v>1170</v>
          </cell>
        </row>
        <row r="461">
          <cell r="A461" t="str">
            <v>200110C0001171</v>
          </cell>
          <cell r="B461">
            <v>184</v>
          </cell>
          <cell r="C461">
            <v>1171</v>
          </cell>
        </row>
        <row r="462">
          <cell r="A462" t="str">
            <v>200110C0001172</v>
          </cell>
          <cell r="B462">
            <v>190</v>
          </cell>
          <cell r="C462">
            <v>1172</v>
          </cell>
        </row>
        <row r="463">
          <cell r="A463" t="str">
            <v>200110C0001173</v>
          </cell>
          <cell r="B463">
            <v>191</v>
          </cell>
          <cell r="C463">
            <v>1173</v>
          </cell>
        </row>
        <row r="464">
          <cell r="A464" t="str">
            <v>200110C0001174</v>
          </cell>
          <cell r="B464">
            <v>196</v>
          </cell>
          <cell r="C464">
            <v>1174</v>
          </cell>
        </row>
        <row r="465">
          <cell r="A465" t="str">
            <v>200110C0001175</v>
          </cell>
          <cell r="B465">
            <v>203</v>
          </cell>
          <cell r="C465">
            <v>1175</v>
          </cell>
        </row>
        <row r="466">
          <cell r="A466" t="str">
            <v>200110C0001176</v>
          </cell>
          <cell r="B466">
            <v>258</v>
          </cell>
          <cell r="C466">
            <v>1176</v>
          </cell>
        </row>
        <row r="467">
          <cell r="A467" t="str">
            <v>200110C0001178</v>
          </cell>
          <cell r="B467">
            <v>262</v>
          </cell>
          <cell r="C467">
            <v>1178</v>
          </cell>
        </row>
        <row r="468">
          <cell r="A468" t="str">
            <v>200110C0001179</v>
          </cell>
          <cell r="B468">
            <v>263</v>
          </cell>
          <cell r="C468">
            <v>1179</v>
          </cell>
        </row>
        <row r="469">
          <cell r="A469" t="str">
            <v>200110C0001180</v>
          </cell>
          <cell r="B469">
            <v>226</v>
          </cell>
          <cell r="C469">
            <v>1180</v>
          </cell>
        </row>
        <row r="470">
          <cell r="A470" t="str">
            <v>200110C0001181</v>
          </cell>
          <cell r="B470">
            <v>235</v>
          </cell>
          <cell r="C470">
            <v>1181</v>
          </cell>
        </row>
        <row r="471">
          <cell r="A471" t="str">
            <v>200110C0001182</v>
          </cell>
          <cell r="B471">
            <v>256</v>
          </cell>
          <cell r="C471">
            <v>1182</v>
          </cell>
        </row>
        <row r="472">
          <cell r="A472" t="str">
            <v>200110C0001183</v>
          </cell>
          <cell r="B472">
            <v>259</v>
          </cell>
          <cell r="C472">
            <v>1183</v>
          </cell>
        </row>
        <row r="473">
          <cell r="A473" t="str">
            <v>200110C0001184</v>
          </cell>
          <cell r="B473">
            <v>149</v>
          </cell>
          <cell r="C473">
            <v>1184</v>
          </cell>
        </row>
        <row r="474">
          <cell r="A474" t="str">
            <v>200110C0001185</v>
          </cell>
          <cell r="B474">
            <v>239</v>
          </cell>
          <cell r="C474">
            <v>1185</v>
          </cell>
        </row>
        <row r="475">
          <cell r="A475" t="str">
            <v>200110C0001186</v>
          </cell>
          <cell r="B475">
            <v>164</v>
          </cell>
          <cell r="C475">
            <v>1186</v>
          </cell>
        </row>
        <row r="476">
          <cell r="A476" t="str">
            <v>200110C0001187</v>
          </cell>
          <cell r="B476">
            <v>246</v>
          </cell>
          <cell r="C476">
            <v>1187</v>
          </cell>
        </row>
        <row r="477">
          <cell r="A477" t="str">
            <v>200110C0001188</v>
          </cell>
          <cell r="B477">
            <v>260</v>
          </cell>
          <cell r="C477">
            <v>1188</v>
          </cell>
        </row>
        <row r="478">
          <cell r="A478" t="str">
            <v>200110C0001189</v>
          </cell>
          <cell r="B478">
            <v>172</v>
          </cell>
          <cell r="C478">
            <v>1189</v>
          </cell>
        </row>
        <row r="479">
          <cell r="A479" t="str">
            <v>200110C0001190</v>
          </cell>
          <cell r="B479">
            <v>252</v>
          </cell>
          <cell r="C479">
            <v>1190</v>
          </cell>
        </row>
        <row r="480">
          <cell r="A480" t="str">
            <v>200110C0001191</v>
          </cell>
          <cell r="B480">
            <v>240</v>
          </cell>
          <cell r="C480">
            <v>1191</v>
          </cell>
        </row>
        <row r="481">
          <cell r="A481" t="str">
            <v>200110C0001192</v>
          </cell>
          <cell r="B481">
            <v>181</v>
          </cell>
          <cell r="C481">
            <v>1192</v>
          </cell>
        </row>
        <row r="482">
          <cell r="A482" t="str">
            <v>200110C0001193</v>
          </cell>
          <cell r="B482">
            <v>242</v>
          </cell>
          <cell r="C482">
            <v>1193</v>
          </cell>
        </row>
        <row r="483">
          <cell r="A483" t="str">
            <v>200110C0001194</v>
          </cell>
          <cell r="B483">
            <v>150</v>
          </cell>
          <cell r="C483">
            <v>1194</v>
          </cell>
        </row>
        <row r="484">
          <cell r="A484" t="str">
            <v>200110C0001195</v>
          </cell>
          <cell r="B484">
            <v>243</v>
          </cell>
          <cell r="C484">
            <v>1195</v>
          </cell>
        </row>
        <row r="485">
          <cell r="A485" t="str">
            <v>200110C0001196</v>
          </cell>
          <cell r="B485">
            <v>244</v>
          </cell>
          <cell r="C485">
            <v>1196</v>
          </cell>
        </row>
        <row r="486">
          <cell r="A486" t="str">
            <v>200110C0001197</v>
          </cell>
          <cell r="B486">
            <v>167</v>
          </cell>
          <cell r="C486">
            <v>1197</v>
          </cell>
        </row>
        <row r="487">
          <cell r="A487" t="str">
            <v>200110C0001198</v>
          </cell>
          <cell r="B487">
            <v>207</v>
          </cell>
          <cell r="C487">
            <v>1198</v>
          </cell>
        </row>
        <row r="488">
          <cell r="A488" t="str">
            <v>200110C0001199</v>
          </cell>
          <cell r="B488">
            <v>146</v>
          </cell>
          <cell r="C488">
            <v>1199</v>
          </cell>
        </row>
        <row r="489">
          <cell r="A489">
            <v>20013810001201</v>
          </cell>
          <cell r="B489">
            <v>452</v>
          </cell>
          <cell r="C489">
            <v>1201</v>
          </cell>
        </row>
        <row r="490">
          <cell r="A490" t="str">
            <v>200110C0001202</v>
          </cell>
          <cell r="B490">
            <v>208</v>
          </cell>
          <cell r="C490">
            <v>1202</v>
          </cell>
        </row>
        <row r="491">
          <cell r="A491" t="str">
            <v>200110C0001203</v>
          </cell>
          <cell r="B491">
            <v>209</v>
          </cell>
          <cell r="C491">
            <v>1203</v>
          </cell>
        </row>
        <row r="492">
          <cell r="A492" t="str">
            <v>200110C0001204</v>
          </cell>
          <cell r="B492">
            <v>177</v>
          </cell>
          <cell r="C492">
            <v>1204</v>
          </cell>
        </row>
        <row r="493">
          <cell r="A493" t="str">
            <v>200110C0001205</v>
          </cell>
          <cell r="B493">
            <v>214</v>
          </cell>
          <cell r="C493">
            <v>1205</v>
          </cell>
        </row>
        <row r="494">
          <cell r="A494" t="str">
            <v>200110C0001207</v>
          </cell>
          <cell r="B494">
            <v>267</v>
          </cell>
          <cell r="C494">
            <v>1207</v>
          </cell>
        </row>
        <row r="495">
          <cell r="A495" t="str">
            <v>200110C0001208</v>
          </cell>
          <cell r="B495">
            <v>266</v>
          </cell>
          <cell r="C495">
            <v>1208</v>
          </cell>
        </row>
        <row r="496">
          <cell r="A496" t="str">
            <v>200110C0001209</v>
          </cell>
          <cell r="B496">
            <v>225</v>
          </cell>
          <cell r="C496">
            <v>1209</v>
          </cell>
        </row>
        <row r="497">
          <cell r="A497" t="str">
            <v>200110C0001210</v>
          </cell>
          <cell r="B497">
            <v>261</v>
          </cell>
          <cell r="C497">
            <v>1210</v>
          </cell>
        </row>
        <row r="498">
          <cell r="A498" t="str">
            <v>200110C0001211</v>
          </cell>
          <cell r="B498">
            <v>257</v>
          </cell>
          <cell r="C498">
            <v>1211</v>
          </cell>
        </row>
        <row r="499">
          <cell r="A499" t="str">
            <v>200110C0001212</v>
          </cell>
          <cell r="B499">
            <v>253</v>
          </cell>
          <cell r="C499">
            <v>1212</v>
          </cell>
        </row>
        <row r="500">
          <cell r="A500" t="str">
            <v>200110C0001213</v>
          </cell>
          <cell r="B500">
            <v>233</v>
          </cell>
          <cell r="C500">
            <v>1213</v>
          </cell>
        </row>
        <row r="501">
          <cell r="A501" t="str">
            <v>200110C0001214</v>
          </cell>
          <cell r="B501">
            <v>234</v>
          </cell>
          <cell r="C501">
            <v>1214</v>
          </cell>
        </row>
        <row r="502">
          <cell r="A502" t="str">
            <v>200110C0001215</v>
          </cell>
          <cell r="B502">
            <v>211</v>
          </cell>
          <cell r="C502">
            <v>1215</v>
          </cell>
        </row>
        <row r="503">
          <cell r="A503" t="str">
            <v>200111L8K01217</v>
          </cell>
          <cell r="B503">
            <v>302</v>
          </cell>
          <cell r="C503">
            <v>1217</v>
          </cell>
        </row>
        <row r="504">
          <cell r="A504" t="str">
            <v>200110C0001218</v>
          </cell>
          <cell r="B504">
            <v>215</v>
          </cell>
          <cell r="C504">
            <v>1218</v>
          </cell>
        </row>
        <row r="505">
          <cell r="A505" t="str">
            <v>200111MDC01219</v>
          </cell>
          <cell r="B505">
            <v>294</v>
          </cell>
          <cell r="C505">
            <v>1219</v>
          </cell>
        </row>
        <row r="506">
          <cell r="A506" t="str">
            <v>200116B0001220</v>
          </cell>
          <cell r="B506">
            <v>368</v>
          </cell>
          <cell r="C506">
            <v>1220</v>
          </cell>
        </row>
        <row r="507">
          <cell r="A507">
            <v>20011130001221</v>
          </cell>
          <cell r="B507">
            <v>283</v>
          </cell>
          <cell r="C507">
            <v>1221</v>
          </cell>
        </row>
        <row r="508">
          <cell r="A508" t="str">
            <v>200110C0001223</v>
          </cell>
          <cell r="B508">
            <v>210</v>
          </cell>
          <cell r="C508">
            <v>1223</v>
          </cell>
        </row>
        <row r="509">
          <cell r="A509" t="str">
            <v>200106HHQ01225</v>
          </cell>
          <cell r="B509">
            <v>37</v>
          </cell>
          <cell r="C509">
            <v>1225</v>
          </cell>
        </row>
        <row r="510">
          <cell r="A510" t="str">
            <v>200110C0001227</v>
          </cell>
          <cell r="B510">
            <v>241</v>
          </cell>
          <cell r="C510">
            <v>1227</v>
          </cell>
        </row>
        <row r="511">
          <cell r="A511">
            <v>20010931101229</v>
          </cell>
          <cell r="B511">
            <v>111</v>
          </cell>
          <cell r="C511">
            <v>1229</v>
          </cell>
        </row>
        <row r="512">
          <cell r="A512" t="str">
            <v>200210C0001230</v>
          </cell>
          <cell r="B512">
            <v>205</v>
          </cell>
          <cell r="C512">
            <v>1230</v>
          </cell>
        </row>
        <row r="513">
          <cell r="A513">
            <v>20021151001232</v>
          </cell>
          <cell r="B513">
            <v>284</v>
          </cell>
          <cell r="C513">
            <v>1232</v>
          </cell>
        </row>
        <row r="514">
          <cell r="A514">
            <v>20020971001234</v>
          </cell>
          <cell r="B514">
            <v>110</v>
          </cell>
          <cell r="C514">
            <v>1234</v>
          </cell>
        </row>
        <row r="515">
          <cell r="A515">
            <v>20020641001235</v>
          </cell>
          <cell r="B515">
            <v>8</v>
          </cell>
          <cell r="C515">
            <v>1235</v>
          </cell>
        </row>
        <row r="516">
          <cell r="A516" t="str">
            <v>200218T0K01236</v>
          </cell>
          <cell r="B516">
            <v>376</v>
          </cell>
          <cell r="C516">
            <v>1236</v>
          </cell>
        </row>
        <row r="517">
          <cell r="A517" t="str">
            <v>20023891K01238</v>
          </cell>
          <cell r="B517">
            <v>486</v>
          </cell>
          <cell r="C517">
            <v>1238</v>
          </cell>
        </row>
        <row r="518">
          <cell r="A518">
            <v>20020671001239</v>
          </cell>
          <cell r="B518">
            <v>15</v>
          </cell>
          <cell r="C518">
            <v>1239</v>
          </cell>
        </row>
        <row r="519">
          <cell r="A519">
            <v>20023810001240</v>
          </cell>
          <cell r="B519">
            <v>498</v>
          </cell>
          <cell r="C519">
            <v>1240</v>
          </cell>
        </row>
        <row r="520">
          <cell r="A520">
            <v>20023810001241</v>
          </cell>
          <cell r="B520">
            <v>499</v>
          </cell>
          <cell r="C520">
            <v>1241</v>
          </cell>
        </row>
        <row r="521">
          <cell r="A521">
            <v>20023810001242</v>
          </cell>
          <cell r="B521">
            <v>503</v>
          </cell>
          <cell r="C521">
            <v>1242</v>
          </cell>
        </row>
        <row r="522">
          <cell r="A522">
            <v>20023810001243</v>
          </cell>
          <cell r="B522">
            <v>502</v>
          </cell>
          <cell r="C522">
            <v>1243</v>
          </cell>
        </row>
        <row r="523">
          <cell r="A523">
            <v>20023810001244</v>
          </cell>
          <cell r="B523">
            <v>504</v>
          </cell>
          <cell r="C523">
            <v>1244</v>
          </cell>
        </row>
        <row r="524">
          <cell r="A524">
            <v>20023810001245</v>
          </cell>
          <cell r="B524">
            <v>505</v>
          </cell>
          <cell r="C524">
            <v>1245</v>
          </cell>
        </row>
        <row r="525">
          <cell r="A525">
            <v>20023810001246</v>
          </cell>
          <cell r="B525">
            <v>506</v>
          </cell>
          <cell r="C525">
            <v>1246</v>
          </cell>
        </row>
        <row r="526">
          <cell r="A526">
            <v>20023810001247</v>
          </cell>
          <cell r="B526">
            <v>507</v>
          </cell>
          <cell r="C526">
            <v>1247</v>
          </cell>
        </row>
        <row r="527">
          <cell r="A527">
            <v>20023810001248</v>
          </cell>
          <cell r="B527">
            <v>512</v>
          </cell>
          <cell r="C527">
            <v>1248</v>
          </cell>
        </row>
        <row r="528">
          <cell r="A528">
            <v>20023810001249</v>
          </cell>
          <cell r="B528">
            <v>513</v>
          </cell>
          <cell r="C528">
            <v>1249</v>
          </cell>
        </row>
        <row r="529">
          <cell r="A529">
            <v>20023810001250</v>
          </cell>
          <cell r="B529">
            <v>515</v>
          </cell>
          <cell r="C529">
            <v>1250</v>
          </cell>
        </row>
        <row r="530">
          <cell r="A530">
            <v>20023810001251</v>
          </cell>
          <cell r="B530">
            <v>516</v>
          </cell>
          <cell r="C530">
            <v>1251</v>
          </cell>
        </row>
        <row r="531">
          <cell r="A531">
            <v>20023810001252</v>
          </cell>
          <cell r="B531">
            <v>518</v>
          </cell>
          <cell r="C531">
            <v>1252</v>
          </cell>
        </row>
        <row r="532">
          <cell r="A532">
            <v>20023810001253</v>
          </cell>
          <cell r="B532">
            <v>520</v>
          </cell>
          <cell r="C532">
            <v>1253</v>
          </cell>
        </row>
        <row r="533">
          <cell r="A533">
            <v>20023810001254</v>
          </cell>
          <cell r="B533">
            <v>521</v>
          </cell>
          <cell r="C533">
            <v>1254</v>
          </cell>
        </row>
        <row r="534">
          <cell r="A534">
            <v>20023810001255</v>
          </cell>
          <cell r="B534">
            <v>523</v>
          </cell>
          <cell r="C534">
            <v>1255</v>
          </cell>
        </row>
        <row r="535">
          <cell r="A535">
            <v>20023810001256</v>
          </cell>
          <cell r="B535">
            <v>453</v>
          </cell>
          <cell r="C535">
            <v>1256</v>
          </cell>
        </row>
        <row r="536">
          <cell r="A536">
            <v>20023810001257</v>
          </cell>
          <cell r="B536">
            <v>454</v>
          </cell>
          <cell r="C536">
            <v>1257</v>
          </cell>
        </row>
        <row r="537">
          <cell r="A537">
            <v>20023810001258</v>
          </cell>
          <cell r="B537">
            <v>455</v>
          </cell>
          <cell r="C537">
            <v>1258</v>
          </cell>
        </row>
        <row r="538">
          <cell r="A538">
            <v>20023810001259</v>
          </cell>
          <cell r="B538">
            <v>456</v>
          </cell>
          <cell r="C538">
            <v>1259</v>
          </cell>
        </row>
        <row r="539">
          <cell r="A539">
            <v>20023810001260</v>
          </cell>
          <cell r="B539">
            <v>457</v>
          </cell>
          <cell r="C539">
            <v>1260</v>
          </cell>
        </row>
        <row r="540">
          <cell r="A540">
            <v>20023810001261</v>
          </cell>
          <cell r="B540">
            <v>458</v>
          </cell>
          <cell r="C540">
            <v>1261</v>
          </cell>
        </row>
        <row r="541">
          <cell r="A541">
            <v>20021541001263</v>
          </cell>
          <cell r="B541">
            <v>363</v>
          </cell>
          <cell r="C541">
            <v>1263</v>
          </cell>
        </row>
        <row r="542">
          <cell r="A542">
            <v>20021530001264</v>
          </cell>
          <cell r="B542">
            <v>362</v>
          </cell>
          <cell r="C542">
            <v>1264</v>
          </cell>
        </row>
        <row r="543">
          <cell r="A543">
            <v>20021114401265</v>
          </cell>
          <cell r="B543">
            <v>328</v>
          </cell>
          <cell r="C543">
            <v>1265</v>
          </cell>
        </row>
        <row r="544">
          <cell r="A544">
            <v>20021113701266</v>
          </cell>
          <cell r="B544">
            <v>323</v>
          </cell>
          <cell r="C544">
            <v>1266</v>
          </cell>
        </row>
        <row r="545">
          <cell r="A545">
            <v>20021112601267</v>
          </cell>
          <cell r="B545">
            <v>315</v>
          </cell>
          <cell r="C545">
            <v>1267</v>
          </cell>
        </row>
        <row r="546">
          <cell r="A546">
            <v>20021114501268</v>
          </cell>
          <cell r="B546">
            <v>329</v>
          </cell>
          <cell r="C546">
            <v>1268</v>
          </cell>
        </row>
        <row r="547">
          <cell r="A547">
            <v>20021113801269</v>
          </cell>
          <cell r="B547">
            <v>324</v>
          </cell>
          <cell r="C547">
            <v>1269</v>
          </cell>
        </row>
        <row r="548">
          <cell r="A548">
            <v>20021115001270</v>
          </cell>
          <cell r="B548">
            <v>334</v>
          </cell>
          <cell r="C548">
            <v>1270</v>
          </cell>
        </row>
        <row r="549">
          <cell r="A549">
            <v>20021112701271</v>
          </cell>
          <cell r="B549">
            <v>312</v>
          </cell>
          <cell r="C549">
            <v>1271</v>
          </cell>
        </row>
        <row r="550">
          <cell r="A550">
            <v>20021114701272</v>
          </cell>
          <cell r="B550">
            <v>331</v>
          </cell>
          <cell r="C550">
            <v>1272</v>
          </cell>
        </row>
        <row r="551">
          <cell r="A551">
            <v>20021114601273</v>
          </cell>
          <cell r="B551">
            <v>330</v>
          </cell>
          <cell r="C551">
            <v>1273</v>
          </cell>
        </row>
        <row r="552">
          <cell r="A552">
            <v>20021113401274</v>
          </cell>
          <cell r="B552">
            <v>320</v>
          </cell>
          <cell r="C552">
            <v>1274</v>
          </cell>
        </row>
        <row r="553">
          <cell r="A553">
            <v>20021112801275</v>
          </cell>
          <cell r="B553">
            <v>313</v>
          </cell>
          <cell r="C553">
            <v>1275</v>
          </cell>
        </row>
        <row r="554">
          <cell r="A554">
            <v>20021112301276</v>
          </cell>
          <cell r="B554">
            <v>311</v>
          </cell>
          <cell r="C554">
            <v>1276</v>
          </cell>
        </row>
        <row r="555">
          <cell r="A555">
            <v>20021113501277</v>
          </cell>
          <cell r="B555">
            <v>321</v>
          </cell>
          <cell r="C555">
            <v>1277</v>
          </cell>
        </row>
        <row r="556">
          <cell r="A556">
            <v>20021114801278</v>
          </cell>
          <cell r="B556">
            <v>332</v>
          </cell>
          <cell r="C556">
            <v>1278</v>
          </cell>
        </row>
        <row r="557">
          <cell r="A557">
            <v>20021112501279</v>
          </cell>
          <cell r="B557">
            <v>314</v>
          </cell>
          <cell r="C557">
            <v>1279</v>
          </cell>
        </row>
        <row r="558">
          <cell r="A558">
            <v>20021115101280</v>
          </cell>
          <cell r="B558">
            <v>335</v>
          </cell>
          <cell r="C558">
            <v>1280</v>
          </cell>
        </row>
        <row r="559">
          <cell r="A559">
            <v>20021114301281</v>
          </cell>
          <cell r="B559">
            <v>327</v>
          </cell>
          <cell r="C559">
            <v>1281</v>
          </cell>
        </row>
        <row r="560">
          <cell r="A560">
            <v>20021113601282</v>
          </cell>
          <cell r="B560">
            <v>322</v>
          </cell>
          <cell r="C560">
            <v>1282</v>
          </cell>
        </row>
        <row r="561">
          <cell r="A561">
            <v>20021114101283</v>
          </cell>
          <cell r="B561">
            <v>326</v>
          </cell>
          <cell r="C561">
            <v>1283</v>
          </cell>
        </row>
        <row r="562">
          <cell r="A562">
            <v>20021113101284</v>
          </cell>
          <cell r="B562">
            <v>317</v>
          </cell>
          <cell r="C562">
            <v>1284</v>
          </cell>
        </row>
        <row r="563">
          <cell r="A563">
            <v>20021113901285</v>
          </cell>
          <cell r="B563">
            <v>325</v>
          </cell>
          <cell r="C563">
            <v>1285</v>
          </cell>
        </row>
        <row r="564">
          <cell r="A564">
            <v>20021112101286</v>
          </cell>
          <cell r="B564">
            <v>309</v>
          </cell>
          <cell r="C564">
            <v>1286</v>
          </cell>
        </row>
        <row r="565">
          <cell r="A565">
            <v>20021113001287</v>
          </cell>
          <cell r="B565">
            <v>316</v>
          </cell>
          <cell r="C565">
            <v>1287</v>
          </cell>
        </row>
        <row r="566">
          <cell r="A566">
            <v>20023810001288</v>
          </cell>
          <cell r="B566">
            <v>511</v>
          </cell>
          <cell r="C566">
            <v>1288</v>
          </cell>
        </row>
        <row r="567">
          <cell r="A567">
            <v>20021111201289</v>
          </cell>
          <cell r="B567">
            <v>349</v>
          </cell>
          <cell r="C567">
            <v>1289</v>
          </cell>
        </row>
        <row r="568">
          <cell r="A568">
            <v>20021113201290</v>
          </cell>
          <cell r="B568">
            <v>318</v>
          </cell>
          <cell r="C568">
            <v>1290</v>
          </cell>
        </row>
        <row r="569">
          <cell r="A569">
            <v>20021113301291</v>
          </cell>
          <cell r="B569">
            <v>319</v>
          </cell>
          <cell r="C569">
            <v>1291</v>
          </cell>
        </row>
        <row r="570">
          <cell r="A570" t="str">
            <v>200211A3Q01292</v>
          </cell>
          <cell r="B570">
            <v>296</v>
          </cell>
          <cell r="C570">
            <v>1292</v>
          </cell>
        </row>
        <row r="571">
          <cell r="A571" t="str">
            <v>200211A2M01293</v>
          </cell>
          <cell r="B571">
            <v>295</v>
          </cell>
          <cell r="C571">
            <v>1293</v>
          </cell>
        </row>
        <row r="572">
          <cell r="A572">
            <v>20023810001295</v>
          </cell>
          <cell r="B572">
            <v>500</v>
          </cell>
          <cell r="C572">
            <v>1295</v>
          </cell>
        </row>
        <row r="573">
          <cell r="A573">
            <v>20023810001296</v>
          </cell>
          <cell r="B573">
            <v>519</v>
          </cell>
          <cell r="C573">
            <v>1296</v>
          </cell>
        </row>
        <row r="574">
          <cell r="A574">
            <v>20020911301297</v>
          </cell>
          <cell r="B574">
            <v>107</v>
          </cell>
          <cell r="C574">
            <v>1297</v>
          </cell>
        </row>
        <row r="575">
          <cell r="A575" t="str">
            <v>200217SKC01298</v>
          </cell>
          <cell r="B575">
            <v>374</v>
          </cell>
          <cell r="C575">
            <v>1298</v>
          </cell>
        </row>
        <row r="576">
          <cell r="A576">
            <v>20020641101299</v>
          </cell>
          <cell r="B576">
            <v>61</v>
          </cell>
          <cell r="C576">
            <v>1299</v>
          </cell>
        </row>
        <row r="577">
          <cell r="A577" t="str">
            <v>200219GYN01300</v>
          </cell>
          <cell r="B577">
            <v>635</v>
          </cell>
          <cell r="C577">
            <v>1300</v>
          </cell>
        </row>
        <row r="578">
          <cell r="A578" t="str">
            <v>200206HIU01301</v>
          </cell>
          <cell r="B578">
            <v>48</v>
          </cell>
          <cell r="C578">
            <v>1301</v>
          </cell>
        </row>
        <row r="579">
          <cell r="A579" t="str">
            <v>20023891U01302</v>
          </cell>
          <cell r="B579">
            <v>526</v>
          </cell>
          <cell r="C579">
            <v>1302</v>
          </cell>
        </row>
        <row r="580">
          <cell r="A580" t="str">
            <v>200208IZC01303</v>
          </cell>
          <cell r="B580">
            <v>103</v>
          </cell>
          <cell r="C580">
            <v>1303</v>
          </cell>
        </row>
        <row r="581">
          <cell r="A581">
            <v>20020941101304</v>
          </cell>
          <cell r="B581">
            <v>113</v>
          </cell>
          <cell r="C581">
            <v>1304</v>
          </cell>
        </row>
        <row r="582">
          <cell r="A582">
            <v>20023810001305</v>
          </cell>
          <cell r="B582">
            <v>522</v>
          </cell>
          <cell r="C582">
            <v>1305</v>
          </cell>
        </row>
        <row r="583">
          <cell r="A583">
            <v>20023810001306</v>
          </cell>
          <cell r="B583">
            <v>459</v>
          </cell>
          <cell r="C583">
            <v>1306</v>
          </cell>
        </row>
        <row r="584">
          <cell r="A584">
            <v>20023810001307</v>
          </cell>
          <cell r="B584">
            <v>460</v>
          </cell>
          <cell r="C584">
            <v>1307</v>
          </cell>
        </row>
        <row r="585">
          <cell r="A585">
            <v>20023810001308</v>
          </cell>
          <cell r="B585">
            <v>510</v>
          </cell>
          <cell r="C585">
            <v>1308</v>
          </cell>
        </row>
        <row r="586">
          <cell r="A586">
            <v>20023810001309</v>
          </cell>
          <cell r="B586">
            <v>461</v>
          </cell>
          <cell r="C586">
            <v>1309</v>
          </cell>
        </row>
        <row r="587">
          <cell r="A587">
            <v>20023810001310</v>
          </cell>
          <cell r="B587">
            <v>509</v>
          </cell>
          <cell r="C587">
            <v>1310</v>
          </cell>
        </row>
        <row r="588">
          <cell r="A588">
            <v>20023810001311</v>
          </cell>
          <cell r="B588">
            <v>514</v>
          </cell>
          <cell r="C588">
            <v>1311</v>
          </cell>
        </row>
        <row r="589">
          <cell r="A589" t="str">
            <v>200206G0N01312</v>
          </cell>
          <cell r="B589">
            <v>25</v>
          </cell>
          <cell r="C589">
            <v>1312</v>
          </cell>
        </row>
        <row r="590">
          <cell r="A590">
            <v>20033640001313</v>
          </cell>
          <cell r="B590">
            <v>433</v>
          </cell>
          <cell r="C590">
            <v>1313</v>
          </cell>
        </row>
        <row r="591">
          <cell r="A591" t="str">
            <v>200312E0001314</v>
          </cell>
          <cell r="B591">
            <v>351</v>
          </cell>
          <cell r="C591">
            <v>1314</v>
          </cell>
        </row>
        <row r="592">
          <cell r="A592" t="str">
            <v>200306B0001315</v>
          </cell>
          <cell r="B592">
            <v>13</v>
          </cell>
          <cell r="C592">
            <v>1315</v>
          </cell>
        </row>
        <row r="593">
          <cell r="A593">
            <v>20033810001316</v>
          </cell>
          <cell r="B593">
            <v>462</v>
          </cell>
          <cell r="C593">
            <v>1316</v>
          </cell>
        </row>
        <row r="594">
          <cell r="A594">
            <v>20033810001317</v>
          </cell>
          <cell r="B594">
            <v>463</v>
          </cell>
          <cell r="C594">
            <v>1317</v>
          </cell>
        </row>
        <row r="595">
          <cell r="A595">
            <v>20033810001318</v>
          </cell>
          <cell r="B595">
            <v>464</v>
          </cell>
          <cell r="C595">
            <v>1318</v>
          </cell>
        </row>
        <row r="596">
          <cell r="A596" t="str">
            <v>200306HJO01320</v>
          </cell>
          <cell r="B596">
            <v>19</v>
          </cell>
          <cell r="C596">
            <v>1320</v>
          </cell>
        </row>
        <row r="597">
          <cell r="A597" t="str">
            <v>200306HJO01321</v>
          </cell>
          <cell r="B597">
            <v>20</v>
          </cell>
          <cell r="C597">
            <v>1321</v>
          </cell>
        </row>
        <row r="598">
          <cell r="A598" t="str">
            <v>200306HJO01322</v>
          </cell>
          <cell r="B598">
            <v>21</v>
          </cell>
          <cell r="C598">
            <v>1322</v>
          </cell>
        </row>
        <row r="599">
          <cell r="A599" t="str">
            <v>200309J0U01323</v>
          </cell>
          <cell r="B599">
            <v>128</v>
          </cell>
          <cell r="C599">
            <v>1323</v>
          </cell>
        </row>
        <row r="600">
          <cell r="A600" t="str">
            <v>200306G0N01324</v>
          </cell>
          <cell r="B600">
            <v>26</v>
          </cell>
          <cell r="C600">
            <v>1324</v>
          </cell>
        </row>
        <row r="601">
          <cell r="A601" t="str">
            <v>200308F0001326</v>
          </cell>
          <cell r="B601">
            <v>106</v>
          </cell>
          <cell r="C601">
            <v>1326</v>
          </cell>
        </row>
        <row r="602">
          <cell r="A602" t="str">
            <v>200306G0N01327</v>
          </cell>
          <cell r="B602">
            <v>27</v>
          </cell>
          <cell r="C602">
            <v>1327</v>
          </cell>
        </row>
        <row r="603">
          <cell r="A603" t="str">
            <v>200311D0001328</v>
          </cell>
          <cell r="B603">
            <v>341</v>
          </cell>
          <cell r="C603">
            <v>1328</v>
          </cell>
        </row>
        <row r="604">
          <cell r="A604">
            <v>20031115201329</v>
          </cell>
          <cell r="B604">
            <v>336</v>
          </cell>
          <cell r="C604">
            <v>1329</v>
          </cell>
        </row>
        <row r="605">
          <cell r="A605" t="str">
            <v>200306HAN01330</v>
          </cell>
          <cell r="B605">
            <v>98</v>
          </cell>
          <cell r="C605">
            <v>1330</v>
          </cell>
        </row>
        <row r="606">
          <cell r="A606">
            <v>20030641101331</v>
          </cell>
          <cell r="B606">
            <v>11</v>
          </cell>
          <cell r="C606">
            <v>1331</v>
          </cell>
        </row>
        <row r="607">
          <cell r="A607">
            <v>20033810001333</v>
          </cell>
          <cell r="B607">
            <v>508</v>
          </cell>
          <cell r="C607">
            <v>1333</v>
          </cell>
        </row>
        <row r="608">
          <cell r="A608">
            <v>20033810001334</v>
          </cell>
          <cell r="B608">
            <v>501</v>
          </cell>
          <cell r="C608">
            <v>1334</v>
          </cell>
        </row>
        <row r="609">
          <cell r="A609" t="str">
            <v>200306HIU01335</v>
          </cell>
          <cell r="B609">
            <v>49</v>
          </cell>
          <cell r="C609">
            <v>1335</v>
          </cell>
        </row>
        <row r="610">
          <cell r="A610" t="str">
            <v>200306HIU01336</v>
          </cell>
          <cell r="B610">
            <v>50</v>
          </cell>
          <cell r="C610">
            <v>1336</v>
          </cell>
        </row>
        <row r="611">
          <cell r="A611">
            <v>20030620001337</v>
          </cell>
          <cell r="B611">
            <v>73</v>
          </cell>
          <cell r="C611">
            <v>1337</v>
          </cell>
        </row>
        <row r="612">
          <cell r="A612">
            <v>20031112201338</v>
          </cell>
          <cell r="B612">
            <v>310</v>
          </cell>
          <cell r="C612">
            <v>1338</v>
          </cell>
        </row>
        <row r="613">
          <cell r="A613" t="str">
            <v>200306HKA01339</v>
          </cell>
          <cell r="B613">
            <v>56</v>
          </cell>
          <cell r="C613">
            <v>1339</v>
          </cell>
        </row>
        <row r="614">
          <cell r="A614" t="str">
            <v>200316RHQ01340</v>
          </cell>
          <cell r="B614">
            <v>373</v>
          </cell>
          <cell r="C614">
            <v>1340</v>
          </cell>
        </row>
        <row r="615">
          <cell r="A615">
            <v>20033810001341</v>
          </cell>
          <cell r="B615">
            <v>497</v>
          </cell>
          <cell r="C615">
            <v>1341</v>
          </cell>
        </row>
        <row r="616">
          <cell r="A616">
            <v>20033810001342</v>
          </cell>
          <cell r="B616">
            <v>524</v>
          </cell>
          <cell r="C616">
            <v>1342</v>
          </cell>
        </row>
        <row r="617">
          <cell r="A617" t="str">
            <v>200306HJB01344</v>
          </cell>
          <cell r="B617">
            <v>55</v>
          </cell>
          <cell r="C617">
            <v>1344</v>
          </cell>
        </row>
        <row r="618">
          <cell r="A618" t="str">
            <v>200318TOQ01345</v>
          </cell>
          <cell r="B618">
            <v>399</v>
          </cell>
          <cell r="C618">
            <v>1345</v>
          </cell>
        </row>
        <row r="619">
          <cell r="A619" t="str">
            <v>200306HIU01346</v>
          </cell>
          <cell r="B619">
            <v>51</v>
          </cell>
          <cell r="C619">
            <v>1346</v>
          </cell>
        </row>
        <row r="620">
          <cell r="A620" t="str">
            <v>200309J0U01347</v>
          </cell>
          <cell r="B620">
            <v>124</v>
          </cell>
          <cell r="C620">
            <v>1347</v>
          </cell>
        </row>
        <row r="621">
          <cell r="A621" t="str">
            <v>200306G1H01348</v>
          </cell>
          <cell r="B621">
            <v>36</v>
          </cell>
          <cell r="C621">
            <v>1348</v>
          </cell>
        </row>
        <row r="622">
          <cell r="A622">
            <v>20033810001349</v>
          </cell>
          <cell r="B622">
            <v>465</v>
          </cell>
          <cell r="C622">
            <v>1349</v>
          </cell>
        </row>
        <row r="623">
          <cell r="A623">
            <v>20031114901350</v>
          </cell>
          <cell r="B623">
            <v>333</v>
          </cell>
          <cell r="C623">
            <v>1350</v>
          </cell>
        </row>
        <row r="624">
          <cell r="A624" t="str">
            <v>200320G0001351</v>
          </cell>
          <cell r="B624">
            <v>408</v>
          </cell>
          <cell r="C624">
            <v>1351</v>
          </cell>
        </row>
        <row r="625">
          <cell r="A625">
            <v>20030641101352</v>
          </cell>
          <cell r="B625">
            <v>63</v>
          </cell>
          <cell r="C625">
            <v>1352</v>
          </cell>
        </row>
        <row r="626">
          <cell r="A626" t="str">
            <v>200311H0001353</v>
          </cell>
          <cell r="B626">
            <v>288</v>
          </cell>
          <cell r="C626">
            <v>1353</v>
          </cell>
        </row>
        <row r="627">
          <cell r="A627" t="str">
            <v>200418T5K01354</v>
          </cell>
          <cell r="B627">
            <v>380</v>
          </cell>
          <cell r="C627">
            <v>1354</v>
          </cell>
        </row>
        <row r="628">
          <cell r="A628">
            <v>20040411201355</v>
          </cell>
          <cell r="B628">
            <v>3</v>
          </cell>
          <cell r="C628">
            <v>1355</v>
          </cell>
        </row>
        <row r="629">
          <cell r="A629" t="str">
            <v>200406G1C01356</v>
          </cell>
          <cell r="B629">
            <v>31</v>
          </cell>
          <cell r="C629">
            <v>1356</v>
          </cell>
        </row>
        <row r="630">
          <cell r="A630" t="str">
            <v>200406HKA01357</v>
          </cell>
          <cell r="B630">
            <v>76</v>
          </cell>
          <cell r="C630">
            <v>1357</v>
          </cell>
        </row>
        <row r="631">
          <cell r="A631" t="str">
            <v>200406HKA01358</v>
          </cell>
          <cell r="B631">
            <v>79</v>
          </cell>
          <cell r="C631">
            <v>1358</v>
          </cell>
        </row>
        <row r="632">
          <cell r="A632">
            <v>20043810001359</v>
          </cell>
          <cell r="B632">
            <v>466</v>
          </cell>
          <cell r="C632">
            <v>1359</v>
          </cell>
        </row>
        <row r="633">
          <cell r="A633">
            <v>20043810001360</v>
          </cell>
          <cell r="B633">
            <v>467</v>
          </cell>
          <cell r="C633">
            <v>1360</v>
          </cell>
        </row>
        <row r="634">
          <cell r="A634">
            <v>20043810001361</v>
          </cell>
          <cell r="B634">
            <v>517</v>
          </cell>
          <cell r="C634">
            <v>1361</v>
          </cell>
        </row>
        <row r="635">
          <cell r="A635">
            <v>20040821101362</v>
          </cell>
          <cell r="B635">
            <v>105</v>
          </cell>
          <cell r="C635">
            <v>1362</v>
          </cell>
        </row>
        <row r="636">
          <cell r="A636">
            <v>20043810001363</v>
          </cell>
          <cell r="B636">
            <v>468</v>
          </cell>
          <cell r="C636">
            <v>1363</v>
          </cell>
        </row>
        <row r="637">
          <cell r="A637">
            <v>20043810001364</v>
          </cell>
          <cell r="B637">
            <v>490</v>
          </cell>
          <cell r="C637">
            <v>1364</v>
          </cell>
        </row>
        <row r="638">
          <cell r="A638" t="str">
            <v>200411MHL01365</v>
          </cell>
          <cell r="B638">
            <v>308</v>
          </cell>
          <cell r="C638">
            <v>1365</v>
          </cell>
        </row>
        <row r="639">
          <cell r="A639" t="str">
            <v>200406HKA01366</v>
          </cell>
          <cell r="B639">
            <v>87</v>
          </cell>
          <cell r="C639">
            <v>1366</v>
          </cell>
        </row>
        <row r="640">
          <cell r="A640" t="str">
            <v>200406HKI01367</v>
          </cell>
          <cell r="B640">
            <v>22</v>
          </cell>
          <cell r="C640">
            <v>1367</v>
          </cell>
        </row>
        <row r="641">
          <cell r="A641" t="str">
            <v>200406G1C01368</v>
          </cell>
          <cell r="B641">
            <v>32</v>
          </cell>
          <cell r="C641">
            <v>1368</v>
          </cell>
        </row>
        <row r="642">
          <cell r="A642">
            <v>20040630001369</v>
          </cell>
          <cell r="B642">
            <v>16</v>
          </cell>
          <cell r="C642">
            <v>1369</v>
          </cell>
        </row>
        <row r="643">
          <cell r="A643">
            <v>20040641101370</v>
          </cell>
          <cell r="B643">
            <v>12</v>
          </cell>
          <cell r="C643">
            <v>1370</v>
          </cell>
        </row>
        <row r="644">
          <cell r="A644" t="str">
            <v>20043890G01371</v>
          </cell>
          <cell r="B644">
            <v>472</v>
          </cell>
          <cell r="C644">
            <v>1371</v>
          </cell>
        </row>
        <row r="645">
          <cell r="A645" t="str">
            <v>200427A0001372</v>
          </cell>
          <cell r="B645">
            <v>432</v>
          </cell>
          <cell r="C645">
            <v>1372</v>
          </cell>
        </row>
        <row r="646">
          <cell r="A646">
            <v>20040561201373</v>
          </cell>
          <cell r="B646">
            <v>4</v>
          </cell>
          <cell r="C646">
            <v>1373</v>
          </cell>
        </row>
        <row r="647">
          <cell r="A647" t="str">
            <v>200420VYF01374</v>
          </cell>
          <cell r="B647">
            <v>409</v>
          </cell>
          <cell r="C647">
            <v>1374</v>
          </cell>
        </row>
        <row r="648">
          <cell r="A648" t="str">
            <v>200411H0001375</v>
          </cell>
          <cell r="B648">
            <v>342</v>
          </cell>
          <cell r="C648">
            <v>1375</v>
          </cell>
        </row>
        <row r="649">
          <cell r="A649">
            <v>20040971001376</v>
          </cell>
          <cell r="B649">
            <v>112</v>
          </cell>
          <cell r="C649">
            <v>1376</v>
          </cell>
        </row>
        <row r="650">
          <cell r="A650">
            <v>20041170001377</v>
          </cell>
          <cell r="B650">
            <v>340</v>
          </cell>
          <cell r="C650">
            <v>1377</v>
          </cell>
        </row>
        <row r="651">
          <cell r="A651">
            <v>20041020001378</v>
          </cell>
          <cell r="B651">
            <v>274</v>
          </cell>
          <cell r="C651">
            <v>1378</v>
          </cell>
        </row>
        <row r="652">
          <cell r="A652">
            <v>20042041001379</v>
          </cell>
          <cell r="B652">
            <v>413</v>
          </cell>
          <cell r="C652">
            <v>1379</v>
          </cell>
        </row>
        <row r="653">
          <cell r="A653">
            <v>20042041001380</v>
          </cell>
          <cell r="B653">
            <v>414</v>
          </cell>
          <cell r="C653">
            <v>1380</v>
          </cell>
        </row>
        <row r="654">
          <cell r="A654">
            <v>20042041001381</v>
          </cell>
          <cell r="B654">
            <v>416</v>
          </cell>
          <cell r="C654">
            <v>1381</v>
          </cell>
        </row>
        <row r="655">
          <cell r="A655">
            <v>20042041001382</v>
          </cell>
          <cell r="B655">
            <v>417</v>
          </cell>
          <cell r="C655">
            <v>1382</v>
          </cell>
        </row>
        <row r="656">
          <cell r="A656">
            <v>20042041001383</v>
          </cell>
          <cell r="B656">
            <v>415</v>
          </cell>
          <cell r="C656">
            <v>1383</v>
          </cell>
        </row>
        <row r="657">
          <cell r="A657" t="str">
            <v>20043890Q01384</v>
          </cell>
          <cell r="B657">
            <v>525</v>
          </cell>
          <cell r="C657">
            <v>1384</v>
          </cell>
        </row>
        <row r="658">
          <cell r="A658" t="str">
            <v>200406D0001385</v>
          </cell>
          <cell r="B658">
            <v>14</v>
          </cell>
          <cell r="C658">
            <v>1385</v>
          </cell>
        </row>
        <row r="659">
          <cell r="A659">
            <v>20041251001386</v>
          </cell>
          <cell r="B659">
            <v>353</v>
          </cell>
          <cell r="C659">
            <v>1386</v>
          </cell>
        </row>
        <row r="660">
          <cell r="A660" t="str">
            <v>20030641101387</v>
          </cell>
          <cell r="B660">
            <v>64</v>
          </cell>
          <cell r="C660">
            <v>1387</v>
          </cell>
        </row>
        <row r="661">
          <cell r="A661" t="str">
            <v>20043890S01388</v>
          </cell>
          <cell r="C661" t="str">
            <v>1388</v>
          </cell>
        </row>
        <row r="662">
          <cell r="A662" t="str">
            <v>200506HJO01389</v>
          </cell>
          <cell r="C662">
            <v>1389</v>
          </cell>
        </row>
        <row r="663">
          <cell r="A663">
            <v>20052151001390</v>
          </cell>
          <cell r="C663">
            <v>1390</v>
          </cell>
        </row>
        <row r="664">
          <cell r="A664" t="str">
            <v>200518T4I01391</v>
          </cell>
          <cell r="C664">
            <v>1391</v>
          </cell>
        </row>
        <row r="665">
          <cell r="A665">
            <v>20051781001392</v>
          </cell>
          <cell r="C665">
            <v>1392</v>
          </cell>
        </row>
        <row r="666">
          <cell r="A666">
            <v>20050671501393</v>
          </cell>
          <cell r="C666">
            <v>1393</v>
          </cell>
        </row>
        <row r="667">
          <cell r="A667" t="str">
            <v>200511L4J01394</v>
          </cell>
          <cell r="C667">
            <v>1394</v>
          </cell>
        </row>
        <row r="668">
          <cell r="A668" t="str">
            <v>20053890X01395</v>
          </cell>
          <cell r="C668">
            <v>1395</v>
          </cell>
        </row>
        <row r="669">
          <cell r="A669" t="str">
            <v>200508JAG01396</v>
          </cell>
          <cell r="C669">
            <v>1396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">
          <cell r="B1">
            <v>141663108</v>
          </cell>
        </row>
        <row r="2">
          <cell r="B2">
            <v>650979775</v>
          </cell>
        </row>
        <row r="3">
          <cell r="B3">
            <v>94695252</v>
          </cell>
        </row>
        <row r="4">
          <cell r="B4">
            <v>170297352</v>
          </cell>
        </row>
        <row r="5">
          <cell r="B5">
            <v>590515962</v>
          </cell>
        </row>
        <row r="6">
          <cell r="B6">
            <v>619161399</v>
          </cell>
        </row>
        <row r="7">
          <cell r="B7">
            <v>349364836</v>
          </cell>
        </row>
        <row r="8">
          <cell r="B8">
            <v>115676562</v>
          </cell>
        </row>
        <row r="9">
          <cell r="B9">
            <v>1211375435</v>
          </cell>
        </row>
        <row r="10">
          <cell r="B10">
            <v>271796442</v>
          </cell>
        </row>
        <row r="11">
          <cell r="B11">
            <v>549949842</v>
          </cell>
        </row>
        <row r="12">
          <cell r="B12">
            <v>392656902</v>
          </cell>
        </row>
        <row r="13">
          <cell r="B13">
            <v>300251910</v>
          </cell>
        </row>
        <row r="14">
          <cell r="B14">
            <v>1033615235</v>
          </cell>
        </row>
        <row r="15">
          <cell r="B15">
            <v>1781267751</v>
          </cell>
        </row>
        <row r="16">
          <cell r="B16">
            <v>500937554</v>
          </cell>
        </row>
        <row r="17">
          <cell r="B17">
            <v>165437418</v>
          </cell>
        </row>
        <row r="18">
          <cell r="B18">
            <v>175514721</v>
          </cell>
        </row>
        <row r="19">
          <cell r="B19">
            <v>672731931</v>
          </cell>
        </row>
        <row r="20">
          <cell r="B20">
            <v>346147232</v>
          </cell>
        </row>
        <row r="21">
          <cell r="B21">
            <v>649337446</v>
          </cell>
        </row>
        <row r="22">
          <cell r="B22">
            <v>227968052</v>
          </cell>
        </row>
        <row r="23">
          <cell r="B23">
            <v>137283526</v>
          </cell>
        </row>
        <row r="24">
          <cell r="B24">
            <v>289493093</v>
          </cell>
        </row>
        <row r="25">
          <cell r="B25">
            <v>425503034</v>
          </cell>
        </row>
        <row r="26">
          <cell r="B26">
            <v>466169792</v>
          </cell>
        </row>
        <row r="27">
          <cell r="B27">
            <v>357509315</v>
          </cell>
        </row>
        <row r="28">
          <cell r="B28">
            <v>440630238</v>
          </cell>
        </row>
        <row r="29">
          <cell r="B29">
            <v>133909537</v>
          </cell>
        </row>
        <row r="30">
          <cell r="B30">
            <v>920731673</v>
          </cell>
        </row>
        <row r="31">
          <cell r="B31">
            <v>304564438</v>
          </cell>
        </row>
        <row r="32">
          <cell r="B32">
            <v>212863237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4"/>
  <sheetViews>
    <sheetView zoomScale="125" zoomScaleNormal="125" zoomScalePageLayoutView="125" workbookViewId="0">
      <pane xSplit="5" ySplit="1" topLeftCell="AL45" activePane="bottomRight" state="frozen"/>
      <selection pane="topRight" activeCell="D1" sqref="D1"/>
      <selection pane="bottomLeft" activeCell="A2" sqref="A2"/>
      <selection pane="bottomRight" activeCell="AD2" sqref="AD2:AO64"/>
    </sheetView>
  </sheetViews>
  <sheetFormatPr defaultColWidth="11" defaultRowHeight="15.75" x14ac:dyDescent="0.25"/>
  <cols>
    <col min="1" max="1" width="4.5" style="4" bestFit="1" customWidth="1"/>
    <col min="2" max="2" width="27.875" style="4" bestFit="1" customWidth="1"/>
    <col min="3" max="3" width="4" style="1" bestFit="1" customWidth="1"/>
    <col min="4" max="4" width="4" style="1" customWidth="1"/>
    <col min="5" max="5" width="22.625" style="1" customWidth="1"/>
    <col min="6" max="9" width="10.125" style="2" bestFit="1" customWidth="1"/>
    <col min="10" max="13" width="11.125" style="2" bestFit="1" customWidth="1"/>
    <col min="14" max="23" width="12.375" style="2" bestFit="1" customWidth="1"/>
    <col min="24" max="25" width="8.875" style="2" bestFit="1" customWidth="1"/>
    <col min="26" max="26" width="8.875" style="1" bestFit="1" customWidth="1"/>
    <col min="27" max="27" width="8.875" style="37" bestFit="1" customWidth="1"/>
    <col min="28" max="41" width="12.625" style="37" customWidth="1"/>
    <col min="42" max="16384" width="11" style="37"/>
  </cols>
  <sheetData>
    <row r="1" spans="1:41" x14ac:dyDescent="0.25">
      <c r="A1" s="5" t="s">
        <v>113</v>
      </c>
      <c r="B1" s="104" t="s">
        <v>164</v>
      </c>
      <c r="C1" s="5" t="s">
        <v>0</v>
      </c>
      <c r="D1" s="5" t="s">
        <v>152</v>
      </c>
      <c r="E1" s="5" t="s">
        <v>105</v>
      </c>
      <c r="F1" s="5">
        <v>1980</v>
      </c>
      <c r="G1" s="5">
        <v>1981</v>
      </c>
      <c r="H1" s="5">
        <v>1982</v>
      </c>
      <c r="I1" s="5">
        <v>1983</v>
      </c>
      <c r="J1" s="5">
        <v>1984</v>
      </c>
      <c r="K1" s="5">
        <v>1985</v>
      </c>
      <c r="L1" s="5">
        <v>1986</v>
      </c>
      <c r="M1" s="5">
        <v>1987</v>
      </c>
      <c r="N1" s="5">
        <v>1988</v>
      </c>
      <c r="O1" s="5">
        <v>1989</v>
      </c>
      <c r="P1" s="5">
        <v>1990</v>
      </c>
      <c r="Q1" s="5">
        <v>1991</v>
      </c>
      <c r="R1" s="5">
        <v>1992</v>
      </c>
      <c r="S1" s="5">
        <v>1993</v>
      </c>
      <c r="T1" s="5">
        <v>1994</v>
      </c>
      <c r="U1" s="5">
        <v>1995</v>
      </c>
      <c r="V1" s="5">
        <v>1996</v>
      </c>
      <c r="W1" s="118">
        <v>1997</v>
      </c>
      <c r="X1" s="119">
        <v>1998</v>
      </c>
      <c r="Y1" s="119">
        <v>1999</v>
      </c>
      <c r="Z1" s="119">
        <v>2000</v>
      </c>
      <c r="AA1" s="30">
        <v>2001</v>
      </c>
      <c r="AB1" s="30">
        <v>2002</v>
      </c>
      <c r="AC1" s="30">
        <v>2003</v>
      </c>
      <c r="AD1" s="30">
        <v>2004</v>
      </c>
      <c r="AE1" s="30">
        <v>2005</v>
      </c>
      <c r="AF1" s="30">
        <v>2006</v>
      </c>
      <c r="AG1" s="30">
        <v>2007</v>
      </c>
      <c r="AH1" s="30">
        <v>2008</v>
      </c>
      <c r="AI1" s="30">
        <v>2009</v>
      </c>
      <c r="AJ1" s="30">
        <v>2010</v>
      </c>
      <c r="AK1" s="30">
        <v>2011</v>
      </c>
      <c r="AL1" s="30">
        <v>2012</v>
      </c>
      <c r="AM1" s="30">
        <v>2013</v>
      </c>
      <c r="AN1" s="30">
        <v>2014</v>
      </c>
      <c r="AO1" s="30">
        <v>2015</v>
      </c>
    </row>
    <row r="2" spans="1:41" x14ac:dyDescent="0.25">
      <c r="A2" s="6" t="s">
        <v>106</v>
      </c>
      <c r="B2" s="105" t="str">
        <f>+VLOOKUP(A2,Clases!$A$1:$B$7,2,FALSE)</f>
        <v>Ramos autónomos</v>
      </c>
      <c r="C2" s="7" t="s">
        <v>1</v>
      </c>
      <c r="D2" s="7">
        <v>1</v>
      </c>
      <c r="E2" s="24" t="s">
        <v>87</v>
      </c>
      <c r="F2" s="8">
        <v>0.7</v>
      </c>
      <c r="G2" s="8">
        <v>1.1000000000000001</v>
      </c>
      <c r="H2" s="8">
        <v>1.4</v>
      </c>
      <c r="I2" s="8">
        <v>3.5</v>
      </c>
      <c r="J2" s="8">
        <v>6.7</v>
      </c>
      <c r="K2" s="8">
        <v>10.3</v>
      </c>
      <c r="L2" s="8">
        <v>17.7</v>
      </c>
      <c r="M2" s="8">
        <v>46.3</v>
      </c>
      <c r="N2" s="8">
        <v>92.1</v>
      </c>
      <c r="O2" s="8">
        <v>158.9</v>
      </c>
      <c r="P2" s="8">
        <v>209.2</v>
      </c>
      <c r="Q2" s="8">
        <v>292</v>
      </c>
      <c r="R2" s="8">
        <v>498.4</v>
      </c>
      <c r="S2" s="8">
        <v>649.5</v>
      </c>
      <c r="T2" s="8">
        <v>933.9</v>
      </c>
      <c r="U2" s="8">
        <v>1055.2</v>
      </c>
      <c r="V2" s="8">
        <v>1518.4</v>
      </c>
      <c r="W2" s="8">
        <v>2059.9</v>
      </c>
      <c r="X2" s="8">
        <v>2262.9699999999998</v>
      </c>
      <c r="Y2" s="78">
        <v>2800.7</v>
      </c>
      <c r="Z2" s="78">
        <v>3790.35</v>
      </c>
      <c r="AA2" s="31">
        <v>4398.7024240000001</v>
      </c>
      <c r="AB2" s="31">
        <f>+IFERROR(VLOOKUP($E2,'2002'!$B:$D,3,FALSE),"")</f>
        <v>4896.9265530000002</v>
      </c>
      <c r="AC2" s="31">
        <f>+IFERROR(VLOOKUP($E2,'2003'!$B:$D,3,FALSE),"")</f>
        <v>5575.9864170000001</v>
      </c>
      <c r="AD2" s="31">
        <f>+IFERROR(VLOOKUP($E2,'2004'!$B:$D,3,FALSE),"")</f>
        <v>5438.9866060000004</v>
      </c>
      <c r="AE2" s="31">
        <f>+IFERROR(VLOOKUP($E2,'2005-15 corrientes'!$B$2:$W$50,2,FALSE),"")</f>
        <v>6355.9185037163234</v>
      </c>
      <c r="AF2" s="31">
        <f>+IFERROR(VLOOKUP($E2,'2005-15 corrientes'!$B$2:$W$50,4,FALSE),"")</f>
        <v>6914.776652252116</v>
      </c>
      <c r="AG2" s="31">
        <f>+IFERROR(VLOOKUP($E2,'2005-15 corrientes'!$B$2:$W$50,6,FALSE),"")</f>
        <v>7523.7027914455302</v>
      </c>
      <c r="AH2" s="31">
        <f>+IFERROR(VLOOKUP($E2,'2005-15 corrientes'!$B$2:$W$50,8,FALSE),"")</f>
        <v>8978.5999202235671</v>
      </c>
      <c r="AI2" s="31">
        <f>+IFERROR(VLOOKUP($E2,'2005-15 corrientes'!$B$2:$W$50,10,FALSE),"")</f>
        <v>9404.95160915419</v>
      </c>
      <c r="AJ2" s="31">
        <f>+IFERROR(VLOOKUP($E2,'2005-15 corrientes'!$B$2:$W$50,12,FALSE),"")</f>
        <v>9549.9639064637322</v>
      </c>
      <c r="AK2" s="31">
        <f>+IFERROR(VLOOKUP($E2,'2005-15 corrientes'!$B$2:$W$50,14,FALSE),"")</f>
        <v>10210.266795399633</v>
      </c>
      <c r="AL2" s="31">
        <f>+IFERROR(VLOOKUP($E2,'2005-15 corrientes'!$B$2:$W$50,16,FALSE),"")</f>
        <v>10987.2</v>
      </c>
      <c r="AM2" s="31">
        <f>+IFERROR(VLOOKUP($E2,'2005-15 corrientes'!$B$2:$W$50,18,FALSE),"")</f>
        <v>11947.999999999995</v>
      </c>
      <c r="AN2" s="31">
        <f>+IFERROR(VLOOKUP($E2,'2005-15 corrientes'!$B$2:$W$50,20,FALSE),"")</f>
        <v>12381.688300999995</v>
      </c>
      <c r="AO2" s="31">
        <f>+IFERROR(VLOOKUP($E2,'2005-15 corrientes'!$B$2:$W$50,22,FALSE),"")</f>
        <v>13648.3</v>
      </c>
    </row>
    <row r="3" spans="1:41" x14ac:dyDescent="0.25">
      <c r="A3" s="9" t="s">
        <v>110</v>
      </c>
      <c r="B3" s="106" t="str">
        <f>+VLOOKUP(A3,Clases!$A$1:$B$7,2,FALSE)</f>
        <v>Ramos Administrativos</v>
      </c>
      <c r="C3" s="10" t="s">
        <v>4</v>
      </c>
      <c r="D3" s="10">
        <v>1</v>
      </c>
      <c r="E3" s="25" t="s">
        <v>5</v>
      </c>
      <c r="F3" s="11">
        <v>4.9000000000000004</v>
      </c>
      <c r="G3" s="11">
        <v>7</v>
      </c>
      <c r="H3" s="11">
        <v>12.6</v>
      </c>
      <c r="I3" s="11">
        <v>4.7</v>
      </c>
      <c r="J3" s="11">
        <v>8.6999999999999993</v>
      </c>
      <c r="K3" s="11">
        <v>10.5</v>
      </c>
      <c r="L3" s="11">
        <v>21.9</v>
      </c>
      <c r="M3" s="11">
        <v>57.5</v>
      </c>
      <c r="N3" s="11">
        <v>123.9</v>
      </c>
      <c r="O3" s="11">
        <v>132.4</v>
      </c>
      <c r="P3" s="11">
        <v>153.6</v>
      </c>
      <c r="Q3" s="11">
        <v>206.8</v>
      </c>
      <c r="R3" s="11">
        <v>245.2</v>
      </c>
      <c r="S3" s="11">
        <v>281.5</v>
      </c>
      <c r="T3" s="11">
        <v>338.6</v>
      </c>
      <c r="U3" s="11">
        <v>430.6</v>
      </c>
      <c r="V3" s="11">
        <v>714</v>
      </c>
      <c r="W3" s="11">
        <v>1027.4000000000001</v>
      </c>
      <c r="X3" s="11">
        <f>1151.65-16.03</f>
        <v>1135.6200000000001</v>
      </c>
      <c r="Y3" s="79">
        <f>1238.8-26.9</f>
        <v>1211.8999999999999</v>
      </c>
      <c r="Z3" s="79">
        <v>1555.76</v>
      </c>
      <c r="AA3" s="32">
        <v>1756.2</v>
      </c>
      <c r="AB3" s="32">
        <f>+IFERROR(VLOOKUP($E3,'2002'!$B:$D,3,FALSE),"")</f>
        <v>1674.3109999999999</v>
      </c>
      <c r="AC3" s="32">
        <f>+IFERROR(VLOOKUP($E3,'2003'!$B:$D,3,FALSE),"")</f>
        <v>1661.78</v>
      </c>
      <c r="AD3" s="32">
        <f>+IFERROR(VLOOKUP($E3,'2004'!$B:$D,3,FALSE),"")</f>
        <v>1645.33132</v>
      </c>
      <c r="AE3" s="32">
        <f>+IFERROR(VLOOKUP($E3,'2005-15 corrientes'!$B$2:$W$50,2,FALSE),"")</f>
        <v>1408.0596203802256</v>
      </c>
      <c r="AF3" s="32">
        <f>+IFERROR(VLOOKUP($E3,'2005-15 corrientes'!$B$2:$W$50,4,FALSE),"")</f>
        <v>1621.9132002936933</v>
      </c>
      <c r="AG3" s="32">
        <f>+IFERROR(VLOOKUP($E3,'2005-15 corrientes'!$B$2:$W$50,6,FALSE),"")</f>
        <v>1608.5187806676645</v>
      </c>
      <c r="AH3" s="32">
        <f>+IFERROR(VLOOKUP($E3,'2005-15 corrientes'!$B$2:$W$50,8,FALSE),"")</f>
        <v>1689.8850998538653</v>
      </c>
      <c r="AI3" s="32">
        <f>+IFERROR(VLOOKUP($E3,'2005-15 corrientes'!$B$2:$W$50,10,FALSE),"")</f>
        <v>1798.0613662206606</v>
      </c>
      <c r="AJ3" s="32">
        <f>+IFERROR(VLOOKUP($E3,'2005-15 corrientes'!$B$2:$W$50,12,FALSE),"")</f>
        <v>1677.8406602571642</v>
      </c>
      <c r="AK3" s="32">
        <f>+IFERROR(VLOOKUP($E3,'2005-15 corrientes'!$B$2:$W$50,14,FALSE),"")</f>
        <v>1786.5615567199725</v>
      </c>
      <c r="AL3" s="32">
        <f>+IFERROR(VLOOKUP($E3,'2005-15 corrientes'!$B$2:$W$50,16,FALSE),"")</f>
        <v>1986.6</v>
      </c>
      <c r="AM3" s="32">
        <f>+IFERROR(VLOOKUP($E3,'2005-15 corrientes'!$B$2:$W$50,18,FALSE),"")</f>
        <v>2104.4999999999991</v>
      </c>
      <c r="AN3" s="32">
        <f>+IFERROR(VLOOKUP($E3,'2005-15 corrientes'!$B$2:$W$50,20,FALSE),"")</f>
        <v>2200.5218439999985</v>
      </c>
      <c r="AO3" s="32">
        <f>+IFERROR(VLOOKUP($E3,'2005-15 corrientes'!$B$2:$W$50,22,FALSE),"")</f>
        <v>2296.1999999999998</v>
      </c>
    </row>
    <row r="4" spans="1:41" x14ac:dyDescent="0.25">
      <c r="A4" s="6" t="s">
        <v>106</v>
      </c>
      <c r="B4" s="105" t="str">
        <f>+VLOOKUP(A4,Clases!$A$1:$B$7,2,FALSE)</f>
        <v>Ramos autónomos</v>
      </c>
      <c r="C4" s="7" t="s">
        <v>8</v>
      </c>
      <c r="D4" s="7">
        <v>1</v>
      </c>
      <c r="E4" s="24" t="s">
        <v>9</v>
      </c>
      <c r="F4" s="8">
        <v>1.2</v>
      </c>
      <c r="G4" s="8">
        <v>1.8</v>
      </c>
      <c r="H4" s="8">
        <v>2.6</v>
      </c>
      <c r="I4" s="8">
        <v>5.3</v>
      </c>
      <c r="J4" s="8">
        <v>11.1</v>
      </c>
      <c r="K4" s="8">
        <v>19.5</v>
      </c>
      <c r="L4" s="8">
        <v>34.5</v>
      </c>
      <c r="M4" s="8">
        <v>102.9</v>
      </c>
      <c r="N4" s="8">
        <v>239.9</v>
      </c>
      <c r="O4" s="8">
        <v>280.8</v>
      </c>
      <c r="P4" s="8">
        <v>443.5</v>
      </c>
      <c r="Q4" s="8">
        <v>682.6</v>
      </c>
      <c r="R4" s="8">
        <v>911.7</v>
      </c>
      <c r="S4" s="8">
        <v>1109.5</v>
      </c>
      <c r="T4" s="8">
        <v>1409.6</v>
      </c>
      <c r="U4" s="8">
        <v>1588.3</v>
      </c>
      <c r="V4" s="8">
        <v>2273.9</v>
      </c>
      <c r="W4" s="8">
        <v>3207.9</v>
      </c>
      <c r="X4" s="8">
        <v>4773.3</v>
      </c>
      <c r="Y4" s="78">
        <f>5103.8+450.2</f>
        <v>5554</v>
      </c>
      <c r="Z4" s="31">
        <v>8075.76</v>
      </c>
      <c r="AA4" s="31">
        <v>13803.465746</v>
      </c>
      <c r="AB4" s="31">
        <f>+IFERROR(VLOOKUP($E4,'2002'!$B:$D,3,FALSE),"")</f>
        <v>15363.610906</v>
      </c>
      <c r="AC4" s="31">
        <f>+IFERROR(VLOOKUP($E4,'2003'!$B:$D,3,FALSE),"")</f>
        <v>17732.064509</v>
      </c>
      <c r="AD4" s="31">
        <f>+IFERROR(VLOOKUP($E4,'2004'!$B:$D,3,FALSE),"")</f>
        <v>19400.049908000001</v>
      </c>
      <c r="AE4" s="31">
        <f>+IFERROR(VLOOKUP($E4,'2005-15 corrientes'!$B$2:$W$50,2,FALSE),"")</f>
        <v>21037.647403680905</v>
      </c>
      <c r="AF4" s="31">
        <f>+IFERROR(VLOOKUP($E4,'2005-15 corrientes'!$B$2:$W$50,4,FALSE),"")</f>
        <v>23389.312937235296</v>
      </c>
      <c r="AG4" s="31">
        <f>+IFERROR(VLOOKUP($E4,'2005-15 corrientes'!$B$2:$W$50,6,FALSE),"")</f>
        <v>25229.513900787337</v>
      </c>
      <c r="AH4" s="31">
        <f>+IFERROR(VLOOKUP($E4,'2005-15 corrientes'!$B$2:$W$50,8,FALSE),"")</f>
        <v>29963.249980408898</v>
      </c>
      <c r="AI4" s="31">
        <f>+IFERROR(VLOOKUP($E4,'2005-15 corrientes'!$B$2:$W$50,10,FALSE),"")</f>
        <v>32539.820493993335</v>
      </c>
      <c r="AJ4" s="31">
        <f>+IFERROR(VLOOKUP($E4,'2005-15 corrientes'!$B$2:$W$50,12,FALSE),"")</f>
        <v>34023.540222214819</v>
      </c>
      <c r="AK4" s="31">
        <f>+IFERROR(VLOOKUP($E4,'2005-15 corrientes'!$B$2:$W$50,14,FALSE),"")</f>
        <v>38035.75800003823</v>
      </c>
      <c r="AL4" s="31">
        <f>+IFERROR(VLOOKUP($E4,'2005-15 corrientes'!$B$2:$W$50,16,FALSE),"")</f>
        <v>42582.8</v>
      </c>
      <c r="AM4" s="31">
        <f>+IFERROR(VLOOKUP($E4,'2005-15 corrientes'!$B$2:$W$50,18,FALSE),"")</f>
        <v>46479.499999999978</v>
      </c>
      <c r="AN4" s="31">
        <f>+IFERROR(VLOOKUP($E4,'2005-15 corrientes'!$B$2:$W$50,20,FALSE),"")</f>
        <v>50241.566171999977</v>
      </c>
      <c r="AO4" s="31">
        <f>+IFERROR(VLOOKUP($E4,'2005-15 corrientes'!$B$2:$W$50,22,FALSE),"")</f>
        <v>56269.1</v>
      </c>
    </row>
    <row r="5" spans="1:41" x14ac:dyDescent="0.25">
      <c r="A5" s="9" t="s">
        <v>110</v>
      </c>
      <c r="B5" s="106" t="str">
        <f>+VLOOKUP(A5,Clases!$A$1:$B$7,2,FALSE)</f>
        <v>Ramos Administrativos</v>
      </c>
      <c r="C5" s="10" t="s">
        <v>12</v>
      </c>
      <c r="D5" s="10">
        <v>1</v>
      </c>
      <c r="E5" s="25" t="s">
        <v>13</v>
      </c>
      <c r="F5" s="11">
        <v>5</v>
      </c>
      <c r="G5" s="11">
        <v>8.6</v>
      </c>
      <c r="H5" s="11">
        <v>10.1</v>
      </c>
      <c r="I5" s="11">
        <v>12.3</v>
      </c>
      <c r="J5" s="11">
        <v>31</v>
      </c>
      <c r="K5" s="11">
        <v>42.2</v>
      </c>
      <c r="L5" s="11">
        <v>49.9</v>
      </c>
      <c r="M5" s="11">
        <v>134.80000000000001</v>
      </c>
      <c r="N5" s="11">
        <v>314</v>
      </c>
      <c r="O5" s="11">
        <v>428.5</v>
      </c>
      <c r="P5" s="11">
        <v>708.7</v>
      </c>
      <c r="Q5" s="11">
        <v>806.7</v>
      </c>
      <c r="R5" s="11">
        <v>1112.3</v>
      </c>
      <c r="S5" s="11">
        <v>1562.9</v>
      </c>
      <c r="T5" s="11">
        <v>1906.4</v>
      </c>
      <c r="U5" s="11">
        <v>2531.1999999999998</v>
      </c>
      <c r="V5" s="11">
        <v>3776.3</v>
      </c>
      <c r="W5" s="11">
        <v>4979.1000000000004</v>
      </c>
      <c r="X5" s="11">
        <v>6627.91</v>
      </c>
      <c r="Y5" s="79">
        <v>7057.75</v>
      </c>
      <c r="Z5" s="79">
        <v>9363.8700000000008</v>
      </c>
      <c r="AA5" s="32">
        <v>4918.1341460000003</v>
      </c>
      <c r="AB5" s="32">
        <f>+IFERROR(VLOOKUP($E5,'2002'!$B:$D,3,FALSE),"")</f>
        <v>5070.8871980000004</v>
      </c>
      <c r="AC5" s="32">
        <f>+IFERROR(VLOOKUP($E5,'2003'!$B:$D,3,FALSE),"")</f>
        <v>3990.3768679999998</v>
      </c>
      <c r="AD5" s="32">
        <f>+IFERROR(VLOOKUP($E5,'2004'!$B:$D,3,FALSE),"")</f>
        <v>3818.0183099999999</v>
      </c>
      <c r="AE5" s="32">
        <f>+IFERROR(VLOOKUP($E5,'2005-15 corrientes'!$B$2:$W$50,2,FALSE),"")</f>
        <v>3422.3753609241617</v>
      </c>
      <c r="AF5" s="32">
        <f>+IFERROR(VLOOKUP($E5,'2005-15 corrientes'!$B$2:$W$50,4,FALSE),"")</f>
        <v>4737.9138008579339</v>
      </c>
      <c r="AG5" s="32">
        <f>+IFERROR(VLOOKUP($E5,'2005-15 corrientes'!$B$2:$W$50,6,FALSE),"")</f>
        <v>5083.2527679497507</v>
      </c>
      <c r="AH5" s="32">
        <f>+IFERROR(VLOOKUP($E5,'2005-15 corrientes'!$B$2:$W$50,8,FALSE),"")</f>
        <v>6736.8999994174192</v>
      </c>
      <c r="AI5" s="32">
        <f>+IFERROR(VLOOKUP($E5,'2005-15 corrientes'!$B$2:$W$50,10,FALSE),"")</f>
        <v>9594.0070421773926</v>
      </c>
      <c r="AJ5" s="32">
        <f>+IFERROR(VLOOKUP($E5,'2005-15 corrientes'!$B$2:$W$50,12,FALSE),"")</f>
        <v>8370.6326832829745</v>
      </c>
      <c r="AK5" s="32">
        <f>+IFERROR(VLOOKUP($E5,'2005-15 corrientes'!$B$2:$W$50,14,FALSE),"")</f>
        <v>16386.141651431619</v>
      </c>
      <c r="AL5" s="32">
        <f>+IFERROR(VLOOKUP($E5,'2005-15 corrientes'!$B$2:$W$50,16,FALSE),"")</f>
        <v>23637.5</v>
      </c>
      <c r="AM5" s="32">
        <f>+IFERROR(VLOOKUP($E5,'2005-15 corrientes'!$B$2:$W$50,18,FALSE),"")</f>
        <v>62258.387048194774</v>
      </c>
      <c r="AN5" s="32">
        <f>+IFERROR(VLOOKUP($E5,'2005-15 corrientes'!$B$2:$W$50,20,FALSE),"")</f>
        <v>75003.300370999961</v>
      </c>
      <c r="AO5" s="32">
        <f>+IFERROR(VLOOKUP($E5,'2005-15 corrientes'!$B$2:$W$50,22,FALSE),"")</f>
        <v>77721.7</v>
      </c>
    </row>
    <row r="6" spans="1:41" x14ac:dyDescent="0.25">
      <c r="A6" s="9" t="s">
        <v>110</v>
      </c>
      <c r="B6" s="106" t="str">
        <f>+VLOOKUP(A6,Clases!$A$1:$B$7,2,FALSE)</f>
        <v>Ramos Administrativos</v>
      </c>
      <c r="C6" s="10" t="s">
        <v>16</v>
      </c>
      <c r="D6" s="10">
        <v>1</v>
      </c>
      <c r="E6" s="25" t="s">
        <v>17</v>
      </c>
      <c r="F6" s="11">
        <v>2.6</v>
      </c>
      <c r="G6" s="11">
        <v>3.5</v>
      </c>
      <c r="H6" s="11">
        <v>6.7</v>
      </c>
      <c r="I6" s="11">
        <v>14</v>
      </c>
      <c r="J6" s="11">
        <v>20.2</v>
      </c>
      <c r="K6" s="11">
        <v>30.6</v>
      </c>
      <c r="L6" s="11">
        <v>62.9</v>
      </c>
      <c r="M6" s="11">
        <v>161.4</v>
      </c>
      <c r="N6" s="11">
        <v>260.8</v>
      </c>
      <c r="O6" s="11">
        <v>368.3</v>
      </c>
      <c r="P6" s="11">
        <v>414.8</v>
      </c>
      <c r="Q6" s="11">
        <v>564.70000000000005</v>
      </c>
      <c r="R6" s="11">
        <v>631.9</v>
      </c>
      <c r="S6" s="11">
        <v>723.7</v>
      </c>
      <c r="T6" s="11">
        <v>921.6</v>
      </c>
      <c r="U6" s="11">
        <v>1407.4</v>
      </c>
      <c r="V6" s="11">
        <v>2071.4</v>
      </c>
      <c r="W6" s="11">
        <v>2276.1</v>
      </c>
      <c r="X6" s="11">
        <v>2461.42</v>
      </c>
      <c r="Y6" s="79">
        <v>2790.84</v>
      </c>
      <c r="Z6" s="32">
        <v>3302.6943000000001</v>
      </c>
      <c r="AA6" s="32">
        <v>3665.7363</v>
      </c>
      <c r="AB6" s="32">
        <f>+IFERROR(VLOOKUP($E6,'2002'!$B:$D,3,FALSE),"")</f>
        <v>3843.02</v>
      </c>
      <c r="AC6" s="32">
        <f>+IFERROR(VLOOKUP($E6,'2003'!$B:$D,3,FALSE),"")</f>
        <v>3444.2193189999998</v>
      </c>
      <c r="AD6" s="32">
        <f>+IFERROR(VLOOKUP($E6,'2004'!$B:$D,3,FALSE),"")</f>
        <v>3424.0503600000002</v>
      </c>
      <c r="AE6" s="32">
        <f>+IFERROR(VLOOKUP($E6,'2005-15 corrientes'!$B$2:$W$50,2,FALSE),"")</f>
        <v>4034.5546910894714</v>
      </c>
      <c r="AF6" s="32">
        <f>+IFERROR(VLOOKUP($E6,'2005-15 corrientes'!$B$2:$W$50,4,FALSE),"")</f>
        <v>4510.9388478168339</v>
      </c>
      <c r="AG6" s="32">
        <f>+IFERROR(VLOOKUP($E6,'2005-15 corrientes'!$B$2:$W$50,6,FALSE),"")</f>
        <v>4836.0300840008294</v>
      </c>
      <c r="AH6" s="32">
        <f>+IFERROR(VLOOKUP($E6,'2005-15 corrientes'!$B$2:$W$50,8,FALSE),"")</f>
        <v>5348.1999995375081</v>
      </c>
      <c r="AI6" s="32">
        <f>+IFERROR(VLOOKUP($E6,'2005-15 corrientes'!$B$2:$W$50,10,FALSE),"")</f>
        <v>5347.7088106562787</v>
      </c>
      <c r="AJ6" s="32">
        <f>+IFERROR(VLOOKUP($E6,'2005-15 corrientes'!$B$2:$W$50,12,FALSE),"")</f>
        <v>5945.3571029112509</v>
      </c>
      <c r="AK6" s="32">
        <f>+IFERROR(VLOOKUP($E6,'2005-15 corrientes'!$B$2:$W$50,14,FALSE),"")</f>
        <v>5823.4575030872256</v>
      </c>
      <c r="AL6" s="32">
        <f>+IFERROR(VLOOKUP($E6,'2005-15 corrientes'!$B$2:$W$50,16,FALSE),"")</f>
        <v>6116.4</v>
      </c>
      <c r="AM6" s="32">
        <f>+IFERROR(VLOOKUP($E6,'2005-15 corrientes'!$B$2:$W$50,18,FALSE),"")</f>
        <v>6947.399999999996</v>
      </c>
      <c r="AN6" s="32">
        <f>+IFERROR(VLOOKUP($E6,'2005-15 corrientes'!$B$2:$W$50,20,FALSE),"")</f>
        <v>7532.4816029999974</v>
      </c>
      <c r="AO6" s="32">
        <f>+IFERROR(VLOOKUP($E6,'2005-15 corrientes'!$B$2:$W$50,22,FALSE),"")</f>
        <v>8096.5</v>
      </c>
    </row>
    <row r="7" spans="1:41" x14ac:dyDescent="0.25">
      <c r="A7" s="9" t="s">
        <v>110</v>
      </c>
      <c r="B7" s="106" t="str">
        <f>+VLOOKUP(A7,Clases!$A$1:$B$7,2,FALSE)</f>
        <v>Ramos Administrativos</v>
      </c>
      <c r="C7" s="10" t="s">
        <v>20</v>
      </c>
      <c r="D7" s="10">
        <v>1</v>
      </c>
      <c r="E7" s="25" t="s">
        <v>21</v>
      </c>
      <c r="F7" s="11">
        <v>61.1</v>
      </c>
      <c r="G7" s="11">
        <v>102.7</v>
      </c>
      <c r="H7" s="11">
        <v>126.7</v>
      </c>
      <c r="I7" s="11">
        <v>257.3</v>
      </c>
      <c r="J7" s="11">
        <v>288.39999999999998</v>
      </c>
      <c r="K7" s="11">
        <v>408.3</v>
      </c>
      <c r="L7" s="11">
        <v>663.4</v>
      </c>
      <c r="M7" s="11">
        <v>1095.3</v>
      </c>
      <c r="N7" s="11">
        <v>1988</v>
      </c>
      <c r="O7" s="11">
        <v>2406.3000000000002</v>
      </c>
      <c r="P7" s="11">
        <v>3803.3</v>
      </c>
      <c r="Q7" s="11">
        <v>2837.8</v>
      </c>
      <c r="R7" s="11">
        <v>4394.3999999999996</v>
      </c>
      <c r="S7" s="11">
        <v>5759.2</v>
      </c>
      <c r="T7" s="11">
        <v>7206.3</v>
      </c>
      <c r="U7" s="11">
        <v>10197</v>
      </c>
      <c r="V7" s="11">
        <v>10639.5</v>
      </c>
      <c r="W7" s="11">
        <v>14981.4</v>
      </c>
      <c r="X7" s="11">
        <v>17068.21</v>
      </c>
      <c r="Y7" s="79">
        <v>17691.95</v>
      </c>
      <c r="Z7" s="32">
        <v>19580.904035</v>
      </c>
      <c r="AA7" s="32">
        <v>20385.7</v>
      </c>
      <c r="AB7" s="32">
        <f>+IFERROR(VLOOKUP($E7,'2002'!$B:$D,3,FALSE),"")</f>
        <v>21930.28</v>
      </c>
      <c r="AC7" s="32">
        <f>+IFERROR(VLOOKUP($E7,'2003'!$B:$D,3,FALSE),"")</f>
        <v>21785.196894000001</v>
      </c>
      <c r="AD7" s="32">
        <f>+IFERROR(VLOOKUP($E7,'2004'!$B:$D,3,FALSE),"")</f>
        <v>23620.151310000001</v>
      </c>
      <c r="AE7" s="32">
        <f>+IFERROR(VLOOKUP($E7,'2005-15 corrientes'!$B$2:$W$50,2,FALSE),"")</f>
        <v>26915.736497268193</v>
      </c>
      <c r="AF7" s="32">
        <f>+IFERROR(VLOOKUP($E7,'2005-15 corrientes'!$B$2:$W$50,4,FALSE),"")</f>
        <v>27211.945704927493</v>
      </c>
      <c r="AG7" s="32">
        <f>+IFERROR(VLOOKUP($E7,'2005-15 corrientes'!$B$2:$W$50,6,FALSE),"")</f>
        <v>34358.499992901197</v>
      </c>
      <c r="AH7" s="32">
        <f>+IFERROR(VLOOKUP($E7,'2005-15 corrientes'!$B$2:$W$50,8,FALSE),"")</f>
        <v>36138.999996874845</v>
      </c>
      <c r="AI7" s="32">
        <f>+IFERROR(VLOOKUP($E7,'2005-15 corrientes'!$B$2:$W$50,10,FALSE),"")</f>
        <v>36683.345057501829</v>
      </c>
      <c r="AJ7" s="32">
        <f>+IFERROR(VLOOKUP($E7,'2005-15 corrientes'!$B$2:$W$50,12,FALSE),"")</f>
        <v>36456.348786587703</v>
      </c>
      <c r="AK7" s="32">
        <f>+IFERROR(VLOOKUP($E7,'2005-15 corrientes'!$B$2:$W$50,14,FALSE),"")</f>
        <v>38992.520152888275</v>
      </c>
      <c r="AL7" s="32">
        <f>+IFERROR(VLOOKUP($E7,'2005-15 corrientes'!$B$2:$W$50,16,FALSE),"")</f>
        <v>46233.599999999999</v>
      </c>
      <c r="AM7" s="32">
        <f>+IFERROR(VLOOKUP($E7,'2005-15 corrientes'!$B$2:$W$50,18,FALSE),"")</f>
        <v>45556.999999999978</v>
      </c>
      <c r="AN7" s="32">
        <f>+IFERROR(VLOOKUP($E7,'2005-15 corrientes'!$B$2:$W$50,20,FALSE),"")</f>
        <v>41882.330181999976</v>
      </c>
      <c r="AO7" s="32">
        <f>+IFERROR(VLOOKUP($E7,'2005-15 corrientes'!$B$2:$W$50,22,FALSE),"")</f>
        <v>43935.1</v>
      </c>
    </row>
    <row r="8" spans="1:41" x14ac:dyDescent="0.25">
      <c r="A8" s="9" t="s">
        <v>110</v>
      </c>
      <c r="B8" s="106" t="str">
        <f>+VLOOKUP(A8,Clases!$A$1:$B$7,2,FALSE)</f>
        <v>Ramos Administrativos</v>
      </c>
      <c r="C8" s="10" t="s">
        <v>20</v>
      </c>
      <c r="D8" s="10">
        <v>2</v>
      </c>
      <c r="E8" s="25" t="s">
        <v>97</v>
      </c>
      <c r="F8" s="11">
        <v>7.7</v>
      </c>
      <c r="G8" s="11">
        <v>11.8</v>
      </c>
      <c r="H8" s="11">
        <v>17.2</v>
      </c>
      <c r="I8" s="11">
        <v>23.8</v>
      </c>
      <c r="J8" s="11">
        <v>39.6</v>
      </c>
      <c r="K8" s="11">
        <v>58.8</v>
      </c>
      <c r="L8" s="11">
        <v>83.5</v>
      </c>
      <c r="M8" s="11">
        <v>216.4</v>
      </c>
      <c r="N8" s="11">
        <v>451.3</v>
      </c>
      <c r="O8" s="11">
        <v>717.3</v>
      </c>
      <c r="P8" s="11">
        <v>1021.2</v>
      </c>
      <c r="Q8" s="11">
        <v>1247.0999999999999</v>
      </c>
      <c r="R8" s="11">
        <v>225.8</v>
      </c>
      <c r="S8" s="11"/>
      <c r="T8" s="11"/>
      <c r="U8" s="11"/>
      <c r="V8" s="11"/>
      <c r="W8" s="11"/>
      <c r="X8" s="11"/>
      <c r="Y8" s="79"/>
      <c r="Z8" s="32"/>
      <c r="AA8" s="32"/>
      <c r="AB8" s="32" t="str">
        <f>+IFERROR(VLOOKUP($E8,'2002'!$B:$D,3,FALSE),"")</f>
        <v/>
      </c>
      <c r="AC8" s="32" t="str">
        <f>+IFERROR(VLOOKUP($E8,'2003'!$B:$D,3,FALSE),"")</f>
        <v/>
      </c>
      <c r="AD8" s="32" t="str">
        <f>+IFERROR(VLOOKUP($E8,'2004'!$B:$D,3,FALSE),"")</f>
        <v/>
      </c>
      <c r="AE8" s="32" t="str">
        <f>+IFERROR(VLOOKUP($E8,'2005-15 corrientes'!$B$2:$W$50,2,FALSE),"")</f>
        <v/>
      </c>
      <c r="AF8" s="32" t="str">
        <f>+IFERROR(VLOOKUP($E8,'2005-15 corrientes'!$B$2:$W$50,4,FALSE),"")</f>
        <v/>
      </c>
      <c r="AG8" s="32" t="str">
        <f>+IFERROR(VLOOKUP($E8,'2005-15 corrientes'!$B$2:$W$50,6,FALSE),"")</f>
        <v/>
      </c>
      <c r="AH8" s="32" t="str">
        <f>+IFERROR(VLOOKUP($E8,'2005-15 corrientes'!$B$2:$W$50,8,FALSE),"")</f>
        <v/>
      </c>
      <c r="AI8" s="32" t="str">
        <f>+IFERROR(VLOOKUP($E8,'2005-15 corrientes'!$B$2:$W$50,10,FALSE),"")</f>
        <v/>
      </c>
      <c r="AJ8" s="32" t="str">
        <f>+IFERROR(VLOOKUP($E8,'2005-15 corrientes'!$B$2:$W$50,12,FALSE),"")</f>
        <v/>
      </c>
      <c r="AK8" s="32" t="str">
        <f>+IFERROR(VLOOKUP($E8,'2005-15 corrientes'!$B$2:$W$50,14,FALSE),"")</f>
        <v/>
      </c>
      <c r="AL8" s="32" t="str">
        <f>+IFERROR(VLOOKUP($E8,'2005-15 corrientes'!$B$2:$W$50,16,FALSE),"")</f>
        <v/>
      </c>
      <c r="AM8" s="32" t="str">
        <f>+IFERROR(VLOOKUP($E8,'2005-15 corrientes'!$B$2:$W$50,18,FALSE),"")</f>
        <v/>
      </c>
      <c r="AN8" s="32" t="str">
        <f>+IFERROR(VLOOKUP($E8,'2005-15 corrientes'!$B$2:$W$50,20,FALSE),"")</f>
        <v/>
      </c>
      <c r="AO8" s="32" t="str">
        <f>+IFERROR(VLOOKUP($E8,'2005-15 corrientes'!$B$2:$W$50,22,FALSE),"")</f>
        <v/>
      </c>
    </row>
    <row r="9" spans="1:41" x14ac:dyDescent="0.25">
      <c r="A9" s="9" t="s">
        <v>110</v>
      </c>
      <c r="B9" s="106" t="str">
        <f>+VLOOKUP(A9,Clases!$A$1:$B$7,2,FALSE)</f>
        <v>Ramos Administrativos</v>
      </c>
      <c r="C9" s="10" t="s">
        <v>20</v>
      </c>
      <c r="D9" s="10">
        <v>3</v>
      </c>
      <c r="E9" s="25" t="s">
        <v>154</v>
      </c>
      <c r="F9" s="11">
        <v>10.5</v>
      </c>
      <c r="G9" s="11">
        <v>8.1999999999999993</v>
      </c>
      <c r="H9" s="11">
        <v>24.7</v>
      </c>
      <c r="I9" s="11">
        <v>12.9</v>
      </c>
      <c r="J9" s="11">
        <v>26.4</v>
      </c>
      <c r="K9" s="11">
        <v>31.2</v>
      </c>
      <c r="L9" s="11">
        <v>74</v>
      </c>
      <c r="M9" s="11">
        <v>194.8</v>
      </c>
      <c r="N9" s="11">
        <v>95.4</v>
      </c>
      <c r="O9" s="11">
        <v>305.2</v>
      </c>
      <c r="P9" s="11">
        <v>400</v>
      </c>
      <c r="Q9" s="11">
        <v>926.5</v>
      </c>
      <c r="R9" s="11">
        <v>1343.1</v>
      </c>
      <c r="S9" s="11">
        <v>1130.2</v>
      </c>
      <c r="T9" s="11">
        <v>141</v>
      </c>
      <c r="U9" s="11">
        <v>34</v>
      </c>
      <c r="V9" s="11"/>
      <c r="W9" s="11">
        <v>0.05</v>
      </c>
      <c r="X9" s="11"/>
      <c r="Y9" s="79"/>
      <c r="Z9" s="32"/>
      <c r="AA9" s="32"/>
      <c r="AB9" s="32" t="str">
        <f>+IFERROR(VLOOKUP($E9,'2002'!$B:$D,3,FALSE),"")</f>
        <v/>
      </c>
      <c r="AC9" s="32" t="str">
        <f>+IFERROR(VLOOKUP($E9,'2003'!$B:$D,3,FALSE),"")</f>
        <v/>
      </c>
      <c r="AD9" s="32" t="str">
        <f>+IFERROR(VLOOKUP($E9,'2004'!$B:$D,3,FALSE),"")</f>
        <v/>
      </c>
      <c r="AE9" s="32" t="str">
        <f>+IFERROR(VLOOKUP($E9,'2005-15 corrientes'!$B$2:$W$50,2,FALSE),"")</f>
        <v/>
      </c>
      <c r="AF9" s="32" t="str">
        <f>+IFERROR(VLOOKUP($E9,'2005-15 corrientes'!$B$2:$W$50,4,FALSE),"")</f>
        <v/>
      </c>
      <c r="AG9" s="32" t="str">
        <f>+IFERROR(VLOOKUP($E9,'2005-15 corrientes'!$B$2:$W$50,6,FALSE),"")</f>
        <v/>
      </c>
      <c r="AH9" s="32" t="str">
        <f>+IFERROR(VLOOKUP($E9,'2005-15 corrientes'!$B$2:$W$50,8,FALSE),"")</f>
        <v/>
      </c>
      <c r="AI9" s="32" t="str">
        <f>+IFERROR(VLOOKUP($E9,'2005-15 corrientes'!$B$2:$W$50,10,FALSE),"")</f>
        <v/>
      </c>
      <c r="AJ9" s="32" t="str">
        <f>+IFERROR(VLOOKUP($E9,'2005-15 corrientes'!$B$2:$W$50,12,FALSE),"")</f>
        <v/>
      </c>
      <c r="AK9" s="32" t="str">
        <f>+IFERROR(VLOOKUP($E9,'2005-15 corrientes'!$B$2:$W$50,14,FALSE),"")</f>
        <v/>
      </c>
      <c r="AL9" s="32" t="str">
        <f>+IFERROR(VLOOKUP($E9,'2005-15 corrientes'!$B$2:$W$50,16,FALSE),"")</f>
        <v/>
      </c>
      <c r="AM9" s="32" t="str">
        <f>+IFERROR(VLOOKUP($E9,'2005-15 corrientes'!$B$2:$W$50,18,FALSE),"")</f>
        <v/>
      </c>
      <c r="AN9" s="32" t="str">
        <f>+IFERROR(VLOOKUP($E9,'2005-15 corrientes'!$B$2:$W$50,20,FALSE),"")</f>
        <v/>
      </c>
      <c r="AO9" s="32" t="str">
        <f>+IFERROR(VLOOKUP($E9,'2005-15 corrientes'!$B$2:$W$50,22,FALSE),"")</f>
        <v/>
      </c>
    </row>
    <row r="10" spans="1:41" x14ac:dyDescent="0.25">
      <c r="A10" s="9" t="s">
        <v>110</v>
      </c>
      <c r="B10" s="106" t="str">
        <f>+VLOOKUP(A10,Clases!$A$1:$B$7,2,FALSE)</f>
        <v>Ramos Administrativos</v>
      </c>
      <c r="C10" s="10" t="s">
        <v>22</v>
      </c>
      <c r="D10" s="10">
        <v>1</v>
      </c>
      <c r="E10" s="25" t="s">
        <v>23</v>
      </c>
      <c r="F10" s="11">
        <v>12.6</v>
      </c>
      <c r="G10" s="11">
        <v>23.4</v>
      </c>
      <c r="H10" s="11">
        <v>34.799999999999997</v>
      </c>
      <c r="I10" s="11">
        <v>67</v>
      </c>
      <c r="J10" s="11">
        <v>137.1</v>
      </c>
      <c r="K10" s="11">
        <v>221.5</v>
      </c>
      <c r="L10" s="11">
        <v>353.8</v>
      </c>
      <c r="M10" s="11">
        <v>779.4</v>
      </c>
      <c r="N10" s="11">
        <v>1476.3</v>
      </c>
      <c r="O10" s="11">
        <v>1963.8</v>
      </c>
      <c r="P10" s="11">
        <v>2664.9</v>
      </c>
      <c r="Q10" s="11">
        <v>3660.5</v>
      </c>
      <c r="R10" s="11">
        <v>4529.8</v>
      </c>
      <c r="S10" s="11">
        <v>5444.7</v>
      </c>
      <c r="T10" s="11">
        <v>7554.3</v>
      </c>
      <c r="U10" s="11">
        <v>7860.1</v>
      </c>
      <c r="V10" s="11">
        <v>11034.3</v>
      </c>
      <c r="W10" s="11">
        <v>13281.1</v>
      </c>
      <c r="X10" s="11">
        <v>14220.78</v>
      </c>
      <c r="Y10" s="79">
        <v>16593.439999999999</v>
      </c>
      <c r="Z10" s="32">
        <v>20400.87369</v>
      </c>
      <c r="AA10" s="32">
        <v>22424.626</v>
      </c>
      <c r="AB10" s="32">
        <f>+IFERROR(VLOOKUP($E10,'2002'!$B:$D,3,FALSE),"")</f>
        <v>22705.42</v>
      </c>
      <c r="AC10" s="32">
        <f>+IFERROR(VLOOKUP($E10,'2003'!$B:$D,3,FALSE),"")</f>
        <v>22831.496500000001</v>
      </c>
      <c r="AD10" s="32">
        <f>+IFERROR(VLOOKUP($E10,'2004'!$B:$D,3,FALSE),"")</f>
        <v>23332.790199999999</v>
      </c>
      <c r="AE10" s="32">
        <f>+IFERROR(VLOOKUP($E10,'2005-15 corrientes'!$B$2:$W$50,2,FALSE),"")</f>
        <v>24002.172086481431</v>
      </c>
      <c r="AF10" s="32">
        <f>+IFERROR(VLOOKUP($E10,'2005-15 corrientes'!$B$2:$W$50,4,FALSE),"")</f>
        <v>26031.900904713813</v>
      </c>
      <c r="AG10" s="32">
        <f>+IFERROR(VLOOKUP($E10,'2005-15 corrientes'!$B$2:$W$50,6,FALSE),"")</f>
        <v>32200.896493346983</v>
      </c>
      <c r="AH10" s="32">
        <f>+IFERROR(VLOOKUP($E10,'2005-15 corrientes'!$B$2:$W$50,8,FALSE),"")</f>
        <v>34861.005896985356</v>
      </c>
      <c r="AI10" s="32">
        <f>+IFERROR(VLOOKUP($E10,'2005-15 corrientes'!$B$2:$W$50,10,FALSE),"")</f>
        <v>43623.321865353515</v>
      </c>
      <c r="AJ10" s="32">
        <f>+IFERROR(VLOOKUP($E10,'2005-15 corrientes'!$B$2:$W$50,12,FALSE),"")</f>
        <v>43632.41031768758</v>
      </c>
      <c r="AK10" s="32">
        <f>+IFERROR(VLOOKUP($E10,'2005-15 corrientes'!$B$2:$W$50,14,FALSE),"")</f>
        <v>50039.456563156768</v>
      </c>
      <c r="AL10" s="32">
        <f>+IFERROR(VLOOKUP($E10,'2005-15 corrientes'!$B$2:$W$50,16,FALSE),"")</f>
        <v>55611</v>
      </c>
      <c r="AM10" s="32">
        <f>+IFERROR(VLOOKUP($E10,'2005-15 corrientes'!$B$2:$W$50,18,FALSE),"")</f>
        <v>60810.599999999977</v>
      </c>
      <c r="AN10" s="32">
        <f>+IFERROR(VLOOKUP($E10,'2005-15 corrientes'!$B$2:$W$50,20,FALSE),"")</f>
        <v>65236.949976999967</v>
      </c>
      <c r="AO10" s="32">
        <f>+IFERROR(VLOOKUP($E10,'2005-15 corrientes'!$B$2:$W$50,22,FALSE),"")</f>
        <v>71269.7</v>
      </c>
    </row>
    <row r="11" spans="1:41" ht="21" x14ac:dyDescent="0.25">
      <c r="A11" s="9" t="s">
        <v>110</v>
      </c>
      <c r="B11" s="106" t="str">
        <f>+VLOOKUP(A11,Clases!$A$1:$B$7,2,FALSE)</f>
        <v>Ramos Administrativos</v>
      </c>
      <c r="C11" s="10" t="s">
        <v>26</v>
      </c>
      <c r="D11" s="10">
        <v>1</v>
      </c>
      <c r="E11" s="25" t="s">
        <v>27</v>
      </c>
      <c r="F11" s="11">
        <v>91.1</v>
      </c>
      <c r="G11" s="11">
        <v>132</v>
      </c>
      <c r="H11" s="11">
        <v>173</v>
      </c>
      <c r="I11" s="11">
        <v>218</v>
      </c>
      <c r="J11" s="11">
        <v>339.5</v>
      </c>
      <c r="K11" s="11">
        <v>497</v>
      </c>
      <c r="L11" s="11">
        <v>728</v>
      </c>
      <c r="M11" s="11">
        <v>1476.6</v>
      </c>
      <c r="N11" s="11">
        <v>2173.6</v>
      </c>
      <c r="O11" s="11">
        <v>3351.2</v>
      </c>
      <c r="P11" s="11">
        <v>3873.6</v>
      </c>
      <c r="Q11" s="11">
        <v>5531.2</v>
      </c>
      <c r="R11" s="11">
        <v>7579</v>
      </c>
      <c r="S11" s="11">
        <v>7350</v>
      </c>
      <c r="T11" s="11">
        <v>13457.9</v>
      </c>
      <c r="U11" s="11">
        <v>15128.4</v>
      </c>
      <c r="V11" s="11">
        <v>19652.7</v>
      </c>
      <c r="W11" s="11">
        <v>21262</v>
      </c>
      <c r="X11" s="11">
        <v>22905.491999999998</v>
      </c>
      <c r="Y11" s="79">
        <v>21117.15</v>
      </c>
      <c r="Z11" s="32">
        <v>23929.3</v>
      </c>
      <c r="AA11" s="32">
        <v>31080.524269000001</v>
      </c>
      <c r="AB11" s="32">
        <f>+IFERROR(VLOOKUP($E11,'2002'!$B:$D,3,FALSE),"")</f>
        <v>35580.230000000003</v>
      </c>
      <c r="AC11" s="32">
        <f>+IFERROR(VLOOKUP($E11,'2003'!$B:$D,3,FALSE),"")</f>
        <v>41782.679671999998</v>
      </c>
      <c r="AD11" s="32">
        <f>+IFERROR(VLOOKUP($E11,'2004'!$B:$D,3,FALSE),"")</f>
        <v>36373.348993</v>
      </c>
      <c r="AE11" s="32">
        <f>+IFERROR(VLOOKUP($E11,'2005-15 corrientes'!$B$2:$W$50,2,FALSE),"")</f>
        <v>48396.081893068644</v>
      </c>
      <c r="AF11" s="32">
        <f>+IFERROR(VLOOKUP($E11,'2005-15 corrientes'!$B$2:$W$50,4,FALSE),"")</f>
        <v>51020.685843238738</v>
      </c>
      <c r="AG11" s="32">
        <f>+IFERROR(VLOOKUP($E11,'2005-15 corrientes'!$B$2:$W$50,6,FALSE),"")</f>
        <v>58384.699987937151</v>
      </c>
      <c r="AH11" s="32">
        <f>+IFERROR(VLOOKUP($E11,'2005-15 corrientes'!$B$2:$W$50,8,FALSE),"")</f>
        <v>64447.299994426852</v>
      </c>
      <c r="AI11" s="32">
        <f>+IFERROR(VLOOKUP($E11,'2005-15 corrientes'!$B$2:$W$50,10,FALSE),"")</f>
        <v>70705.385285677068</v>
      </c>
      <c r="AJ11" s="32">
        <f>+IFERROR(VLOOKUP($E11,'2005-15 corrientes'!$B$2:$W$50,12,FALSE),"")</f>
        <v>73368.451928245253</v>
      </c>
      <c r="AK11" s="32">
        <f>+IFERROR(VLOOKUP($E11,'2005-15 corrientes'!$B$2:$W$50,14,FALSE),"")</f>
        <v>73821.342952429157</v>
      </c>
      <c r="AL11" s="32">
        <f>+IFERROR(VLOOKUP($E11,'2005-15 corrientes'!$B$2:$W$50,16,FALSE),"")</f>
        <v>71378.3</v>
      </c>
      <c r="AM11" s="32">
        <f>+IFERROR(VLOOKUP($E11,'2005-15 corrientes'!$B$2:$W$50,18,FALSE),"")</f>
        <v>75402.499999999956</v>
      </c>
      <c r="AN11" s="32">
        <f>+IFERROR(VLOOKUP($E11,'2005-15 corrientes'!$B$2:$W$50,20,FALSE),"")</f>
        <v>82900.445355999967</v>
      </c>
      <c r="AO11" s="32">
        <f>+IFERROR(VLOOKUP($E11,'2005-15 corrientes'!$B$2:$W$50,22,FALSE),"")</f>
        <v>87762</v>
      </c>
    </row>
    <row r="12" spans="1:41" x14ac:dyDescent="0.25">
      <c r="A12" s="9" t="s">
        <v>110</v>
      </c>
      <c r="B12" s="106" t="str">
        <f>+VLOOKUP(A12,Clases!$A$1:$B$7,2,FALSE)</f>
        <v>Ramos Administrativos</v>
      </c>
      <c r="C12" s="10" t="s">
        <v>26</v>
      </c>
      <c r="D12" s="10">
        <v>2</v>
      </c>
      <c r="E12" s="25" t="s">
        <v>93</v>
      </c>
      <c r="F12" s="11">
        <v>6.4</v>
      </c>
      <c r="G12" s="11">
        <v>12.2</v>
      </c>
      <c r="H12" s="11">
        <v>13.1</v>
      </c>
      <c r="I12" s="11">
        <v>21.2</v>
      </c>
      <c r="J12" s="11">
        <v>29.3</v>
      </c>
      <c r="K12" s="11">
        <v>43.5</v>
      </c>
      <c r="L12" s="11">
        <v>56.7</v>
      </c>
      <c r="M12" s="11">
        <v>86.1</v>
      </c>
      <c r="N12" s="11">
        <v>135.19999999999999</v>
      </c>
      <c r="O12" s="11">
        <v>153.9</v>
      </c>
      <c r="P12" s="11">
        <v>185</v>
      </c>
      <c r="Q12" s="11">
        <v>310.60000000000002</v>
      </c>
      <c r="R12" s="11">
        <v>303.7</v>
      </c>
      <c r="S12" s="11">
        <v>326.5</v>
      </c>
      <c r="T12" s="11">
        <v>378.2</v>
      </c>
      <c r="U12" s="11"/>
      <c r="V12" s="11"/>
      <c r="W12" s="11"/>
      <c r="X12" s="11"/>
      <c r="Y12" s="79"/>
      <c r="Z12" s="32"/>
      <c r="AA12" s="32"/>
      <c r="AB12" s="32" t="str">
        <f>+IFERROR(VLOOKUP($E12,'2002'!$B:$D,3,FALSE),"")</f>
        <v/>
      </c>
      <c r="AC12" s="32" t="str">
        <f>+IFERROR(VLOOKUP($E12,'2003'!$B:$D,3,FALSE),"")</f>
        <v/>
      </c>
      <c r="AD12" s="32" t="str">
        <f>+IFERROR(VLOOKUP($E12,'2004'!$B:$D,3,FALSE),"")</f>
        <v/>
      </c>
      <c r="AE12" s="32" t="str">
        <f>+IFERROR(VLOOKUP($E12,'2005-15 corrientes'!$B$2:$W$50,2,FALSE),"")</f>
        <v/>
      </c>
      <c r="AF12" s="32" t="str">
        <f>+IFERROR(VLOOKUP($E12,'2005-15 corrientes'!$B$2:$W$50,4,FALSE),"")</f>
        <v/>
      </c>
      <c r="AG12" s="32" t="str">
        <f>+IFERROR(VLOOKUP($E12,'2005-15 corrientes'!$B$2:$W$50,6,FALSE),"")</f>
        <v/>
      </c>
      <c r="AH12" s="32" t="str">
        <f>+IFERROR(VLOOKUP($E12,'2005-15 corrientes'!$B$2:$W$50,8,FALSE),"")</f>
        <v/>
      </c>
      <c r="AI12" s="32" t="str">
        <f>+IFERROR(VLOOKUP($E12,'2005-15 corrientes'!$B$2:$W$50,10,FALSE),"")</f>
        <v/>
      </c>
      <c r="AJ12" s="32" t="str">
        <f>+IFERROR(VLOOKUP($E12,'2005-15 corrientes'!$B$2:$W$50,12,FALSE),"")</f>
        <v/>
      </c>
      <c r="AK12" s="32" t="str">
        <f>+IFERROR(VLOOKUP($E12,'2005-15 corrientes'!$B$2:$W$50,14,FALSE),"")</f>
        <v/>
      </c>
      <c r="AL12" s="32" t="str">
        <f>+IFERROR(VLOOKUP($E12,'2005-15 corrientes'!$B$2:$W$50,16,FALSE),"")</f>
        <v/>
      </c>
      <c r="AM12" s="32" t="str">
        <f>+IFERROR(VLOOKUP($E12,'2005-15 corrientes'!$B$2:$W$50,18,FALSE),"")</f>
        <v/>
      </c>
      <c r="AN12" s="32" t="str">
        <f>+IFERROR(VLOOKUP($E12,'2005-15 corrientes'!$B$2:$W$50,20,FALSE),"")</f>
        <v/>
      </c>
      <c r="AO12" s="32" t="str">
        <f>+IFERROR(VLOOKUP($E12,'2005-15 corrientes'!$B$2:$W$50,22,FALSE),"")</f>
        <v/>
      </c>
    </row>
    <row r="13" spans="1:41" x14ac:dyDescent="0.25">
      <c r="A13" s="9" t="s">
        <v>110</v>
      </c>
      <c r="B13" s="106" t="str">
        <f>+VLOOKUP(A13,Clases!$A$1:$B$7,2,FALSE)</f>
        <v>Ramos Administrativos</v>
      </c>
      <c r="C13" s="10" t="s">
        <v>30</v>
      </c>
      <c r="D13" s="10">
        <v>1</v>
      </c>
      <c r="E13" s="25" t="s">
        <v>88</v>
      </c>
      <c r="F13" s="11">
        <v>40</v>
      </c>
      <c r="G13" s="11">
        <v>65.8</v>
      </c>
      <c r="H13" s="11">
        <v>99.8</v>
      </c>
      <c r="I13" s="11">
        <v>232.1</v>
      </c>
      <c r="J13" s="11">
        <v>404.7</v>
      </c>
      <c r="K13" s="11">
        <v>576.6</v>
      </c>
      <c r="L13" s="11">
        <v>836.5</v>
      </c>
      <c r="M13" s="11">
        <v>1973.1</v>
      </c>
      <c r="N13" s="11">
        <v>2354.9</v>
      </c>
      <c r="O13" s="11">
        <v>2580.5</v>
      </c>
      <c r="P13" s="11">
        <v>3165.5</v>
      </c>
      <c r="Q13" s="11">
        <v>5192.1000000000004</v>
      </c>
      <c r="R13" s="11">
        <v>5551.9</v>
      </c>
      <c r="S13" s="11">
        <v>7299.5</v>
      </c>
      <c r="T13" s="11">
        <v>10675.2</v>
      </c>
      <c r="U13" s="11">
        <v>10078.200000000001</v>
      </c>
      <c r="V13" s="11">
        <v>14913</v>
      </c>
      <c r="W13" s="11">
        <v>37136.6</v>
      </c>
      <c r="X13" s="11">
        <v>16940</v>
      </c>
      <c r="Y13" s="79">
        <v>16531.990000000002</v>
      </c>
      <c r="Z13" s="32">
        <v>18568.8249</v>
      </c>
      <c r="AA13" s="32">
        <v>18904.400000000001</v>
      </c>
      <c r="AB13" s="32">
        <f>+IFERROR(VLOOKUP($E13,'2002'!$B:$D,3,FALSE),"")</f>
        <v>23107.004456999999</v>
      </c>
      <c r="AC13" s="32">
        <f>+IFERROR(VLOOKUP($E13,'2003'!$B:$D,3,FALSE),"")</f>
        <v>23124.305335000001</v>
      </c>
      <c r="AD13" s="32">
        <f>+IFERROR(VLOOKUP($E13,'2004'!$B:$D,3,FALSE),"")</f>
        <v>22746.439539999999</v>
      </c>
      <c r="AE13" s="32">
        <f>+IFERROR(VLOOKUP($E13,'2005-15 corrientes'!$B$2:$W$50,2,FALSE),"")</f>
        <v>36694.434609908785</v>
      </c>
      <c r="AF13" s="32">
        <f>+IFERROR(VLOOKUP($E13,'2005-15 corrientes'!$B$2:$W$50,4,FALSE),"")</f>
        <v>33687.15840610001</v>
      </c>
      <c r="AG13" s="32">
        <f>+IFERROR(VLOOKUP($E13,'2005-15 corrientes'!$B$2:$W$50,6,FALSE),"")</f>
        <v>39168.199991907466</v>
      </c>
      <c r="AH13" s="32">
        <f>+IFERROR(VLOOKUP($E13,'2005-15 corrientes'!$B$2:$W$50,8,FALSE),"")</f>
        <v>58279.298294960237</v>
      </c>
      <c r="AI13" s="32">
        <f>+IFERROR(VLOOKUP($E13,'2005-15 corrientes'!$B$2:$W$50,10,FALSE),"")</f>
        <v>72484.915641895452</v>
      </c>
      <c r="AJ13" s="32">
        <f>+IFERROR(VLOOKUP($E13,'2005-15 corrientes'!$B$2:$W$50,12,FALSE),"")</f>
        <v>80262.786707301959</v>
      </c>
      <c r="AK13" s="32">
        <f>+IFERROR(VLOOKUP($E13,'2005-15 corrientes'!$B$2:$W$50,14,FALSE),"")</f>
        <v>86420.559251454353</v>
      </c>
      <c r="AL13" s="32">
        <f>+IFERROR(VLOOKUP($E13,'2005-15 corrientes'!$B$2:$W$50,16,FALSE),"")</f>
        <v>85544</v>
      </c>
      <c r="AM13" s="32">
        <f>+IFERROR(VLOOKUP($E13,'2005-15 corrientes'!$B$2:$W$50,18,FALSE),"")</f>
        <v>86243.899999999951</v>
      </c>
      <c r="AN13" s="32">
        <f>+IFERROR(VLOOKUP($E13,'2005-15 corrientes'!$B$2:$W$50,20,FALSE),"")</f>
        <v>118832.37989999994</v>
      </c>
      <c r="AO13" s="32">
        <f>+IFERROR(VLOOKUP($E13,'2005-15 corrientes'!$B$2:$W$50,22,FALSE),"")</f>
        <v>120757.4</v>
      </c>
    </row>
    <row r="14" spans="1:41" x14ac:dyDescent="0.25">
      <c r="A14" s="9" t="s">
        <v>110</v>
      </c>
      <c r="B14" s="106" t="str">
        <f>+VLOOKUP(A14,Clases!$A$1:$B$7,2,FALSE)</f>
        <v>Ramos Administrativos</v>
      </c>
      <c r="C14" s="10" t="s">
        <v>30</v>
      </c>
      <c r="D14" s="10">
        <v>2</v>
      </c>
      <c r="E14" s="25" t="s">
        <v>94</v>
      </c>
      <c r="F14" s="11">
        <v>86.8</v>
      </c>
      <c r="G14" s="11">
        <v>117.4</v>
      </c>
      <c r="H14" s="11">
        <v>170.1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79"/>
      <c r="Z14" s="32"/>
      <c r="AA14" s="32"/>
      <c r="AB14" s="32" t="str">
        <f>+IFERROR(VLOOKUP($E14,'2002'!$B:$D,3,FALSE),"")</f>
        <v/>
      </c>
      <c r="AC14" s="32" t="str">
        <f>+IFERROR(VLOOKUP($E14,'2003'!$B:$D,3,FALSE),"")</f>
        <v/>
      </c>
      <c r="AD14" s="32" t="str">
        <f>+IFERROR(VLOOKUP($E14,'2004'!$B:$D,3,FALSE),"")</f>
        <v/>
      </c>
      <c r="AE14" s="32" t="str">
        <f>+IFERROR(VLOOKUP($E14,'2005-15 corrientes'!$B$2:$W$50,2,FALSE),"")</f>
        <v/>
      </c>
      <c r="AF14" s="32" t="str">
        <f>+IFERROR(VLOOKUP($E14,'2005-15 corrientes'!$B$2:$W$50,4,FALSE),"")</f>
        <v/>
      </c>
      <c r="AG14" s="32" t="str">
        <f>+IFERROR(VLOOKUP($E14,'2005-15 corrientes'!$B$2:$W$50,6,FALSE),"")</f>
        <v/>
      </c>
      <c r="AH14" s="32" t="str">
        <f>+IFERROR(VLOOKUP($E14,'2005-15 corrientes'!$B$2:$W$50,8,FALSE),"")</f>
        <v/>
      </c>
      <c r="AI14" s="32" t="str">
        <f>+IFERROR(VLOOKUP($E14,'2005-15 corrientes'!$B$2:$W$50,10,FALSE),"")</f>
        <v/>
      </c>
      <c r="AJ14" s="32" t="str">
        <f>+IFERROR(VLOOKUP($E14,'2005-15 corrientes'!$B$2:$W$50,12,FALSE),"")</f>
        <v/>
      </c>
      <c r="AK14" s="32" t="str">
        <f>+IFERROR(VLOOKUP($E14,'2005-15 corrientes'!$B$2:$W$50,14,FALSE),"")</f>
        <v/>
      </c>
      <c r="AL14" s="32" t="str">
        <f>+IFERROR(VLOOKUP($E14,'2005-15 corrientes'!$B$2:$W$50,16,FALSE),"")</f>
        <v/>
      </c>
      <c r="AM14" s="32" t="str">
        <f>+IFERROR(VLOOKUP($E14,'2005-15 corrientes'!$B$2:$W$50,18,FALSE),"")</f>
        <v/>
      </c>
      <c r="AN14" s="32" t="str">
        <f>+IFERROR(VLOOKUP($E14,'2005-15 corrientes'!$B$2:$W$50,20,FALSE),"")</f>
        <v/>
      </c>
      <c r="AO14" s="32" t="str">
        <f>+IFERROR(VLOOKUP($E14,'2005-15 corrientes'!$B$2:$W$50,22,FALSE),"")</f>
        <v/>
      </c>
    </row>
    <row r="15" spans="1:41" x14ac:dyDescent="0.25">
      <c r="A15" s="9" t="s">
        <v>110</v>
      </c>
      <c r="B15" s="106" t="str">
        <f>+VLOOKUP(A15,Clases!$A$1:$B$7,2,FALSE)</f>
        <v>Ramos Administrativos</v>
      </c>
      <c r="C15" s="10" t="s">
        <v>33</v>
      </c>
      <c r="D15" s="10">
        <v>1</v>
      </c>
      <c r="E15" s="25" t="s">
        <v>34</v>
      </c>
      <c r="F15" s="11">
        <v>42.7</v>
      </c>
      <c r="G15" s="11">
        <v>63.3</v>
      </c>
      <c r="H15" s="11">
        <v>96.5</v>
      </c>
      <c r="I15" s="11">
        <v>166.4</v>
      </c>
      <c r="J15" s="11">
        <v>395.7</v>
      </c>
      <c r="K15" s="11">
        <v>521.79999999999995</v>
      </c>
      <c r="L15" s="11">
        <v>781.3</v>
      </c>
      <c r="M15" s="11">
        <v>1455.1</v>
      </c>
      <c r="N15" s="11">
        <v>2216.3000000000002</v>
      </c>
      <c r="O15" s="11">
        <v>4275.6000000000004</v>
      </c>
      <c r="P15" s="11">
        <v>5888.2</v>
      </c>
      <c r="Q15" s="11">
        <v>5009.6000000000004</v>
      </c>
      <c r="R15" s="11">
        <v>5246.9</v>
      </c>
      <c r="S15" s="11">
        <v>7366.3</v>
      </c>
      <c r="T15" s="11">
        <v>7109.9</v>
      </c>
      <c r="U15" s="11">
        <v>1192.5999999999999</v>
      </c>
      <c r="V15" s="11">
        <v>1323.7</v>
      </c>
      <c r="W15" s="11">
        <v>1989.9</v>
      </c>
      <c r="X15" s="11">
        <v>1937.83</v>
      </c>
      <c r="Y15" s="79">
        <v>2114.79</v>
      </c>
      <c r="Z15" s="32">
        <v>2718.2262000000001</v>
      </c>
      <c r="AA15" s="32">
        <v>4989</v>
      </c>
      <c r="AB15" s="32">
        <f>+IFERROR(VLOOKUP($E15,'2002'!$B:$D,3,FALSE),"")</f>
        <v>6425.9589999999998</v>
      </c>
      <c r="AC15" s="32">
        <f>+IFERROR(VLOOKUP($E15,'2003'!$B:$D,3,FALSE),"")</f>
        <v>5403.5085490000001</v>
      </c>
      <c r="AD15" s="32">
        <f>+IFERROR(VLOOKUP($E15,'2004'!$B:$D,3,FALSE),"")</f>
        <v>5379.9598779999997</v>
      </c>
      <c r="AE15" s="32">
        <f>+IFERROR(VLOOKUP($E15,'2005-15 corrientes'!$B$2:$W$50,2,FALSE),"")</f>
        <v>7017.5819338949941</v>
      </c>
      <c r="AF15" s="32">
        <f>+IFERROR(VLOOKUP($E15,'2005-15 corrientes'!$B$2:$W$50,4,FALSE),"")</f>
        <v>7618.5898013795613</v>
      </c>
      <c r="AG15" s="32">
        <f>+IFERROR(VLOOKUP($E15,'2005-15 corrientes'!$B$2:$W$50,6,FALSE),"")</f>
        <v>8233.1285652989554</v>
      </c>
      <c r="AH15" s="32">
        <f>+IFERROR(VLOOKUP($E15,'2005-15 corrientes'!$B$2:$W$50,8,FALSE),"")</f>
        <v>10806.899999065461</v>
      </c>
      <c r="AI15" s="32">
        <f>+IFERROR(VLOOKUP($E15,'2005-15 corrientes'!$B$2:$W$50,10,FALSE),"")</f>
        <v>14153.375104736924</v>
      </c>
      <c r="AJ15" s="32">
        <f>+IFERROR(VLOOKUP($E15,'2005-15 corrientes'!$B$2:$W$50,12,FALSE),"")</f>
        <v>14354.738069200164</v>
      </c>
      <c r="AK15" s="32">
        <f>+IFERROR(VLOOKUP($E15,'2005-15 corrientes'!$B$2:$W$50,14,FALSE),"")</f>
        <v>16507.30416141263</v>
      </c>
      <c r="AL15" s="32">
        <f>+IFERROR(VLOOKUP($E15,'2005-15 corrientes'!$B$2:$W$50,16,FALSE),"")</f>
        <v>18622.900000000001</v>
      </c>
      <c r="AM15" s="32">
        <f>+IFERROR(VLOOKUP($E15,'2005-15 corrientes'!$B$2:$W$50,18,FALSE),"")</f>
        <v>20383.299999999988</v>
      </c>
      <c r="AN15" s="32">
        <f>+IFERROR(VLOOKUP($E15,'2005-15 corrientes'!$B$2:$W$50,20,FALSE),"")</f>
        <v>21183.713492999988</v>
      </c>
      <c r="AO15" s="32">
        <f>+IFERROR(VLOOKUP($E15,'2005-15 corrientes'!$B$2:$W$50,22,FALSE),"")</f>
        <v>21908.1</v>
      </c>
    </row>
    <row r="16" spans="1:41" x14ac:dyDescent="0.25">
      <c r="A16" s="9" t="s">
        <v>110</v>
      </c>
      <c r="B16" s="106" t="str">
        <f>+VLOOKUP(A16,Clases!$A$1:$B$7,2,FALSE)</f>
        <v>Ramos Administrativos</v>
      </c>
      <c r="C16" s="10" t="s">
        <v>35</v>
      </c>
      <c r="D16" s="10">
        <v>1</v>
      </c>
      <c r="E16" s="25" t="s">
        <v>36</v>
      </c>
      <c r="F16" s="11">
        <v>140</v>
      </c>
      <c r="G16" s="11">
        <v>220.4</v>
      </c>
      <c r="H16" s="11">
        <v>368.6</v>
      </c>
      <c r="I16" s="11">
        <v>486.9</v>
      </c>
      <c r="J16" s="11">
        <v>826.7</v>
      </c>
      <c r="K16" s="11">
        <v>1332</v>
      </c>
      <c r="L16" s="11">
        <v>2112.6999999999998</v>
      </c>
      <c r="M16" s="11">
        <v>5034.3</v>
      </c>
      <c r="N16" s="11">
        <v>10120.1</v>
      </c>
      <c r="O16" s="11">
        <v>12998.3</v>
      </c>
      <c r="P16" s="11">
        <v>17702.400000000001</v>
      </c>
      <c r="Q16" s="11">
        <v>25039.3</v>
      </c>
      <c r="R16" s="11">
        <v>34998.5</v>
      </c>
      <c r="S16" s="11">
        <v>22972.3</v>
      </c>
      <c r="T16" s="11">
        <v>27610.9</v>
      </c>
      <c r="U16" s="11">
        <v>34600.6</v>
      </c>
      <c r="V16" s="11">
        <v>46539.7</v>
      </c>
      <c r="W16" s="11">
        <v>51909.8</v>
      </c>
      <c r="X16" s="11">
        <v>64184.9</v>
      </c>
      <c r="Y16" s="79">
        <v>70649.77</v>
      </c>
      <c r="Z16" s="32">
        <v>82636.210999999996</v>
      </c>
      <c r="AA16" s="32">
        <v>97568.578049999996</v>
      </c>
      <c r="AB16" s="32">
        <f>+IFERROR(VLOOKUP($E16,'2002'!$B:$D,3,FALSE),"")</f>
        <v>110376.540576</v>
      </c>
      <c r="AC16" s="32">
        <f>+IFERROR(VLOOKUP($E16,'2003'!$B:$D,3,FALSE),"")</f>
        <v>106355.088005</v>
      </c>
      <c r="AD16" s="32">
        <f>+IFERROR(VLOOKUP($E16,'2004'!$B:$D,3,FALSE),"")</f>
        <v>113414.10399</v>
      </c>
      <c r="AE16" s="32">
        <f>+IFERROR(VLOOKUP($E16,'2005-15 corrientes'!$B$2:$W$50,2,FALSE),"")</f>
        <v>127668.39776047495</v>
      </c>
      <c r="AF16" s="32">
        <f>+IFERROR(VLOOKUP($E16,'2005-15 corrientes'!$B$2:$W$50,4,FALSE),"")</f>
        <v>137590.43272591467</v>
      </c>
      <c r="AG16" s="32">
        <f>+IFERROR(VLOOKUP($E16,'2005-15 corrientes'!$B$2:$W$50,6,FALSE),"")</f>
        <v>151963.39996860287</v>
      </c>
      <c r="AH16" s="32">
        <f>+IFERROR(VLOOKUP($E16,'2005-15 corrientes'!$B$2:$W$50,8,FALSE),"")</f>
        <v>173497.79998499659</v>
      </c>
      <c r="AI16" s="32">
        <f>+IFERROR(VLOOKUP($E16,'2005-15 corrientes'!$B$2:$W$50,10,FALSE),"")</f>
        <v>200930.55768965848</v>
      </c>
      <c r="AJ16" s="32">
        <f>+IFERROR(VLOOKUP($E16,'2005-15 corrientes'!$B$2:$W$50,12,FALSE),"")</f>
        <v>211186.15914236871</v>
      </c>
      <c r="AK16" s="32">
        <f>+IFERROR(VLOOKUP($E16,'2005-15 corrientes'!$B$2:$W$50,14,FALSE),"")</f>
        <v>230684.55068584229</v>
      </c>
      <c r="AL16" s="32">
        <f>+IFERROR(VLOOKUP($E16,'2005-15 corrientes'!$B$2:$W$50,16,FALSE),"")</f>
        <v>251764.6</v>
      </c>
      <c r="AM16" s="32">
        <f>+IFERROR(VLOOKUP($E16,'2005-15 corrientes'!$B$2:$W$50,18,FALSE),"")</f>
        <v>260277.1999999999</v>
      </c>
      <c r="AN16" s="32">
        <f>+IFERROR(VLOOKUP($E16,'2005-15 corrientes'!$B$2:$W$50,20,FALSE),"")</f>
        <v>292548.77724499989</v>
      </c>
      <c r="AO16" s="32">
        <f>+IFERROR(VLOOKUP($E16,'2005-15 corrientes'!$B$2:$W$50,22,FALSE),"")</f>
        <v>305741.59999999998</v>
      </c>
    </row>
    <row r="17" spans="1:41" x14ac:dyDescent="0.25">
      <c r="A17" s="9" t="s">
        <v>110</v>
      </c>
      <c r="B17" s="106" t="str">
        <f>+VLOOKUP(A17,Clases!$A$1:$B$7,2,FALSE)</f>
        <v>Ramos Administrativos</v>
      </c>
      <c r="C17" s="10" t="s">
        <v>39</v>
      </c>
      <c r="D17" s="10">
        <v>1</v>
      </c>
      <c r="E17" s="25" t="s">
        <v>40</v>
      </c>
      <c r="F17" s="11">
        <v>19.600000000000001</v>
      </c>
      <c r="G17" s="11">
        <v>28.4</v>
      </c>
      <c r="H17" s="11">
        <v>45.3</v>
      </c>
      <c r="I17" s="11">
        <v>60.6</v>
      </c>
      <c r="J17" s="11">
        <v>102.6</v>
      </c>
      <c r="K17" s="11">
        <v>169.6</v>
      </c>
      <c r="L17" s="11">
        <v>308.8</v>
      </c>
      <c r="M17" s="11">
        <v>737.4</v>
      </c>
      <c r="N17" s="11">
        <v>1527.8</v>
      </c>
      <c r="O17" s="11">
        <v>1884.7</v>
      </c>
      <c r="P17" s="11">
        <v>2489.6999999999998</v>
      </c>
      <c r="Q17" s="11">
        <v>3670.8</v>
      </c>
      <c r="R17" s="11">
        <v>4597.3</v>
      </c>
      <c r="S17" s="11">
        <v>5323.8</v>
      </c>
      <c r="T17" s="11">
        <v>6285.3</v>
      </c>
      <c r="U17" s="11">
        <v>7703.6</v>
      </c>
      <c r="V17" s="11">
        <v>10641.5</v>
      </c>
      <c r="W17" s="11">
        <v>20286.599999999999</v>
      </c>
      <c r="X17" s="11">
        <v>15768.933000000001</v>
      </c>
      <c r="Y17" s="79">
        <v>17246.88</v>
      </c>
      <c r="Z17" s="32">
        <v>18421.680109000001</v>
      </c>
      <c r="AA17" s="32">
        <v>19278.099999999999</v>
      </c>
      <c r="AB17" s="32">
        <f>+IFERROR(VLOOKUP($E17,'2002'!$B:$D,3,FALSE),"")</f>
        <v>21995.77</v>
      </c>
      <c r="AC17" s="32">
        <f>+IFERROR(VLOOKUP($E17,'2003'!$B:$D,3,FALSE),"")</f>
        <v>20866.971464999999</v>
      </c>
      <c r="AD17" s="32">
        <f>+IFERROR(VLOOKUP($E17,'2004'!$B:$D,3,FALSE),"")</f>
        <v>20973.045416000001</v>
      </c>
      <c r="AE17" s="32">
        <f>+IFERROR(VLOOKUP($E17,'2005-15 corrientes'!$B$2:$W$50,2,FALSE),"")</f>
        <v>34024.454019187797</v>
      </c>
      <c r="AF17" s="32">
        <f>+IFERROR(VLOOKUP($E17,'2005-15 corrientes'!$B$2:$W$50,4,FALSE),"")</f>
        <v>42355.506042669665</v>
      </c>
      <c r="AG17" s="32">
        <f>+IFERROR(VLOOKUP($E17,'2005-15 corrientes'!$B$2:$W$50,6,FALSE),"")</f>
        <v>55583.155855515979</v>
      </c>
      <c r="AH17" s="32">
        <f>+IFERROR(VLOOKUP($E17,'2005-15 corrientes'!$B$2:$W$50,8,FALSE),"")</f>
        <v>69426.099993996308</v>
      </c>
      <c r="AI17" s="32">
        <f>+IFERROR(VLOOKUP($E17,'2005-15 corrientes'!$B$2:$W$50,10,FALSE),"")</f>
        <v>85036.468174435809</v>
      </c>
      <c r="AJ17" s="32">
        <f>+IFERROR(VLOOKUP($E17,'2005-15 corrientes'!$B$2:$W$50,12,FALSE),"")</f>
        <v>89892.930940777966</v>
      </c>
      <c r="AK17" s="32">
        <f>+IFERROR(VLOOKUP($E17,'2005-15 corrientes'!$B$2:$W$50,14,FALSE),"")</f>
        <v>105313.89658849299</v>
      </c>
      <c r="AL17" s="32">
        <f>+IFERROR(VLOOKUP($E17,'2005-15 corrientes'!$B$2:$W$50,16,FALSE),"")</f>
        <v>113479.7</v>
      </c>
      <c r="AM17" s="32">
        <f>+IFERROR(VLOOKUP($E17,'2005-15 corrientes'!$B$2:$W$50,18,FALSE),"")</f>
        <v>121856.59999999996</v>
      </c>
      <c r="AN17" s="32">
        <f>+IFERROR(VLOOKUP($E17,'2005-15 corrientes'!$B$2:$W$50,20,FALSE),"")</f>
        <v>130264.76174299994</v>
      </c>
      <c r="AO17" s="32">
        <f>+IFERROR(VLOOKUP($E17,'2005-15 corrientes'!$B$2:$W$50,22,FALSE),"")</f>
        <v>134928.4</v>
      </c>
    </row>
    <row r="18" spans="1:41" x14ac:dyDescent="0.25">
      <c r="A18" s="9" t="s">
        <v>110</v>
      </c>
      <c r="B18" s="106" t="str">
        <f>+VLOOKUP(A18,Clases!$A$1:$B$7,2,FALSE)</f>
        <v>Ramos Administrativos</v>
      </c>
      <c r="C18" s="10" t="s">
        <v>41</v>
      </c>
      <c r="D18" s="10">
        <v>1</v>
      </c>
      <c r="E18" s="25" t="s">
        <v>42</v>
      </c>
      <c r="F18" s="11">
        <v>4.7</v>
      </c>
      <c r="G18" s="11">
        <v>7</v>
      </c>
      <c r="H18" s="11">
        <v>10.6</v>
      </c>
      <c r="I18" s="11">
        <v>20.2</v>
      </c>
      <c r="J18" s="11">
        <v>36.1</v>
      </c>
      <c r="K18" s="11">
        <v>75.3</v>
      </c>
      <c r="L18" s="11">
        <v>111.2</v>
      </c>
      <c r="M18" s="11">
        <v>263.89999999999998</v>
      </c>
      <c r="N18" s="11">
        <v>600.70000000000005</v>
      </c>
      <c r="O18" s="11">
        <v>701.6</v>
      </c>
      <c r="P18" s="11">
        <v>915.7</v>
      </c>
      <c r="Q18" s="11">
        <v>1147.2</v>
      </c>
      <c r="R18" s="11">
        <v>1481</v>
      </c>
      <c r="S18" s="11">
        <v>1766.7</v>
      </c>
      <c r="T18" s="11">
        <v>2079.1999999999998</v>
      </c>
      <c r="U18" s="11">
        <v>2507.6999999999998</v>
      </c>
      <c r="V18" s="11">
        <v>3602.2</v>
      </c>
      <c r="W18" s="11">
        <v>2024.5</v>
      </c>
      <c r="X18" s="11">
        <v>5883.55</v>
      </c>
      <c r="Y18" s="79">
        <v>6606.99</v>
      </c>
      <c r="Z18" s="32">
        <v>7971.6061</v>
      </c>
      <c r="AA18" s="32">
        <v>8873.4</v>
      </c>
      <c r="AB18" s="32">
        <f>+IFERROR(VLOOKUP($E18,'2002'!$B:$D,3,FALSE),"")</f>
        <v>8518.4699999999993</v>
      </c>
      <c r="AC18" s="32">
        <f>+IFERROR(VLOOKUP($E18,'2003'!$B:$D,3,FALSE),"")</f>
        <v>8899.1717009999993</v>
      </c>
      <c r="AD18" s="32">
        <f>+IFERROR(VLOOKUP($E18,'2004'!$B:$D,3,FALSE),"")</f>
        <v>8488.2093299999997</v>
      </c>
      <c r="AE18" s="32">
        <f>+IFERROR(VLOOKUP($E18,'2005-15 corrientes'!$B$2:$W$50,2,FALSE),"")</f>
        <v>8636.4217923321376</v>
      </c>
      <c r="AF18" s="32">
        <f>+IFERROR(VLOOKUP($E18,'2005-15 corrientes'!$B$2:$W$50,4,FALSE),"")</f>
        <v>9163.5108016593131</v>
      </c>
      <c r="AG18" s="32">
        <f>+IFERROR(VLOOKUP($E18,'2005-15 corrientes'!$B$2:$W$50,6,FALSE),"")</f>
        <v>10951.321097737349</v>
      </c>
      <c r="AH18" s="32">
        <f>+IFERROR(VLOOKUP($E18,'2005-15 corrientes'!$B$2:$W$50,8,FALSE),"")</f>
        <v>13382.746098842714</v>
      </c>
      <c r="AI18" s="32">
        <f>+IFERROR(VLOOKUP($E18,'2005-15 corrientes'!$B$2:$W$50,10,FALSE),"")</f>
        <v>16059.281111970819</v>
      </c>
      <c r="AJ18" s="32">
        <f>+IFERROR(VLOOKUP($E18,'2005-15 corrientes'!$B$2:$W$50,12,FALSE),"")</f>
        <v>15991.86919545109</v>
      </c>
      <c r="AK18" s="32">
        <f>+IFERROR(VLOOKUP($E18,'2005-15 corrientes'!$B$2:$W$50,14,FALSE),"")</f>
        <v>18270.177437136314</v>
      </c>
      <c r="AL18" s="32">
        <f>+IFERROR(VLOOKUP($E18,'2005-15 corrientes'!$B$2:$W$50,16,FALSE),"")</f>
        <v>19679.7</v>
      </c>
      <c r="AM18" s="32">
        <f>+IFERROR(VLOOKUP($E18,'2005-15 corrientes'!$B$2:$W$50,18,FALSE),"")</f>
        <v>21864.899999999991</v>
      </c>
      <c r="AN18" s="32">
        <f>+IFERROR(VLOOKUP($E18,'2005-15 corrientes'!$B$2:$W$50,20,FALSE),"")</f>
        <v>24602.68118299999</v>
      </c>
      <c r="AO18" s="32">
        <f>+IFERROR(VLOOKUP($E18,'2005-15 corrientes'!$B$2:$W$50,22,FALSE),"")</f>
        <v>27024.5</v>
      </c>
    </row>
    <row r="19" spans="1:41" x14ac:dyDescent="0.25">
      <c r="A19" s="9" t="s">
        <v>110</v>
      </c>
      <c r="B19" s="106" t="str">
        <f>+VLOOKUP(A19,Clases!$A$1:$B$7,2,FALSE)</f>
        <v>Ramos Administrativos</v>
      </c>
      <c r="C19" s="10" t="s">
        <v>28</v>
      </c>
      <c r="D19" s="10">
        <v>1</v>
      </c>
      <c r="E19" s="25" t="s">
        <v>29</v>
      </c>
      <c r="F19" s="11">
        <v>2.6</v>
      </c>
      <c r="G19" s="11">
        <v>7</v>
      </c>
      <c r="H19" s="11">
        <v>8</v>
      </c>
      <c r="I19" s="11">
        <v>6</v>
      </c>
      <c r="J19" s="11">
        <v>11.4</v>
      </c>
      <c r="K19" s="11">
        <v>18</v>
      </c>
      <c r="L19" s="11">
        <v>27.9</v>
      </c>
      <c r="M19" s="11">
        <v>64.8</v>
      </c>
      <c r="N19" s="11">
        <v>130.80000000000001</v>
      </c>
      <c r="O19" s="11">
        <v>162.1</v>
      </c>
      <c r="P19" s="11">
        <v>215.2</v>
      </c>
      <c r="Q19" s="11">
        <v>291.39999999999998</v>
      </c>
      <c r="R19" s="11">
        <v>328.4</v>
      </c>
      <c r="S19" s="11">
        <v>384.6</v>
      </c>
      <c r="T19" s="11">
        <v>507.1</v>
      </c>
      <c r="U19" s="11">
        <v>662</v>
      </c>
      <c r="V19" s="11">
        <v>905.1</v>
      </c>
      <c r="W19" s="11">
        <v>1988</v>
      </c>
      <c r="X19" s="11">
        <v>2755.8</v>
      </c>
      <c r="Y19" s="79">
        <v>2862.08</v>
      </c>
      <c r="Z19" s="79">
        <v>3351.78</v>
      </c>
      <c r="AA19" s="32">
        <v>3803.44</v>
      </c>
      <c r="AB19" s="32">
        <f>+IFERROR(VLOOKUP($E19,'2002'!$B:$D,3,FALSE),"")</f>
        <v>3563.6</v>
      </c>
      <c r="AC19" s="32">
        <f>+IFERROR(VLOOKUP($E19,'2003'!$B:$D,3,FALSE),"")</f>
        <v>3150.7083790000001</v>
      </c>
      <c r="AD19" s="32">
        <f>+IFERROR(VLOOKUP($E19,'2004'!$B:$D,3,FALSE),"")</f>
        <v>3327.8459899999998</v>
      </c>
      <c r="AE19" s="32">
        <f>+IFERROR(VLOOKUP($E19,'2005-15 corrientes'!$B$2:$W$50,2,FALSE),"")</f>
        <v>3185.3400608601537</v>
      </c>
      <c r="AF19" s="32">
        <f>+IFERROR(VLOOKUP($E19,'2005-15 corrientes'!$B$2:$W$50,4,FALSE),"")</f>
        <v>3262.1395005907029</v>
      </c>
      <c r="AG19" s="32">
        <f>+IFERROR(VLOOKUP($E19,'2005-15 corrientes'!$B$2:$W$50,6,FALSE),"")</f>
        <v>3234.7156023316761</v>
      </c>
      <c r="AH19" s="32">
        <f>+IFERROR(VLOOKUP($E19,'2005-15 corrientes'!$B$2:$W$50,8,FALSE),"")</f>
        <v>3419.5464997042909</v>
      </c>
      <c r="AI19" s="32">
        <f>+IFERROR(VLOOKUP($E19,'2005-15 corrientes'!$B$2:$W$50,10,FALSE),"")</f>
        <v>4090.6801095020141</v>
      </c>
      <c r="AJ19" s="32">
        <f>+IFERROR(VLOOKUP($E19,'2005-15 corrientes'!$B$2:$W$50,12,FALSE),"")</f>
        <v>3677.8659145637102</v>
      </c>
      <c r="AK19" s="32">
        <f>+IFERROR(VLOOKUP($E19,'2005-15 corrientes'!$B$2:$W$50,14,FALSE),"")</f>
        <v>3704.6573744193279</v>
      </c>
      <c r="AL19" s="32">
        <f>+IFERROR(VLOOKUP($E19,'2005-15 corrientes'!$B$2:$W$50,16,FALSE),"")</f>
        <v>4416.8</v>
      </c>
      <c r="AM19" s="32">
        <f>+IFERROR(VLOOKUP($E19,'2005-15 corrientes'!$B$2:$W$50,18,FALSE),"")</f>
        <v>4474.8999999999978</v>
      </c>
      <c r="AN19" s="32">
        <f>+IFERROR(VLOOKUP($E19,'2005-15 corrientes'!$B$2:$W$50,20,FALSE),"")</f>
        <v>4903.5029399999985</v>
      </c>
      <c r="AO19" s="32">
        <f>+IFERROR(VLOOKUP($E19,'2005-15 corrientes'!$B$2:$W$50,22,FALSE),"")</f>
        <v>5384.5999999999995</v>
      </c>
    </row>
    <row r="20" spans="1:41" x14ac:dyDescent="0.25">
      <c r="A20" s="9" t="s">
        <v>110</v>
      </c>
      <c r="B20" s="106" t="str">
        <f>+VLOOKUP(A20,Clases!$A$1:$B$7,2,FALSE)</f>
        <v>Ramos Administrativos</v>
      </c>
      <c r="C20" s="10" t="s">
        <v>18</v>
      </c>
      <c r="D20" s="10">
        <v>1</v>
      </c>
      <c r="E20" s="25" t="s">
        <v>19</v>
      </c>
      <c r="F20" s="11">
        <v>6.5</v>
      </c>
      <c r="G20" s="11">
        <v>8.9</v>
      </c>
      <c r="H20" s="11">
        <v>10.8</v>
      </c>
      <c r="I20" s="11">
        <v>20.7</v>
      </c>
      <c r="J20" s="11">
        <v>32.6</v>
      </c>
      <c r="K20" s="11">
        <v>41.8</v>
      </c>
      <c r="L20" s="11">
        <v>54.6</v>
      </c>
      <c r="M20" s="11">
        <v>122.8</v>
      </c>
      <c r="N20" s="11">
        <v>233.6</v>
      </c>
      <c r="O20" s="11">
        <v>225.8</v>
      </c>
      <c r="P20" s="11">
        <v>331.2</v>
      </c>
      <c r="Q20" s="11">
        <v>415.6</v>
      </c>
      <c r="R20" s="11">
        <v>1120.5</v>
      </c>
      <c r="S20" s="11">
        <v>1563.8</v>
      </c>
      <c r="T20" s="11">
        <v>1646.8</v>
      </c>
      <c r="U20" s="11">
        <v>1368.7</v>
      </c>
      <c r="V20" s="11">
        <v>2926.8</v>
      </c>
      <c r="W20" s="11">
        <v>1777.4</v>
      </c>
      <c r="X20" s="11">
        <v>1413.058</v>
      </c>
      <c r="Y20" s="79">
        <v>1332.72</v>
      </c>
      <c r="Z20" s="32">
        <v>1660.9253000000001</v>
      </c>
      <c r="AA20" s="32">
        <v>1855.01</v>
      </c>
      <c r="AB20" s="32">
        <f>+IFERROR(VLOOKUP($E20,'2002'!$B:$D,3,FALSE),"")</f>
        <v>2212.48</v>
      </c>
      <c r="AC20" s="32">
        <f>+IFERROR(VLOOKUP($E20,'2003'!$B:$D,3,FALSE),"")</f>
        <v>2758.759556</v>
      </c>
      <c r="AD20" s="32">
        <f>+IFERROR(VLOOKUP($E20,'2004'!$B:$D,3,FALSE),"")</f>
        <v>2806.1204699999998</v>
      </c>
      <c r="AE20" s="32">
        <f>+IFERROR(VLOOKUP($E20,'2005-15 corrientes'!$B$2:$W$50,2,FALSE),"")</f>
        <v>4856.2207313113504</v>
      </c>
      <c r="AF20" s="32">
        <f>+IFERROR(VLOOKUP($E20,'2005-15 corrientes'!$B$2:$W$50,4,FALSE),"")</f>
        <v>4435.5989008031902</v>
      </c>
      <c r="AG20" s="32">
        <f>+IFERROR(VLOOKUP($E20,'2005-15 corrientes'!$B$2:$W$50,6,FALSE),"")</f>
        <v>4772.2999990139961</v>
      </c>
      <c r="AH20" s="32">
        <f>+IFERROR(VLOOKUP($E20,'2005-15 corrientes'!$B$2:$W$50,8,FALSE),"")</f>
        <v>5272.7888995440298</v>
      </c>
      <c r="AI20" s="32">
        <f>+IFERROR(VLOOKUP($E20,'2005-15 corrientes'!$B$2:$W$50,10,FALSE),"")</f>
        <v>5804.3486337123177</v>
      </c>
      <c r="AJ20" s="32">
        <f>+IFERROR(VLOOKUP($E20,'2005-15 corrientes'!$B$2:$W$50,12,FALSE),"")</f>
        <v>5195.1231457962613</v>
      </c>
      <c r="AK20" s="32">
        <f>+IFERROR(VLOOKUP($E20,'2005-15 corrientes'!$B$2:$W$50,14,FALSE),"")</f>
        <v>5606.6761711212039</v>
      </c>
      <c r="AL20" s="32">
        <f>+IFERROR(VLOOKUP($E20,'2005-15 corrientes'!$B$2:$W$50,16,FALSE),"")</f>
        <v>5707.4</v>
      </c>
      <c r="AM20" s="32">
        <f>+IFERROR(VLOOKUP($E20,'2005-15 corrientes'!$B$2:$W$50,18,FALSE),"")</f>
        <v>5867.7999999999984</v>
      </c>
      <c r="AN20" s="32">
        <f>+IFERROR(VLOOKUP($E20,'2005-15 corrientes'!$B$2:$W$50,20,FALSE),"")</f>
        <v>26590.502423999988</v>
      </c>
      <c r="AO20" s="32">
        <f>+IFERROR(VLOOKUP($E20,'2005-15 corrientes'!$B$2:$W$50,22,FALSE),"")</f>
        <v>21825.9</v>
      </c>
    </row>
    <row r="21" spans="1:41" ht="21" x14ac:dyDescent="0.25">
      <c r="A21" s="9" t="s">
        <v>110</v>
      </c>
      <c r="B21" s="106" t="str">
        <f>+VLOOKUP(A21,Clases!$A$1:$B$7,2,FALSE)</f>
        <v>Ramos Administrativos</v>
      </c>
      <c r="C21" s="10" t="s">
        <v>47</v>
      </c>
      <c r="D21" s="10">
        <v>1</v>
      </c>
      <c r="E21" s="25" t="s">
        <v>48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4806.1000000000004</v>
      </c>
      <c r="V21" s="11">
        <v>7510.5</v>
      </c>
      <c r="W21" s="11">
        <v>10136.5</v>
      </c>
      <c r="X21" s="11">
        <v>13046.18</v>
      </c>
      <c r="Y21" s="79">
        <v>13315.97</v>
      </c>
      <c r="Z21" s="32">
        <v>14520.745000000001</v>
      </c>
      <c r="AA21" s="32">
        <v>14400.458531</v>
      </c>
      <c r="AB21" s="32">
        <f>+IFERROR(VLOOKUP($E21,'2002'!$B:$D,3,FALSE),"")</f>
        <v>14852.94</v>
      </c>
      <c r="AC21" s="32">
        <f>+IFERROR(VLOOKUP($E21,'2003'!$B:$D,3,FALSE),"")</f>
        <v>17404.217058999999</v>
      </c>
      <c r="AD21" s="32">
        <f>+IFERROR(VLOOKUP($E21,'2004'!$B:$D,3,FALSE),"")</f>
        <v>16008.172920000001</v>
      </c>
      <c r="AE21" s="32">
        <f>+IFERROR(VLOOKUP($E21,'2005-15 corrientes'!$B$2:$W$50,2,FALSE),"")</f>
        <v>24482.864856611235</v>
      </c>
      <c r="AF21" s="32">
        <f>+IFERROR(VLOOKUP($E21,'2005-15 corrientes'!$B$2:$W$50,4,FALSE),"")</f>
        <v>21342.823469864725</v>
      </c>
      <c r="AG21" s="32">
        <f>+IFERROR(VLOOKUP($E21,'2005-15 corrientes'!$B$2:$W$50,6,FALSE),"")</f>
        <v>29006.275382007021</v>
      </c>
      <c r="AH21" s="32">
        <f>+IFERROR(VLOOKUP($E21,'2005-15 corrientes'!$B$2:$W$50,8,FALSE),"")</f>
        <v>39064.608196621848</v>
      </c>
      <c r="AI21" s="32">
        <f>+IFERROR(VLOOKUP($E21,'2005-15 corrientes'!$B$2:$W$50,10,FALSE),"")</f>
        <v>45059.843387529814</v>
      </c>
      <c r="AJ21" s="32">
        <f>+IFERROR(VLOOKUP($E21,'2005-15 corrientes'!$B$2:$W$50,12,FALSE),"")</f>
        <v>46236.202444086666</v>
      </c>
      <c r="AK21" s="32">
        <f>+IFERROR(VLOOKUP($E21,'2005-15 corrientes'!$B$2:$W$50,14,FALSE),"")</f>
        <v>51222.023759971402</v>
      </c>
      <c r="AL21" s="32">
        <f>+IFERROR(VLOOKUP($E21,'2005-15 corrientes'!$B$2:$W$50,16,FALSE),"")</f>
        <v>54717.7</v>
      </c>
      <c r="AM21" s="32">
        <f>+IFERROR(VLOOKUP($E21,'2005-15 corrientes'!$B$2:$W$50,18,FALSE),"")</f>
        <v>56471.199999999975</v>
      </c>
      <c r="AN21" s="32">
        <f>+IFERROR(VLOOKUP($E21,'2005-15 corrientes'!$B$2:$W$50,20,FALSE),"")</f>
        <v>66227.588236999974</v>
      </c>
      <c r="AO21" s="32">
        <f>+IFERROR(VLOOKUP($E21,'2005-15 corrientes'!$B$2:$W$50,22,FALSE),"")</f>
        <v>67176.7</v>
      </c>
    </row>
    <row r="22" spans="1:41" x14ac:dyDescent="0.25">
      <c r="A22" s="9" t="s">
        <v>110</v>
      </c>
      <c r="B22" s="106" t="str">
        <f>+VLOOKUP(A22,Clases!$A$1:$B$7,2,FALSE)</f>
        <v>Ramos Administrativos</v>
      </c>
      <c r="C22" s="10" t="s">
        <v>43</v>
      </c>
      <c r="D22" s="10">
        <v>1</v>
      </c>
      <c r="E22" s="25" t="s">
        <v>44</v>
      </c>
      <c r="F22" s="11">
        <v>1.2</v>
      </c>
      <c r="G22" s="11">
        <v>1.8</v>
      </c>
      <c r="H22" s="11">
        <v>2.6</v>
      </c>
      <c r="I22" s="11">
        <v>4</v>
      </c>
      <c r="J22" s="11">
        <v>7.4</v>
      </c>
      <c r="K22" s="11">
        <v>12.5</v>
      </c>
      <c r="L22" s="11">
        <v>22.6</v>
      </c>
      <c r="M22" s="11">
        <v>53.4</v>
      </c>
      <c r="N22" s="11">
        <v>107.1</v>
      </c>
      <c r="O22" s="11">
        <v>202.6</v>
      </c>
      <c r="P22" s="11">
        <v>425.4</v>
      </c>
      <c r="Q22" s="11">
        <v>590.29999999999995</v>
      </c>
      <c r="R22" s="11">
        <v>717.5</v>
      </c>
      <c r="S22" s="11">
        <v>1143.2</v>
      </c>
      <c r="T22" s="11">
        <v>1505.2</v>
      </c>
      <c r="U22" s="11">
        <v>1671.4</v>
      </c>
      <c r="V22" s="11">
        <v>2122.1999999999998</v>
      </c>
      <c r="W22" s="11">
        <v>2804.3</v>
      </c>
      <c r="X22" s="11">
        <v>3485.93</v>
      </c>
      <c r="Y22" s="79">
        <v>3970.87</v>
      </c>
      <c r="Z22" s="32">
        <v>4875.03</v>
      </c>
      <c r="AA22" s="32">
        <v>5594.4</v>
      </c>
      <c r="AB22" s="32">
        <f>+IFERROR(VLOOKUP($E22,'2002'!$B:$D,3,FALSE),"")</f>
        <v>6932.5848999999998</v>
      </c>
      <c r="AC22" s="32">
        <f>+IFERROR(VLOOKUP($E22,'2003'!$B:$D,3,FALSE),"")</f>
        <v>7154.27495</v>
      </c>
      <c r="AD22" s="32">
        <f>+IFERROR(VLOOKUP($E22,'2004'!$B:$D,3,FALSE),"")</f>
        <v>7256.5087899999999</v>
      </c>
      <c r="AE22" s="32">
        <f>+IFERROR(VLOOKUP($E22,'2005-15 corrientes'!$B$2:$W$50,2,FALSE),"")</f>
        <v>8143.5951421990567</v>
      </c>
      <c r="AF22" s="32">
        <f>+IFERROR(VLOOKUP($E22,'2005-15 corrientes'!$B$2:$W$50,4,FALSE),"")</f>
        <v>9550.5810017294025</v>
      </c>
      <c r="AG22" s="32">
        <f>+IFERROR(VLOOKUP($E22,'2005-15 corrientes'!$B$2:$W$50,6,FALSE),"")</f>
        <v>9216.5393980957724</v>
      </c>
      <c r="AH22" s="32">
        <f>+IFERROR(VLOOKUP($E22,'2005-15 corrientes'!$B$2:$W$50,8,FALSE),"")</f>
        <v>9307.8087991950979</v>
      </c>
      <c r="AI22" s="32">
        <f>+IFERROR(VLOOKUP($E22,'2005-15 corrientes'!$B$2:$W$50,10,FALSE),"")</f>
        <v>12309.857566510684</v>
      </c>
      <c r="AJ22" s="32">
        <f>+IFERROR(VLOOKUP($E22,'2005-15 corrientes'!$B$2:$W$50,12,FALSE),"")</f>
        <v>11781.474058805758</v>
      </c>
      <c r="AK22" s="32">
        <f>+IFERROR(VLOOKUP($E22,'2005-15 corrientes'!$B$2:$W$50,14,FALSE),"")</f>
        <v>11997.812198119451</v>
      </c>
      <c r="AL22" s="32">
        <f>+IFERROR(VLOOKUP($E22,'2005-15 corrientes'!$B$2:$W$50,16,FALSE),"")</f>
        <v>14905.1</v>
      </c>
      <c r="AM22" s="32">
        <f>+IFERROR(VLOOKUP($E22,'2005-15 corrientes'!$B$2:$W$50,18,FALSE),"")</f>
        <v>15760.499999999993</v>
      </c>
      <c r="AN22" s="32">
        <f>+IFERROR(VLOOKUP($E22,'2005-15 corrientes'!$B$2:$W$50,20,FALSE),"")</f>
        <v>17288.262205999992</v>
      </c>
      <c r="AO22" s="32">
        <f>+IFERROR(VLOOKUP($E22,'2005-15 corrientes'!$B$2:$W$50,22,FALSE),"")</f>
        <v>17254.5</v>
      </c>
    </row>
    <row r="23" spans="1:41" x14ac:dyDescent="0.25">
      <c r="A23" s="9" t="s">
        <v>110</v>
      </c>
      <c r="B23" s="106" t="str">
        <f>+VLOOKUP(A23,Clases!$A$1:$B$7,2,FALSE)</f>
        <v>Ramos Administrativos</v>
      </c>
      <c r="C23" s="10" t="s">
        <v>51</v>
      </c>
      <c r="D23" s="10">
        <v>1</v>
      </c>
      <c r="E23" s="25" t="s">
        <v>52</v>
      </c>
      <c r="F23" s="11"/>
      <c r="G23" s="11"/>
      <c r="H23" s="11"/>
      <c r="I23" s="11">
        <v>505.3</v>
      </c>
      <c r="J23" s="11">
        <v>593</v>
      </c>
      <c r="K23" s="11">
        <v>950.3</v>
      </c>
      <c r="L23" s="11">
        <v>1345.3</v>
      </c>
      <c r="M23" s="11">
        <v>2523.6</v>
      </c>
      <c r="N23" s="11">
        <v>3466.9</v>
      </c>
      <c r="O23" s="11">
        <v>3467.4</v>
      </c>
      <c r="P23" s="11">
        <v>3307.7</v>
      </c>
      <c r="Q23" s="11">
        <v>1578</v>
      </c>
      <c r="R23" s="11">
        <v>1225.0999999999999</v>
      </c>
      <c r="S23" s="11">
        <v>639.20000000000005</v>
      </c>
      <c r="T23" s="11">
        <v>790.1</v>
      </c>
      <c r="U23" s="11">
        <v>7432.6</v>
      </c>
      <c r="V23" s="11">
        <v>4936.8</v>
      </c>
      <c r="W23" s="11">
        <v>6914.6</v>
      </c>
      <c r="X23" s="11">
        <v>8790.2900000000009</v>
      </c>
      <c r="Y23" s="79">
        <v>10902.03</v>
      </c>
      <c r="Z23" s="32">
        <v>12410.899907999999</v>
      </c>
      <c r="AA23" s="32">
        <v>14186.8</v>
      </c>
      <c r="AB23" s="32">
        <f>+IFERROR(VLOOKUP($E23,'2002'!$B:$D,3,FALSE),"")</f>
        <v>14225.395643</v>
      </c>
      <c r="AC23" s="32">
        <f>+IFERROR(VLOOKUP($E23,'2003'!$B:$D,3,FALSE),"")</f>
        <v>17569.043292999999</v>
      </c>
      <c r="AD23" s="32">
        <f>+IFERROR(VLOOKUP($E23,'2004'!$B:$D,3,FALSE),"")</f>
        <v>20587.254079999999</v>
      </c>
      <c r="AE23" s="32">
        <f>+IFERROR(VLOOKUP($E23,'2005-15 corrientes'!$B$2:$W$50,2,FALSE),"")</f>
        <v>26413.934237132693</v>
      </c>
      <c r="AF23" s="32">
        <f>+IFERROR(VLOOKUP($E23,'2005-15 corrientes'!$B$2:$W$50,4,FALSE),"")</f>
        <v>27324.373079947854</v>
      </c>
      <c r="AG23" s="32">
        <f>+IFERROR(VLOOKUP($E23,'2005-15 corrientes'!$B$2:$W$50,6,FALSE),"")</f>
        <v>32793.298741224586</v>
      </c>
      <c r="AH23" s="32">
        <f>+IFERROR(VLOOKUP($E23,'2005-15 corrientes'!$B$2:$W$50,8,FALSE),"")</f>
        <v>35981.445199888469</v>
      </c>
      <c r="AI23" s="32">
        <f>+IFERROR(VLOOKUP($E23,'2005-15 corrientes'!$B$2:$W$50,10,FALSE),"")</f>
        <v>43816.036783377174</v>
      </c>
      <c r="AJ23" s="32">
        <f>+IFERROR(VLOOKUP($E23,'2005-15 corrientes'!$B$2:$W$50,12,FALSE),"")</f>
        <v>3163.6223384848918</v>
      </c>
      <c r="AK23" s="32">
        <f>+IFERROR(VLOOKUP($E23,'2005-15 corrientes'!$B$2:$W$50,14,FALSE),"")</f>
        <v>3093.2429425151622</v>
      </c>
      <c r="AL23" s="32">
        <f>+IFERROR(VLOOKUP($E23,'2005-15 corrientes'!$B$2:$W$50,16,FALSE),"")</f>
        <v>3201.5</v>
      </c>
      <c r="AM23" s="32">
        <f>+IFERROR(VLOOKUP($E23,'2005-15 corrientes'!$B$2:$W$50,18,FALSE),"")</f>
        <v>2334.099999999999</v>
      </c>
      <c r="AN23" s="32">
        <f>+IFERROR(VLOOKUP($E23,'2005-15 corrientes'!$B$2:$W$50,20,FALSE),"")</f>
        <v>3294.1733249999988</v>
      </c>
      <c r="AO23" s="32">
        <f>+IFERROR(VLOOKUP($E23,'2005-15 corrientes'!$B$2:$W$50,22,FALSE),"")</f>
        <v>3837</v>
      </c>
    </row>
    <row r="24" spans="1:41" x14ac:dyDescent="0.25">
      <c r="A24" s="12" t="s">
        <v>111</v>
      </c>
      <c r="B24" s="107" t="str">
        <f>+VLOOKUP(A24,Clases!$A$1:$B$7,2,FALSE)</f>
        <v>Ramos Generales</v>
      </c>
      <c r="C24" s="13" t="s">
        <v>55</v>
      </c>
      <c r="D24" s="13">
        <v>1</v>
      </c>
      <c r="E24" s="26" t="s">
        <v>56</v>
      </c>
      <c r="F24" s="14"/>
      <c r="G24" s="14"/>
      <c r="H24" s="14">
        <v>35.200000000000003</v>
      </c>
      <c r="I24" s="14">
        <v>38.799999999999997</v>
      </c>
      <c r="J24" s="14">
        <v>78.3</v>
      </c>
      <c r="K24" s="14">
        <v>138.5</v>
      </c>
      <c r="L24" s="14">
        <v>238.2</v>
      </c>
      <c r="M24" s="14">
        <v>833.5</v>
      </c>
      <c r="N24" s="14">
        <v>1849.1</v>
      </c>
      <c r="O24" s="14">
        <v>2583.8000000000002</v>
      </c>
      <c r="P24" s="14">
        <v>3672.5</v>
      </c>
      <c r="Q24" s="14">
        <v>4951.2</v>
      </c>
      <c r="R24" s="14">
        <v>6712.8</v>
      </c>
      <c r="S24" s="14">
        <v>7553.9</v>
      </c>
      <c r="T24" s="14">
        <v>9019.7999999999993</v>
      </c>
      <c r="U24" s="14">
        <v>11255.4</v>
      </c>
      <c r="V24" s="14">
        <v>1719.3</v>
      </c>
      <c r="W24" s="14">
        <v>30647</v>
      </c>
      <c r="X24" s="14">
        <v>54624.83</v>
      </c>
      <c r="Y24" s="76">
        <v>69855.27</v>
      </c>
      <c r="Z24" s="33">
        <v>81644.000362999999</v>
      </c>
      <c r="AA24" s="33">
        <v>94023.600399999996</v>
      </c>
      <c r="AB24" s="33">
        <f>+IFERROR(VLOOKUP($E24,'2002'!$B:$D,3,FALSE),"")</f>
        <v>100670.38559999999</v>
      </c>
      <c r="AC24" s="33">
        <f>+IFERROR(VLOOKUP($E24,'2003'!$B:$D,3,FALSE),"")</f>
        <v>114365.3907</v>
      </c>
      <c r="AD24" s="33">
        <f>+IFERROR(VLOOKUP($E24,'2004'!$B:$D,3,FALSE),"")</f>
        <v>127265.2</v>
      </c>
      <c r="AE24" s="33">
        <f>+IFERROR(VLOOKUP($E24,'2005-15 corrientes'!$B$2:$W$50,2,FALSE),"")</f>
        <v>147679.37210987863</v>
      </c>
      <c r="AF24" s="33">
        <f>+IFERROR(VLOOKUP($E24,'2005-15 corrientes'!$B$2:$W$50,4,FALSE),"")</f>
        <v>177121.55516707289</v>
      </c>
      <c r="AG24" s="33">
        <f>+IFERROR(VLOOKUP($E24,'2005-15 corrientes'!$B$2:$W$50,6,FALSE),"")</f>
        <v>191994.39996033208</v>
      </c>
      <c r="AH24" s="33">
        <f>+IFERROR(VLOOKUP($E24,'2005-15 corrientes'!$B$2:$W$50,8,FALSE),"")</f>
        <v>190178.69998355411</v>
      </c>
      <c r="AI24" s="33">
        <f>+IFERROR(VLOOKUP($E24,'2005-15 corrientes'!$B$2:$W$50,10,FALSE),"")</f>
        <v>226142.49355875253</v>
      </c>
      <c r="AJ24" s="33">
        <f>+IFERROR(VLOOKUP($E24,'2005-15 corrientes'!$B$2:$W$50,12,FALSE),"")</f>
        <v>296997.69092352112</v>
      </c>
      <c r="AK24" s="33">
        <f>+IFERROR(VLOOKUP($E24,'2005-15 corrientes'!$B$2:$W$50,14,FALSE),"")</f>
        <v>325045.66523905197</v>
      </c>
      <c r="AL24" s="33">
        <f>+IFERROR(VLOOKUP($E24,'2005-15 corrientes'!$B$2:$W$50,16,FALSE),"")</f>
        <v>368687.8</v>
      </c>
      <c r="AM24" s="33">
        <f>+IFERROR(VLOOKUP($E24,'2005-15 corrientes'!$B$2:$W$50,18,FALSE),"")</f>
        <v>408730.39999999985</v>
      </c>
      <c r="AN24" s="33">
        <f>+IFERROR(VLOOKUP($E24,'2005-15 corrientes'!$B$2:$W$50,20,FALSE),"")</f>
        <v>485720.34624999977</v>
      </c>
      <c r="AO24" s="33">
        <f>+IFERROR(VLOOKUP($E24,'2005-15 corrientes'!$B$2:$W$50,22,FALSE),"")</f>
        <v>501627.3</v>
      </c>
    </row>
    <row r="25" spans="1:41" x14ac:dyDescent="0.25">
      <c r="A25" s="9" t="s">
        <v>110</v>
      </c>
      <c r="B25" s="106" t="str">
        <f>+VLOOKUP(A25,Clases!$A$1:$B$7,2,FALSE)</f>
        <v>Ramos Administrativos</v>
      </c>
      <c r="C25" s="10" t="s">
        <v>59</v>
      </c>
      <c r="D25" s="10">
        <v>1</v>
      </c>
      <c r="E25" s="25" t="s">
        <v>60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>
        <v>1254.4000000000001</v>
      </c>
      <c r="S25" s="11">
        <v>1704</v>
      </c>
      <c r="T25" s="11">
        <v>2671.4</v>
      </c>
      <c r="U25" s="11">
        <v>4392.6000000000004</v>
      </c>
      <c r="V25" s="11">
        <v>7501.9</v>
      </c>
      <c r="W25" s="11">
        <v>8161.9</v>
      </c>
      <c r="X25" s="11">
        <v>9528.2999999999993</v>
      </c>
      <c r="Y25" s="79">
        <v>8370.2099999999991</v>
      </c>
      <c r="Z25" s="32">
        <v>13728.650100000001</v>
      </c>
      <c r="AA25" s="32">
        <v>14625.7</v>
      </c>
      <c r="AB25" s="32">
        <f>+IFERROR(VLOOKUP($E25,'2002'!$B:$D,3,FALSE),"")</f>
        <v>19054.641962999998</v>
      </c>
      <c r="AC25" s="32">
        <f>+IFERROR(VLOOKUP($E25,'2003'!$B:$D,3,FALSE),"")</f>
        <v>18977.482033</v>
      </c>
      <c r="AD25" s="32">
        <f>+IFERROR(VLOOKUP($E25,'2004'!$B:$D,3,FALSE),"")</f>
        <v>21098.544310000001</v>
      </c>
      <c r="AE25" s="32">
        <f>+IFERROR(VLOOKUP($E25,'2005-15 corrientes'!$B$2:$W$50,2,FALSE),"")</f>
        <v>23744.119446411747</v>
      </c>
      <c r="AF25" s="32">
        <f>+IFERROR(VLOOKUP($E25,'2005-15 corrientes'!$B$2:$W$50,4,FALSE),"")</f>
        <v>26572.781804811759</v>
      </c>
      <c r="AG25" s="32">
        <f>+IFERROR(VLOOKUP($E25,'2005-15 corrientes'!$B$2:$W$50,6,FALSE),"")</f>
        <v>35108.468372746247</v>
      </c>
      <c r="AH25" s="32">
        <f>+IFERROR(VLOOKUP($E25,'2005-15 corrientes'!$B$2:$W$50,8,FALSE),"")</f>
        <v>50088.709395668528</v>
      </c>
      <c r="AI25" s="32">
        <f>+IFERROR(VLOOKUP($E25,'2005-15 corrientes'!$B$2:$W$50,10,FALSE),"")</f>
        <v>68146.568113363057</v>
      </c>
      <c r="AJ25" s="32">
        <f>+IFERROR(VLOOKUP($E25,'2005-15 corrientes'!$B$2:$W$50,12,FALSE),"")</f>
        <v>80176.891350288788</v>
      </c>
      <c r="AK25" s="32">
        <f>+IFERROR(VLOOKUP($E25,'2005-15 corrientes'!$B$2:$W$50,14,FALSE),"")</f>
        <v>80267.433891418812</v>
      </c>
      <c r="AL25" s="32">
        <f>+IFERROR(VLOOKUP($E25,'2005-15 corrientes'!$B$2:$W$50,16,FALSE),"")</f>
        <v>84859.9</v>
      </c>
      <c r="AM25" s="32">
        <f>+IFERROR(VLOOKUP($E25,'2005-15 corrientes'!$B$2:$W$50,18,FALSE),"")</f>
        <v>95251.799999999959</v>
      </c>
      <c r="AN25" s="32">
        <f>+IFERROR(VLOOKUP($E25,'2005-15 corrientes'!$B$2:$W$50,20,FALSE),"")</f>
        <v>111211.23693199996</v>
      </c>
      <c r="AO25" s="32">
        <f>+IFERROR(VLOOKUP($E25,'2005-15 corrientes'!$B$2:$W$50,22,FALSE),"")</f>
        <v>117048.8</v>
      </c>
    </row>
    <row r="26" spans="1:41" x14ac:dyDescent="0.25">
      <c r="A26" s="9" t="s">
        <v>110</v>
      </c>
      <c r="B26" s="106" t="str">
        <f>+VLOOKUP(A26,Clases!$A$1:$B$7,2,FALSE)</f>
        <v>Ramos Administrativos</v>
      </c>
      <c r="C26" s="10" t="s">
        <v>59</v>
      </c>
      <c r="D26" s="10">
        <v>2</v>
      </c>
      <c r="E26" s="25" t="s">
        <v>96</v>
      </c>
      <c r="F26" s="11"/>
      <c r="G26" s="11"/>
      <c r="H26" s="11"/>
      <c r="I26" s="11">
        <v>28.5</v>
      </c>
      <c r="J26" s="11">
        <v>67</v>
      </c>
      <c r="K26" s="11">
        <v>77.7</v>
      </c>
      <c r="L26" s="11">
        <v>154.19999999999999</v>
      </c>
      <c r="M26" s="11">
        <v>272.89999999999998</v>
      </c>
      <c r="N26" s="11">
        <v>445.6</v>
      </c>
      <c r="O26" s="11">
        <v>443.1</v>
      </c>
      <c r="P26" s="11">
        <v>564</v>
      </c>
      <c r="Q26" s="11">
        <v>711.6</v>
      </c>
      <c r="R26" s="11"/>
      <c r="S26" s="11"/>
      <c r="T26" s="11"/>
      <c r="U26" s="11"/>
      <c r="V26" s="11"/>
      <c r="W26" s="11"/>
      <c r="X26" s="11"/>
      <c r="Y26" s="79"/>
      <c r="Z26" s="32"/>
      <c r="AA26" s="32"/>
      <c r="AB26" s="32" t="str">
        <f>+IFERROR(VLOOKUP($E26,'2002'!$B:$D,3,FALSE),"")</f>
        <v/>
      </c>
      <c r="AC26" s="32" t="str">
        <f>+IFERROR(VLOOKUP($E26,'2003'!$B:$D,3,FALSE),"")</f>
        <v/>
      </c>
      <c r="AD26" s="32" t="str">
        <f>+IFERROR(VLOOKUP($E26,'2004'!$B:$D,3,FALSE),"")</f>
        <v/>
      </c>
      <c r="AE26" s="32" t="str">
        <f>+IFERROR(VLOOKUP($E26,'2005-15 corrientes'!$B$2:$W$50,2,FALSE),"")</f>
        <v/>
      </c>
      <c r="AF26" s="32" t="str">
        <f>+IFERROR(VLOOKUP($E26,'2005-15 corrientes'!$B$2:$W$50,4,FALSE),"")</f>
        <v/>
      </c>
      <c r="AG26" s="32" t="str">
        <f>+IFERROR(VLOOKUP($E26,'2005-15 corrientes'!$B$2:$W$50,6,FALSE),"")</f>
        <v/>
      </c>
      <c r="AH26" s="32" t="str">
        <f>+IFERROR(VLOOKUP($E26,'2005-15 corrientes'!$B$2:$W$50,8,FALSE),"")</f>
        <v/>
      </c>
      <c r="AI26" s="32" t="str">
        <f>+IFERROR(VLOOKUP($E26,'2005-15 corrientes'!$B$2:$W$50,10,FALSE),"")</f>
        <v/>
      </c>
      <c r="AJ26" s="32" t="str">
        <f>+IFERROR(VLOOKUP($E26,'2005-15 corrientes'!$B$2:$W$50,12,FALSE),"")</f>
        <v/>
      </c>
      <c r="AK26" s="32" t="str">
        <f>+IFERROR(VLOOKUP($E26,'2005-15 corrientes'!$B$2:$W$50,14,FALSE),"")</f>
        <v/>
      </c>
      <c r="AL26" s="32" t="str">
        <f>+IFERROR(VLOOKUP($E26,'2005-15 corrientes'!$B$2:$W$50,16,FALSE),"")</f>
        <v/>
      </c>
      <c r="AM26" s="32" t="str">
        <f>+IFERROR(VLOOKUP($E26,'2005-15 corrientes'!$B$2:$W$50,18,FALSE),"")</f>
        <v/>
      </c>
      <c r="AN26" s="32" t="str">
        <f>+IFERROR(VLOOKUP($E26,'2005-15 corrientes'!$B$2:$W$50,20,FALSE),"")</f>
        <v/>
      </c>
      <c r="AO26" s="32" t="str">
        <f>+IFERROR(VLOOKUP($E26,'2005-15 corrientes'!$B$2:$W$50,22,FALSE),"")</f>
        <v/>
      </c>
    </row>
    <row r="27" spans="1:41" x14ac:dyDescent="0.25">
      <c r="A27" s="9" t="s">
        <v>110</v>
      </c>
      <c r="B27" s="106" t="str">
        <f>+VLOOKUP(A27,Clases!$A$1:$B$7,2,FALSE)</f>
        <v>Ramos Administrativos</v>
      </c>
      <c r="C27" s="10" t="s">
        <v>59</v>
      </c>
      <c r="D27" s="10">
        <v>3</v>
      </c>
      <c r="E27" s="25" t="s">
        <v>95</v>
      </c>
      <c r="F27" s="11">
        <v>36.299999999999997</v>
      </c>
      <c r="G27" s="11">
        <v>61.9</v>
      </c>
      <c r="H27" s="11">
        <v>63.6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79"/>
      <c r="Z27" s="32"/>
      <c r="AA27" s="32"/>
      <c r="AB27" s="32" t="str">
        <f>+IFERROR(VLOOKUP($E27,'2002'!$B:$D,3,FALSE),"")</f>
        <v/>
      </c>
      <c r="AC27" s="32" t="str">
        <f>+IFERROR(VLOOKUP($E27,'2003'!$B:$D,3,FALSE),"")</f>
        <v/>
      </c>
      <c r="AD27" s="32" t="str">
        <f>+IFERROR(VLOOKUP($E27,'2004'!$B:$D,3,FALSE),"")</f>
        <v/>
      </c>
      <c r="AE27" s="32" t="str">
        <f>+IFERROR(VLOOKUP($E27,'2005-15 corrientes'!$B$2:$W$50,2,FALSE),"")</f>
        <v/>
      </c>
      <c r="AF27" s="32" t="str">
        <f>+IFERROR(VLOOKUP($E27,'2005-15 corrientes'!$B$2:$W$50,4,FALSE),"")</f>
        <v/>
      </c>
      <c r="AG27" s="32" t="str">
        <f>+IFERROR(VLOOKUP($E27,'2005-15 corrientes'!$B$2:$W$50,6,FALSE),"")</f>
        <v/>
      </c>
      <c r="AH27" s="32" t="str">
        <f>+IFERROR(VLOOKUP($E27,'2005-15 corrientes'!$B$2:$W$50,8,FALSE),"")</f>
        <v/>
      </c>
      <c r="AI27" s="32" t="str">
        <f>+IFERROR(VLOOKUP($E27,'2005-15 corrientes'!$B$2:$W$50,10,FALSE),"")</f>
        <v/>
      </c>
      <c r="AJ27" s="32" t="str">
        <f>+IFERROR(VLOOKUP($E27,'2005-15 corrientes'!$B$2:$W$50,12,FALSE),"")</f>
        <v/>
      </c>
      <c r="AK27" s="32" t="str">
        <f>+IFERROR(VLOOKUP($E27,'2005-15 corrientes'!$B$2:$W$50,14,FALSE),"")</f>
        <v/>
      </c>
      <c r="AL27" s="32" t="str">
        <f>+IFERROR(VLOOKUP($E27,'2005-15 corrientes'!$B$2:$W$50,16,FALSE),"")</f>
        <v/>
      </c>
      <c r="AM27" s="32" t="str">
        <f>+IFERROR(VLOOKUP($E27,'2005-15 corrientes'!$B$2:$W$50,18,FALSE),"")</f>
        <v/>
      </c>
      <c r="AN27" s="32" t="str">
        <f>+IFERROR(VLOOKUP($E27,'2005-15 corrientes'!$B$2:$W$50,20,FALSE),"")</f>
        <v/>
      </c>
      <c r="AO27" s="32" t="str">
        <f>+IFERROR(VLOOKUP($E27,'2005-15 corrientes'!$B$2:$W$50,22,FALSE),"")</f>
        <v/>
      </c>
    </row>
    <row r="28" spans="1:41" x14ac:dyDescent="0.25">
      <c r="A28" s="9" t="s">
        <v>110</v>
      </c>
      <c r="B28" s="106" t="str">
        <f>+VLOOKUP(A28,Clases!$A$1:$B$7,2,FALSE)</f>
        <v>Ramos Administrativos</v>
      </c>
      <c r="C28" s="10" t="s">
        <v>31</v>
      </c>
      <c r="D28" s="10">
        <v>1</v>
      </c>
      <c r="E28" s="25" t="s">
        <v>32</v>
      </c>
      <c r="F28" s="11">
        <v>4.5</v>
      </c>
      <c r="G28" s="11">
        <v>6.4</v>
      </c>
      <c r="H28" s="11">
        <v>8.9</v>
      </c>
      <c r="I28" s="11">
        <v>10.5</v>
      </c>
      <c r="J28" s="11">
        <v>16.899999999999999</v>
      </c>
      <c r="K28" s="11">
        <v>21.7</v>
      </c>
      <c r="L28" s="11">
        <v>28.2</v>
      </c>
      <c r="M28" s="11">
        <v>72.5</v>
      </c>
      <c r="N28" s="11">
        <v>132.30000000000001</v>
      </c>
      <c r="O28" s="11">
        <v>104.6</v>
      </c>
      <c r="P28" s="11">
        <v>229.9</v>
      </c>
      <c r="Q28" s="11">
        <v>307</v>
      </c>
      <c r="R28" s="11">
        <v>448.9</v>
      </c>
      <c r="S28" s="11">
        <v>515.4</v>
      </c>
      <c r="T28" s="11">
        <v>517.70000000000005</v>
      </c>
      <c r="U28" s="11">
        <v>500.2</v>
      </c>
      <c r="V28" s="11">
        <v>723.1</v>
      </c>
      <c r="W28" s="11">
        <v>864.7</v>
      </c>
      <c r="X28" s="11">
        <v>1103.31</v>
      </c>
      <c r="Y28" s="79">
        <v>642.39</v>
      </c>
      <c r="Z28" s="32">
        <v>917.85080000000005</v>
      </c>
      <c r="AA28" s="32">
        <v>1338</v>
      </c>
      <c r="AB28" s="32">
        <f>+IFERROR(VLOOKUP($E28,'2002'!$B:$D,3,FALSE),"")</f>
        <v>1597.26</v>
      </c>
      <c r="AC28" s="32">
        <f>+IFERROR(VLOOKUP($E28,'2003'!$B:$D,3,FALSE),"")</f>
        <v>1458.8960709999999</v>
      </c>
      <c r="AD28" s="32">
        <f>+IFERROR(VLOOKUP($E28,'2004'!$B:$D,3,FALSE),"")</f>
        <v>1230.20279</v>
      </c>
      <c r="AE28" s="32">
        <f>+IFERROR(VLOOKUP($E28,'2005-15 corrientes'!$B$2:$W$50,2,FALSE),"")</f>
        <v>1147.4537503098529</v>
      </c>
      <c r="AF28" s="32">
        <f>+IFERROR(VLOOKUP($E28,'2005-15 corrientes'!$B$2:$W$50,4,FALSE),"")</f>
        <v>1227.3270002222423</v>
      </c>
      <c r="AG28" s="32">
        <f>+IFERROR(VLOOKUP($E28,'2005-15 corrientes'!$B$2:$W$50,6,FALSE),"")</f>
        <v>1822.6999996234126</v>
      </c>
      <c r="AH28" s="32">
        <f>+IFERROR(VLOOKUP($E28,'2005-15 corrientes'!$B$2:$W$50,8,FALSE),"")</f>
        <v>3382.3999997075039</v>
      </c>
      <c r="AI28" s="32">
        <f>+IFERROR(VLOOKUP($E28,'2005-15 corrientes'!$B$2:$W$50,10,FALSE),"")</f>
        <v>4001.2712364910421</v>
      </c>
      <c r="AJ28" s="32">
        <f>+IFERROR(VLOOKUP($E28,'2005-15 corrientes'!$B$2:$W$50,12,FALSE),"")</f>
        <v>3935.7585356032373</v>
      </c>
      <c r="AK28" s="32">
        <f>+IFERROR(VLOOKUP($E28,'2005-15 corrientes'!$B$2:$W$50,14,FALSE),"")</f>
        <v>4818.313703244773</v>
      </c>
      <c r="AL28" s="32">
        <f>+IFERROR(VLOOKUP($E28,'2005-15 corrientes'!$B$2:$W$50,16,FALSE),"")</f>
        <v>5037</v>
      </c>
      <c r="AM28" s="32">
        <f>+IFERROR(VLOOKUP($E28,'2005-15 corrientes'!$B$2:$W$50,18,FALSE),"")</f>
        <v>5211.3999999999969</v>
      </c>
      <c r="AN28" s="32">
        <f>+IFERROR(VLOOKUP($E28,'2005-15 corrientes'!$B$2:$W$50,20,FALSE),"")</f>
        <v>6053.1749569999974</v>
      </c>
      <c r="AO28" s="32">
        <f>+IFERROR(VLOOKUP($E28,'2005-15 corrientes'!$B$2:$W$50,22,FALSE),"")</f>
        <v>7344.9</v>
      </c>
    </row>
    <row r="29" spans="1:41" x14ac:dyDescent="0.25">
      <c r="A29" s="6" t="s">
        <v>106</v>
      </c>
      <c r="B29" s="105" t="str">
        <f>+VLOOKUP(A29,Clases!$A$1:$B$7,2,FALSE)</f>
        <v>Ramos autónomos</v>
      </c>
      <c r="C29" s="7" t="s">
        <v>45</v>
      </c>
      <c r="D29" s="7">
        <v>1</v>
      </c>
      <c r="E29" s="24" t="s">
        <v>46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>
        <v>1194.5999999999999</v>
      </c>
      <c r="R29" s="8">
        <v>1396.8</v>
      </c>
      <c r="S29" s="8">
        <v>1973.9</v>
      </c>
      <c r="T29" s="8">
        <v>2478.9</v>
      </c>
      <c r="U29" s="8">
        <v>1313.9</v>
      </c>
      <c r="V29" s="8">
        <v>267.39999999999998</v>
      </c>
      <c r="W29" s="8">
        <v>5368.1</v>
      </c>
      <c r="X29" s="8">
        <v>3064.6109999999999</v>
      </c>
      <c r="Y29" s="78">
        <v>3371.49</v>
      </c>
      <c r="Z29" s="31">
        <v>8453.65</v>
      </c>
      <c r="AA29" s="31">
        <v>5294.2</v>
      </c>
      <c r="AB29" s="31">
        <f>+IFERROR(VLOOKUP($E29,'2002'!$B:$D,3,FALSE),"")</f>
        <v>5795.3129799999997</v>
      </c>
      <c r="AC29" s="31">
        <f>+IFERROR(VLOOKUP($E29,'2003'!$B:$D,3,FALSE),"")</f>
        <v>11095.945771000001</v>
      </c>
      <c r="AD29" s="31">
        <f>+IFERROR(VLOOKUP($E29,'2004'!$B:$D,3,FALSE),"")</f>
        <v>5468.2949950000002</v>
      </c>
      <c r="AE29" s="31">
        <f>+IFERROR(VLOOKUP($E29,'2005-15 corrientes'!$B$2:$W$50,2,FALSE),"")</f>
        <v>6398.0531367276999</v>
      </c>
      <c r="AF29" s="31">
        <f>+IFERROR(VLOOKUP($E29,'2005-15 corrientes'!$B$2:$W$50,4,FALSE),"")</f>
        <v>11892.136023153409</v>
      </c>
      <c r="AG29" s="31">
        <f>+IFERROR(VLOOKUP($E29,'2005-15 corrientes'!$B$2:$W$50,6,FALSE),"")</f>
        <v>7434.3886054639825</v>
      </c>
      <c r="AH29" s="31">
        <f>+IFERROR(VLOOKUP($E29,'2005-15 corrientes'!$B$2:$W$50,8,FALSE),"")</f>
        <v>7967.0334793110414</v>
      </c>
      <c r="AI29" s="31">
        <f>+IFERROR(VLOOKUP($E29,'2005-15 corrientes'!$B$2:$W$50,10,FALSE),"")</f>
        <v>12180.746641494838</v>
      </c>
      <c r="AJ29" s="31">
        <f>+IFERROR(VLOOKUP($E29,'2005-15 corrientes'!$B$2:$W$50,12,FALSE),"")</f>
        <v>8631.7595883229988</v>
      </c>
      <c r="AK29" s="31">
        <f>+IFERROR(VLOOKUP($E29,'2005-15 corrientes'!$B$2:$W$50,14,FALSE),"")</f>
        <v>10499.006363354374</v>
      </c>
      <c r="AL29" s="31">
        <f>+IFERROR(VLOOKUP($E29,'2005-15 corrientes'!$B$2:$W$50,16,FALSE),"")</f>
        <v>14953.9</v>
      </c>
      <c r="AM29" s="31">
        <f>+IFERROR(VLOOKUP($E29,'2005-15 corrientes'!$B$2:$W$50,18,FALSE),"")</f>
        <v>11019.799999999994</v>
      </c>
      <c r="AN29" s="31">
        <f>+IFERROR(VLOOKUP($E29,'2005-15 corrientes'!$B$2:$W$50,20,FALSE),"")</f>
        <v>11833.978177999992</v>
      </c>
      <c r="AO29" s="31">
        <f>+IFERROR(VLOOKUP($E29,'2005-15 corrientes'!$B$2:$W$50,22,FALSE),"")</f>
        <v>18572.400000000001</v>
      </c>
    </row>
    <row r="30" spans="1:41" x14ac:dyDescent="0.25">
      <c r="A30" s="12" t="s">
        <v>111</v>
      </c>
      <c r="B30" s="107" t="str">
        <f>+VLOOKUP(A30,Clases!$A$1:$B$7,2,FALSE)</f>
        <v>Ramos Generales</v>
      </c>
      <c r="C30" s="13" t="s">
        <v>63</v>
      </c>
      <c r="D30" s="13">
        <v>1</v>
      </c>
      <c r="E30" s="26" t="s">
        <v>64</v>
      </c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>
        <v>4325.3999999999996</v>
      </c>
      <c r="V30" s="14">
        <v>6646</v>
      </c>
      <c r="W30" s="14">
        <v>11848</v>
      </c>
      <c r="X30" s="14">
        <v>10398.003000000001</v>
      </c>
      <c r="Y30" s="76">
        <v>5606.7</v>
      </c>
      <c r="Z30" s="33">
        <v>6256.2749999999996</v>
      </c>
      <c r="AA30" s="33">
        <v>20293.599999999999</v>
      </c>
      <c r="AB30" s="33">
        <f>+IFERROR(VLOOKUP($E30,'2002'!$B:$D,3,FALSE),"")</f>
        <v>22102.701537000001</v>
      </c>
      <c r="AC30" s="33">
        <f>+IFERROR(VLOOKUP($E30,'2003'!$B:$D,3,FALSE),"")</f>
        <v>3297.1773870000002</v>
      </c>
      <c r="AD30" s="33">
        <f>+IFERROR(VLOOKUP($E30,'2004'!$B:$D,3,FALSE),"")</f>
        <v>16719.005768999999</v>
      </c>
      <c r="AE30" s="33">
        <f>+IFERROR(VLOOKUP($E30,'2005-15 corrientes'!$B$2:$W$50,2,FALSE),"")</f>
        <v>5130</v>
      </c>
      <c r="AF30" s="33">
        <f>+IFERROR(VLOOKUP($E30,'2005-15 corrientes'!$B$2:$W$50,4,FALSE),"")</f>
        <v>10748.787981946372</v>
      </c>
      <c r="AG30" s="33">
        <f>+IFERROR(VLOOKUP($E30,'2005-15 corrientes'!$B$2:$W$50,6,FALSE),"")</f>
        <v>51547.34634834982</v>
      </c>
      <c r="AH30" s="33">
        <f>+IFERROR(VLOOKUP($E30,'2005-15 corrientes'!$B$2:$W$50,8,FALSE),"")</f>
        <v>51737.029000525981</v>
      </c>
      <c r="AI30" s="33">
        <f>+IFERROR(VLOOKUP($E30,'2005-15 corrientes'!$B$2:$W$50,10,FALSE),"")</f>
        <v>82835.278155165666</v>
      </c>
      <c r="AJ30" s="33">
        <f>+IFERROR(VLOOKUP($E30,'2005-15 corrientes'!$B$2:$W$50,12,FALSE),"")</f>
        <v>65822.743288088721</v>
      </c>
      <c r="AK30" s="33">
        <f>+IFERROR(VLOOKUP($E30,'2005-15 corrientes'!$B$2:$W$50,14,FALSE),"")</f>
        <v>49324.874693268765</v>
      </c>
      <c r="AL30" s="33">
        <f>+IFERROR(VLOOKUP($E30,'2005-15 corrientes'!$B$2:$W$50,16,FALSE),"")</f>
        <v>63322.9</v>
      </c>
      <c r="AM30" s="33">
        <f>+IFERROR(VLOOKUP($E30,'2005-15 corrientes'!$B$2:$W$50,18,FALSE),"")</f>
        <v>77112.099999999962</v>
      </c>
      <c r="AN30" s="33">
        <f>+IFERROR(VLOOKUP($E30,'2005-15 corrientes'!$B$2:$W$50,20,FALSE),"")</f>
        <v>122956.68958799994</v>
      </c>
      <c r="AO30" s="33">
        <f>+IFERROR(VLOOKUP($E30,'2005-15 corrientes'!$B$2:$W$50,22,FALSE),"")</f>
        <v>93095</v>
      </c>
    </row>
    <row r="31" spans="1:41" x14ac:dyDescent="0.25">
      <c r="A31" s="12" t="s">
        <v>111</v>
      </c>
      <c r="B31" s="107" t="str">
        <f>+VLOOKUP(A31,Clases!$A$1:$B$7,2,FALSE)</f>
        <v>Ramos Generales</v>
      </c>
      <c r="C31" s="13" t="s">
        <v>65</v>
      </c>
      <c r="D31" s="13">
        <v>1</v>
      </c>
      <c r="E31" s="26" t="s">
        <v>66</v>
      </c>
      <c r="F31" s="14">
        <v>145.6</v>
      </c>
      <c r="G31" s="14">
        <v>293</v>
      </c>
      <c r="H31" s="14">
        <v>1376.7</v>
      </c>
      <c r="I31" s="14">
        <v>2381.1</v>
      </c>
      <c r="J31" s="14">
        <v>3421.3</v>
      </c>
      <c r="K31" s="14">
        <v>5779.1</v>
      </c>
      <c r="L31" s="14">
        <v>13738.4</v>
      </c>
      <c r="M31" s="14">
        <v>40022.699999999997</v>
      </c>
      <c r="N31" s="14">
        <v>69011.399999999994</v>
      </c>
      <c r="O31" s="14">
        <v>66399.199999999997</v>
      </c>
      <c r="P31" s="14">
        <v>69285</v>
      </c>
      <c r="Q31" s="14">
        <v>51653.9</v>
      </c>
      <c r="R31" s="14">
        <v>43103.3</v>
      </c>
      <c r="S31" s="14">
        <v>35319.9</v>
      </c>
      <c r="T31" s="14">
        <v>34744.1</v>
      </c>
      <c r="U31" s="14">
        <v>83621.2</v>
      </c>
      <c r="V31" s="14">
        <v>109600.1</v>
      </c>
      <c r="W31" s="14">
        <v>123815.8</v>
      </c>
      <c r="X31" s="14">
        <v>96279.1</v>
      </c>
      <c r="Y31" s="76">
        <v>137359.14000000001</v>
      </c>
      <c r="Z31" s="33">
        <v>135578</v>
      </c>
      <c r="AA31" s="33">
        <v>145054</v>
      </c>
      <c r="AB31" s="33">
        <f>+IFERROR(VLOOKUP($E31,'2002'!$B:$D,3,FALSE),"")</f>
        <v>131100.30981400001</v>
      </c>
      <c r="AC31" s="33">
        <f>+IFERROR(VLOOKUP($E31,'2003'!$B:$D,3,FALSE),"")</f>
        <v>128235.408794</v>
      </c>
      <c r="AD31" s="33">
        <f>+IFERROR(VLOOKUP($E31,'2004'!$B:$D,3,FALSE),"")</f>
        <v>145860.12036199999</v>
      </c>
      <c r="AE31" s="33">
        <f>+IFERROR(VLOOKUP($E31,'2005-15 corrientes'!$B$2:$W$50,2,FALSE),"")</f>
        <v>158079.64877868706</v>
      </c>
      <c r="AF31" s="33">
        <f>+IFERROR(VLOOKUP($E31,'2005-15 corrientes'!$B$2:$W$50,4,FALSE),"")</f>
        <v>182042.629532964</v>
      </c>
      <c r="AG31" s="33">
        <f>+IFERROR(VLOOKUP($E31,'2005-15 corrientes'!$B$2:$W$50,6,FALSE),"")</f>
        <v>185185.60024673885</v>
      </c>
      <c r="AH31" s="33">
        <f>+IFERROR(VLOOKUP($E31,'2005-15 corrientes'!$B$2:$W$50,8,FALSE),"")</f>
        <v>199970.70071470732</v>
      </c>
      <c r="AI31" s="33">
        <f>+IFERROR(VLOOKUP($E31,'2005-15 corrientes'!$B$2:$W$50,10,FALSE),"")</f>
        <v>214040.42527126736</v>
      </c>
      <c r="AJ31" s="33">
        <f>+IFERROR(VLOOKUP($E31,'2005-15 corrientes'!$B$2:$W$50,12,FALSE),"")</f>
        <v>232910.98089769849</v>
      </c>
      <c r="AK31" s="33">
        <f>+IFERROR(VLOOKUP($E31,'2005-15 corrientes'!$B$2:$W$50,14,FALSE),"")</f>
        <v>239835.36717540797</v>
      </c>
      <c r="AL31" s="33">
        <f>+IFERROR(VLOOKUP($E31,'2005-15 corrientes'!$B$2:$W$50,16,FALSE),"")</f>
        <v>257799.9</v>
      </c>
      <c r="AM31" s="33">
        <f>+IFERROR(VLOOKUP($E31,'2005-15 corrientes'!$B$2:$W$50,18,FALSE),"")</f>
        <v>281516.09999999986</v>
      </c>
      <c r="AN31" s="33">
        <f>+IFERROR(VLOOKUP($E31,'2005-15 corrientes'!$B$2:$W$50,20,FALSE),"")</f>
        <v>307646.0999999998</v>
      </c>
      <c r="AO31" s="33">
        <f>+IFERROR(VLOOKUP($E31,'2005-15 corrientes'!$B$2:$W$50,22,FALSE),"")</f>
        <v>327038.59999999998</v>
      </c>
    </row>
    <row r="32" spans="1:41" ht="31.5" x14ac:dyDescent="0.25">
      <c r="A32" s="12" t="s">
        <v>111</v>
      </c>
      <c r="B32" s="107" t="str">
        <f>+VLOOKUP(A32,Clases!$A$1:$B$7,2,FALSE)</f>
        <v>Ramos Generales</v>
      </c>
      <c r="C32" s="13" t="s">
        <v>67</v>
      </c>
      <c r="D32" s="13">
        <v>1</v>
      </c>
      <c r="E32" s="26" t="s">
        <v>68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>
        <v>23369.599999999999</v>
      </c>
      <c r="T32" s="14">
        <v>28976.1</v>
      </c>
      <c r="U32" s="14">
        <v>34236.300000000003</v>
      </c>
      <c r="V32" s="14">
        <v>46687.9</v>
      </c>
      <c r="W32" s="14">
        <v>66534.5</v>
      </c>
      <c r="X32" s="14">
        <v>20399.54</v>
      </c>
      <c r="Y32" s="76">
        <v>21702.53</v>
      </c>
      <c r="Z32" s="33">
        <v>22550.7</v>
      </c>
      <c r="AA32" s="33">
        <v>24943</v>
      </c>
      <c r="AB32" s="33">
        <f>+IFERROR(VLOOKUP($E32,'2002'!$B:$D,3,FALSE),"")</f>
        <v>21807.905500000001</v>
      </c>
      <c r="AC32" s="33">
        <f>+IFERROR(VLOOKUP($E32,'2003'!$B:$D,3,FALSE),"")</f>
        <v>23915.742204999999</v>
      </c>
      <c r="AD32" s="33">
        <f>+IFERROR(VLOOKUP($E32,'2004'!$B:$D,3,FALSE),"")</f>
        <v>29762.35067</v>
      </c>
      <c r="AE32" s="33">
        <f>+IFERROR(VLOOKUP($E32,'2005-15 corrientes'!$B$2:$W$50,2,FALSE),"")</f>
        <v>36085.636011744391</v>
      </c>
      <c r="AF32" s="33">
        <f>+IFERROR(VLOOKUP($E32,'2005-15 corrientes'!$B$2:$W$50,4,FALSE),"")</f>
        <v>33151.600006003035</v>
      </c>
      <c r="AG32" s="33">
        <f>+IFERROR(VLOOKUP($E32,'2005-15 corrientes'!$B$2:$W$50,6,FALSE),"")</f>
        <v>39922.599991751602</v>
      </c>
      <c r="AH32" s="33">
        <f>+IFERROR(VLOOKUP($E32,'2005-15 corrientes'!$B$2:$W$50,8,FALSE),"")</f>
        <v>42183.43465735214</v>
      </c>
      <c r="AI32" s="33">
        <f>+IFERROR(VLOOKUP($E32,'2005-15 corrientes'!$B$2:$W$50,10,FALSE),"")</f>
        <v>49036.374006017824</v>
      </c>
      <c r="AJ32" s="33">
        <f>+IFERROR(VLOOKUP($E32,'2005-15 corrientes'!$B$2:$W$50,12,FALSE),"")</f>
        <v>43844.058809720023</v>
      </c>
      <c r="AK32" s="33">
        <f>+IFERROR(VLOOKUP($E32,'2005-15 corrientes'!$B$2:$W$50,14,FALSE),"")</f>
        <v>44433.742095035414</v>
      </c>
      <c r="AL32" s="33">
        <f>+IFERROR(VLOOKUP($E32,'2005-15 corrientes'!$B$2:$W$50,16,FALSE),"")</f>
        <v>42918.3</v>
      </c>
      <c r="AM32" s="33">
        <f>+IFERROR(VLOOKUP($E32,'2005-15 corrientes'!$B$2:$W$50,18,FALSE),"")</f>
        <v>43231.89999999998</v>
      </c>
      <c r="AN32" s="33">
        <f>+IFERROR(VLOOKUP($E32,'2005-15 corrientes'!$B$2:$W$50,20,FALSE),"")</f>
        <v>47093.17140899998</v>
      </c>
      <c r="AO32" s="33">
        <f>+IFERROR(VLOOKUP($E32,'2005-15 corrientes'!$B$2:$W$50,22,FALSE),"")</f>
        <v>46880.2</v>
      </c>
    </row>
    <row r="33" spans="1:41" x14ac:dyDescent="0.25">
      <c r="A33" s="9" t="s">
        <v>110</v>
      </c>
      <c r="B33" s="106" t="str">
        <f>+VLOOKUP(A33,Clases!$A$1:$B$7,2,FALSE)</f>
        <v>Ramos Administrativos</v>
      </c>
      <c r="C33" s="10">
        <v>26</v>
      </c>
      <c r="D33" s="10">
        <v>1</v>
      </c>
      <c r="E33" s="25" t="s">
        <v>104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>
        <v>11068.5</v>
      </c>
      <c r="W33" s="11">
        <v>11632.7</v>
      </c>
      <c r="X33" s="11">
        <v>2411.6999999999998</v>
      </c>
      <c r="Y33" s="79">
        <v>4077.6</v>
      </c>
      <c r="Z33" s="32"/>
      <c r="AA33" s="32"/>
      <c r="AB33" s="32" t="str">
        <f>+IFERROR(VLOOKUP($E33,'2002'!$B:$D,3,FALSE),"")</f>
        <v/>
      </c>
      <c r="AC33" s="32" t="str">
        <f>+IFERROR(VLOOKUP($E33,'2003'!$B:$D,3,FALSE),"")</f>
        <v/>
      </c>
      <c r="AD33" s="32" t="str">
        <f>+IFERROR(VLOOKUP($E33,'2004'!$B:$D,3,FALSE),"")</f>
        <v/>
      </c>
      <c r="AE33" s="32" t="str">
        <f>+IFERROR(VLOOKUP($E33,'2005-15 corrientes'!$B$2:$W$50,2,FALSE),"")</f>
        <v/>
      </c>
      <c r="AF33" s="32" t="str">
        <f>+IFERROR(VLOOKUP($E33,'2005-15 corrientes'!$B$2:$W$50,4,FALSE),"")</f>
        <v/>
      </c>
      <c r="AG33" s="32" t="str">
        <f>+IFERROR(VLOOKUP($E33,'2005-15 corrientes'!$B$2:$W$50,6,FALSE),"")</f>
        <v/>
      </c>
      <c r="AH33" s="32" t="str">
        <f>+IFERROR(VLOOKUP($E33,'2005-15 corrientes'!$B$2:$W$50,8,FALSE),"")</f>
        <v/>
      </c>
      <c r="AI33" s="32" t="str">
        <f>+IFERROR(VLOOKUP($E33,'2005-15 corrientes'!$B$2:$W$50,10,FALSE),"")</f>
        <v/>
      </c>
      <c r="AJ33" s="32" t="str">
        <f>+IFERROR(VLOOKUP($E33,'2005-15 corrientes'!$B$2:$W$50,12,FALSE),"")</f>
        <v/>
      </c>
      <c r="AK33" s="32" t="str">
        <f>+IFERROR(VLOOKUP($E33,'2005-15 corrientes'!$B$2:$W$50,14,FALSE),"")</f>
        <v/>
      </c>
      <c r="AL33" s="32" t="str">
        <f>+IFERROR(VLOOKUP($E33,'2005-15 corrientes'!$B$2:$W$50,16,FALSE),"")</f>
        <v/>
      </c>
      <c r="AM33" s="32" t="str">
        <f>+IFERROR(VLOOKUP($E33,'2005-15 corrientes'!$B$2:$W$50,18,FALSE),"")</f>
        <v/>
      </c>
      <c r="AN33" s="32" t="str">
        <f>+IFERROR(VLOOKUP($E33,'2005-15 corrientes'!$B$2:$W$50,20,FALSE),"")</f>
        <v/>
      </c>
      <c r="AO33" s="32" t="str">
        <f>+IFERROR(VLOOKUP($E33,'2005-15 corrientes'!$B$2:$W$50,22,FALSE),"")</f>
        <v/>
      </c>
    </row>
    <row r="34" spans="1:41" x14ac:dyDescent="0.25">
      <c r="A34" s="9" t="s">
        <v>110</v>
      </c>
      <c r="B34" s="106" t="str">
        <f>+VLOOKUP(A34,Clases!$A$1:$B$7,2,FALSE)</f>
        <v>Ramos Administrativos</v>
      </c>
      <c r="C34" s="10">
        <v>26</v>
      </c>
      <c r="D34" s="10">
        <v>2</v>
      </c>
      <c r="E34" s="25" t="s">
        <v>101</v>
      </c>
      <c r="F34" s="11"/>
      <c r="G34" s="11"/>
      <c r="H34" s="11">
        <v>79.5</v>
      </c>
      <c r="I34" s="11">
        <v>84.1</v>
      </c>
      <c r="J34" s="11">
        <v>229.2</v>
      </c>
      <c r="K34" s="11">
        <v>319.8</v>
      </c>
      <c r="L34" s="11">
        <v>603.29999999999995</v>
      </c>
      <c r="M34" s="11">
        <v>1282</v>
      </c>
      <c r="N34" s="11">
        <v>1818.7</v>
      </c>
      <c r="O34" s="11">
        <v>1306.4000000000001</v>
      </c>
      <c r="P34" s="11">
        <v>2809.9</v>
      </c>
      <c r="Q34" s="11">
        <v>4349.2</v>
      </c>
      <c r="R34" s="11">
        <v>6055.3</v>
      </c>
      <c r="S34" s="11">
        <v>7354</v>
      </c>
      <c r="T34" s="11">
        <v>7945</v>
      </c>
      <c r="U34" s="11">
        <v>9058.2000000000007</v>
      </c>
      <c r="V34" s="11"/>
      <c r="W34" s="11"/>
      <c r="X34" s="11"/>
      <c r="Y34" s="79"/>
      <c r="Z34" s="32"/>
      <c r="AA34" s="32"/>
      <c r="AB34" s="32" t="str">
        <f>+IFERROR(VLOOKUP($E34,'2002'!$B:$D,3,FALSE),"")</f>
        <v/>
      </c>
      <c r="AC34" s="32" t="str">
        <f>+IFERROR(VLOOKUP($E34,'2003'!$B:$D,3,FALSE),"")</f>
        <v/>
      </c>
      <c r="AD34" s="32" t="str">
        <f>+IFERROR(VLOOKUP($E34,'2004'!$B:$D,3,FALSE),"")</f>
        <v/>
      </c>
      <c r="AE34" s="32" t="str">
        <f>+IFERROR(VLOOKUP($E34,'2005-15 corrientes'!$B$2:$W$50,2,FALSE),"")</f>
        <v/>
      </c>
      <c r="AF34" s="32" t="str">
        <f>+IFERROR(VLOOKUP($E34,'2005-15 corrientes'!$B$2:$W$50,4,FALSE),"")</f>
        <v/>
      </c>
      <c r="AG34" s="32" t="str">
        <f>+IFERROR(VLOOKUP($E34,'2005-15 corrientes'!$B$2:$W$50,6,FALSE),"")</f>
        <v/>
      </c>
      <c r="AH34" s="32" t="str">
        <f>+IFERROR(VLOOKUP($E34,'2005-15 corrientes'!$B$2:$W$50,8,FALSE),"")</f>
        <v/>
      </c>
      <c r="AI34" s="32" t="str">
        <f>+IFERROR(VLOOKUP($E34,'2005-15 corrientes'!$B$2:$W$50,10,FALSE),"")</f>
        <v/>
      </c>
      <c r="AJ34" s="32" t="str">
        <f>+IFERROR(VLOOKUP($E34,'2005-15 corrientes'!$B$2:$W$50,12,FALSE),"")</f>
        <v/>
      </c>
      <c r="AK34" s="32" t="str">
        <f>+IFERROR(VLOOKUP($E34,'2005-15 corrientes'!$B$2:$W$50,14,FALSE),"")</f>
        <v/>
      </c>
      <c r="AL34" s="32" t="str">
        <f>+IFERROR(VLOOKUP($E34,'2005-15 corrientes'!$B$2:$W$50,16,FALSE),"")</f>
        <v/>
      </c>
      <c r="AM34" s="32" t="str">
        <f>+IFERROR(VLOOKUP($E34,'2005-15 corrientes'!$B$2:$W$50,18,FALSE),"")</f>
        <v/>
      </c>
      <c r="AN34" s="32" t="str">
        <f>+IFERROR(VLOOKUP($E34,'2005-15 corrientes'!$B$2:$W$50,20,FALSE),"")</f>
        <v/>
      </c>
      <c r="AO34" s="32" t="str">
        <f>+IFERROR(VLOOKUP($E34,'2005-15 corrientes'!$B$2:$W$50,22,FALSE),"")</f>
        <v/>
      </c>
    </row>
    <row r="35" spans="1:41" x14ac:dyDescent="0.25">
      <c r="A35" s="9" t="s">
        <v>110</v>
      </c>
      <c r="B35" s="106" t="str">
        <f>+VLOOKUP(A35,Clases!$A$1:$B$7,2,FALSE)</f>
        <v>Ramos Administrativos</v>
      </c>
      <c r="C35" s="10">
        <v>26</v>
      </c>
      <c r="D35" s="10">
        <v>3</v>
      </c>
      <c r="E35" s="25" t="s">
        <v>102</v>
      </c>
      <c r="F35" s="11"/>
      <c r="G35" s="11"/>
      <c r="H35" s="11"/>
      <c r="I35" s="11"/>
      <c r="J35" s="11"/>
      <c r="K35" s="11"/>
      <c r="L35" s="11">
        <v>33.6</v>
      </c>
      <c r="M35" s="11">
        <v>2.2000000000000002</v>
      </c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79"/>
      <c r="Z35" s="32"/>
      <c r="AA35" s="32"/>
      <c r="AB35" s="32" t="str">
        <f>+IFERROR(VLOOKUP($E35,'2002'!$B:$D,3,FALSE),"")</f>
        <v/>
      </c>
      <c r="AC35" s="32" t="str">
        <f>+IFERROR(VLOOKUP($E35,'2003'!$B:$D,3,FALSE),"")</f>
        <v/>
      </c>
      <c r="AD35" s="32" t="str">
        <f>+IFERROR(VLOOKUP($E35,'2004'!$B:$D,3,FALSE),"")</f>
        <v/>
      </c>
      <c r="AE35" s="32" t="str">
        <f>+IFERROR(VLOOKUP($E35,'2005-15 corrientes'!$B$2:$W$50,2,FALSE),"")</f>
        <v/>
      </c>
      <c r="AF35" s="32" t="str">
        <f>+IFERROR(VLOOKUP($E35,'2005-15 corrientes'!$B$2:$W$50,4,FALSE),"")</f>
        <v/>
      </c>
      <c r="AG35" s="32" t="str">
        <f>+IFERROR(VLOOKUP($E35,'2005-15 corrientes'!$B$2:$W$50,6,FALSE),"")</f>
        <v/>
      </c>
      <c r="AH35" s="32" t="str">
        <f>+IFERROR(VLOOKUP($E35,'2005-15 corrientes'!$B$2:$W$50,8,FALSE),"")</f>
        <v/>
      </c>
      <c r="AI35" s="32" t="str">
        <f>+IFERROR(VLOOKUP($E35,'2005-15 corrientes'!$B$2:$W$50,10,FALSE),"")</f>
        <v/>
      </c>
      <c r="AJ35" s="32" t="str">
        <f>+IFERROR(VLOOKUP($E35,'2005-15 corrientes'!$B$2:$W$50,12,FALSE),"")</f>
        <v/>
      </c>
      <c r="AK35" s="32" t="str">
        <f>+IFERROR(VLOOKUP($E35,'2005-15 corrientes'!$B$2:$W$50,14,FALSE),"")</f>
        <v/>
      </c>
      <c r="AL35" s="32" t="str">
        <f>+IFERROR(VLOOKUP($E35,'2005-15 corrientes'!$B$2:$W$50,16,FALSE),"")</f>
        <v/>
      </c>
      <c r="AM35" s="32" t="str">
        <f>+IFERROR(VLOOKUP($E35,'2005-15 corrientes'!$B$2:$W$50,18,FALSE),"")</f>
        <v/>
      </c>
      <c r="AN35" s="32" t="str">
        <f>+IFERROR(VLOOKUP($E35,'2005-15 corrientes'!$B$2:$W$50,20,FALSE),"")</f>
        <v/>
      </c>
      <c r="AO35" s="32" t="str">
        <f>+IFERROR(VLOOKUP($E35,'2005-15 corrientes'!$B$2:$W$50,22,FALSE),"")</f>
        <v/>
      </c>
    </row>
    <row r="36" spans="1:41" x14ac:dyDescent="0.25">
      <c r="A36" s="9" t="s">
        <v>110</v>
      </c>
      <c r="B36" s="106" t="str">
        <f>+VLOOKUP(A36,Clases!$A$1:$B$7,2,FALSE)</f>
        <v>Ramos Administrativos</v>
      </c>
      <c r="C36" s="10" t="s">
        <v>24</v>
      </c>
      <c r="D36" s="10">
        <v>1</v>
      </c>
      <c r="E36" s="25" t="s">
        <v>25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79">
        <v>920.76</v>
      </c>
      <c r="Z36" s="32">
        <v>1040.24</v>
      </c>
      <c r="AA36" s="32">
        <v>1349.8</v>
      </c>
      <c r="AB36" s="32" t="str">
        <f>+IFERROR(VLOOKUP($E36,'2002'!$B:$D,3,FALSE),"")</f>
        <v/>
      </c>
      <c r="AC36" s="32" t="str">
        <f>+IFERROR(VLOOKUP($E36,'2003'!$B:$D,3,FALSE),"")</f>
        <v/>
      </c>
      <c r="AD36" s="32">
        <f>+IFERROR(VLOOKUP($E36,'2004'!$B:$D,3,FALSE),"")</f>
        <v>1417.36987</v>
      </c>
      <c r="AE36" s="32">
        <f>+IFERROR(VLOOKUP($E36,'2005-15 corrientes'!$B$2:$W$50,2,FALSE),"")</f>
        <v>1385.6663203741787</v>
      </c>
      <c r="AF36" s="32">
        <f>+IFERROR(VLOOKUP($E36,'2005-15 corrientes'!$B$2:$W$50,4,FALSE),"")</f>
        <v>1412.3971002557544</v>
      </c>
      <c r="AG36" s="32">
        <f>+IFERROR(VLOOKUP($E36,'2005-15 corrientes'!$B$2:$W$50,6,FALSE),"")</f>
        <v>1318.1999997276471</v>
      </c>
      <c r="AH36" s="32">
        <f>+IFERROR(VLOOKUP($E36,'2005-15 corrientes'!$B$2:$W$50,8,FALSE),"")</f>
        <v>1520.895499868479</v>
      </c>
      <c r="AI36" s="32">
        <f>+IFERROR(VLOOKUP($E36,'2005-15 corrientes'!$B$2:$W$50,10,FALSE),"")</f>
        <v>1568.0557931924341</v>
      </c>
      <c r="AJ36" s="32">
        <f>+IFERROR(VLOOKUP($E36,'2005-15 corrientes'!$B$2:$W$50,12,FALSE),"")</f>
        <v>1248.7589541913983</v>
      </c>
      <c r="AK36" s="32">
        <f>+IFERROR(VLOOKUP($E36,'2005-15 corrientes'!$B$2:$W$50,14,FALSE),"")</f>
        <v>1346.1045287890101</v>
      </c>
      <c r="AL36" s="32">
        <f>+IFERROR(VLOOKUP($E36,'2005-15 corrientes'!$B$2:$W$50,16,FALSE),"")</f>
        <v>1630.4</v>
      </c>
      <c r="AM36" s="32">
        <f>+IFERROR(VLOOKUP($E36,'2005-15 corrientes'!$B$2:$W$50,18,FALSE),"")</f>
        <v>1392.8999999999994</v>
      </c>
      <c r="AN36" s="32">
        <f>+IFERROR(VLOOKUP($E36,'2005-15 corrientes'!$B$2:$W$50,20,FALSE),"")</f>
        <v>1478.4293679999992</v>
      </c>
      <c r="AO36" s="32">
        <f>+IFERROR(VLOOKUP($E36,'2005-15 corrientes'!$B$2:$W$50,22,FALSE),"")</f>
        <v>1483.9</v>
      </c>
    </row>
    <row r="37" spans="1:41" ht="21" x14ac:dyDescent="0.25">
      <c r="A37" s="9" t="s">
        <v>110</v>
      </c>
      <c r="B37" s="106" t="str">
        <f>+VLOOKUP(A37,Clases!$A$1:$B$7,2,FALSE)</f>
        <v>Ramos Administrativos</v>
      </c>
      <c r="C37" s="10" t="s">
        <v>24</v>
      </c>
      <c r="D37" s="10">
        <v>2</v>
      </c>
      <c r="E37" s="25" t="s">
        <v>103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247</v>
      </c>
      <c r="V37" s="11">
        <v>459.4</v>
      </c>
      <c r="W37" s="11">
        <v>764.9</v>
      </c>
      <c r="X37" s="11">
        <v>786.11</v>
      </c>
      <c r="Y37" s="79"/>
      <c r="Z37" s="32"/>
      <c r="AA37" s="32"/>
      <c r="AB37" s="32">
        <f>+IFERROR(VLOOKUP($E37,'2002'!$B:$D,3,FALSE),"")</f>
        <v>1240.32</v>
      </c>
      <c r="AC37" s="32">
        <f>+IFERROR(VLOOKUP($E37,'2003'!$B:$D,3,FALSE),"")</f>
        <v>1164.4072699999999</v>
      </c>
      <c r="AD37" s="32" t="str">
        <f>+IFERROR(VLOOKUP($E37,'2004'!$B:$D,3,FALSE),"")</f>
        <v/>
      </c>
      <c r="AE37" s="32" t="str">
        <f>+IFERROR(VLOOKUP($E37,'2005-15 corrientes'!$B$2:$W$50,2,FALSE),"")</f>
        <v/>
      </c>
      <c r="AF37" s="32" t="str">
        <f>+IFERROR(VLOOKUP($E37,'2005-15 corrientes'!$B$2:$W$50,4,FALSE),"")</f>
        <v/>
      </c>
      <c r="AG37" s="32" t="str">
        <f>+IFERROR(VLOOKUP($E37,'2005-15 corrientes'!$B$2:$W$50,6,FALSE),"")</f>
        <v/>
      </c>
      <c r="AH37" s="32" t="str">
        <f>+IFERROR(VLOOKUP($E37,'2005-15 corrientes'!$B$2:$W$50,8,FALSE),"")</f>
        <v/>
      </c>
      <c r="AI37" s="32" t="str">
        <f>+IFERROR(VLOOKUP($E37,'2005-15 corrientes'!$B$2:$W$50,10,FALSE),"")</f>
        <v/>
      </c>
      <c r="AJ37" s="32" t="str">
        <f>+IFERROR(VLOOKUP($E37,'2005-15 corrientes'!$B$2:$W$50,12,FALSE),"")</f>
        <v/>
      </c>
      <c r="AK37" s="32" t="str">
        <f>+IFERROR(VLOOKUP($E37,'2005-15 corrientes'!$B$2:$W$50,14,FALSE),"")</f>
        <v/>
      </c>
      <c r="AL37" s="32" t="str">
        <f>+IFERROR(VLOOKUP($E37,'2005-15 corrientes'!$B$2:$W$50,16,FALSE),"")</f>
        <v/>
      </c>
      <c r="AM37" s="32" t="str">
        <f>+IFERROR(VLOOKUP($E37,'2005-15 corrientes'!$B$2:$W$50,18,FALSE),"")</f>
        <v/>
      </c>
      <c r="AN37" s="32" t="str">
        <f>+IFERROR(VLOOKUP($E37,'2005-15 corrientes'!$B$2:$W$50,20,FALSE),"")</f>
        <v/>
      </c>
      <c r="AO37" s="32" t="str">
        <f>+IFERROR(VLOOKUP($E37,'2005-15 corrientes'!$B$2:$W$50,22,FALSE),"")</f>
        <v/>
      </c>
    </row>
    <row r="38" spans="1:41" x14ac:dyDescent="0.25">
      <c r="A38" s="9" t="s">
        <v>110</v>
      </c>
      <c r="B38" s="106" t="str">
        <f>+VLOOKUP(A38,Clases!$A$1:$B$7,2,FALSE)</f>
        <v>Ramos Administrativos</v>
      </c>
      <c r="C38" s="10" t="s">
        <v>24</v>
      </c>
      <c r="D38" s="10">
        <v>3</v>
      </c>
      <c r="E38" s="25" t="s">
        <v>98</v>
      </c>
      <c r="F38" s="11"/>
      <c r="G38" s="11"/>
      <c r="H38" s="11"/>
      <c r="I38" s="11">
        <v>3.4</v>
      </c>
      <c r="J38" s="11">
        <v>5.5</v>
      </c>
      <c r="K38" s="11">
        <v>6.9</v>
      </c>
      <c r="L38" s="11">
        <v>9.3000000000000007</v>
      </c>
      <c r="M38" s="11">
        <v>21.8</v>
      </c>
      <c r="N38" s="11">
        <v>44.5</v>
      </c>
      <c r="O38" s="11">
        <v>40.799999999999997</v>
      </c>
      <c r="P38" s="11">
        <v>55</v>
      </c>
      <c r="Q38" s="11">
        <v>79.8</v>
      </c>
      <c r="R38" s="11">
        <v>102.4</v>
      </c>
      <c r="S38" s="11">
        <v>122.8</v>
      </c>
      <c r="T38" s="11">
        <v>166.4</v>
      </c>
      <c r="U38" s="11"/>
      <c r="V38" s="11"/>
      <c r="W38" s="11"/>
      <c r="X38" s="11"/>
      <c r="Y38" s="79"/>
      <c r="Z38" s="32"/>
      <c r="AA38" s="32"/>
      <c r="AB38" s="32" t="str">
        <f>+IFERROR(VLOOKUP($E38,'2002'!$B:$D,3,FALSE),"")</f>
        <v/>
      </c>
      <c r="AC38" s="32" t="str">
        <f>+IFERROR(VLOOKUP($E38,'2003'!$B:$D,3,FALSE),"")</f>
        <v/>
      </c>
      <c r="AD38" s="32" t="str">
        <f>+IFERROR(VLOOKUP($E38,'2004'!$B:$D,3,FALSE),"")</f>
        <v/>
      </c>
      <c r="AE38" s="32" t="str">
        <f>+IFERROR(VLOOKUP($E38,'2005-15 corrientes'!$B$2:$W$50,2,FALSE),"")</f>
        <v/>
      </c>
      <c r="AF38" s="32" t="str">
        <f>+IFERROR(VLOOKUP($E38,'2005-15 corrientes'!$B$2:$W$50,4,FALSE),"")</f>
        <v/>
      </c>
      <c r="AG38" s="32" t="str">
        <f>+IFERROR(VLOOKUP($E38,'2005-15 corrientes'!$B$2:$W$50,6,FALSE),"")</f>
        <v/>
      </c>
      <c r="AH38" s="32" t="str">
        <f>+IFERROR(VLOOKUP($E38,'2005-15 corrientes'!$B$2:$W$50,8,FALSE),"")</f>
        <v/>
      </c>
      <c r="AI38" s="32" t="str">
        <f>+IFERROR(VLOOKUP($E38,'2005-15 corrientes'!$B$2:$W$50,10,FALSE),"")</f>
        <v/>
      </c>
      <c r="AJ38" s="32" t="str">
        <f>+IFERROR(VLOOKUP($E38,'2005-15 corrientes'!$B$2:$W$50,12,FALSE),"")</f>
        <v/>
      </c>
      <c r="AK38" s="32" t="str">
        <f>+IFERROR(VLOOKUP($E38,'2005-15 corrientes'!$B$2:$W$50,14,FALSE),"")</f>
        <v/>
      </c>
      <c r="AL38" s="32" t="str">
        <f>+IFERROR(VLOOKUP($E38,'2005-15 corrientes'!$B$2:$W$50,16,FALSE),"")</f>
        <v/>
      </c>
      <c r="AM38" s="32" t="str">
        <f>+IFERROR(VLOOKUP($E38,'2005-15 corrientes'!$B$2:$W$50,18,FALSE),"")</f>
        <v/>
      </c>
      <c r="AN38" s="32" t="str">
        <f>+IFERROR(VLOOKUP($E38,'2005-15 corrientes'!$B$2:$W$50,20,FALSE),"")</f>
        <v/>
      </c>
      <c r="AO38" s="32" t="str">
        <f>+IFERROR(VLOOKUP($E38,'2005-15 corrientes'!$B$2:$W$50,22,FALSE),"")</f>
        <v/>
      </c>
    </row>
    <row r="39" spans="1:41" s="99" customFormat="1" ht="10.5" x14ac:dyDescent="0.15">
      <c r="A39" s="83" t="s">
        <v>110</v>
      </c>
      <c r="B39" s="108" t="str">
        <f>+VLOOKUP(A39,Clases!$A$1:$B$7,2,FALSE)</f>
        <v>Ramos Administrativos</v>
      </c>
      <c r="C39" s="84">
        <v>100</v>
      </c>
      <c r="D39" s="84">
        <v>1</v>
      </c>
      <c r="E39" s="92" t="s">
        <v>99</v>
      </c>
      <c r="F39" s="93">
        <v>52.4</v>
      </c>
      <c r="G39" s="93">
        <v>88.4</v>
      </c>
      <c r="H39" s="93">
        <v>28.9</v>
      </c>
      <c r="I39" s="93">
        <v>97.8</v>
      </c>
      <c r="J39" s="93">
        <v>61.4</v>
      </c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4"/>
      <c r="Z39" s="95"/>
      <c r="AA39" s="95"/>
      <c r="AB39" s="95" t="str">
        <f>+IFERROR(VLOOKUP($E39,'2002'!$B:$D,3,FALSE),"")</f>
        <v/>
      </c>
      <c r="AC39" s="95" t="str">
        <f>+IFERROR(VLOOKUP($E39,'2003'!$B:$D,3,FALSE),"")</f>
        <v/>
      </c>
      <c r="AD39" s="95" t="str">
        <f>+IFERROR(VLOOKUP($E39,'2004'!$B:$D,3,FALSE),"")</f>
        <v/>
      </c>
      <c r="AE39" s="95" t="str">
        <f>+IFERROR(VLOOKUP($E39,'2005-15 corrientes'!$B$2:$W$50,2,FALSE),"")</f>
        <v/>
      </c>
      <c r="AF39" s="95" t="str">
        <f>+IFERROR(VLOOKUP($E39,'2005-15 corrientes'!$B$2:$W$50,4,FALSE),"")</f>
        <v/>
      </c>
      <c r="AG39" s="95" t="str">
        <f>+IFERROR(VLOOKUP($E39,'2005-15 corrientes'!$B$2:$W$50,6,FALSE),"")</f>
        <v/>
      </c>
      <c r="AH39" s="95" t="str">
        <f>+IFERROR(VLOOKUP($E39,'2005-15 corrientes'!$B$2:$W$50,8,FALSE),"")</f>
        <v/>
      </c>
      <c r="AI39" s="95" t="str">
        <f>+IFERROR(VLOOKUP($E39,'2005-15 corrientes'!$B$2:$W$50,10,FALSE),"")</f>
        <v/>
      </c>
      <c r="AJ39" s="95" t="str">
        <f>+IFERROR(VLOOKUP($E39,'2005-15 corrientes'!$B$2:$W$50,12,FALSE),"")</f>
        <v/>
      </c>
      <c r="AK39" s="95" t="str">
        <f>+IFERROR(VLOOKUP($E39,'2005-15 corrientes'!$B$2:$W$50,14,FALSE),"")</f>
        <v/>
      </c>
      <c r="AL39" s="95" t="str">
        <f>+IFERROR(VLOOKUP($E39,'2005-15 corrientes'!$B$2:$W$50,16,FALSE),"")</f>
        <v/>
      </c>
      <c r="AM39" s="95" t="str">
        <f>+IFERROR(VLOOKUP($E39,'2005-15 corrientes'!$B$2:$W$50,18,FALSE),"")</f>
        <v/>
      </c>
      <c r="AN39" s="95" t="str">
        <f>+IFERROR(VLOOKUP($E39,'2005-15 corrientes'!$B$2:$W$50,20,FALSE),"")</f>
        <v/>
      </c>
      <c r="AO39" s="95" t="str">
        <f>+IFERROR(VLOOKUP($E39,'2005-15 corrientes'!$B$2:$W$50,22,FALSE),"")</f>
        <v/>
      </c>
    </row>
    <row r="40" spans="1:41" s="99" customFormat="1" ht="10.5" x14ac:dyDescent="0.15">
      <c r="A40" s="83" t="s">
        <v>110</v>
      </c>
      <c r="B40" s="108" t="str">
        <f>+VLOOKUP(A40,Clases!$A$1:$B$7,2,FALSE)</f>
        <v>Ramos Administrativos</v>
      </c>
      <c r="C40" s="84">
        <v>101</v>
      </c>
      <c r="D40" s="84">
        <v>1</v>
      </c>
      <c r="E40" s="92" t="s">
        <v>100</v>
      </c>
      <c r="F40" s="93"/>
      <c r="G40" s="93"/>
      <c r="H40" s="93"/>
      <c r="I40" s="93"/>
      <c r="J40" s="93"/>
      <c r="K40" s="93">
        <v>257.5</v>
      </c>
      <c r="L40" s="93">
        <v>128.5</v>
      </c>
      <c r="M40" s="93">
        <v>284.39999999999998</v>
      </c>
      <c r="N40" s="93">
        <v>1248.5999999999999</v>
      </c>
      <c r="O40" s="93">
        <v>2587.1999999999998</v>
      </c>
      <c r="P40" s="93">
        <v>2761.7</v>
      </c>
      <c r="Q40" s="93">
        <v>6328.5</v>
      </c>
      <c r="R40" s="93">
        <v>4972.8999999999996</v>
      </c>
      <c r="S40" s="93">
        <v>5657.6</v>
      </c>
      <c r="T40" s="93">
        <v>8099.4</v>
      </c>
      <c r="U40" s="93"/>
      <c r="V40" s="93"/>
      <c r="W40" s="93"/>
      <c r="X40" s="93"/>
      <c r="Y40" s="94"/>
      <c r="Z40" s="95"/>
      <c r="AA40" s="95"/>
      <c r="AB40" s="95" t="str">
        <f>+IFERROR(VLOOKUP($E40,'2002'!$B:$D,3,FALSE),"")</f>
        <v/>
      </c>
      <c r="AC40" s="95" t="str">
        <f>+IFERROR(VLOOKUP($E40,'2003'!$B:$D,3,FALSE),"")</f>
        <v/>
      </c>
      <c r="AD40" s="95" t="str">
        <f>+IFERROR(VLOOKUP($E40,'2004'!$B:$D,3,FALSE),"")</f>
        <v/>
      </c>
      <c r="AE40" s="95" t="str">
        <f>+IFERROR(VLOOKUP($E40,'2005-15 corrientes'!$B$2:$W$50,2,FALSE),"")</f>
        <v/>
      </c>
      <c r="AF40" s="95" t="str">
        <f>+IFERROR(VLOOKUP($E40,'2005-15 corrientes'!$B$2:$W$50,4,FALSE),"")</f>
        <v/>
      </c>
      <c r="AG40" s="95" t="str">
        <f>+IFERROR(VLOOKUP($E40,'2005-15 corrientes'!$B$2:$W$50,6,FALSE),"")</f>
        <v/>
      </c>
      <c r="AH40" s="95" t="str">
        <f>+IFERROR(VLOOKUP($E40,'2005-15 corrientes'!$B$2:$W$50,8,FALSE),"")</f>
        <v/>
      </c>
      <c r="AI40" s="95" t="str">
        <f>+IFERROR(VLOOKUP($E40,'2005-15 corrientes'!$B$2:$W$50,10,FALSE),"")</f>
        <v/>
      </c>
      <c r="AJ40" s="95" t="str">
        <f>+IFERROR(VLOOKUP($E40,'2005-15 corrientes'!$B$2:$W$50,12,FALSE),"")</f>
        <v/>
      </c>
      <c r="AK40" s="95" t="str">
        <f>+IFERROR(VLOOKUP($E40,'2005-15 corrientes'!$B$2:$W$50,14,FALSE),"")</f>
        <v/>
      </c>
      <c r="AL40" s="95" t="str">
        <f>+IFERROR(VLOOKUP($E40,'2005-15 corrientes'!$B$2:$W$50,16,FALSE),"")</f>
        <v/>
      </c>
      <c r="AM40" s="95" t="str">
        <f>+IFERROR(VLOOKUP($E40,'2005-15 corrientes'!$B$2:$W$50,18,FALSE),"")</f>
        <v/>
      </c>
      <c r="AN40" s="95" t="str">
        <f>+IFERROR(VLOOKUP($E40,'2005-15 corrientes'!$B$2:$W$50,20,FALSE),"")</f>
        <v/>
      </c>
      <c r="AO40" s="95" t="str">
        <f>+IFERROR(VLOOKUP($E40,'2005-15 corrientes'!$B$2:$W$50,22,FALSE),"")</f>
        <v/>
      </c>
    </row>
    <row r="41" spans="1:41" ht="21" x14ac:dyDescent="0.25">
      <c r="A41" s="12" t="s">
        <v>111</v>
      </c>
      <c r="B41" s="107" t="str">
        <f>+VLOOKUP(A41,Clases!$A$1:$B$7,2,FALSE)</f>
        <v>Ramos Generales</v>
      </c>
      <c r="C41" s="13" t="s">
        <v>69</v>
      </c>
      <c r="D41" s="13">
        <v>1</v>
      </c>
      <c r="E41" s="26" t="s">
        <v>70</v>
      </c>
      <c r="F41" s="14">
        <v>97</v>
      </c>
      <c r="G41" s="14">
        <v>169.9</v>
      </c>
      <c r="H41" s="14">
        <v>226.3</v>
      </c>
      <c r="I41" s="14">
        <v>561.9</v>
      </c>
      <c r="J41" s="14">
        <v>896.4</v>
      </c>
      <c r="K41" s="14">
        <v>1336.3</v>
      </c>
      <c r="L41" s="14">
        <v>2005.8</v>
      </c>
      <c r="M41" s="14">
        <v>5018.8999999999996</v>
      </c>
      <c r="N41" s="14">
        <v>12062.3</v>
      </c>
      <c r="O41" s="14">
        <v>14335.8</v>
      </c>
      <c r="P41" s="14">
        <v>20757.5</v>
      </c>
      <c r="Q41" s="14">
        <v>26046.799999999999</v>
      </c>
      <c r="R41" s="14">
        <v>31828.5</v>
      </c>
      <c r="S41" s="14">
        <v>36505.9</v>
      </c>
      <c r="T41" s="14">
        <v>41446.1</v>
      </c>
      <c r="U41" s="14">
        <v>49115.3</v>
      </c>
      <c r="V41" s="14">
        <v>70840.7</v>
      </c>
      <c r="W41" s="14">
        <v>94528.4</v>
      </c>
      <c r="X41" s="14">
        <v>112402</v>
      </c>
      <c r="Y41" s="76">
        <v>140963.10999999999</v>
      </c>
      <c r="Z41" s="33">
        <v>161712.79999999999</v>
      </c>
      <c r="AA41" s="33">
        <v>194084.7</v>
      </c>
      <c r="AB41" s="33">
        <f>+IFERROR(VLOOKUP($E41,'2002'!$B:$D,3,FALSE),"")</f>
        <v>219192.9</v>
      </c>
      <c r="AC41" s="33">
        <f>+IFERROR(VLOOKUP($E41,'2003'!$B:$D,3,FALSE),"")</f>
        <v>226676.8</v>
      </c>
      <c r="AD41" s="33">
        <f>+IFERROR(VLOOKUP($E41,'2004'!$B:$D,3,FALSE),"")</f>
        <v>242281</v>
      </c>
      <c r="AE41" s="33">
        <f>+IFERROR(VLOOKUP($E41,'2005-15 corrientes'!$B$2:$W$50,2,FALSE),"")</f>
        <v>272471.6000735769</v>
      </c>
      <c r="AF41" s="33">
        <f>+IFERROR(VLOOKUP($E41,'2005-15 corrientes'!$B$2:$W$50,4,FALSE),"")</f>
        <v>290917.91002867895</v>
      </c>
      <c r="AG41" s="33">
        <f>+IFERROR(VLOOKUP($E41,'2005-15 corrientes'!$B$2:$W$50,6,FALSE),"")</f>
        <v>324281.09193200036</v>
      </c>
      <c r="AH41" s="33">
        <f>+IFERROR(VLOOKUP($E41,'2005-15 corrientes'!$B$2:$W$50,8,FALSE),"")</f>
        <v>400160.55475039571</v>
      </c>
      <c r="AI41" s="33">
        <f>+IFERROR(VLOOKUP($E41,'2005-15 corrientes'!$B$2:$W$50,10,FALSE),"")</f>
        <v>430182.09058779263</v>
      </c>
      <c r="AJ41" s="33">
        <f>+IFERROR(VLOOKUP($E41,'2005-15 corrientes'!$B$2:$W$50,12,FALSE),"")</f>
        <v>441579.15417668124</v>
      </c>
      <c r="AK41" s="33">
        <f>+IFERROR(VLOOKUP($E41,'2005-15 corrientes'!$B$2:$W$50,14,FALSE),"")</f>
        <v>493664.40171662252</v>
      </c>
      <c r="AL41" s="33">
        <f>+IFERROR(VLOOKUP($E41,'2005-15 corrientes'!$B$2:$W$50,16,FALSE),"")</f>
        <v>504867.7</v>
      </c>
      <c r="AM41" s="33">
        <f>+IFERROR(VLOOKUP($E41,'2005-15 corrientes'!$B$2:$W$50,18,FALSE),"")</f>
        <v>535115.49999999977</v>
      </c>
      <c r="AN41" s="33">
        <f>+IFERROR(VLOOKUP($E41,'2005-15 corrientes'!$B$2:$W$50,20,FALSE),"")</f>
        <v>577638.64878999977</v>
      </c>
      <c r="AO41" s="33">
        <f>+IFERROR(VLOOKUP($E41,'2005-15 corrientes'!$B$2:$W$50,22,FALSE),"")</f>
        <v>605278.5</v>
      </c>
    </row>
    <row r="42" spans="1:41" ht="21" x14ac:dyDescent="0.25">
      <c r="A42" s="12" t="s">
        <v>111</v>
      </c>
      <c r="B42" s="107" t="str">
        <f>+VLOOKUP(A42,Clases!$A$1:$B$7,2,FALSE)</f>
        <v>Ramos Generales</v>
      </c>
      <c r="C42" s="13">
        <v>29</v>
      </c>
      <c r="D42" s="13">
        <v>1</v>
      </c>
      <c r="E42" s="26" t="s">
        <v>109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>
        <v>10719</v>
      </c>
      <c r="Y42" s="76">
        <v>2950</v>
      </c>
      <c r="Z42" s="33"/>
      <c r="AA42" s="33"/>
      <c r="AB42" s="33">
        <f>+IFERROR(VLOOKUP($E42,'2002'!$B:$D,3,FALSE),"")</f>
        <v>0</v>
      </c>
      <c r="AC42" s="33">
        <f>+IFERROR(VLOOKUP($E42,'2003'!$B:$D,3,FALSE),"")</f>
        <v>0</v>
      </c>
      <c r="AD42" s="33">
        <f>+IFERROR(VLOOKUP($E42,'2004'!$B:$D,3,FALSE),"")</f>
        <v>0</v>
      </c>
      <c r="AE42" s="33" t="str">
        <f>+IFERROR(VLOOKUP($E42,'2005-15 corrientes'!$B$2:$W$50,2,FALSE),"")</f>
        <v/>
      </c>
      <c r="AF42" s="33" t="str">
        <f>+IFERROR(VLOOKUP($E42,'2005-15 corrientes'!$B$2:$W$50,4,FALSE),"")</f>
        <v/>
      </c>
      <c r="AG42" s="33" t="str">
        <f>+IFERROR(VLOOKUP($E42,'2005-15 corrientes'!$B$2:$W$50,6,FALSE),"")</f>
        <v/>
      </c>
      <c r="AH42" s="33" t="str">
        <f>+IFERROR(VLOOKUP($E42,'2005-15 corrientes'!$B$2:$W$50,8,FALSE),"")</f>
        <v/>
      </c>
      <c r="AI42" s="33" t="str">
        <f>+IFERROR(VLOOKUP($E42,'2005-15 corrientes'!$B$2:$W$50,10,FALSE),"")</f>
        <v/>
      </c>
      <c r="AJ42" s="33" t="str">
        <f>+IFERROR(VLOOKUP($E42,'2005-15 corrientes'!$B$2:$W$50,12,FALSE),"")</f>
        <v/>
      </c>
      <c r="AK42" s="33" t="str">
        <f>+IFERROR(VLOOKUP($E42,'2005-15 corrientes'!$B$2:$W$50,14,FALSE),"")</f>
        <v/>
      </c>
      <c r="AL42" s="33" t="str">
        <f>+IFERROR(VLOOKUP($E42,'2005-15 corrientes'!$B$2:$W$50,16,FALSE),"")</f>
        <v/>
      </c>
      <c r="AM42" s="33" t="str">
        <f>+IFERROR(VLOOKUP($E42,'2005-15 corrientes'!$B$2:$W$50,18,FALSE),"")</f>
        <v/>
      </c>
      <c r="AN42" s="33" t="str">
        <f>+IFERROR(VLOOKUP($E42,'2005-15 corrientes'!$B$2:$W$50,20,FALSE),"")</f>
        <v/>
      </c>
      <c r="AO42" s="33" t="str">
        <f>+IFERROR(VLOOKUP($E42,'2005-15 corrientes'!$B$2:$W$50,22,FALSE),"")</f>
        <v/>
      </c>
    </row>
    <row r="43" spans="1:41" ht="21" x14ac:dyDescent="0.25">
      <c r="A43" s="12" t="s">
        <v>111</v>
      </c>
      <c r="B43" s="107" t="str">
        <f>+VLOOKUP(A43,Clases!$A$1:$B$7,2,FALSE)</f>
        <v>Ramos Generales</v>
      </c>
      <c r="C43" s="13" t="s">
        <v>49</v>
      </c>
      <c r="D43" s="13">
        <v>1</v>
      </c>
      <c r="E43" s="26" t="s">
        <v>50</v>
      </c>
      <c r="F43" s="14">
        <v>38.1</v>
      </c>
      <c r="G43" s="14">
        <v>66.099999999999994</v>
      </c>
      <c r="H43" s="14">
        <v>97.1</v>
      </c>
      <c r="I43" s="14">
        <v>171.1</v>
      </c>
      <c r="J43" s="14">
        <v>165.3</v>
      </c>
      <c r="K43" s="14">
        <v>344.7</v>
      </c>
      <c r="L43" s="14">
        <v>466.5</v>
      </c>
      <c r="M43" s="14">
        <v>488.2</v>
      </c>
      <c r="N43" s="14">
        <v>902</v>
      </c>
      <c r="O43" s="14">
        <v>2019.9</v>
      </c>
      <c r="P43" s="14">
        <v>5107.5</v>
      </c>
      <c r="Q43" s="14">
        <v>3615.3</v>
      </c>
      <c r="R43" s="14">
        <v>4271.8999999999996</v>
      </c>
      <c r="S43" s="14">
        <v>6340</v>
      </c>
      <c r="T43" s="14">
        <v>1797.1</v>
      </c>
      <c r="U43" s="14">
        <v>6530.6</v>
      </c>
      <c r="V43" s="14">
        <v>3531.4</v>
      </c>
      <c r="W43" s="14">
        <v>9347.2999999999993</v>
      </c>
      <c r="X43" s="14">
        <v>11250</v>
      </c>
      <c r="Y43" s="76">
        <v>13483.26</v>
      </c>
      <c r="Z43" s="33">
        <v>15750.570288999999</v>
      </c>
      <c r="AA43" s="33">
        <v>12286</v>
      </c>
      <c r="AB43" s="33">
        <f>+IFERROR(VLOOKUP($E43,'2002'!$B:$D,3,FALSE),"")</f>
        <v>11179.328668</v>
      </c>
      <c r="AC43" s="33">
        <f>+IFERROR(VLOOKUP($E43,'2003'!$B:$D,3,FALSE),"")</f>
        <v>7037.2</v>
      </c>
      <c r="AD43" s="33">
        <f>+IFERROR(VLOOKUP($E43,'2004'!$B:$D,3,FALSE),"")</f>
        <v>10711.8</v>
      </c>
      <c r="AE43" s="33">
        <f>+IFERROR(VLOOKUP($E43,'2005-15 corrientes'!$B$2:$W$50,2,FALSE),"")</f>
        <v>7250.0000019577546</v>
      </c>
      <c r="AF43" s="33">
        <f>+IFERROR(VLOOKUP($E43,'2005-15 corrientes'!$B$2:$W$50,4,FALSE),"")</f>
        <v>13876.800002512788</v>
      </c>
      <c r="AG43" s="33">
        <f>+IFERROR(VLOOKUP($E43,'2005-15 corrientes'!$B$2:$W$50,6,FALSE),"")</f>
        <v>11999.999997520683</v>
      </c>
      <c r="AH43" s="33">
        <f>+IFERROR(VLOOKUP($E43,'2005-15 corrientes'!$B$2:$W$50,8,FALSE),"")</f>
        <v>4277.9999996300558</v>
      </c>
      <c r="AI43" s="33">
        <f>+IFERROR(VLOOKUP($E43,'2005-15 corrientes'!$B$2:$W$50,10,FALSE),"")</f>
        <v>5000.0000006136079</v>
      </c>
      <c r="AJ43" s="33">
        <f>+IFERROR(VLOOKUP($E43,'2005-15 corrientes'!$B$2:$W$50,12,FALSE),"")</f>
        <v>13323.600002042122</v>
      </c>
      <c r="AK43" s="33">
        <f>+IFERROR(VLOOKUP($E43,'2005-15 corrientes'!$B$2:$W$50,14,FALSE),"")</f>
        <v>13631.999997863308</v>
      </c>
      <c r="AL43" s="33">
        <f>+IFERROR(VLOOKUP($E43,'2005-15 corrientes'!$B$2:$W$50,16,FALSE),"")</f>
        <v>14389.2</v>
      </c>
      <c r="AM43" s="33">
        <f>+IFERROR(VLOOKUP($E43,'2005-15 corrientes'!$B$2:$W$50,18,FALSE),"")</f>
        <v>15083.999999999993</v>
      </c>
      <c r="AN43" s="33">
        <f>+IFERROR(VLOOKUP($E43,'2005-15 corrientes'!$B$2:$W$50,20,FALSE),"")</f>
        <v>15550.199999999993</v>
      </c>
      <c r="AO43" s="33">
        <f>+IFERROR(VLOOKUP($E43,'2005-15 corrientes'!$B$2:$W$50,22,FALSE),"")</f>
        <v>31085</v>
      </c>
    </row>
    <row r="44" spans="1:41" x14ac:dyDescent="0.25">
      <c r="A44" s="9" t="s">
        <v>110</v>
      </c>
      <c r="B44" s="106" t="str">
        <f>+VLOOKUP(A44,Clases!$A$1:$B$7,2,FALSE)</f>
        <v>Ramos Administrativos</v>
      </c>
      <c r="C44" s="10" t="s">
        <v>6</v>
      </c>
      <c r="D44" s="10">
        <v>1</v>
      </c>
      <c r="E44" s="25" t="s">
        <v>7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>
        <v>54.9</v>
      </c>
      <c r="S44" s="11">
        <v>110.6</v>
      </c>
      <c r="T44" s="11">
        <v>150.6</v>
      </c>
      <c r="U44" s="11">
        <v>162.5</v>
      </c>
      <c r="V44" s="11">
        <v>179.5</v>
      </c>
      <c r="W44" s="11">
        <v>212.8</v>
      </c>
      <c r="X44" s="11">
        <v>253.53</v>
      </c>
      <c r="Y44" s="79">
        <v>353.6</v>
      </c>
      <c r="Z44" s="32">
        <v>440.21</v>
      </c>
      <c r="AA44" s="32">
        <v>498.8</v>
      </c>
      <c r="AB44" s="32">
        <f>+IFERROR(VLOOKUP($E44,'2002'!$B:$D,3,FALSE),"")</f>
        <v>524.73</v>
      </c>
      <c r="AC44" s="32">
        <f>+IFERROR(VLOOKUP($E44,'2003'!$B:$D,3,FALSE),"")</f>
        <v>533.61</v>
      </c>
      <c r="AD44" s="32">
        <f>+IFERROR(VLOOKUP($E44,'2004'!$B:$D,3,FALSE),"")</f>
        <v>574.04007999999999</v>
      </c>
      <c r="AE44" s="32">
        <f>+IFERROR(VLOOKUP($E44,'2005-15 corrientes'!$B$2:$W$50,2,FALSE),"")</f>
        <v>666.99521018011228</v>
      </c>
      <c r="AF44" s="32">
        <f>+IFERROR(VLOOKUP($E44,'2005-15 corrientes'!$B$2:$W$50,4,FALSE),"")</f>
        <v>575.132100104144</v>
      </c>
      <c r="AG44" s="32">
        <f>+IFERROR(VLOOKUP($E44,'2005-15 corrientes'!$B$2:$W$50,6,FALSE),"")</f>
        <v>793.99999983595183</v>
      </c>
      <c r="AH44" s="32">
        <f>+IFERROR(VLOOKUP($E44,'2005-15 corrientes'!$B$2:$W$50,8,FALSE),"")</f>
        <v>924.91869992001659</v>
      </c>
      <c r="AI44" s="32">
        <f>+IFERROR(VLOOKUP($E44,'2005-15 corrientes'!$B$2:$W$50,10,FALSE),"")</f>
        <v>926.04876611364614</v>
      </c>
      <c r="AJ44" s="32">
        <f>+IFERROR(VLOOKUP($E44,'2005-15 corrientes'!$B$2:$W$50,12,FALSE),"")</f>
        <v>750.66699611505544</v>
      </c>
      <c r="AK44" s="32">
        <f>+IFERROR(VLOOKUP($E44,'2005-15 corrientes'!$B$2:$W$50,14,FALSE),"")</f>
        <v>871.86013386334378</v>
      </c>
      <c r="AL44" s="32">
        <f>+IFERROR(VLOOKUP($E44,'2005-15 corrientes'!$B$2:$W$50,16,FALSE),"")</f>
        <v>1092.4000000000001</v>
      </c>
      <c r="AM44" s="32">
        <f>+IFERROR(VLOOKUP($E44,'2005-15 corrientes'!$B$2:$W$50,18,FALSE),"")</f>
        <v>991.99999999999955</v>
      </c>
      <c r="AN44" s="32">
        <f>+IFERROR(VLOOKUP($E44,'2005-15 corrientes'!$B$2:$W$50,20,FALSE),"")</f>
        <v>1035.0661429999996</v>
      </c>
      <c r="AO44" s="32">
        <f>+IFERROR(VLOOKUP($E44,'2005-15 corrientes'!$B$2:$W$50,22,FALSE),"")</f>
        <v>1039.9000000000001</v>
      </c>
    </row>
    <row r="45" spans="1:41" ht="21" x14ac:dyDescent="0.25">
      <c r="A45" s="15" t="s">
        <v>108</v>
      </c>
      <c r="B45" s="109" t="str">
        <f>+VLOOKUP(A45,Clases!$A$1:$B$7,2,FALSE)</f>
        <v>Tribunal Fiscal</v>
      </c>
      <c r="C45" s="16" t="s">
        <v>14</v>
      </c>
      <c r="D45" s="16">
        <v>1</v>
      </c>
      <c r="E45" s="27" t="s">
        <v>15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>
        <v>71.5</v>
      </c>
      <c r="V45" s="17">
        <v>134.69999999999999</v>
      </c>
      <c r="W45" s="17">
        <v>209.9</v>
      </c>
      <c r="X45" s="17">
        <v>240.53</v>
      </c>
      <c r="Y45" s="80">
        <v>456.33</v>
      </c>
      <c r="Z45" s="34">
        <v>629.11611800000003</v>
      </c>
      <c r="AA45" s="34">
        <v>732.2</v>
      </c>
      <c r="AB45" s="34">
        <f>+IFERROR(VLOOKUP($E45,'2002'!$B:$D,3,FALSE),"")</f>
        <v>754.41</v>
      </c>
      <c r="AC45" s="34">
        <f>+IFERROR(VLOOKUP($E45,'2003'!$B:$D,3,FALSE),"")</f>
        <v>814.6</v>
      </c>
      <c r="AD45" s="34">
        <f>+IFERROR(VLOOKUP($E45,'2004'!$B:$D,3,FALSE),"")</f>
        <v>783.58948999999996</v>
      </c>
      <c r="AE45" s="34">
        <f>+IFERROR(VLOOKUP($E45,'2005-15 corrientes'!$B$2:$W$50,2,FALSE),"")</f>
        <v>1068.3749202884987</v>
      </c>
      <c r="AF45" s="34">
        <f>+IFERROR(VLOOKUP($E45,'2005-15 corrientes'!$B$2:$W$50,4,FALSE),"")</f>
        <v>1136.5101002057972</v>
      </c>
      <c r="AG45" s="34">
        <f>+IFERROR(VLOOKUP($E45,'2005-15 corrientes'!$B$2:$W$50,6,FALSE),"")</f>
        <v>1031.7801277868243</v>
      </c>
      <c r="AH45" s="34">
        <f>+IFERROR(VLOOKUP($E45,'2005-15 corrientes'!$B$2:$W$50,8,FALSE),"")</f>
        <v>1250.7576998918396</v>
      </c>
      <c r="AI45" s="34">
        <f>+IFERROR(VLOOKUP($E45,'2005-15 corrientes'!$B$2:$W$50,10,FALSE),"")</f>
        <v>1505.6554231847761</v>
      </c>
      <c r="AJ45" s="34">
        <f>+IFERROR(VLOOKUP($E45,'2005-15 corrientes'!$B$2:$W$50,12,FALSE),"")</f>
        <v>1719.4231752635374</v>
      </c>
      <c r="AK45" s="34">
        <f>+IFERROR(VLOOKUP($E45,'2005-15 corrientes'!$B$2:$W$50,14,FALSE),"")</f>
        <v>1849.561099710098</v>
      </c>
      <c r="AL45" s="34">
        <f>+IFERROR(VLOOKUP($E45,'2005-15 corrientes'!$B$2:$W$50,16,FALSE),"")</f>
        <v>2065.9</v>
      </c>
      <c r="AM45" s="34">
        <f>+IFERROR(VLOOKUP($E45,'2005-15 corrientes'!$B$2:$W$50,18,FALSE),"")</f>
        <v>2138.1999999999985</v>
      </c>
      <c r="AN45" s="34">
        <f>+IFERROR(VLOOKUP($E45,'2005-15 corrientes'!$B$2:$W$50,20,FALSE),"")</f>
        <v>2226.8813189999992</v>
      </c>
      <c r="AO45" s="34">
        <f>+IFERROR(VLOOKUP($E45,'2005-15 corrientes'!$B$2:$W$50,22,FALSE),"")</f>
        <v>2526.9</v>
      </c>
    </row>
    <row r="46" spans="1:41" ht="21" x14ac:dyDescent="0.25">
      <c r="A46" s="12" t="s">
        <v>111</v>
      </c>
      <c r="B46" s="107" t="str">
        <f>+VLOOKUP(A46,Clases!$A$1:$B$7,2,FALSE)</f>
        <v>Ramos Generales</v>
      </c>
      <c r="C46" s="13" t="s">
        <v>71</v>
      </c>
      <c r="D46" s="13">
        <v>1</v>
      </c>
      <c r="E46" s="26" t="s">
        <v>72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>
        <v>98849.59</v>
      </c>
      <c r="Y46" s="76">
        <v>137214.66</v>
      </c>
      <c r="Z46" s="33">
        <v>168957.303655</v>
      </c>
      <c r="AA46" s="33">
        <v>199578.2</v>
      </c>
      <c r="AB46" s="33">
        <f>+IFERROR(VLOOKUP($E46,'2002'!$B:$D,3,FALSE),"")</f>
        <v>218673.00792199999</v>
      </c>
      <c r="AC46" s="33">
        <f>+IFERROR(VLOOKUP($E46,'2003'!$B:$D,3,FALSE),"")</f>
        <v>234618.811609</v>
      </c>
      <c r="AD46" s="33" t="str">
        <f>+IFERROR(VLOOKUP($E46,'2004'!$B:$D,3,FALSE),"")</f>
        <v/>
      </c>
      <c r="AE46" s="33">
        <f>+IFERROR(VLOOKUP($E46,'2005-15 corrientes'!$B$2:$W$50,2,FALSE),"")</f>
        <v>271082.8632562019</v>
      </c>
      <c r="AF46" s="33">
        <f>+IFERROR(VLOOKUP($E46,'2005-15 corrientes'!$B$2:$W$50,4,FALSE),"")</f>
        <v>292071.84975788789</v>
      </c>
      <c r="AG46" s="33">
        <f>+IFERROR(VLOOKUP($E46,'2005-15 corrientes'!$B$2:$W$50,6,FALSE),"")</f>
        <v>332298.087526344</v>
      </c>
      <c r="AH46" s="33">
        <f>+IFERROR(VLOOKUP($E46,'2005-15 corrientes'!$B$2:$W$50,8,FALSE),"")</f>
        <v>369569.07745104114</v>
      </c>
      <c r="AI46" s="33">
        <f>+IFERROR(VLOOKUP($E46,'2005-15 corrientes'!$B$2:$W$50,10,FALSE),"")</f>
        <v>396262.33133662993</v>
      </c>
      <c r="AJ46" s="33">
        <f>+IFERROR(VLOOKUP($E46,'2005-15 corrientes'!$B$2:$W$50,12,FALSE),"")</f>
        <v>419308.04406826774</v>
      </c>
      <c r="AK46" s="33">
        <f>+IFERROR(VLOOKUP($E46,'2005-15 corrientes'!$B$2:$W$50,14,FALSE),"")</f>
        <v>451167.93530028348</v>
      </c>
      <c r="AL46" s="33">
        <f>+IFERROR(VLOOKUP($E46,'2005-15 corrientes'!$B$2:$W$50,16,FALSE),"")</f>
        <v>482155.5</v>
      </c>
      <c r="AM46" s="33">
        <f>+IFERROR(VLOOKUP($E46,'2005-15 corrientes'!$B$2:$W$50,18,FALSE),"")</f>
        <v>513903.49999999977</v>
      </c>
      <c r="AN46" s="33">
        <f>+IFERROR(VLOOKUP($E46,'2005-15 corrientes'!$B$2:$W$50,20,FALSE),"")</f>
        <v>545578.45238699974</v>
      </c>
      <c r="AO46" s="33">
        <f>+IFERROR(VLOOKUP($E46,'2005-15 corrientes'!$B$2:$W$50,22,FALSE),"")</f>
        <v>590910.79999999993</v>
      </c>
    </row>
    <row r="47" spans="1:41" ht="31.5" x14ac:dyDescent="0.25">
      <c r="A47" s="12" t="s">
        <v>111</v>
      </c>
      <c r="B47" s="107" t="str">
        <f>+VLOOKUP(A47,Clases!$A$1:$B$7,2,FALSE)</f>
        <v>Ramos Generales</v>
      </c>
      <c r="C47" s="13" t="s">
        <v>61</v>
      </c>
      <c r="D47" s="13">
        <v>1</v>
      </c>
      <c r="E47" s="26" t="s">
        <v>62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76">
        <v>22195.1</v>
      </c>
      <c r="Z47" s="33">
        <v>40018</v>
      </c>
      <c r="AA47" s="33">
        <v>39177.9</v>
      </c>
      <c r="AB47" s="33">
        <f>+IFERROR(VLOOKUP($E47,'2002'!$B:$D,3,FALSE),"")</f>
        <v>45378.1</v>
      </c>
      <c r="AC47" s="33">
        <f>+IFERROR(VLOOKUP($E47,'2003'!$B:$D,3,FALSE),"")</f>
        <v>30238.6659</v>
      </c>
      <c r="AD47" s="33">
        <f>+IFERROR(VLOOKUP($E47,'2004'!$B:$D,3,FALSE),"")</f>
        <v>38030.140800000001</v>
      </c>
      <c r="AE47" s="33">
        <f>+IFERROR(VLOOKUP($E47,'2005-15 corrientes'!$B$2:$W$50,2,FALSE),"")</f>
        <v>31773.767908580034</v>
      </c>
      <c r="AF47" s="33">
        <f>+IFERROR(VLOOKUP($E47,'2005-15 corrientes'!$B$2:$W$50,4,FALSE),"")</f>
        <v>36972.781806694962</v>
      </c>
      <c r="AG47" s="33">
        <f>+IFERROR(VLOOKUP($E47,'2005-15 corrientes'!$B$2:$W$50,6,FALSE),"")</f>
        <v>27174.304909385526</v>
      </c>
      <c r="AH47" s="33">
        <f>+IFERROR(VLOOKUP($E47,'2005-15 corrientes'!$B$2:$W$50,8,FALSE),"")</f>
        <v>29989.708297406603</v>
      </c>
      <c r="AI47" s="33">
        <f>+IFERROR(VLOOKUP($E47,'2005-15 corrientes'!$B$2:$W$50,10,FALSE),"")</f>
        <v>30992.547003803447</v>
      </c>
      <c r="AJ47" s="33">
        <f>+IFERROR(VLOOKUP($E47,'2005-15 corrientes'!$B$2:$W$50,12,FALSE),"")</f>
        <v>13762.447362109384</v>
      </c>
      <c r="AK47" s="33">
        <f>+IFERROR(VLOOKUP($E47,'2005-15 corrientes'!$B$2:$W$50,14,FALSE),"")</f>
        <v>16664.845597387935</v>
      </c>
      <c r="AL47" s="33">
        <f>+IFERROR(VLOOKUP($E47,'2005-15 corrientes'!$B$2:$W$50,16,FALSE),"")</f>
        <v>12298.4</v>
      </c>
      <c r="AM47" s="33">
        <f>+IFERROR(VLOOKUP($E47,'2005-15 corrientes'!$B$2:$W$50,18,FALSE),"")</f>
        <v>13578.599999999993</v>
      </c>
      <c r="AN47" s="33">
        <f>+IFERROR(VLOOKUP($E47,'2005-15 corrientes'!$B$2:$W$50,20,FALSE),"")</f>
        <v>11738.200699999994</v>
      </c>
      <c r="AO47" s="33">
        <f>+IFERROR(VLOOKUP($E47,'2005-15 corrientes'!$B$2:$W$50,22,FALSE),"")</f>
        <v>10950</v>
      </c>
    </row>
    <row r="48" spans="1:41" ht="21" x14ac:dyDescent="0.25">
      <c r="A48" s="6" t="s">
        <v>106</v>
      </c>
      <c r="B48" s="105" t="str">
        <f>+VLOOKUP(A48,Clases!$A$1:$B$7,2,FALSE)</f>
        <v>Ramos autónomos</v>
      </c>
      <c r="C48" s="7" t="s">
        <v>10</v>
      </c>
      <c r="D48" s="7">
        <v>1</v>
      </c>
      <c r="E48" s="24" t="s">
        <v>11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78"/>
      <c r="Z48" s="78">
        <v>283</v>
      </c>
      <c r="AA48" s="31">
        <v>410</v>
      </c>
      <c r="AB48" s="31">
        <f>+IFERROR(VLOOKUP($E48,'2002'!$B:$D,3,FALSE),"")</f>
        <v>456.3</v>
      </c>
      <c r="AC48" s="31">
        <f>+IFERROR(VLOOKUP($E48,'2003'!$B:$D,3,FALSE),"")</f>
        <v>574.96777999999995</v>
      </c>
      <c r="AD48" s="31">
        <f>+IFERROR(VLOOKUP($E48,'2004'!$B:$D,3,FALSE),"")</f>
        <v>629.10497599999997</v>
      </c>
      <c r="AE48" s="31">
        <f>+IFERROR(VLOOKUP($E48,'2005-15 corrientes'!$B$2:$W$50,2,FALSE),"")</f>
        <v>708.08341419120734</v>
      </c>
      <c r="AF48" s="31">
        <f>+IFERROR(VLOOKUP($E48,'2005-15 corrientes'!$B$2:$W$50,4,FALSE),"")</f>
        <v>742.5431101344584</v>
      </c>
      <c r="AG48" s="31">
        <f>+IFERROR(VLOOKUP($E48,'2005-15 corrientes'!$B$2:$W$50,6,FALSE),"")</f>
        <v>800.96417383451296</v>
      </c>
      <c r="AH48" s="31">
        <f>+IFERROR(VLOOKUP($E48,'2005-15 corrientes'!$B$2:$W$50,8,FALSE),"")</f>
        <v>866.00050292511173</v>
      </c>
      <c r="AI48" s="31">
        <f>+IFERROR(VLOOKUP($E48,'2005-15 corrientes'!$B$2:$W$50,10,FALSE),"")</f>
        <v>912.50000011198335</v>
      </c>
      <c r="AJ48" s="31">
        <f>+IFERROR(VLOOKUP($E48,'2005-15 corrientes'!$B$2:$W$50,12,FALSE),"")</f>
        <v>889.57836913634651</v>
      </c>
      <c r="AK48" s="31">
        <f>+IFERROR(VLOOKUP($E48,'2005-15 corrientes'!$B$2:$W$50,14,FALSE),"")</f>
        <v>1101.7179298273156</v>
      </c>
      <c r="AL48" s="31">
        <f>+IFERROR(VLOOKUP($E48,'2005-15 corrientes'!$B$2:$W$50,16,FALSE),"")</f>
        <v>1280.3</v>
      </c>
      <c r="AM48" s="31">
        <f>+IFERROR(VLOOKUP($E48,'2005-15 corrientes'!$B$2:$W$50,18,FALSE),"")</f>
        <v>1375.0999999999992</v>
      </c>
      <c r="AN48" s="31">
        <f>+IFERROR(VLOOKUP($E48,'2005-15 corrientes'!$B$2:$W$50,20,FALSE),"")</f>
        <v>1416.3810459999995</v>
      </c>
      <c r="AO48" s="31">
        <f>+IFERROR(VLOOKUP($E48,'2005-15 corrientes'!$B$2:$W$50,22,FALSE),"")</f>
        <v>1466</v>
      </c>
    </row>
    <row r="49" spans="1:41" x14ac:dyDescent="0.25">
      <c r="A49" s="9" t="s">
        <v>110</v>
      </c>
      <c r="B49" s="106" t="str">
        <f>+VLOOKUP(A49,Clases!$A$1:$B$7,2,FALSE)</f>
        <v>Ramos Administrativos</v>
      </c>
      <c r="C49" s="10" t="s">
        <v>75</v>
      </c>
      <c r="D49" s="10">
        <v>1</v>
      </c>
      <c r="E49" s="25" t="s">
        <v>76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79"/>
      <c r="Z49" s="79"/>
      <c r="AA49" s="32">
        <v>6350.1</v>
      </c>
      <c r="AB49" s="32">
        <f>+IFERROR(VLOOKUP($E49,'2002'!$B:$D,3,FALSE),"")</f>
        <v>7320.14</v>
      </c>
      <c r="AC49" s="32">
        <f>+IFERROR(VLOOKUP($E49,'2003'!$B:$D,3,FALSE),"")</f>
        <v>7067.2314459999998</v>
      </c>
      <c r="AD49" s="32">
        <f>+IFERROR(VLOOKUP($E49,'2004'!$B:$D,3,FALSE),"")</f>
        <v>6462.6873599999999</v>
      </c>
      <c r="AE49" s="32">
        <f>+IFERROR(VLOOKUP($E49,'2005-15 corrientes'!$B$2:$W$50,2,FALSE),"")</f>
        <v>7036.8186919001892</v>
      </c>
      <c r="AF49" s="32">
        <f>+IFERROR(VLOOKUP($E49,'2005-15 corrientes'!$B$2:$W$50,4,FALSE),"")</f>
        <v>9274.4000016793925</v>
      </c>
      <c r="AG49" s="32">
        <f>+IFERROR(VLOOKUP($E49,'2005-15 corrientes'!$B$2:$W$50,6,FALSE),"")</f>
        <v>13664.682651176743</v>
      </c>
      <c r="AH49" s="32">
        <f>+IFERROR(VLOOKUP($E49,'2005-15 corrientes'!$B$2:$W$50,8,FALSE),"")</f>
        <v>19711.622598295413</v>
      </c>
      <c r="AI49" s="32">
        <f>+IFERROR(VLOOKUP($E49,'2005-15 corrientes'!$B$2:$W$50,10,FALSE),"")</f>
        <v>32916.838384039605</v>
      </c>
      <c r="AJ49" s="32">
        <f>+IFERROR(VLOOKUP($E49,'2005-15 corrientes'!$B$2:$W$50,12,FALSE),"")</f>
        <v>32437.776666971768</v>
      </c>
      <c r="AK49" s="32">
        <f>+IFERROR(VLOOKUP($E49,'2005-15 corrientes'!$B$2:$W$50,14,FALSE),"")</f>
        <v>35519.104861432708</v>
      </c>
      <c r="AL49" s="32">
        <f>+IFERROR(VLOOKUP($E49,'2005-15 corrientes'!$B$2:$W$50,16,FALSE),"")</f>
        <v>40536.5</v>
      </c>
      <c r="AM49" s="32">
        <f>+IFERROR(VLOOKUP($E49,'2005-15 corrientes'!$B$2:$W$50,18,FALSE),"")</f>
        <v>41217.199999999983</v>
      </c>
      <c r="AN49" s="32">
        <f>+IFERROR(VLOOKUP($E49,'2005-15 corrientes'!$B$2:$W$50,20,FALSE),"")</f>
        <v>0</v>
      </c>
      <c r="AO49" s="32">
        <f>+IFERROR(VLOOKUP($E49,'2005-15 corrientes'!$B$2:$W$50,22,FALSE),"")</f>
        <v>0</v>
      </c>
    </row>
    <row r="50" spans="1:41" ht="21" x14ac:dyDescent="0.25">
      <c r="A50" s="9" t="s">
        <v>110</v>
      </c>
      <c r="B50" s="106" t="str">
        <f>+VLOOKUP(A50,Clases!$A$1:$B$7,2,FALSE)</f>
        <v>Ramos Administrativos</v>
      </c>
      <c r="C50" s="10" t="s">
        <v>2</v>
      </c>
      <c r="D50" s="10">
        <v>1</v>
      </c>
      <c r="E50" s="25" t="s">
        <v>3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>
        <v>16.03</v>
      </c>
      <c r="Y50" s="79">
        <v>26.9</v>
      </c>
      <c r="Z50" s="79"/>
      <c r="AA50" s="32"/>
      <c r="AB50" s="32">
        <f>+IFERROR(VLOOKUP($E50,'2002'!$B:$D,3,FALSE),"")</f>
        <v>57.609000000000002</v>
      </c>
      <c r="AC50" s="32">
        <f>+IFERROR(VLOOKUP($E50,'2003'!$B:$D,3,FALSE),"")</f>
        <v>66.862020000000001</v>
      </c>
      <c r="AD50" s="32">
        <f>+IFERROR(VLOOKUP($E50,'2004'!$B:$D,3,FALSE),"")</f>
        <v>67.852789999999999</v>
      </c>
      <c r="AE50" s="32">
        <f>+IFERROR(VLOOKUP($E50,'2005-15 corrientes'!$B$2:$W$50,2,FALSE),"")</f>
        <v>72.13450001947885</v>
      </c>
      <c r="AF50" s="32">
        <f>+IFERROR(VLOOKUP($E50,'2005-15 corrientes'!$B$2:$W$50,4,FALSE),"")</f>
        <v>74.407000013473493</v>
      </c>
      <c r="AG50" s="32">
        <f>+IFERROR(VLOOKUP($E50,'2005-15 corrientes'!$B$2:$W$50,6,FALSE),"")</f>
        <v>86.05737598221971</v>
      </c>
      <c r="AH50" s="32">
        <f>+IFERROR(VLOOKUP($E50,'2005-15 corrientes'!$B$2:$W$50,8,FALSE),"")</f>
        <v>97.527699991566195</v>
      </c>
      <c r="AI50" s="32">
        <f>+IFERROR(VLOOKUP($E50,'2005-15 corrientes'!$B$2:$W$50,10,FALSE),"")</f>
        <v>500.11607306137495</v>
      </c>
      <c r="AJ50" s="32">
        <f>+IFERROR(VLOOKUP($E50,'2005-15 corrientes'!$B$2:$W$50,12,FALSE),"")</f>
        <v>96.103099014729821</v>
      </c>
      <c r="AK50" s="32">
        <f>+IFERROR(VLOOKUP($E50,'2005-15 corrientes'!$B$2:$W$50,14,FALSE),"")</f>
        <v>101.42942098410185</v>
      </c>
      <c r="AL50" s="32">
        <f>+IFERROR(VLOOKUP($E50,'2005-15 corrientes'!$B$2:$W$50,16,FALSE),"")</f>
        <v>108.5</v>
      </c>
      <c r="AM50" s="32">
        <f>+IFERROR(VLOOKUP($E50,'2005-15 corrientes'!$B$2:$W$50,18,FALSE),"")</f>
        <v>123.79999999999994</v>
      </c>
      <c r="AN50" s="32">
        <f>+IFERROR(VLOOKUP($E50,'2005-15 corrientes'!$B$2:$W$50,20,FALSE),"")</f>
        <v>129.42742799999994</v>
      </c>
      <c r="AO50" s="32">
        <f>+IFERROR(VLOOKUP($E50,'2005-15 corrientes'!$B$2:$W$50,22,FALSE),"")</f>
        <v>130.1</v>
      </c>
    </row>
    <row r="51" spans="1:41" ht="21" x14ac:dyDescent="0.25">
      <c r="A51" s="9" t="s">
        <v>110</v>
      </c>
      <c r="B51" s="106" t="str">
        <f>+VLOOKUP(A51,Clases!$A$1:$B$7,2,FALSE)</f>
        <v>Ramos Administrativos</v>
      </c>
      <c r="C51" s="10" t="s">
        <v>53</v>
      </c>
      <c r="D51" s="10">
        <v>1</v>
      </c>
      <c r="E51" s="25" t="s">
        <v>54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79"/>
      <c r="Z51" s="79"/>
      <c r="AA51" s="32"/>
      <c r="AB51" s="32" t="str">
        <f>+IFERROR(VLOOKUP($E51,'2002'!$B:$D,3,FALSE),"")</f>
        <v/>
      </c>
      <c r="AC51" s="32">
        <f>+IFERROR(VLOOKUP($E51,'2003'!$B:$D,3,FALSE),"")</f>
        <v>7935.8436359999996</v>
      </c>
      <c r="AD51" s="32">
        <f>+IFERROR(VLOOKUP($E51,'2004'!$B:$D,3,FALSE),"")</f>
        <v>7705.9763549999998</v>
      </c>
      <c r="AE51" s="32">
        <f>+IFERROR(VLOOKUP($E51,'2005-15 corrientes'!$B$2:$W$50,2,FALSE),"")</f>
        <v>8143.3127621989806</v>
      </c>
      <c r="AF51" s="32">
        <f>+IFERROR(VLOOKUP($E51,'2005-15 corrientes'!$B$2:$W$50,4,FALSE),"")</f>
        <v>8859.2476016042183</v>
      </c>
      <c r="AG51" s="32">
        <f>+IFERROR(VLOOKUP($E51,'2005-15 corrientes'!$B$2:$W$50,6,FALSE),"")</f>
        <v>9330.6489560721966</v>
      </c>
      <c r="AH51" s="32">
        <f>+IFERROR(VLOOKUP($E51,'2005-15 corrientes'!$B$2:$W$50,8,FALSE),"")</f>
        <v>11876.003698973011</v>
      </c>
      <c r="AI51" s="32">
        <f>+IFERROR(VLOOKUP($E51,'2005-15 corrientes'!$B$2:$W$50,10,FALSE),"")</f>
        <v>15474.732727899083</v>
      </c>
      <c r="AJ51" s="32">
        <f>+IFERROR(VLOOKUP($E51,'2005-15 corrientes'!$B$2:$W$50,12,FALSE),"")</f>
        <v>15946.592415444151</v>
      </c>
      <c r="AK51" s="32">
        <f>+IFERROR(VLOOKUP($E51,'2005-15 corrientes'!$B$2:$W$50,14,FALSE),"")</f>
        <v>17619.011551238378</v>
      </c>
      <c r="AL51" s="32">
        <f>+IFERROR(VLOOKUP($E51,'2005-15 corrientes'!$B$2:$W$50,16,FALSE),"")</f>
        <v>21872.2</v>
      </c>
      <c r="AM51" s="32">
        <f>+IFERROR(VLOOKUP($E51,'2005-15 corrientes'!$B$2:$W$50,18,FALSE),"")</f>
        <v>25545.999999999989</v>
      </c>
      <c r="AN51" s="32">
        <f>+IFERROR(VLOOKUP($E51,'2005-15 corrientes'!$B$2:$W$50,20,FALSE),"")</f>
        <v>31086.324133999984</v>
      </c>
      <c r="AO51" s="32">
        <f>+IFERROR(VLOOKUP($E51,'2005-15 corrientes'!$B$2:$W$50,22,FALSE),"")</f>
        <v>33706.699999999997</v>
      </c>
    </row>
    <row r="52" spans="1:41" ht="31.5" x14ac:dyDescent="0.25">
      <c r="A52" s="12" t="s">
        <v>111</v>
      </c>
      <c r="B52" s="107" t="str">
        <f>+VLOOKUP(A52,Clases!$A$1:$B$7,2,FALSE)</f>
        <v>Ramos Generales</v>
      </c>
      <c r="C52" s="13" t="s">
        <v>79</v>
      </c>
      <c r="D52" s="13">
        <v>1</v>
      </c>
      <c r="E52" s="26" t="s">
        <v>80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76"/>
      <c r="Z52" s="76"/>
      <c r="AA52" s="33"/>
      <c r="AB52" s="33">
        <f>+IFERROR(VLOOKUP($E52,'2002'!$B:$D,3,FALSE),"")</f>
        <v>14700</v>
      </c>
      <c r="AC52" s="33">
        <f>+IFERROR(VLOOKUP($E52,'2003'!$B:$D,3,FALSE),"")</f>
        <v>17000</v>
      </c>
      <c r="AD52" s="33">
        <f>+IFERROR(VLOOKUP($E52,'2004'!$B:$D,3,FALSE),"")</f>
        <v>17000</v>
      </c>
      <c r="AE52" s="33">
        <f>+IFERROR(VLOOKUP($E52,'2005-15 corrientes'!$B$2:$W$50,2,FALSE),"")</f>
        <v>20386.000005504939</v>
      </c>
      <c r="AF52" s="33">
        <f>+IFERROR(VLOOKUP($E52,'2005-15 corrientes'!$B$2:$W$50,4,FALSE),"")</f>
        <v>22500.000004074263</v>
      </c>
      <c r="AG52" s="33">
        <f>+IFERROR(VLOOKUP($E52,'2005-15 corrientes'!$B$2:$W$50,6,FALSE),"")</f>
        <v>0</v>
      </c>
      <c r="AH52" s="33">
        <f>+IFERROR(VLOOKUP($E52,'2005-15 corrientes'!$B$2:$W$50,8,FALSE),"")</f>
        <v>0</v>
      </c>
      <c r="AI52" s="33">
        <f>+IFERROR(VLOOKUP($E52,'2005-15 corrientes'!$B$2:$W$50,10,FALSE),"")</f>
        <v>0</v>
      </c>
      <c r="AJ52" s="33">
        <f>+IFERROR(VLOOKUP($E52,'2005-15 corrientes'!$B$2:$W$50,12,FALSE),"")</f>
        <v>0</v>
      </c>
      <c r="AK52" s="33">
        <f>+IFERROR(VLOOKUP($E52,'2005-15 corrientes'!$B$2:$W$50,14,FALSE),"")</f>
        <v>0</v>
      </c>
      <c r="AL52" s="33">
        <f>+IFERROR(VLOOKUP($E52,'2005-15 corrientes'!$B$2:$W$50,16,FALSE),"")</f>
        <v>0</v>
      </c>
      <c r="AM52" s="33">
        <f>+IFERROR(VLOOKUP($E52,'2005-15 corrientes'!$B$2:$W$50,18,FALSE),"")</f>
        <v>0</v>
      </c>
      <c r="AN52" s="33">
        <f>+IFERROR(VLOOKUP($E52,'2005-15 corrientes'!$B$2:$W$50,20,FALSE),"")</f>
        <v>0</v>
      </c>
      <c r="AO52" s="33">
        <f>+IFERROR(VLOOKUP($E52,'2005-15 corrientes'!$B$2:$W$50,22,FALSE),"")</f>
        <v>0</v>
      </c>
    </row>
    <row r="53" spans="1:41" ht="21" x14ac:dyDescent="0.25">
      <c r="A53" s="18" t="s">
        <v>107</v>
      </c>
      <c r="B53" s="110" t="str">
        <f>+VLOOKUP(A53,Clases!$A$1:$B$7,2,FALSE)</f>
        <v>Información Estadística y Geográfica</v>
      </c>
      <c r="C53" s="19" t="s">
        <v>37</v>
      </c>
      <c r="D53" s="19">
        <v>1</v>
      </c>
      <c r="E53" s="28" t="s">
        <v>38</v>
      </c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81"/>
      <c r="Z53" s="81"/>
      <c r="AA53" s="35"/>
      <c r="AB53" s="35" t="str">
        <f>+IFERROR(VLOOKUP($E53,'2002'!$B:$D,3,FALSE),"")</f>
        <v/>
      </c>
      <c r="AC53" s="35" t="str">
        <f>+IFERROR(VLOOKUP($E53,'2003'!$B:$D,3,FALSE),"")</f>
        <v/>
      </c>
      <c r="AD53" s="35" t="str">
        <f>+IFERROR(VLOOKUP($E53,'2004'!$B:$D,3,FALSE),"")</f>
        <v/>
      </c>
      <c r="AE53" s="35">
        <f>+IFERROR(VLOOKUP($E53,'2005-15 corrientes'!$B$2:$W$50,2,FALSE),"")</f>
        <v>0</v>
      </c>
      <c r="AF53" s="35">
        <f>+IFERROR(VLOOKUP($E53,'2005-15 corrientes'!$B$2:$W$50,4,FALSE),"")</f>
        <v>0</v>
      </c>
      <c r="AG53" s="35">
        <f>+IFERROR(VLOOKUP($E53,'2005-15 corrientes'!$B$2:$W$50,6,FALSE),"")</f>
        <v>0</v>
      </c>
      <c r="AH53" s="35">
        <f>+IFERROR(VLOOKUP($E53,'2005-15 corrientes'!$B$2:$W$50,8,FALSE),"")</f>
        <v>0</v>
      </c>
      <c r="AI53" s="35">
        <f>+IFERROR(VLOOKUP($E53,'2005-15 corrientes'!$B$2:$W$50,10,FALSE),"")</f>
        <v>7648.6000009386471</v>
      </c>
      <c r="AJ53" s="35">
        <f>+IFERROR(VLOOKUP($E53,'2005-15 corrientes'!$B$2:$W$50,12,FALSE),"")</f>
        <v>8765.6874143435234</v>
      </c>
      <c r="AK53" s="35">
        <f>+IFERROR(VLOOKUP($E53,'2005-15 corrientes'!$B$2:$W$50,14,FALSE),"")</f>
        <v>4551.0999992866564</v>
      </c>
      <c r="AL53" s="35">
        <f>+IFERROR(VLOOKUP($E53,'2005-15 corrientes'!$B$2:$W$50,16,FALSE),"")</f>
        <v>4931.6000000000004</v>
      </c>
      <c r="AM53" s="35">
        <f>+IFERROR(VLOOKUP($E53,'2005-15 corrientes'!$B$2:$W$50,18,FALSE),"")</f>
        <v>5429.1999999999971</v>
      </c>
      <c r="AN53" s="35">
        <f>+IFERROR(VLOOKUP($E53,'2005-15 corrientes'!$B$2:$W$50,20,FALSE),"")</f>
        <v>7839.972646999996</v>
      </c>
      <c r="AO53" s="35">
        <f>+IFERROR(VLOOKUP($E53,'2005-15 corrientes'!$B$2:$W$50,22,FALSE),"")</f>
        <v>8458.7000000000007</v>
      </c>
    </row>
    <row r="54" spans="1:41" x14ac:dyDescent="0.25">
      <c r="A54" s="21" t="s">
        <v>112</v>
      </c>
      <c r="B54" s="111" t="str">
        <f>+VLOOKUP(A54,Clases!$A$1:$B$7,2,FALSE)</f>
        <v>Organismos y Empresas</v>
      </c>
      <c r="C54" s="22" t="s">
        <v>81</v>
      </c>
      <c r="D54" s="22">
        <v>1</v>
      </c>
      <c r="E54" s="29" t="s">
        <v>82</v>
      </c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>
        <v>78524.490000000005</v>
      </c>
      <c r="Y54" s="82">
        <v>78281.75</v>
      </c>
      <c r="Z54" s="82">
        <v>86109.9</v>
      </c>
      <c r="AA54" s="36">
        <v>15934.4</v>
      </c>
      <c r="AB54" s="36">
        <f>+IFERROR(VLOOKUP($E54,'2002'!$B:$D,3,FALSE),"")</f>
        <v>112508.470262</v>
      </c>
      <c r="AC54" s="36">
        <f>+IFERROR(VLOOKUP($E54,'2003'!$B:$D,3,FALSE),"")</f>
        <v>111798.1</v>
      </c>
      <c r="AD54" s="36">
        <f>+IFERROR(VLOOKUP($E54,'2004'!$B:$D,3,FALSE),"")</f>
        <v>113351.3</v>
      </c>
      <c r="AE54" s="36">
        <f>+IFERROR(VLOOKUP($E54,'2005-15 corrientes'!$B$2:$W$50,2,FALSE),"")</f>
        <v>132777.25482685454</v>
      </c>
      <c r="AF54" s="36">
        <f>+IFERROR(VLOOKUP($E54,'2005-15 corrientes'!$B$2:$W$50,4,FALSE),"")</f>
        <v>138975.51091916545</v>
      </c>
      <c r="AG54" s="36">
        <f>+IFERROR(VLOOKUP($E54,'2005-15 corrientes'!$B$2:$W$50,6,FALSE),"")</f>
        <v>182298.41860233538</v>
      </c>
      <c r="AH54" s="36">
        <f>+IFERROR(VLOOKUP($E54,'2005-15 corrientes'!$B$2:$W$50,8,FALSE),"")</f>
        <v>209237.198618906</v>
      </c>
      <c r="AI54" s="36">
        <f>+IFERROR(VLOOKUP($E54,'2005-15 corrientes'!$B$2:$W$50,10,FALSE),"")</f>
        <v>389406.57229578856</v>
      </c>
      <c r="AJ54" s="36">
        <f>+IFERROR(VLOOKUP($E54,'2005-15 corrientes'!$B$2:$W$50,12,FALSE),"")</f>
        <v>416232.44437679637</v>
      </c>
      <c r="AK54" s="36">
        <f>+IFERROR(VLOOKUP($E54,'2005-15 corrientes'!$B$2:$W$50,14,FALSE),"")</f>
        <v>460823.85944877</v>
      </c>
      <c r="AL54" s="36">
        <f>+IFERROR(VLOOKUP($E54,'2005-15 corrientes'!$B$2:$W$50,16,FALSE),"")</f>
        <v>477325</v>
      </c>
      <c r="AM54" s="36">
        <f>+IFERROR(VLOOKUP($E54,'2005-15 corrientes'!$B$2:$W$50,18,FALSE),"")</f>
        <v>514669.19999999972</v>
      </c>
      <c r="AN54" s="36">
        <f>+IFERROR(VLOOKUP($E54,'2005-15 corrientes'!$B$2:$W$50,20,FALSE),"")</f>
        <v>567237.24769499979</v>
      </c>
      <c r="AO54" s="36">
        <f>+IFERROR(VLOOKUP($E54,'2005-15 corrientes'!$B$2:$W$50,22,FALSE),"")</f>
        <v>594568.69999999995</v>
      </c>
    </row>
    <row r="55" spans="1:41" x14ac:dyDescent="0.25">
      <c r="A55" s="21" t="s">
        <v>112</v>
      </c>
      <c r="B55" s="111" t="str">
        <f>+VLOOKUP(A55,Clases!$A$1:$B$7,2,FALSE)</f>
        <v>Organismos y Empresas</v>
      </c>
      <c r="C55" s="22" t="s">
        <v>57</v>
      </c>
      <c r="D55" s="22">
        <v>1</v>
      </c>
      <c r="E55" s="29" t="s">
        <v>58</v>
      </c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>
        <v>54294.008999999998</v>
      </c>
      <c r="Y55" s="82">
        <v>62718.29</v>
      </c>
      <c r="Z55" s="82">
        <v>76662.5</v>
      </c>
      <c r="AA55" s="36">
        <v>6919</v>
      </c>
      <c r="AB55" s="36">
        <f>+IFERROR(VLOOKUP($E55,'2002'!$B:$D,3,FALSE),"")</f>
        <v>85422.386299999998</v>
      </c>
      <c r="AC55" s="36">
        <f>+IFERROR(VLOOKUP($E55,'2003'!$B:$D,3,FALSE),"")</f>
        <v>106825.649364</v>
      </c>
      <c r="AD55" s="36">
        <f>+IFERROR(VLOOKUP($E55,'2004'!$B:$D,3,FALSE),"")</f>
        <v>133625.20000000001</v>
      </c>
      <c r="AE55" s="36">
        <f>+IFERROR(VLOOKUP($E55,'2005-15 corrientes'!$B$2:$W$50,2,FALSE),"")</f>
        <v>141073.20655209472</v>
      </c>
      <c r="AF55" s="36">
        <f>+IFERROR(VLOOKUP($E55,'2005-15 corrientes'!$B$2:$W$50,4,FALSE),"")</f>
        <v>162617.27742144646</v>
      </c>
      <c r="AG55" s="36">
        <f>+IFERROR(VLOOKUP($E55,'2005-15 corrientes'!$B$2:$W$50,6,FALSE),"")</f>
        <v>191236.36682048871</v>
      </c>
      <c r="AH55" s="36">
        <f>+IFERROR(VLOOKUP($E55,'2005-15 corrientes'!$B$2:$W$50,8,FALSE),"")</f>
        <v>205027.74078227</v>
      </c>
      <c r="AI55" s="36">
        <f>+IFERROR(VLOOKUP($E55,'2005-15 corrientes'!$B$2:$W$50,10,FALSE),"")</f>
        <v>203934.90002502719</v>
      </c>
      <c r="AJ55" s="36">
        <f>+IFERROR(VLOOKUP($E55,'2005-15 corrientes'!$B$2:$W$50,12,FALSE),"")</f>
        <v>219364.08652062214</v>
      </c>
      <c r="AK55" s="36">
        <f>+IFERROR(VLOOKUP($E55,'2005-15 corrientes'!$B$2:$W$50,14,FALSE),"")</f>
        <v>248619.29996103115</v>
      </c>
      <c r="AL55" s="36">
        <f>+IFERROR(VLOOKUP($E55,'2005-15 corrientes'!$B$2:$W$50,16,FALSE),"")</f>
        <v>266964.40000000002</v>
      </c>
      <c r="AM55" s="36">
        <f>+IFERROR(VLOOKUP($E55,'2005-15 corrientes'!$B$2:$W$50,18,FALSE),"")</f>
        <v>281532.39999999985</v>
      </c>
      <c r="AN55" s="36">
        <f>+IFERROR(VLOOKUP($E55,'2005-15 corrientes'!$B$2:$W$50,20,FALSE),"")</f>
        <v>321485.3992269999</v>
      </c>
      <c r="AO55" s="36">
        <f>+IFERROR(VLOOKUP($E55,'2005-15 corrientes'!$B$2:$W$50,22,FALSE),"")</f>
        <v>328956.5</v>
      </c>
    </row>
    <row r="56" spans="1:41" ht="21" x14ac:dyDescent="0.25">
      <c r="A56" s="21" t="s">
        <v>112</v>
      </c>
      <c r="B56" s="111" t="str">
        <f>+VLOOKUP(A56,Clases!$A$1:$B$7,2,FALSE)</f>
        <v>Organismos y Empresas</v>
      </c>
      <c r="C56" s="22" t="s">
        <v>83</v>
      </c>
      <c r="D56" s="22">
        <v>1</v>
      </c>
      <c r="E56" s="29" t="s">
        <v>84</v>
      </c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>
        <v>8885.39</v>
      </c>
      <c r="Y56" s="82">
        <v>11406.3</v>
      </c>
      <c r="Z56" s="82">
        <v>13129.4</v>
      </c>
      <c r="AA56" s="36">
        <v>14249.1</v>
      </c>
      <c r="AB56" s="36">
        <f>+IFERROR(VLOOKUP($E56,'2002'!$B:$D,3,FALSE),"")</f>
        <v>15749.1</v>
      </c>
      <c r="AC56" s="36">
        <f>+IFERROR(VLOOKUP($E56,'2003'!$B:$D,3,FALSE),"")</f>
        <v>20582.310434999999</v>
      </c>
      <c r="AD56" s="36">
        <f>+IFERROR(VLOOKUP($E56,'2004'!$B:$D,3,FALSE),"")</f>
        <v>20434.5</v>
      </c>
      <c r="AE56" s="36">
        <f>+IFERROR(VLOOKUP($E56,'2005-15 corrientes'!$B$2:$W$50,2,FALSE),"")</f>
        <v>25492.700006883926</v>
      </c>
      <c r="AF56" s="36">
        <f>+IFERROR(VLOOKUP($E56,'2005-15 corrientes'!$B$2:$W$50,4,FALSE),"")</f>
        <v>26146.200004734514</v>
      </c>
      <c r="AG56" s="36">
        <f>+IFERROR(VLOOKUP($E56,'2005-15 corrientes'!$B$2:$W$50,6,FALSE),"")</f>
        <v>27315.299994356392</v>
      </c>
      <c r="AH56" s="36">
        <f>+IFERROR(VLOOKUP($E56,'2005-15 corrientes'!$B$2:$W$50,8,FALSE),"")</f>
        <v>30370.191646373707</v>
      </c>
      <c r="AI56" s="36">
        <f>+IFERROR(VLOOKUP($E56,'2005-15 corrientes'!$B$2:$W$50,10,FALSE),"")</f>
        <v>33712.00000413719</v>
      </c>
      <c r="AJ56" s="36">
        <f>+IFERROR(VLOOKUP($E56,'2005-15 corrientes'!$B$2:$W$50,12,FALSE),"")</f>
        <v>0</v>
      </c>
      <c r="AK56" s="36">
        <f>+IFERROR(VLOOKUP($E56,'2005-15 corrientes'!$B$2:$W$50,14,FALSE),"")</f>
        <v>0</v>
      </c>
      <c r="AL56" s="36">
        <f>+IFERROR(VLOOKUP($E56,'2005-15 corrientes'!$B$2:$W$50,16,FALSE),"")</f>
        <v>0</v>
      </c>
      <c r="AM56" s="36">
        <f>+IFERROR(VLOOKUP($E56,'2005-15 corrientes'!$B$2:$W$50,18,FALSE),"")</f>
        <v>0</v>
      </c>
      <c r="AN56" s="36">
        <f>+IFERROR(VLOOKUP($E56,'2005-15 corrientes'!$B$2:$W$50,20,FALSE),"")</f>
        <v>0</v>
      </c>
      <c r="AO56" s="36">
        <f>+IFERROR(VLOOKUP($E56,'2005-15 corrientes'!$B$2:$W$50,22,FALSE),"")</f>
        <v>0</v>
      </c>
    </row>
    <row r="57" spans="1:41" x14ac:dyDescent="0.25">
      <c r="A57" s="21" t="s">
        <v>112</v>
      </c>
      <c r="B57" s="111" t="str">
        <f>+VLOOKUP(A57,Clases!$A$1:$B$7,2,FALSE)</f>
        <v>Organismos y Empresas</v>
      </c>
      <c r="C57" s="22" t="s">
        <v>77</v>
      </c>
      <c r="D57" s="22">
        <v>1</v>
      </c>
      <c r="E57" s="29" t="s">
        <v>78</v>
      </c>
      <c r="F57" s="23">
        <v>11.4</v>
      </c>
      <c r="G57" s="23">
        <v>10.4</v>
      </c>
      <c r="H57" s="23">
        <v>29.2</v>
      </c>
      <c r="I57" s="23">
        <v>38.299999999999997</v>
      </c>
      <c r="J57" s="23">
        <v>73.8</v>
      </c>
      <c r="K57" s="23">
        <v>111.9</v>
      </c>
      <c r="L57" s="23">
        <v>187.9</v>
      </c>
      <c r="M57" s="23">
        <v>232</v>
      </c>
      <c r="N57" s="23">
        <v>445.9</v>
      </c>
      <c r="O57" s="23">
        <v>679.8</v>
      </c>
      <c r="P57" s="23">
        <v>1044.3</v>
      </c>
      <c r="Q57" s="23">
        <v>1732.3</v>
      </c>
      <c r="R57" s="23">
        <v>2096.4</v>
      </c>
      <c r="S57" s="23">
        <v>2591.4</v>
      </c>
      <c r="T57" s="23">
        <v>3037.2</v>
      </c>
      <c r="U57" s="23">
        <v>3660.5</v>
      </c>
      <c r="V57" s="23">
        <v>6585</v>
      </c>
      <c r="W57" s="23">
        <v>16726.900000000001</v>
      </c>
      <c r="X57" s="23">
        <v>85628.3</v>
      </c>
      <c r="Y57" s="82">
        <v>104743.61</v>
      </c>
      <c r="Z57" s="82">
        <v>121800</v>
      </c>
      <c r="AA57" s="36">
        <v>144492.70000000001</v>
      </c>
      <c r="AB57" s="36">
        <f>+IFERROR(VLOOKUP($E57,'2002'!$B:$D,3,FALSE),"")</f>
        <v>152642</v>
      </c>
      <c r="AC57" s="36">
        <f>+IFERROR(VLOOKUP($E57,'2003'!$B:$D,3,FALSE),"")</f>
        <v>168785.78525099999</v>
      </c>
      <c r="AD57" s="36">
        <f>+IFERROR(VLOOKUP($E57,'2004'!$B:$D,3,FALSE),"")</f>
        <v>184381.4</v>
      </c>
      <c r="AE57" s="36">
        <f>+IFERROR(VLOOKUP($E57,'2005-15 corrientes'!$B$2:$W$50,2,FALSE),"")</f>
        <v>202921</v>
      </c>
      <c r="AF57" s="36">
        <f>+IFERROR(VLOOKUP($E57,'2005-15 corrientes'!$B$2:$W$50,4,FALSE),"")</f>
        <v>235767</v>
      </c>
      <c r="AG57" s="36">
        <f>+IFERROR(VLOOKUP($E57,'2005-15 corrientes'!$B$2:$W$50,6,FALSE),"")</f>
        <v>237801.89995086781</v>
      </c>
      <c r="AH57" s="36">
        <f>+IFERROR(VLOOKUP($E57,'2005-15 corrientes'!$B$2:$W$50,8,FALSE),"")</f>
        <v>272088.69997647085</v>
      </c>
      <c r="AI57" s="36">
        <f>+IFERROR(VLOOKUP($E57,'2005-15 corrientes'!$B$2:$W$50,10,FALSE),"")</f>
        <v>299000.00003669376</v>
      </c>
      <c r="AJ57" s="36">
        <f>+IFERROR(VLOOKUP($E57,'2005-15 corrientes'!$B$2:$W$50,12,FALSE),"")</f>
        <v>320379.60004910489</v>
      </c>
      <c r="AK57" s="36">
        <f>+IFERROR(VLOOKUP($E57,'2005-15 corrientes'!$B$2:$W$50,14,FALSE),"")</f>
        <v>338239.99994698394</v>
      </c>
      <c r="AL57" s="36">
        <f>+IFERROR(VLOOKUP($E57,'2005-15 corrientes'!$B$2:$W$50,16,FALSE),"")</f>
        <v>394492.7</v>
      </c>
      <c r="AM57" s="36">
        <f>+IFERROR(VLOOKUP($E57,'2005-15 corrientes'!$B$2:$W$50,18,FALSE),"")</f>
        <v>421565.19999999984</v>
      </c>
      <c r="AN57" s="36">
        <f>+IFERROR(VLOOKUP($E57,'2005-15 corrientes'!$B$2:$W$50,20,FALSE),"")</f>
        <v>476960.99608899979</v>
      </c>
      <c r="AO57" s="36">
        <f>+IFERROR(VLOOKUP($E57,'2005-15 corrientes'!$B$2:$W$50,22,FALSE),"")</f>
        <v>497695.3</v>
      </c>
    </row>
    <row r="58" spans="1:41" ht="31.5" x14ac:dyDescent="0.25">
      <c r="A58" s="21" t="s">
        <v>112</v>
      </c>
      <c r="B58" s="111" t="str">
        <f>+VLOOKUP(A58,Clases!$A$1:$B$7,2,FALSE)</f>
        <v>Organismos y Empresas</v>
      </c>
      <c r="C58" s="22" t="s">
        <v>73</v>
      </c>
      <c r="D58" s="22">
        <v>1</v>
      </c>
      <c r="E58" s="29" t="s">
        <v>74</v>
      </c>
      <c r="F58" s="23">
        <v>14.8</v>
      </c>
      <c r="G58" s="23">
        <v>18.899999999999999</v>
      </c>
      <c r="H58" s="23">
        <v>26.9</v>
      </c>
      <c r="I58" s="23">
        <v>20.6</v>
      </c>
      <c r="J58" s="23">
        <v>52.3</v>
      </c>
      <c r="K58" s="23">
        <v>92.3</v>
      </c>
      <c r="L58" s="23">
        <v>170.7</v>
      </c>
      <c r="M58" s="23">
        <v>506.5</v>
      </c>
      <c r="N58" s="23">
        <v>993.8</v>
      </c>
      <c r="O58" s="23">
        <v>1323.3</v>
      </c>
      <c r="P58" s="23">
        <v>1908.3</v>
      </c>
      <c r="Q58" s="23">
        <v>2315.9</v>
      </c>
      <c r="R58" s="23">
        <v>3264.5</v>
      </c>
      <c r="S58" s="23">
        <v>3857.2</v>
      </c>
      <c r="T58" s="23">
        <v>4959.1000000000004</v>
      </c>
      <c r="U58" s="23">
        <v>5400.3</v>
      </c>
      <c r="V58" s="23">
        <v>6569.9</v>
      </c>
      <c r="W58" s="23">
        <v>8467.6</v>
      </c>
      <c r="X58" s="23">
        <v>25067.5</v>
      </c>
      <c r="Y58" s="82">
        <v>29554.880000000001</v>
      </c>
      <c r="Z58" s="82">
        <v>36886.9</v>
      </c>
      <c r="AA58" s="36">
        <v>43224.1</v>
      </c>
      <c r="AB58" s="36">
        <f>+IFERROR(VLOOKUP($E58,'2002'!$B:$D,3,FALSE),"")</f>
        <v>45161.599999999999</v>
      </c>
      <c r="AC58" s="36">
        <f>+IFERROR(VLOOKUP($E58,'2003'!$B:$D,3,FALSE),"")</f>
        <v>54580.194776999997</v>
      </c>
      <c r="AD58" s="36">
        <f>+IFERROR(VLOOKUP($E58,'2004'!$B:$D,3,FALSE),"")</f>
        <v>55203.3</v>
      </c>
      <c r="AE58" s="36">
        <f>+IFERROR(VLOOKUP($E58,'2005-15 corrientes'!$B$2:$W$50,2,FALSE),"")</f>
        <v>68273.000018436112</v>
      </c>
      <c r="AF58" s="36">
        <f>+IFERROR(VLOOKUP($E58,'2005-15 corrientes'!$B$2:$W$50,4,FALSE),"")</f>
        <v>74128.800013423126</v>
      </c>
      <c r="AG58" s="36">
        <f>+IFERROR(VLOOKUP($E58,'2005-15 corrientes'!$B$2:$W$50,6,FALSE),"")</f>
        <v>80919.899983281153</v>
      </c>
      <c r="AH58" s="36">
        <f>+IFERROR(VLOOKUP($E58,'2005-15 corrientes'!$B$2:$W$50,8,FALSE),"")</f>
        <v>79218.799993149471</v>
      </c>
      <c r="AI58" s="36">
        <f>+IFERROR(VLOOKUP($E58,'2005-15 corrientes'!$B$2:$W$50,10,FALSE),"")</f>
        <v>88358.000010843418</v>
      </c>
      <c r="AJ58" s="36">
        <f>+IFERROR(VLOOKUP($E58,'2005-15 corrientes'!$B$2:$W$50,12,FALSE),"")</f>
        <v>107065.62894941005</v>
      </c>
      <c r="AK58" s="36">
        <f>+IFERROR(VLOOKUP($E58,'2005-15 corrientes'!$B$2:$W$50,14,FALSE),"")</f>
        <v>112548.39998235904</v>
      </c>
      <c r="AL58" s="36">
        <f>+IFERROR(VLOOKUP($E58,'2005-15 corrientes'!$B$2:$W$50,16,FALSE),"")</f>
        <v>141452.1</v>
      </c>
      <c r="AM58" s="36">
        <f>+IFERROR(VLOOKUP($E58,'2005-15 corrientes'!$B$2:$W$50,18,FALSE),"")</f>
        <v>161357.39999999994</v>
      </c>
      <c r="AN58" s="36">
        <f>+IFERROR(VLOOKUP($E58,'2005-15 corrientes'!$B$2:$W$50,20,FALSE),"")</f>
        <v>205458.61977099991</v>
      </c>
      <c r="AO58" s="36">
        <f>+IFERROR(VLOOKUP($E58,'2005-15 corrientes'!$B$2:$W$50,22,FALSE),"")</f>
        <v>208758.6</v>
      </c>
    </row>
    <row r="59" spans="1:41" s="91" customFormat="1" x14ac:dyDescent="0.25">
      <c r="A59" s="85" t="s">
        <v>112</v>
      </c>
      <c r="B59" s="112" t="str">
        <f>+VLOOKUP(A59,Clases!$A$1:$B$7,2,FALSE)</f>
        <v>Organismos y Empresas</v>
      </c>
      <c r="C59" s="86">
        <v>102</v>
      </c>
      <c r="D59" s="86">
        <v>1</v>
      </c>
      <c r="E59" s="87" t="s">
        <v>149</v>
      </c>
      <c r="F59" s="88">
        <f>101.1</f>
        <v>101.1</v>
      </c>
      <c r="G59" s="88">
        <v>163.69999999999999</v>
      </c>
      <c r="H59" s="88">
        <v>210.1</v>
      </c>
      <c r="I59" s="88">
        <v>623.29999999999995</v>
      </c>
      <c r="J59" s="88">
        <v>890</v>
      </c>
      <c r="K59" s="88">
        <v>1358.5</v>
      </c>
      <c r="L59" s="88">
        <v>1919.4</v>
      </c>
      <c r="M59" s="88">
        <v>3931.6</v>
      </c>
      <c r="N59" s="88">
        <v>5346.9</v>
      </c>
      <c r="O59" s="88">
        <v>7076.4</v>
      </c>
      <c r="P59" s="88">
        <v>8000.5</v>
      </c>
      <c r="Q59" s="88">
        <v>5613.3</v>
      </c>
      <c r="R59" s="88">
        <v>6118.7</v>
      </c>
      <c r="S59" s="88">
        <v>8680.2999999999993</v>
      </c>
      <c r="T59" s="88">
        <v>9910.9</v>
      </c>
      <c r="U59" s="88">
        <v>16476.5</v>
      </c>
      <c r="V59" s="88">
        <v>18018.8</v>
      </c>
      <c r="W59" s="88">
        <v>36080.800000000003</v>
      </c>
      <c r="X59" s="88">
        <v>18810.599999999999</v>
      </c>
      <c r="Y59" s="89">
        <f>293856.67-SUM(Y54:Y58)</f>
        <v>7151.8399999999674</v>
      </c>
      <c r="Z59" s="89">
        <v>3843.2000000000335</v>
      </c>
      <c r="AA59" s="90"/>
      <c r="AB59" s="90" t="str">
        <f>+IFERROR(VLOOKUP($E59,'2002'!$B:$D,3,FALSE),"")</f>
        <v/>
      </c>
      <c r="AC59" s="90" t="str">
        <f>+IFERROR(VLOOKUP($E59,'2003'!$B:$D,3,FALSE),"")</f>
        <v/>
      </c>
      <c r="AD59" s="90" t="str">
        <f>+IFERROR(VLOOKUP($E59,'2004'!$B:$D,3,FALSE),"")</f>
        <v/>
      </c>
      <c r="AE59" s="90" t="str">
        <f>+IFERROR(VLOOKUP($E59,'2005-15 corrientes'!$B$2:$W$50,2,FALSE),"")</f>
        <v/>
      </c>
      <c r="AF59" s="90" t="str">
        <f>+IFERROR(VLOOKUP($E59,'2005-15 corrientes'!$B$2:$W$50,4,FALSE),"")</f>
        <v/>
      </c>
      <c r="AG59" s="90" t="str">
        <f>+IFERROR(VLOOKUP($E59,'2005-15 corrientes'!$B$2:$W$50,6,FALSE),"")</f>
        <v/>
      </c>
      <c r="AH59" s="90" t="str">
        <f>+IFERROR(VLOOKUP($E59,'2005-15 corrientes'!$B$2:$W$50,8,FALSE),"")</f>
        <v/>
      </c>
      <c r="AI59" s="90" t="str">
        <f>+IFERROR(VLOOKUP($E59,'2005-15 corrientes'!$B$2:$W$50,10,FALSE),"")</f>
        <v/>
      </c>
      <c r="AJ59" s="90" t="str">
        <f>+IFERROR(VLOOKUP($E59,'2005-15 corrientes'!$B$2:$W$50,12,FALSE),"")</f>
        <v/>
      </c>
      <c r="AK59" s="90" t="str">
        <f>+IFERROR(VLOOKUP($E59,'2005-15 corrientes'!$B$2:$W$50,14,FALSE),"")</f>
        <v/>
      </c>
      <c r="AL59" s="90" t="str">
        <f>+IFERROR(VLOOKUP($E59,'2005-15 corrientes'!$B$2:$W$50,16,FALSE),"")</f>
        <v/>
      </c>
      <c r="AM59" s="90" t="str">
        <f>+IFERROR(VLOOKUP($E59,'2005-15 corrientes'!$B$2:$W$50,18,FALSE),"")</f>
        <v/>
      </c>
      <c r="AN59" s="90" t="str">
        <f>+IFERROR(VLOOKUP($E59,'2005-15 corrientes'!$B$2:$W$50,20,FALSE),"")</f>
        <v/>
      </c>
      <c r="AO59" s="90" t="str">
        <f>+IFERROR(VLOOKUP($E59,'2005-15 corrientes'!$B$2:$W$50,22,FALSE),"")</f>
        <v/>
      </c>
    </row>
    <row r="60" spans="1:41" s="91" customFormat="1" ht="21" x14ac:dyDescent="0.25">
      <c r="A60" s="85" t="s">
        <v>112</v>
      </c>
      <c r="B60" s="112" t="str">
        <f>+VLOOKUP(A60,Clases!$A$1:$B$7,2,FALSE)</f>
        <v>Organismos y Empresas</v>
      </c>
      <c r="C60" s="86">
        <v>103</v>
      </c>
      <c r="D60" s="86">
        <v>1</v>
      </c>
      <c r="E60" s="87" t="s">
        <v>153</v>
      </c>
      <c r="F60" s="88">
        <v>401.80000000000018</v>
      </c>
      <c r="G60" s="88">
        <v>629.09999999999968</v>
      </c>
      <c r="H60" s="88">
        <v>950.70000000000027</v>
      </c>
      <c r="I60" s="88">
        <v>1107.7999999999984</v>
      </c>
      <c r="J60" s="88">
        <v>2022.6000000000022</v>
      </c>
      <c r="K60" s="88">
        <v>3147.7000000000044</v>
      </c>
      <c r="L60" s="88">
        <v>6221</v>
      </c>
      <c r="M60" s="88">
        <v>15398.199999999997</v>
      </c>
      <c r="N60" s="88">
        <v>33883.100000000006</v>
      </c>
      <c r="O60" s="88">
        <v>35667.799999999988</v>
      </c>
      <c r="P60" s="88">
        <v>48157.200000000041</v>
      </c>
      <c r="Q60" s="88">
        <v>62221.400000000052</v>
      </c>
      <c r="R60" s="88">
        <v>70088.900000000023</v>
      </c>
      <c r="S60" s="88">
        <v>71829.600000000035</v>
      </c>
      <c r="T60" s="88">
        <v>79231.899999999994</v>
      </c>
      <c r="U60" s="88">
        <v>87101.600000000035</v>
      </c>
      <c r="V60" s="88">
        <v>149786.09999999986</v>
      </c>
      <c r="W60" s="88">
        <v>130561.44999999984</v>
      </c>
      <c r="X60" s="88"/>
      <c r="Y60" s="89"/>
      <c r="Z60" s="89">
        <v>364013.5</v>
      </c>
      <c r="AA60" s="89">
        <v>391500</v>
      </c>
      <c r="AB60" s="89" t="str">
        <f>+IFERROR(VLOOKUP($E60,'2002'!$B:$D,3,FALSE),"")</f>
        <v/>
      </c>
      <c r="AC60" s="89" t="str">
        <f>+IFERROR(VLOOKUP($E60,'2003'!$B:$D,3,FALSE),"")</f>
        <v/>
      </c>
      <c r="AD60" s="89" t="str">
        <f>+IFERROR(VLOOKUP($E60,'2004'!$B:$D,3,FALSE),"")</f>
        <v/>
      </c>
      <c r="AE60" s="89" t="str">
        <f>+IFERROR(VLOOKUP($E60,'2005-15 corrientes'!$B$2:$W$50,2,FALSE),"")</f>
        <v/>
      </c>
      <c r="AF60" s="89" t="str">
        <f>+IFERROR(VLOOKUP($E60,'2005-15 corrientes'!$B$2:$W$50,4,FALSE),"")</f>
        <v/>
      </c>
      <c r="AG60" s="89" t="str">
        <f>+IFERROR(VLOOKUP($E60,'2005-15 corrientes'!$B$2:$W$50,6,FALSE),"")</f>
        <v/>
      </c>
      <c r="AH60" s="89" t="str">
        <f>+IFERROR(VLOOKUP($E60,'2005-15 corrientes'!$B$2:$W$50,8,FALSE),"")</f>
        <v/>
      </c>
      <c r="AI60" s="89" t="str">
        <f>+IFERROR(VLOOKUP($E60,'2005-15 corrientes'!$B$2:$W$50,10,FALSE),"")</f>
        <v/>
      </c>
      <c r="AJ60" s="89" t="str">
        <f>+IFERROR(VLOOKUP($E60,'2005-15 corrientes'!$B$2:$W$50,12,FALSE),"")</f>
        <v/>
      </c>
      <c r="AK60" s="89" t="str">
        <f>+IFERROR(VLOOKUP($E60,'2005-15 corrientes'!$B$2:$W$50,14,FALSE),"")</f>
        <v/>
      </c>
      <c r="AL60" s="89" t="str">
        <f>+IFERROR(VLOOKUP($E60,'2005-15 corrientes'!$B$2:$W$50,16,FALSE),"")</f>
        <v/>
      </c>
      <c r="AM60" s="89" t="str">
        <f>+IFERROR(VLOOKUP($E60,'2005-15 corrientes'!$B$2:$W$50,18,FALSE),"")</f>
        <v/>
      </c>
      <c r="AN60" s="89" t="str">
        <f>+IFERROR(VLOOKUP($E60,'2005-15 corrientes'!$B$2:$W$50,20,FALSE),"")</f>
        <v/>
      </c>
      <c r="AO60" s="89" t="str">
        <f>+IFERROR(VLOOKUP($E60,'2005-15 corrientes'!$B$2:$W$50,22,FALSE),"")</f>
        <v/>
      </c>
    </row>
    <row r="61" spans="1:41" ht="21" x14ac:dyDescent="0.25">
      <c r="A61" s="6" t="s">
        <v>106</v>
      </c>
      <c r="B61" s="105" t="str">
        <f>+VLOOKUP(A61,Clases!$A$1:$B$7,2,FALSE)</f>
        <v>Ramos autónomos</v>
      </c>
      <c r="C61" s="7">
        <v>42</v>
      </c>
      <c r="D61" s="7">
        <v>1</v>
      </c>
      <c r="E61" s="24" t="s">
        <v>90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78"/>
      <c r="Z61" s="78"/>
      <c r="AA61" s="31"/>
      <c r="AB61" s="31" t="str">
        <f>+IFERROR(VLOOKUP($E61,'2002'!$B:$D,3,FALSE),"")</f>
        <v/>
      </c>
      <c r="AC61" s="31" t="str">
        <f>+IFERROR(VLOOKUP($E61,'2003'!$B:$D,3,FALSE),"")</f>
        <v/>
      </c>
      <c r="AD61" s="31" t="str">
        <f>+IFERROR(VLOOKUP($E61,'2004'!$B:$D,3,FALSE),"")</f>
        <v/>
      </c>
      <c r="AE61" s="31">
        <f>+IFERROR(VLOOKUP($E61,'2005-15 corrientes'!$B$2:$W$50,2,FALSE),"")</f>
        <v>0</v>
      </c>
      <c r="AF61" s="31">
        <f>+IFERROR(VLOOKUP($E61,'2005-15 corrientes'!$B$2:$W$50,4,FALSE),"")</f>
        <v>0</v>
      </c>
      <c r="AG61" s="31">
        <f>+IFERROR(VLOOKUP($E61,'2005-15 corrientes'!$B$2:$W$50,6,FALSE),"")</f>
        <v>0</v>
      </c>
      <c r="AH61" s="31">
        <f>+IFERROR(VLOOKUP($E61,'2005-15 corrientes'!$B$2:$W$50,8,FALSE),"")</f>
        <v>0</v>
      </c>
      <c r="AI61" s="31">
        <f>+IFERROR(VLOOKUP($E61,'2005-15 corrientes'!$B$2:$W$50,10,FALSE),"")</f>
        <v>0</v>
      </c>
      <c r="AJ61" s="31">
        <f>+IFERROR(VLOOKUP($E61,'2005-15 corrientes'!$B$2:$W$50,12,FALSE),"")</f>
        <v>0</v>
      </c>
      <c r="AK61" s="31">
        <f>+IFERROR(VLOOKUP($E61,'2005-15 corrientes'!$B$2:$W$50,14,FALSE),"")</f>
        <v>0</v>
      </c>
      <c r="AL61" s="31">
        <f>+IFERROR(VLOOKUP($E61,'2005-15 corrientes'!$B$2:$W$50,16,FALSE),"")</f>
        <v>0</v>
      </c>
      <c r="AM61" s="31">
        <f>+IFERROR(VLOOKUP($E61,'2005-15 corrientes'!$B$2:$W$50,18,FALSE),"")</f>
        <v>0</v>
      </c>
      <c r="AN61" s="31">
        <f>+IFERROR(VLOOKUP($E61,'2005-15 corrientes'!$B$2:$W$50,20,FALSE),"")</f>
        <v>613.35088099999973</v>
      </c>
      <c r="AO61" s="31">
        <f>+IFERROR(VLOOKUP($E61,'2005-15 corrientes'!$B$2:$W$50,22,FALSE),"")</f>
        <v>1170</v>
      </c>
    </row>
    <row r="62" spans="1:41" ht="21" x14ac:dyDescent="0.25">
      <c r="A62" s="6" t="s">
        <v>106</v>
      </c>
      <c r="B62" s="105" t="str">
        <f>+VLOOKUP(A62,Clases!$A$1:$B$7,2,FALSE)</f>
        <v>Ramos autónomos</v>
      </c>
      <c r="C62" s="7">
        <v>43</v>
      </c>
      <c r="D62" s="7">
        <v>1</v>
      </c>
      <c r="E62" s="24" t="s">
        <v>91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78"/>
      <c r="Z62" s="78"/>
      <c r="AA62" s="31"/>
      <c r="AB62" s="31" t="str">
        <f>+IFERROR(VLOOKUP($E62,'2002'!$B:$D,3,FALSE),"")</f>
        <v/>
      </c>
      <c r="AC62" s="31" t="str">
        <f>+IFERROR(VLOOKUP($E62,'2003'!$B:$D,3,FALSE),"")</f>
        <v/>
      </c>
      <c r="AD62" s="31" t="str">
        <f>+IFERROR(VLOOKUP($E62,'2004'!$B:$D,3,FALSE),"")</f>
        <v/>
      </c>
      <c r="AE62" s="31">
        <f>+IFERROR(VLOOKUP($E62,'2005-15 corrientes'!$B$2:$W$50,2,FALSE),"")</f>
        <v>0</v>
      </c>
      <c r="AF62" s="31">
        <f>+IFERROR(VLOOKUP($E62,'2005-15 corrientes'!$B$2:$W$50,4,FALSE),"")</f>
        <v>0</v>
      </c>
      <c r="AG62" s="31">
        <f>+IFERROR(VLOOKUP($E62,'2005-15 corrientes'!$B$2:$W$50,6,FALSE),"")</f>
        <v>0</v>
      </c>
      <c r="AH62" s="31">
        <f>+IFERROR(VLOOKUP($E62,'2005-15 corrientes'!$B$2:$W$50,8,FALSE),"")</f>
        <v>0</v>
      </c>
      <c r="AI62" s="31">
        <f>+IFERROR(VLOOKUP($E62,'2005-15 corrientes'!$B$2:$W$50,10,FALSE),"")</f>
        <v>0</v>
      </c>
      <c r="AJ62" s="31">
        <f>+IFERROR(VLOOKUP($E62,'2005-15 corrientes'!$B$2:$W$50,12,FALSE),"")</f>
        <v>0</v>
      </c>
      <c r="AK62" s="31">
        <f>+IFERROR(VLOOKUP($E62,'2005-15 corrientes'!$B$2:$W$50,14,FALSE),"")</f>
        <v>0</v>
      </c>
      <c r="AL62" s="31">
        <f>+IFERROR(VLOOKUP($E62,'2005-15 corrientes'!$B$2:$W$50,16,FALSE),"")</f>
        <v>0</v>
      </c>
      <c r="AM62" s="31">
        <f>+IFERROR(VLOOKUP($E62,'2005-15 corrientes'!$B$2:$W$50,18,FALSE),"")</f>
        <v>0</v>
      </c>
      <c r="AN62" s="31">
        <f>+IFERROR(VLOOKUP($E62,'2005-15 corrientes'!$B$2:$W$50,20,FALSE),"")</f>
        <v>1999.9999999999989</v>
      </c>
      <c r="AO62" s="31">
        <f>+IFERROR(VLOOKUP($E62,'2005-15 corrientes'!$B$2:$W$50,22,FALSE),"")</f>
        <v>2000</v>
      </c>
    </row>
    <row r="63" spans="1:41" ht="21" x14ac:dyDescent="0.25">
      <c r="A63" s="6" t="s">
        <v>106</v>
      </c>
      <c r="B63" s="105" t="str">
        <f>+VLOOKUP(A63,Clases!$A$1:$B$7,2,FALSE)</f>
        <v>Ramos autónomos</v>
      </c>
      <c r="C63" s="7">
        <v>41</v>
      </c>
      <c r="D63" s="7">
        <v>1</v>
      </c>
      <c r="E63" s="24" t="s">
        <v>92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78"/>
      <c r="Z63" s="78"/>
      <c r="AA63" s="31"/>
      <c r="AB63" s="31" t="str">
        <f>+IFERROR(VLOOKUP($E63,'2002'!$B:$D,3,FALSE),"")</f>
        <v/>
      </c>
      <c r="AC63" s="31" t="str">
        <f>+IFERROR(VLOOKUP($E63,'2003'!$B:$D,3,FALSE),"")</f>
        <v/>
      </c>
      <c r="AD63" s="31" t="str">
        <f>+IFERROR(VLOOKUP($E63,'2004'!$B:$D,3,FALSE),"")</f>
        <v/>
      </c>
      <c r="AE63" s="31">
        <f>+IFERROR(VLOOKUP($E63,'2005-15 corrientes'!$B$2:$W$50,2,FALSE),"")</f>
        <v>0</v>
      </c>
      <c r="AF63" s="31">
        <f>+IFERROR(VLOOKUP($E63,'2005-15 corrientes'!$B$2:$W$50,4,FALSE),"")</f>
        <v>0</v>
      </c>
      <c r="AG63" s="31">
        <f>+IFERROR(VLOOKUP($E63,'2005-15 corrientes'!$B$2:$W$50,6,FALSE),"")</f>
        <v>0</v>
      </c>
      <c r="AH63" s="31">
        <f>+IFERROR(VLOOKUP($E63,'2005-15 corrientes'!$B$2:$W$50,8,FALSE),"")</f>
        <v>0</v>
      </c>
      <c r="AI63" s="31">
        <f>+IFERROR(VLOOKUP($E63,'2005-15 corrientes'!$B$2:$W$50,10,FALSE),"")</f>
        <v>0</v>
      </c>
      <c r="AJ63" s="31">
        <f>+IFERROR(VLOOKUP($E63,'2005-15 corrientes'!$B$2:$W$50,12,FALSE),"")</f>
        <v>0</v>
      </c>
      <c r="AK63" s="31">
        <f>+IFERROR(VLOOKUP($E63,'2005-15 corrientes'!$B$2:$W$50,14,FALSE),"")</f>
        <v>0</v>
      </c>
      <c r="AL63" s="31">
        <f>+IFERROR(VLOOKUP($E63,'2005-15 corrientes'!$B$2:$W$50,16,FALSE),"")</f>
        <v>0</v>
      </c>
      <c r="AM63" s="31">
        <f>+IFERROR(VLOOKUP($E63,'2005-15 corrientes'!$B$2:$W$50,18,FALSE),"")</f>
        <v>0</v>
      </c>
      <c r="AN63" s="31">
        <f>+IFERROR(VLOOKUP($E63,'2005-15 corrientes'!$B$2:$W$50,20,FALSE),"")</f>
        <v>297.12637099999984</v>
      </c>
      <c r="AO63" s="31">
        <f>+IFERROR(VLOOKUP($E63,'2005-15 corrientes'!$B$2:$W$50,22,FALSE),"")</f>
        <v>478.29999999999995</v>
      </c>
    </row>
    <row r="64" spans="1:41" ht="21" x14ac:dyDescent="0.25">
      <c r="A64" s="6" t="s">
        <v>106</v>
      </c>
      <c r="B64" s="105" t="str">
        <f>+VLOOKUP(A64,Clases!$A$1:$B$7,2,FALSE)</f>
        <v>Ramos autónomos</v>
      </c>
      <c r="C64" s="7">
        <v>44</v>
      </c>
      <c r="D64" s="7">
        <v>1</v>
      </c>
      <c r="E64" s="24" t="s">
        <v>89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78"/>
      <c r="Z64" s="78"/>
      <c r="AA64" s="31"/>
      <c r="AB64" s="31" t="str">
        <f>+IFERROR(VLOOKUP($E64,'2002'!$B:$D,3,FALSE),"")</f>
        <v/>
      </c>
      <c r="AC64" s="31" t="str">
        <f>+IFERROR(VLOOKUP($E64,'2003'!$B:$D,3,FALSE),"")</f>
        <v/>
      </c>
      <c r="AD64" s="31" t="str">
        <f>+IFERROR(VLOOKUP($E64,'2004'!$B:$D,3,FALSE),"")</f>
        <v/>
      </c>
      <c r="AE64" s="31">
        <f>+IFERROR(VLOOKUP($E64,'2005-15 corrientes'!$B$2:$W$50,2,FALSE),"")</f>
        <v>0</v>
      </c>
      <c r="AF64" s="31">
        <f>+IFERROR(VLOOKUP($E64,'2005-15 corrientes'!$B$2:$W$50,4,FALSE),"")</f>
        <v>0</v>
      </c>
      <c r="AG64" s="31">
        <f>+IFERROR(VLOOKUP($E64,'2005-15 corrientes'!$B$2:$W$50,6,FALSE),"")</f>
        <v>0</v>
      </c>
      <c r="AH64" s="31">
        <f>+IFERROR(VLOOKUP($E64,'2005-15 corrientes'!$B$2:$W$50,8,FALSE),"")</f>
        <v>0</v>
      </c>
      <c r="AI64" s="31">
        <f>+IFERROR(VLOOKUP($E64,'2005-15 corrientes'!$B$2:$W$50,10,FALSE),"")</f>
        <v>0</v>
      </c>
      <c r="AJ64" s="31">
        <f>+IFERROR(VLOOKUP($E64,'2005-15 corrientes'!$B$2:$W$50,12,FALSE),"")</f>
        <v>0</v>
      </c>
      <c r="AK64" s="31">
        <f>+IFERROR(VLOOKUP($E64,'2005-15 corrientes'!$B$2:$W$50,14,FALSE),"")</f>
        <v>0</v>
      </c>
      <c r="AL64" s="31">
        <f>+IFERROR(VLOOKUP($E64,'2005-15 corrientes'!$B$2:$W$50,16,FALSE),"")</f>
        <v>0</v>
      </c>
      <c r="AM64" s="31">
        <f>+IFERROR(VLOOKUP($E64,'2005-15 corrientes'!$B$2:$W$50,18,FALSE),"")</f>
        <v>0</v>
      </c>
      <c r="AN64" s="31">
        <f>+IFERROR(VLOOKUP($E64,'2005-15 corrientes'!$B$2:$W$50,20,FALSE),"")</f>
        <v>0</v>
      </c>
      <c r="AO64" s="31">
        <f>+IFERROR(VLOOKUP($E64,'2005-15 corrientes'!$B$2:$W$50,22,FALSE),"")</f>
        <v>893.2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8"/>
  <sheetViews>
    <sheetView tabSelected="1" zoomScale="125" zoomScaleNormal="125" zoomScalePageLayoutView="125" workbookViewId="0">
      <pane xSplit="5" ySplit="1" topLeftCell="AP47" activePane="bottomRight" state="frozen"/>
      <selection pane="topRight" activeCell="D1" sqref="D1"/>
      <selection pane="bottomLeft" activeCell="A2" sqref="A2"/>
      <selection pane="bottomRight" activeCell="AR66" sqref="AR66"/>
    </sheetView>
  </sheetViews>
  <sheetFormatPr defaultColWidth="11" defaultRowHeight="15.75" x14ac:dyDescent="0.25"/>
  <cols>
    <col min="1" max="1" width="4.5" style="4" bestFit="1" customWidth="1"/>
    <col min="2" max="2" width="27.875" style="4" bestFit="1" customWidth="1"/>
    <col min="3" max="3" width="4" style="1" bestFit="1" customWidth="1"/>
    <col min="4" max="4" width="4" style="1" customWidth="1"/>
    <col min="5" max="5" width="22.625" style="1" customWidth="1"/>
    <col min="6" max="9" width="10.125" style="2" bestFit="1" customWidth="1"/>
    <col min="10" max="13" width="11.125" style="2" bestFit="1" customWidth="1"/>
    <col min="14" max="24" width="12.375" style="2" bestFit="1" customWidth="1"/>
    <col min="25" max="25" width="8.875" style="2" bestFit="1" customWidth="1"/>
    <col min="26" max="26" width="14" style="2" bestFit="1" customWidth="1"/>
    <col min="27" max="27" width="8.875" style="2" bestFit="1" customWidth="1"/>
    <col min="28" max="28" width="8.625" style="1" bestFit="1" customWidth="1"/>
    <col min="29" max="29" width="8.875" style="1" bestFit="1" customWidth="1"/>
    <col min="30" max="30" width="8.875" style="37" bestFit="1" customWidth="1"/>
    <col min="31" max="44" width="12.625" style="37" customWidth="1"/>
    <col min="45" max="16384" width="11" style="37"/>
  </cols>
  <sheetData>
    <row r="1" spans="1:16384" x14ac:dyDescent="0.25">
      <c r="A1" s="5" t="s">
        <v>113</v>
      </c>
      <c r="B1" s="104"/>
      <c r="C1" s="5" t="s">
        <v>0</v>
      </c>
      <c r="D1" s="5" t="s">
        <v>152</v>
      </c>
      <c r="E1" s="5" t="s">
        <v>105</v>
      </c>
      <c r="F1" s="5">
        <v>1980</v>
      </c>
      <c r="G1" s="5">
        <v>1981</v>
      </c>
      <c r="H1" s="5">
        <v>1982</v>
      </c>
      <c r="I1" s="5">
        <v>1983</v>
      </c>
      <c r="J1" s="5">
        <v>1984</v>
      </c>
      <c r="K1" s="5">
        <v>1985</v>
      </c>
      <c r="L1" s="5">
        <v>1986</v>
      </c>
      <c r="M1" s="5">
        <v>1987</v>
      </c>
      <c r="N1" s="5">
        <v>1988</v>
      </c>
      <c r="O1" s="5">
        <v>1989</v>
      </c>
      <c r="P1" s="5">
        <v>1990</v>
      </c>
      <c r="Q1" s="5">
        <v>1991</v>
      </c>
      <c r="R1" s="5">
        <v>1992</v>
      </c>
      <c r="S1" s="5">
        <v>1993</v>
      </c>
      <c r="T1" s="5">
        <v>1994</v>
      </c>
      <c r="U1" s="5">
        <v>1995</v>
      </c>
      <c r="V1" s="5">
        <v>1996</v>
      </c>
      <c r="W1" s="77">
        <v>1997</v>
      </c>
      <c r="X1" s="121">
        <v>1998</v>
      </c>
      <c r="Y1" s="122"/>
      <c r="Z1" s="121">
        <v>1999</v>
      </c>
      <c r="AA1" s="122"/>
      <c r="AB1" s="121">
        <v>2000</v>
      </c>
      <c r="AC1" s="122"/>
      <c r="AD1" s="30">
        <v>2001</v>
      </c>
      <c r="AE1" s="30">
        <v>2002</v>
      </c>
      <c r="AF1" s="30">
        <v>2003</v>
      </c>
      <c r="AG1" s="30">
        <v>2004</v>
      </c>
      <c r="AH1" s="30">
        <v>2005</v>
      </c>
      <c r="AI1" s="30">
        <v>2006</v>
      </c>
      <c r="AJ1" s="30">
        <v>2007</v>
      </c>
      <c r="AK1" s="30">
        <v>2008</v>
      </c>
      <c r="AL1" s="30">
        <v>2009</v>
      </c>
      <c r="AM1" s="30">
        <v>2010</v>
      </c>
      <c r="AN1" s="30">
        <v>2011</v>
      </c>
      <c r="AO1" s="30">
        <v>2012</v>
      </c>
      <c r="AP1" s="30">
        <v>2013</v>
      </c>
      <c r="AQ1" s="30">
        <v>2014</v>
      </c>
      <c r="AR1" s="30">
        <v>2015</v>
      </c>
    </row>
    <row r="2" spans="1:16384" x14ac:dyDescent="0.25">
      <c r="A2" s="5"/>
      <c r="B2" s="10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 t="s">
        <v>150</v>
      </c>
      <c r="X2" s="5" t="s">
        <v>150</v>
      </c>
      <c r="Y2" s="77" t="s">
        <v>151</v>
      </c>
      <c r="Z2" s="5" t="s">
        <v>150</v>
      </c>
      <c r="AA2" s="77" t="s">
        <v>151</v>
      </c>
      <c r="AB2" s="5" t="s">
        <v>150</v>
      </c>
      <c r="AC2" s="77" t="s">
        <v>151</v>
      </c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16384" x14ac:dyDescent="0.25">
      <c r="A3" s="6" t="s">
        <v>106</v>
      </c>
      <c r="B3" s="105" t="str">
        <f>+VLOOKUP(A3,Clases!$A$1:$B$7,2,FALSE)</f>
        <v>Ramos autónomos</v>
      </c>
      <c r="C3" s="7" t="s">
        <v>1</v>
      </c>
      <c r="D3" s="7">
        <v>1</v>
      </c>
      <c r="E3" s="24" t="s">
        <v>87</v>
      </c>
      <c r="F3" s="8">
        <v>0.7</v>
      </c>
      <c r="G3" s="8">
        <v>1.1000000000000001</v>
      </c>
      <c r="H3" s="8">
        <v>1.4</v>
      </c>
      <c r="I3" s="8">
        <v>3.5</v>
      </c>
      <c r="J3" s="8">
        <v>6.7</v>
      </c>
      <c r="K3" s="8">
        <v>10.3</v>
      </c>
      <c r="L3" s="8">
        <v>17.7</v>
      </c>
      <c r="M3" s="8">
        <v>46.3</v>
      </c>
      <c r="N3" s="8">
        <v>92.1</v>
      </c>
      <c r="O3" s="8">
        <v>158.9</v>
      </c>
      <c r="P3" s="8">
        <v>209.2</v>
      </c>
      <c r="Q3" s="8">
        <v>292</v>
      </c>
      <c r="R3" s="8">
        <v>498.4</v>
      </c>
      <c r="S3" s="8">
        <v>649.5</v>
      </c>
      <c r="T3" s="8">
        <v>933.9</v>
      </c>
      <c r="U3" s="8">
        <v>1055.2</v>
      </c>
      <c r="V3" s="8">
        <v>1518.4</v>
      </c>
      <c r="W3" s="8">
        <v>2059.9</v>
      </c>
      <c r="X3" s="8">
        <v>2441.4</v>
      </c>
      <c r="Y3" s="8">
        <v>2262.9699999999998</v>
      </c>
      <c r="Z3" s="8">
        <v>3268.9</v>
      </c>
      <c r="AA3" s="78">
        <v>2800.7</v>
      </c>
      <c r="AB3" s="31">
        <v>3790.4</v>
      </c>
      <c r="AC3" s="78">
        <v>3790.35</v>
      </c>
      <c r="AD3" s="31">
        <v>4398.7024240000001</v>
      </c>
      <c r="AE3" s="31">
        <f>+IFERROR(VLOOKUP($E3,'2002'!$B:$D,3,FALSE),"")</f>
        <v>4896.9265530000002</v>
      </c>
      <c r="AF3" s="31">
        <f>+IFERROR(VLOOKUP($E3,'2003'!$B:$D,3,FALSE),"")</f>
        <v>5575.9864170000001</v>
      </c>
      <c r="AG3" s="31">
        <f>+IFERROR(VLOOKUP($E3,'2004'!$B:$D,3,FALSE),"")</f>
        <v>5438.9866060000004</v>
      </c>
      <c r="AH3" s="31">
        <f>+IFERROR(VLOOKUP($E3,'2005-15 corrientes'!$B$2:$W$50,2,FALSE),"")</f>
        <v>6355.9185037163234</v>
      </c>
      <c r="AI3" s="31">
        <f>+IFERROR(VLOOKUP($E3,'2005-15 corrientes'!$B$2:$W$50,4,FALSE),"")</f>
        <v>6914.776652252116</v>
      </c>
      <c r="AJ3" s="31">
        <f>+IFERROR(VLOOKUP($E3,'2005-15 corrientes'!$B$2:$W$50,6,FALSE),"")</f>
        <v>7523.7027914455302</v>
      </c>
      <c r="AK3" s="31">
        <f>+IFERROR(VLOOKUP($E3,'2005-15 corrientes'!$B$2:$W$50,8,FALSE),"")</f>
        <v>8978.5999202235671</v>
      </c>
      <c r="AL3" s="31">
        <f>+IFERROR(VLOOKUP($E3,'2005-15 corrientes'!$B$2:$W$50,10,FALSE),"")</f>
        <v>9404.95160915419</v>
      </c>
      <c r="AM3" s="31">
        <f>+IFERROR(VLOOKUP($E3,'2005-15 corrientes'!$B$2:$W$50,12,FALSE),"")</f>
        <v>9549.9639064637322</v>
      </c>
      <c r="AN3" s="31">
        <f>+IFERROR(VLOOKUP($E3,'2005-15 corrientes'!$B$2:$W$50,14,FALSE),"")</f>
        <v>10210.266795399633</v>
      </c>
      <c r="AO3" s="31">
        <f>+IFERROR(VLOOKUP($E3,'2005-15 corrientes'!$B$2:$W$50,16,FALSE),"")</f>
        <v>10987.2</v>
      </c>
      <c r="AP3" s="31">
        <f>+IFERROR(VLOOKUP($E3,'2005-15 corrientes'!$B$2:$W$50,18,FALSE),"")</f>
        <v>11947.999999999995</v>
      </c>
      <c r="AQ3" s="31">
        <f>+IFERROR(VLOOKUP($E3,'2005-15 corrientes'!$B$2:$W$50,20,FALSE),"")</f>
        <v>12381.688300999995</v>
      </c>
      <c r="AR3" s="31">
        <f>+IFERROR(VLOOKUP($E3,'2005-15 corrientes'!$B$2:$W$50,22,FALSE),"")</f>
        <v>13648.3</v>
      </c>
    </row>
    <row r="4" spans="1:16384" x14ac:dyDescent="0.25">
      <c r="A4" s="9" t="s">
        <v>110</v>
      </c>
      <c r="B4" s="106" t="str">
        <f>+VLOOKUP(A4,Clases!$A$1:$B$7,2,FALSE)</f>
        <v>Ramos Administrativos</v>
      </c>
      <c r="C4" s="10" t="s">
        <v>4</v>
      </c>
      <c r="D4" s="10">
        <v>1</v>
      </c>
      <c r="E4" s="25" t="s">
        <v>5</v>
      </c>
      <c r="F4" s="11">
        <v>4.9000000000000004</v>
      </c>
      <c r="G4" s="11">
        <v>7</v>
      </c>
      <c r="H4" s="11">
        <v>12.6</v>
      </c>
      <c r="I4" s="11">
        <v>4.7</v>
      </c>
      <c r="J4" s="11">
        <v>8.6999999999999993</v>
      </c>
      <c r="K4" s="11">
        <v>10.5</v>
      </c>
      <c r="L4" s="11">
        <v>21.9</v>
      </c>
      <c r="M4" s="11">
        <v>57.5</v>
      </c>
      <c r="N4" s="11">
        <v>123.9</v>
      </c>
      <c r="O4" s="11">
        <v>132.4</v>
      </c>
      <c r="P4" s="11">
        <v>153.6</v>
      </c>
      <c r="Q4" s="11">
        <v>206.8</v>
      </c>
      <c r="R4" s="11">
        <v>245.2</v>
      </c>
      <c r="S4" s="11">
        <v>281.5</v>
      </c>
      <c r="T4" s="11">
        <v>338.6</v>
      </c>
      <c r="U4" s="11">
        <v>430.6</v>
      </c>
      <c r="V4" s="11">
        <v>714</v>
      </c>
      <c r="W4" s="11">
        <v>1027.4000000000001</v>
      </c>
      <c r="X4" s="11">
        <v>1141.8</v>
      </c>
      <c r="Y4" s="11">
        <f>1151.65-16.03</f>
        <v>1135.6200000000001</v>
      </c>
      <c r="Z4" s="11">
        <v>1227.7</v>
      </c>
      <c r="AA4" s="79">
        <f>1238.8-26.9</f>
        <v>1211.8999999999999</v>
      </c>
      <c r="AB4" s="32">
        <v>1547</v>
      </c>
      <c r="AC4" s="79">
        <v>1555.76</v>
      </c>
      <c r="AD4" s="32">
        <v>1756.2</v>
      </c>
      <c r="AE4" s="32">
        <f>+IFERROR(VLOOKUP($E4,'2002'!$B:$D,3,FALSE),"")</f>
        <v>1674.3109999999999</v>
      </c>
      <c r="AF4" s="32">
        <f>+IFERROR(VLOOKUP($E4,'2003'!$B:$D,3,FALSE),"")</f>
        <v>1661.78</v>
      </c>
      <c r="AG4" s="32">
        <f>+IFERROR(VLOOKUP($E4,'2004'!$B:$D,3,FALSE),"")</f>
        <v>1645.33132</v>
      </c>
      <c r="AH4" s="32">
        <f>+IFERROR(VLOOKUP($E4,'2005-15 corrientes'!$B$2:$W$50,2,FALSE),"")</f>
        <v>1408.0596203802256</v>
      </c>
      <c r="AI4" s="32">
        <f>+IFERROR(VLOOKUP($E4,'2005-15 corrientes'!$B$2:$W$50,4,FALSE),"")</f>
        <v>1621.9132002936933</v>
      </c>
      <c r="AJ4" s="32">
        <f>+IFERROR(VLOOKUP($E4,'2005-15 corrientes'!$B$2:$W$50,6,FALSE),"")</f>
        <v>1608.5187806676645</v>
      </c>
      <c r="AK4" s="32">
        <f>+IFERROR(VLOOKUP($E4,'2005-15 corrientes'!$B$2:$W$50,8,FALSE),"")</f>
        <v>1689.8850998538653</v>
      </c>
      <c r="AL4" s="32">
        <f>+IFERROR(VLOOKUP($E4,'2005-15 corrientes'!$B$2:$W$50,10,FALSE),"")</f>
        <v>1798.0613662206606</v>
      </c>
      <c r="AM4" s="32">
        <f>+IFERROR(VLOOKUP($E4,'2005-15 corrientes'!$B$2:$W$50,12,FALSE),"")</f>
        <v>1677.8406602571642</v>
      </c>
      <c r="AN4" s="32">
        <f>+IFERROR(VLOOKUP($E4,'2005-15 corrientes'!$B$2:$W$50,14,FALSE),"")</f>
        <v>1786.5615567199725</v>
      </c>
      <c r="AO4" s="32">
        <f>+IFERROR(VLOOKUP($E4,'2005-15 corrientes'!$B$2:$W$50,16,FALSE),"")</f>
        <v>1986.6</v>
      </c>
      <c r="AP4" s="32">
        <f>+IFERROR(VLOOKUP($E4,'2005-15 corrientes'!$B$2:$W$50,18,FALSE),"")</f>
        <v>2104.4999999999991</v>
      </c>
      <c r="AQ4" s="32">
        <f>+IFERROR(VLOOKUP($E4,'2005-15 corrientes'!$B$2:$W$50,20,FALSE),"")</f>
        <v>2200.5218439999985</v>
      </c>
      <c r="AR4" s="32">
        <f>+IFERROR(VLOOKUP($E4,'2005-15 corrientes'!$B$2:$W$50,22,FALSE),"")</f>
        <v>2296.1999999999998</v>
      </c>
    </row>
    <row r="5" spans="1:16384" x14ac:dyDescent="0.25">
      <c r="A5" s="6" t="s">
        <v>106</v>
      </c>
      <c r="B5" s="105" t="str">
        <f>+VLOOKUP(A5,Clases!$A$1:$B$7,2,FALSE)</f>
        <v>Ramos autónomos</v>
      </c>
      <c r="C5" s="7" t="s">
        <v>8</v>
      </c>
      <c r="D5" s="7">
        <v>1</v>
      </c>
      <c r="E5" s="24" t="s">
        <v>9</v>
      </c>
      <c r="F5" s="8">
        <v>1.2</v>
      </c>
      <c r="G5" s="8">
        <v>1.8</v>
      </c>
      <c r="H5" s="8">
        <v>2.6</v>
      </c>
      <c r="I5" s="8">
        <v>5.3</v>
      </c>
      <c r="J5" s="8">
        <v>11.1</v>
      </c>
      <c r="K5" s="8">
        <v>19.5</v>
      </c>
      <c r="L5" s="8">
        <v>34.5</v>
      </c>
      <c r="M5" s="8">
        <v>102.9</v>
      </c>
      <c r="N5" s="8">
        <v>239.9</v>
      </c>
      <c r="O5" s="8">
        <v>280.8</v>
      </c>
      <c r="P5" s="8">
        <v>443.5</v>
      </c>
      <c r="Q5" s="8">
        <v>682.6</v>
      </c>
      <c r="R5" s="8">
        <v>911.7</v>
      </c>
      <c r="S5" s="8">
        <v>1109.5</v>
      </c>
      <c r="T5" s="8">
        <v>1409.6</v>
      </c>
      <c r="U5" s="8">
        <v>1588.3</v>
      </c>
      <c r="V5" s="8">
        <v>2273.9</v>
      </c>
      <c r="W5" s="8">
        <v>3207.9</v>
      </c>
      <c r="X5" s="8">
        <v>4692.3</v>
      </c>
      <c r="Y5" s="8">
        <v>4773.3</v>
      </c>
      <c r="Z5" s="8">
        <v>6713.4</v>
      </c>
      <c r="AA5" s="78">
        <f>5103.8+450.2</f>
        <v>5554</v>
      </c>
      <c r="AB5" s="31">
        <v>8075.8</v>
      </c>
      <c r="AC5" s="31">
        <v>8075.76</v>
      </c>
      <c r="AD5" s="31">
        <v>13803.465746</v>
      </c>
      <c r="AE5" s="31">
        <f>+IFERROR(VLOOKUP($E5,'2002'!$B:$D,3,FALSE),"")</f>
        <v>15363.610906</v>
      </c>
      <c r="AF5" s="31">
        <f>+IFERROR(VLOOKUP($E5,'2003'!$B:$D,3,FALSE),"")</f>
        <v>17732.064509</v>
      </c>
      <c r="AG5" s="31">
        <f>+IFERROR(VLOOKUP($E5,'2004'!$B:$D,3,FALSE),"")</f>
        <v>19400.049908000001</v>
      </c>
      <c r="AH5" s="31">
        <f>+IFERROR(VLOOKUP($E5,'2005-15 corrientes'!$B$2:$W$50,2,FALSE),"")</f>
        <v>21037.647403680905</v>
      </c>
      <c r="AI5" s="31">
        <f>+IFERROR(VLOOKUP($E5,'2005-15 corrientes'!$B$2:$W$50,4,FALSE),"")</f>
        <v>23389.312937235296</v>
      </c>
      <c r="AJ5" s="31">
        <f>+IFERROR(VLOOKUP($E5,'2005-15 corrientes'!$B$2:$W$50,6,FALSE),"")</f>
        <v>25229.513900787337</v>
      </c>
      <c r="AK5" s="31">
        <f>+IFERROR(VLOOKUP($E5,'2005-15 corrientes'!$B$2:$W$50,8,FALSE),"")</f>
        <v>29963.249980408898</v>
      </c>
      <c r="AL5" s="31">
        <f>+IFERROR(VLOOKUP($E5,'2005-15 corrientes'!$B$2:$W$50,10,FALSE),"")</f>
        <v>32539.820493993335</v>
      </c>
      <c r="AM5" s="31">
        <f>+IFERROR(VLOOKUP($E5,'2005-15 corrientes'!$B$2:$W$50,12,FALSE),"")</f>
        <v>34023.540222214819</v>
      </c>
      <c r="AN5" s="31">
        <f>+IFERROR(VLOOKUP($E5,'2005-15 corrientes'!$B$2:$W$50,14,FALSE),"")</f>
        <v>38035.75800003823</v>
      </c>
      <c r="AO5" s="31">
        <f>+IFERROR(VLOOKUP($E5,'2005-15 corrientes'!$B$2:$W$50,16,FALSE),"")</f>
        <v>42582.8</v>
      </c>
      <c r="AP5" s="31">
        <f>+IFERROR(VLOOKUP($E5,'2005-15 corrientes'!$B$2:$W$50,18,FALSE),"")</f>
        <v>46479.499999999978</v>
      </c>
      <c r="AQ5" s="31">
        <f>+IFERROR(VLOOKUP($E5,'2005-15 corrientes'!$B$2:$W$50,20,FALSE),"")</f>
        <v>50241.566171999977</v>
      </c>
      <c r="AR5" s="31">
        <f>+IFERROR(VLOOKUP($E5,'2005-15 corrientes'!$B$2:$W$50,22,FALSE),"")</f>
        <v>56269.1</v>
      </c>
      <c r="AS5" s="3"/>
      <c r="AT5" s="3"/>
      <c r="AU5" s="3"/>
      <c r="AV5" s="3"/>
      <c r="AW5" s="3"/>
      <c r="AX5" s="3"/>
      <c r="AY5" s="3"/>
      <c r="AZ5" s="39"/>
      <c r="BA5" s="38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9"/>
      <c r="BX5" s="38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9"/>
      <c r="CU5" s="38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9"/>
      <c r="DR5" s="38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9"/>
      <c r="EO5" s="38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9"/>
      <c r="FL5" s="38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9"/>
      <c r="GI5" s="38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9"/>
      <c r="HF5" s="38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9"/>
      <c r="IC5" s="38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9"/>
      <c r="IZ5" s="38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9"/>
      <c r="JW5" s="38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9"/>
      <c r="KT5" s="38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9"/>
      <c r="LQ5" s="38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9"/>
      <c r="MN5" s="38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9"/>
      <c r="NK5" s="38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9"/>
      <c r="OH5" s="38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9"/>
      <c r="PE5" s="38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9"/>
      <c r="QB5" s="38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9"/>
      <c r="QY5" s="38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9"/>
      <c r="RV5" s="38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9"/>
      <c r="SS5" s="38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9"/>
      <c r="TP5" s="38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9"/>
      <c r="UM5" s="38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9"/>
      <c r="VJ5" s="38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9"/>
      <c r="WG5" s="38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9"/>
      <c r="XD5" s="38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9"/>
      <c r="YA5" s="38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9"/>
      <c r="YX5" s="38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9"/>
      <c r="ZU5" s="38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9"/>
      <c r="AAR5" s="38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9"/>
      <c r="ABO5" s="38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9"/>
      <c r="ACL5" s="38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9"/>
      <c r="ADI5" s="38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9"/>
      <c r="AEF5" s="38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9"/>
      <c r="AFC5" s="38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9"/>
      <c r="AFZ5" s="38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9"/>
      <c r="AGW5" s="38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9"/>
      <c r="AHT5" s="38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9"/>
      <c r="AIQ5" s="38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9"/>
      <c r="AJN5" s="38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9"/>
      <c r="AKK5" s="38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9"/>
      <c r="ALH5" s="38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9"/>
      <c r="AME5" s="38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9"/>
      <c r="ANB5" s="38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9"/>
      <c r="ANY5" s="38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9"/>
      <c r="AOV5" s="38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9"/>
      <c r="APS5" s="38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9"/>
      <c r="AQP5" s="38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9"/>
      <c r="ARM5" s="38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9"/>
      <c r="ASJ5" s="38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9"/>
      <c r="ATG5" s="38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9"/>
      <c r="AUD5" s="38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9"/>
      <c r="AVA5" s="38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9"/>
      <c r="AVX5" s="38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9"/>
      <c r="AWU5" s="38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9"/>
      <c r="AXR5" s="38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9"/>
      <c r="AYO5" s="38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9"/>
      <c r="AZL5" s="38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9"/>
      <c r="BAI5" s="38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9"/>
      <c r="BBF5" s="38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9"/>
      <c r="BCC5" s="38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9"/>
      <c r="BCZ5" s="38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9"/>
      <c r="BDW5" s="38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9"/>
      <c r="BET5" s="38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9"/>
      <c r="BFQ5" s="38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9"/>
      <c r="BGN5" s="38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9"/>
      <c r="BHK5" s="38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9"/>
      <c r="BIH5" s="38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9"/>
      <c r="BJE5" s="38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9"/>
      <c r="BKB5" s="38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9"/>
      <c r="BKY5" s="38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9"/>
      <c r="BLV5" s="38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9"/>
      <c r="BMS5" s="38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9"/>
      <c r="BNP5" s="38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9"/>
      <c r="BOM5" s="38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9"/>
      <c r="BPJ5" s="38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9"/>
      <c r="BQG5" s="38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9"/>
      <c r="BRD5" s="38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9"/>
      <c r="BSA5" s="38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9"/>
      <c r="BSX5" s="38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9"/>
      <c r="BTU5" s="38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9"/>
      <c r="BUR5" s="38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9"/>
      <c r="BVO5" s="38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9"/>
      <c r="BWL5" s="38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9"/>
      <c r="BXI5" s="38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9"/>
      <c r="BYF5" s="38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9"/>
      <c r="BZC5" s="38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9"/>
      <c r="BZZ5" s="38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9"/>
      <c r="CAW5" s="38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9"/>
      <c r="CBT5" s="38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9"/>
      <c r="CCQ5" s="38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9"/>
      <c r="CDN5" s="38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9"/>
      <c r="CEK5" s="38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9"/>
      <c r="CFH5" s="38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9"/>
      <c r="CGE5" s="38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9"/>
      <c r="CHB5" s="38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9"/>
      <c r="CHY5" s="38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9"/>
      <c r="CIV5" s="38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9"/>
      <c r="CJS5" s="38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9"/>
      <c r="CKP5" s="38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9"/>
      <c r="CLM5" s="38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9"/>
      <c r="CMJ5" s="38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9"/>
      <c r="CNG5" s="38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9"/>
      <c r="COD5" s="38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9"/>
      <c r="CPA5" s="38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9"/>
      <c r="CPX5" s="38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9"/>
      <c r="CQU5" s="38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9"/>
      <c r="CRR5" s="38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9"/>
      <c r="CSO5" s="38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9"/>
      <c r="CTL5" s="38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9"/>
      <c r="CUI5" s="38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9"/>
      <c r="CVF5" s="38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9"/>
      <c r="CWC5" s="38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9"/>
      <c r="CWZ5" s="38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9"/>
      <c r="CXW5" s="38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9"/>
      <c r="CYT5" s="38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9"/>
      <c r="CZQ5" s="38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9"/>
      <c r="DAN5" s="38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9"/>
      <c r="DBK5" s="38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9"/>
      <c r="DCH5" s="38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9"/>
      <c r="DDE5" s="38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9"/>
      <c r="DEB5" s="38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9"/>
      <c r="DEY5" s="38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9"/>
      <c r="DFV5" s="38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9"/>
      <c r="DGS5" s="38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9"/>
      <c r="DHP5" s="38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9"/>
      <c r="DIM5" s="38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9"/>
      <c r="DJJ5" s="38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9"/>
      <c r="DKG5" s="38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9"/>
      <c r="DLD5" s="38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9"/>
      <c r="DMA5" s="38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9"/>
      <c r="DMX5" s="38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9"/>
      <c r="DNU5" s="38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9"/>
      <c r="DOR5" s="38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9"/>
      <c r="DPO5" s="38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9"/>
      <c r="DQL5" s="38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9"/>
      <c r="DRI5" s="38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9"/>
      <c r="DSF5" s="38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9"/>
      <c r="DTC5" s="38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9"/>
      <c r="DTZ5" s="38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9"/>
      <c r="DUW5" s="38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9"/>
      <c r="DVT5" s="38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9"/>
      <c r="DWQ5" s="38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9"/>
      <c r="DXN5" s="38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9"/>
      <c r="DYK5" s="38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9"/>
      <c r="DZH5" s="38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9"/>
      <c r="EAE5" s="38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9"/>
      <c r="EBB5" s="38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9"/>
      <c r="EBY5" s="38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9"/>
      <c r="ECV5" s="38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9"/>
      <c r="EDS5" s="38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9"/>
      <c r="EEP5" s="38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9"/>
      <c r="EFM5" s="38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9"/>
      <c r="EGJ5" s="38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9"/>
      <c r="EHG5" s="38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9"/>
      <c r="EID5" s="38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9"/>
      <c r="EJA5" s="38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9"/>
      <c r="EJX5" s="38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9"/>
      <c r="EKU5" s="38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9"/>
      <c r="ELR5" s="38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9"/>
      <c r="EMO5" s="38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9"/>
      <c r="ENL5" s="38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9"/>
      <c r="EOI5" s="38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9"/>
      <c r="EPF5" s="38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9"/>
      <c r="EQC5" s="38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9"/>
      <c r="EQZ5" s="38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9"/>
      <c r="ERW5" s="38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9"/>
      <c r="EST5" s="38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9"/>
      <c r="ETQ5" s="38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9"/>
      <c r="EUN5" s="38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9"/>
      <c r="EVK5" s="38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9"/>
      <c r="EWH5" s="38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9"/>
      <c r="EXE5" s="38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9"/>
      <c r="EYB5" s="38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9"/>
      <c r="EYY5" s="38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9"/>
      <c r="EZV5" s="38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9"/>
      <c r="FAS5" s="38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9"/>
      <c r="FBP5" s="38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9"/>
      <c r="FCM5" s="38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9"/>
      <c r="FDJ5" s="38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9"/>
      <c r="FEG5" s="38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9"/>
      <c r="FFD5" s="38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9"/>
      <c r="FGA5" s="38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9"/>
      <c r="FGX5" s="38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9"/>
      <c r="FHU5" s="38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9"/>
      <c r="FIR5" s="38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9"/>
      <c r="FJO5" s="38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9"/>
      <c r="FKL5" s="38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9"/>
      <c r="FLI5" s="38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9"/>
      <c r="FMF5" s="38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9"/>
      <c r="FNC5" s="38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9"/>
      <c r="FNZ5" s="38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9"/>
      <c r="FOW5" s="38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9"/>
      <c r="FPT5" s="38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9"/>
      <c r="FQQ5" s="38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9"/>
      <c r="FRN5" s="38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9"/>
      <c r="FSK5" s="38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9"/>
      <c r="FTH5" s="38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9"/>
      <c r="FUE5" s="38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9"/>
      <c r="FVB5" s="38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9"/>
      <c r="FVY5" s="38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9"/>
      <c r="FWV5" s="38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9"/>
      <c r="FXS5" s="38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9"/>
      <c r="FYP5" s="38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9"/>
      <c r="FZM5" s="38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9"/>
      <c r="GAJ5" s="38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9"/>
      <c r="GBG5" s="38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9"/>
      <c r="GCD5" s="38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9"/>
      <c r="GDA5" s="38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9"/>
      <c r="GDX5" s="38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9"/>
      <c r="GEU5" s="38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9"/>
      <c r="GFR5" s="38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9"/>
      <c r="GGO5" s="38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9"/>
      <c r="GHL5" s="38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9"/>
      <c r="GII5" s="38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9"/>
      <c r="GJF5" s="38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9"/>
      <c r="GKC5" s="38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9"/>
      <c r="GKZ5" s="38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9"/>
      <c r="GLW5" s="38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9"/>
      <c r="GMT5" s="38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9"/>
      <c r="GNQ5" s="38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9"/>
      <c r="GON5" s="38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9"/>
      <c r="GPK5" s="38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9"/>
      <c r="GQH5" s="38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9"/>
      <c r="GRE5" s="38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9"/>
      <c r="GSB5" s="38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9"/>
      <c r="GSY5" s="38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9"/>
      <c r="GTV5" s="38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9"/>
      <c r="GUS5" s="38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9"/>
      <c r="GVP5" s="38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9"/>
      <c r="GWM5" s="38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9"/>
      <c r="GXJ5" s="38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9"/>
      <c r="GYG5" s="38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9"/>
      <c r="GZD5" s="38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9"/>
      <c r="HAA5" s="38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9"/>
      <c r="HAX5" s="38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9"/>
      <c r="HBU5" s="38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9"/>
      <c r="HCR5" s="38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9"/>
      <c r="HDO5" s="38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9"/>
      <c r="HEL5" s="38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9"/>
      <c r="HFI5" s="38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9"/>
      <c r="HGF5" s="38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9"/>
      <c r="HHC5" s="38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9"/>
      <c r="HHZ5" s="38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9"/>
      <c r="HIW5" s="38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9"/>
      <c r="HJT5" s="38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9"/>
      <c r="HKQ5" s="38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9"/>
      <c r="HLN5" s="38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9"/>
      <c r="HMK5" s="38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9"/>
      <c r="HNH5" s="38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9"/>
      <c r="HOE5" s="38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9"/>
      <c r="HPB5" s="38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9"/>
      <c r="HPY5" s="38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9"/>
      <c r="HQV5" s="38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9"/>
      <c r="HRS5" s="38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9"/>
      <c r="HSP5" s="38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9"/>
      <c r="HTM5" s="38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9"/>
      <c r="HUJ5" s="38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9"/>
      <c r="HVG5" s="38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9"/>
      <c r="HWD5" s="38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9"/>
      <c r="HXA5" s="38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9"/>
      <c r="HXX5" s="38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9"/>
      <c r="HYU5" s="38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9"/>
      <c r="HZR5" s="38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9"/>
      <c r="IAO5" s="38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9"/>
      <c r="IBL5" s="38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9"/>
      <c r="ICI5" s="38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9"/>
      <c r="IDF5" s="38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9"/>
      <c r="IEC5" s="38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9"/>
      <c r="IEZ5" s="38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9"/>
      <c r="IFW5" s="38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9"/>
      <c r="IGT5" s="38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9"/>
      <c r="IHQ5" s="38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9"/>
      <c r="IIN5" s="38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9"/>
      <c r="IJK5" s="38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9"/>
      <c r="IKH5" s="38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9"/>
      <c r="ILE5" s="38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9"/>
      <c r="IMB5" s="38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9"/>
      <c r="IMY5" s="38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9"/>
      <c r="INV5" s="38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9"/>
      <c r="IOS5" s="38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9"/>
      <c r="IPP5" s="38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9"/>
      <c r="IQM5" s="38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9"/>
      <c r="IRJ5" s="38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9"/>
      <c r="ISG5" s="38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9"/>
      <c r="ITD5" s="38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9"/>
      <c r="IUA5" s="38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9"/>
      <c r="IUX5" s="38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9"/>
      <c r="IVU5" s="38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9"/>
      <c r="IWR5" s="38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9"/>
      <c r="IXO5" s="38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9"/>
      <c r="IYL5" s="38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9"/>
      <c r="IZI5" s="38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9"/>
      <c r="JAF5" s="38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9"/>
      <c r="JBC5" s="38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9"/>
      <c r="JBZ5" s="38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9"/>
      <c r="JCW5" s="38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9"/>
      <c r="JDT5" s="38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9"/>
      <c r="JEQ5" s="38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9"/>
      <c r="JFN5" s="38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9"/>
      <c r="JGK5" s="38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9"/>
      <c r="JHH5" s="38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9"/>
      <c r="JIE5" s="38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9"/>
      <c r="JJB5" s="38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9"/>
      <c r="JJY5" s="38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9"/>
      <c r="JKV5" s="38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9"/>
      <c r="JLS5" s="38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9"/>
      <c r="JMP5" s="38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9"/>
      <c r="JNM5" s="38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9"/>
      <c r="JOJ5" s="38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9"/>
      <c r="JPG5" s="38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9"/>
      <c r="JQD5" s="38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9"/>
      <c r="JRA5" s="38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9"/>
      <c r="JRX5" s="38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9"/>
      <c r="JSU5" s="38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9"/>
      <c r="JTR5" s="38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9"/>
      <c r="JUO5" s="38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9"/>
      <c r="JVL5" s="38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9"/>
      <c r="JWI5" s="38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9"/>
      <c r="JXF5" s="38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9"/>
      <c r="JYC5" s="38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9"/>
      <c r="JYZ5" s="38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9"/>
      <c r="JZW5" s="38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9"/>
      <c r="KAT5" s="38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9"/>
      <c r="KBQ5" s="38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9"/>
      <c r="KCN5" s="38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9"/>
      <c r="KDK5" s="38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9"/>
      <c r="KEH5" s="38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9"/>
      <c r="KFE5" s="38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9"/>
      <c r="KGB5" s="38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9"/>
      <c r="KGY5" s="38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9"/>
      <c r="KHV5" s="38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9"/>
      <c r="KIS5" s="38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9"/>
      <c r="KJP5" s="38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9"/>
      <c r="KKM5" s="38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9"/>
      <c r="KLJ5" s="38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9"/>
      <c r="KMG5" s="38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9"/>
      <c r="KND5" s="38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9"/>
      <c r="KOA5" s="38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9"/>
      <c r="KOX5" s="38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9"/>
      <c r="KPU5" s="38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9"/>
      <c r="KQR5" s="38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9"/>
      <c r="KRO5" s="38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9"/>
      <c r="KSL5" s="38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9"/>
      <c r="KTI5" s="38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9"/>
      <c r="KUF5" s="38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9"/>
      <c r="KVC5" s="38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9"/>
      <c r="KVZ5" s="38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9"/>
      <c r="KWW5" s="38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9"/>
      <c r="KXT5" s="38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9"/>
      <c r="KYQ5" s="38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9"/>
      <c r="KZN5" s="38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9"/>
      <c r="LAK5" s="38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9"/>
      <c r="LBH5" s="38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9"/>
      <c r="LCE5" s="38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9"/>
      <c r="LDB5" s="38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9"/>
      <c r="LDY5" s="38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9"/>
      <c r="LEV5" s="38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9"/>
      <c r="LFS5" s="38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9"/>
      <c r="LGP5" s="38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9"/>
      <c r="LHM5" s="38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9"/>
      <c r="LIJ5" s="38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9"/>
      <c r="LJG5" s="38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9"/>
      <c r="LKD5" s="38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9"/>
      <c r="LLA5" s="38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9"/>
      <c r="LLX5" s="38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9"/>
      <c r="LMU5" s="38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9"/>
      <c r="LNR5" s="38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9"/>
      <c r="LOO5" s="38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9"/>
      <c r="LPL5" s="38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9"/>
      <c r="LQI5" s="38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9"/>
      <c r="LRF5" s="38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9"/>
      <c r="LSC5" s="38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9"/>
      <c r="LSZ5" s="38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9"/>
      <c r="LTW5" s="38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9"/>
      <c r="LUT5" s="38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9"/>
      <c r="LVQ5" s="38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9"/>
      <c r="LWN5" s="38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9"/>
      <c r="LXK5" s="38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9"/>
      <c r="LYH5" s="38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9"/>
      <c r="LZE5" s="38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9"/>
      <c r="MAB5" s="38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9"/>
      <c r="MAY5" s="38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9"/>
      <c r="MBV5" s="38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9"/>
      <c r="MCS5" s="38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9"/>
      <c r="MDP5" s="38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9"/>
      <c r="MEM5" s="38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9"/>
      <c r="MFJ5" s="38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9"/>
      <c r="MGG5" s="38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9"/>
      <c r="MHD5" s="38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9"/>
      <c r="MIA5" s="38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9"/>
      <c r="MIX5" s="38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9"/>
      <c r="MJU5" s="38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9"/>
      <c r="MKR5" s="38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9"/>
      <c r="MLO5" s="38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9"/>
      <c r="MML5" s="38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9"/>
      <c r="MNI5" s="38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9"/>
      <c r="MOF5" s="38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9"/>
      <c r="MPC5" s="38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9"/>
      <c r="MPZ5" s="38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9"/>
      <c r="MQW5" s="38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9"/>
      <c r="MRT5" s="38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9"/>
      <c r="MSQ5" s="38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9"/>
      <c r="MTN5" s="38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9"/>
      <c r="MUK5" s="38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9"/>
      <c r="MVH5" s="38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9"/>
      <c r="MWE5" s="38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9"/>
      <c r="MXB5" s="38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9"/>
      <c r="MXY5" s="38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9"/>
      <c r="MYV5" s="38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9"/>
      <c r="MZS5" s="38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9"/>
      <c r="NAP5" s="38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9"/>
      <c r="NBM5" s="38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9"/>
      <c r="NCJ5" s="38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9"/>
      <c r="NDG5" s="38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9"/>
      <c r="NED5" s="38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9"/>
      <c r="NFA5" s="38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9"/>
      <c r="NFX5" s="38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9"/>
      <c r="NGU5" s="38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9"/>
      <c r="NHR5" s="38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9"/>
      <c r="NIO5" s="38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9"/>
      <c r="NJL5" s="38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9"/>
      <c r="NKI5" s="38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9"/>
      <c r="NLF5" s="38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9"/>
      <c r="NMC5" s="38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9"/>
      <c r="NMZ5" s="38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9"/>
      <c r="NNW5" s="38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9"/>
      <c r="NOT5" s="38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9"/>
      <c r="NPQ5" s="38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9"/>
      <c r="NQN5" s="38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9"/>
      <c r="NRK5" s="38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9"/>
      <c r="NSH5" s="38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9"/>
      <c r="NTE5" s="38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9"/>
      <c r="NUB5" s="38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9"/>
      <c r="NUY5" s="38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9"/>
      <c r="NVV5" s="38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9"/>
      <c r="NWS5" s="38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9"/>
      <c r="NXP5" s="38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9"/>
      <c r="NYM5" s="38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9"/>
      <c r="NZJ5" s="38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9"/>
      <c r="OAG5" s="38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9"/>
      <c r="OBD5" s="38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9"/>
      <c r="OCA5" s="38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9"/>
      <c r="OCX5" s="38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9"/>
      <c r="ODU5" s="38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9"/>
      <c r="OER5" s="38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9"/>
      <c r="OFO5" s="38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9"/>
      <c r="OGL5" s="38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9"/>
      <c r="OHI5" s="38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9"/>
      <c r="OIF5" s="38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9"/>
      <c r="OJC5" s="38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9"/>
      <c r="OJZ5" s="38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9"/>
      <c r="OKW5" s="38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9"/>
      <c r="OLT5" s="38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9"/>
      <c r="OMQ5" s="38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9"/>
      <c r="ONN5" s="38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9"/>
      <c r="OOK5" s="38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9"/>
      <c r="OPH5" s="38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9"/>
      <c r="OQE5" s="38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9"/>
      <c r="ORB5" s="38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9"/>
      <c r="ORY5" s="38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9"/>
      <c r="OSV5" s="38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9"/>
      <c r="OTS5" s="38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9"/>
      <c r="OUP5" s="38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9"/>
      <c r="OVM5" s="38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9"/>
      <c r="OWJ5" s="38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9"/>
      <c r="OXG5" s="38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9"/>
      <c r="OYD5" s="38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9"/>
      <c r="OZA5" s="38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9"/>
      <c r="OZX5" s="38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9"/>
      <c r="PAU5" s="38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9"/>
      <c r="PBR5" s="38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9"/>
      <c r="PCO5" s="38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9"/>
      <c r="PDL5" s="38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9"/>
      <c r="PEI5" s="38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9"/>
      <c r="PFF5" s="38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9"/>
      <c r="PGC5" s="38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9"/>
      <c r="PGZ5" s="38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9"/>
      <c r="PHW5" s="38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9"/>
      <c r="PIT5" s="38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9"/>
      <c r="PJQ5" s="38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9"/>
      <c r="PKN5" s="38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9"/>
      <c r="PLK5" s="38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9"/>
      <c r="PMH5" s="38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9"/>
      <c r="PNE5" s="38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9"/>
      <c r="POB5" s="38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9"/>
      <c r="POY5" s="38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9"/>
      <c r="PPV5" s="38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9"/>
      <c r="PQS5" s="38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9"/>
      <c r="PRP5" s="38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9"/>
      <c r="PSM5" s="38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9"/>
      <c r="PTJ5" s="38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9"/>
      <c r="PUG5" s="38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9"/>
      <c r="PVD5" s="38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9"/>
      <c r="PWA5" s="38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9"/>
      <c r="PWX5" s="38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9"/>
      <c r="PXU5" s="38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9"/>
      <c r="PYR5" s="38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9"/>
      <c r="PZO5" s="38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9"/>
      <c r="QAL5" s="38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9"/>
      <c r="QBI5" s="38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9"/>
      <c r="QCF5" s="38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9"/>
      <c r="QDC5" s="38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9"/>
      <c r="QDZ5" s="38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9"/>
      <c r="QEW5" s="38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9"/>
      <c r="QFT5" s="38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9"/>
      <c r="QGQ5" s="38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9"/>
      <c r="QHN5" s="38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9"/>
      <c r="QIK5" s="38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9"/>
      <c r="QJH5" s="38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9"/>
      <c r="QKE5" s="38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9"/>
      <c r="QLB5" s="38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9"/>
      <c r="QLY5" s="38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9"/>
      <c r="QMV5" s="38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9"/>
      <c r="QNS5" s="38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9"/>
      <c r="QOP5" s="38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9"/>
      <c r="QPM5" s="38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9"/>
      <c r="QQJ5" s="38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9"/>
      <c r="QRG5" s="38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9"/>
      <c r="QSD5" s="38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9"/>
      <c r="QTA5" s="38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9"/>
      <c r="QTX5" s="38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9"/>
      <c r="QUU5" s="38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9"/>
      <c r="QVR5" s="38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9"/>
      <c r="QWO5" s="38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9"/>
      <c r="QXL5" s="38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9"/>
      <c r="QYI5" s="38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9"/>
      <c r="QZF5" s="38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9"/>
      <c r="RAC5" s="38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9"/>
      <c r="RAZ5" s="38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9"/>
      <c r="RBW5" s="38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9"/>
      <c r="RCT5" s="38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9"/>
      <c r="RDQ5" s="38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9"/>
      <c r="REN5" s="38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9"/>
      <c r="RFK5" s="38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9"/>
      <c r="RGH5" s="38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9"/>
      <c r="RHE5" s="38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9"/>
      <c r="RIB5" s="38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9"/>
      <c r="RIY5" s="38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9"/>
      <c r="RJV5" s="38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9"/>
      <c r="RKS5" s="38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9"/>
      <c r="RLP5" s="38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9"/>
      <c r="RMM5" s="38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9"/>
      <c r="RNJ5" s="38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9"/>
      <c r="ROG5" s="38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9"/>
      <c r="RPD5" s="38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9"/>
      <c r="RQA5" s="38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9"/>
      <c r="RQX5" s="38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9"/>
      <c r="RRU5" s="38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9"/>
      <c r="RSR5" s="38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9"/>
      <c r="RTO5" s="38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9"/>
      <c r="RUL5" s="38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9"/>
      <c r="RVI5" s="38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9"/>
      <c r="RWF5" s="38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9"/>
      <c r="RXC5" s="38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9"/>
      <c r="RXZ5" s="38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9"/>
      <c r="RYW5" s="38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9"/>
      <c r="RZT5" s="38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9"/>
      <c r="SAQ5" s="38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9"/>
      <c r="SBN5" s="38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9"/>
      <c r="SCK5" s="38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9"/>
      <c r="SDH5" s="38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9"/>
      <c r="SEE5" s="38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9"/>
      <c r="SFB5" s="38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9"/>
      <c r="SFY5" s="38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9"/>
      <c r="SGV5" s="38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9"/>
      <c r="SHS5" s="38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9"/>
      <c r="SIP5" s="38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9"/>
      <c r="SJM5" s="38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9"/>
      <c r="SKJ5" s="38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9"/>
      <c r="SLG5" s="38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9"/>
      <c r="SMD5" s="38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9"/>
      <c r="SNA5" s="38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9"/>
      <c r="SNX5" s="38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9"/>
      <c r="SOU5" s="38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9"/>
      <c r="SPR5" s="38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9"/>
      <c r="SQO5" s="38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9"/>
      <c r="SRL5" s="38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9"/>
      <c r="SSI5" s="38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9"/>
      <c r="STF5" s="38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9"/>
      <c r="SUC5" s="38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9"/>
      <c r="SUZ5" s="38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9"/>
      <c r="SVW5" s="38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9"/>
      <c r="SWT5" s="38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9"/>
      <c r="SXQ5" s="38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9"/>
      <c r="SYN5" s="38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9"/>
      <c r="SZK5" s="38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9"/>
      <c r="TAH5" s="38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9"/>
      <c r="TBE5" s="38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9"/>
      <c r="TCB5" s="38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9"/>
      <c r="TCY5" s="38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9"/>
      <c r="TDV5" s="38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9"/>
      <c r="TES5" s="38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9"/>
      <c r="TFP5" s="38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9"/>
      <c r="TGM5" s="38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9"/>
      <c r="THJ5" s="38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9"/>
      <c r="TIG5" s="38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9"/>
      <c r="TJD5" s="38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9"/>
      <c r="TKA5" s="38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9"/>
      <c r="TKX5" s="38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9"/>
      <c r="TLU5" s="38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9"/>
      <c r="TMR5" s="38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9"/>
      <c r="TNO5" s="38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9"/>
      <c r="TOL5" s="38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9"/>
      <c r="TPI5" s="38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9"/>
      <c r="TQF5" s="38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9"/>
      <c r="TRC5" s="38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9"/>
      <c r="TRZ5" s="38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9"/>
      <c r="TSW5" s="38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9"/>
      <c r="TTT5" s="38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9"/>
      <c r="TUQ5" s="38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9"/>
      <c r="TVN5" s="38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9"/>
      <c r="TWK5" s="38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9"/>
      <c r="TXH5" s="38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9"/>
      <c r="TYE5" s="38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9"/>
      <c r="TZB5" s="38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9"/>
      <c r="TZY5" s="38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9"/>
      <c r="UAV5" s="38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9"/>
      <c r="UBS5" s="38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9"/>
      <c r="UCP5" s="38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9"/>
      <c r="UDM5" s="38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9"/>
      <c r="UEJ5" s="38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9"/>
      <c r="UFG5" s="38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9"/>
      <c r="UGD5" s="38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9"/>
      <c r="UHA5" s="38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9"/>
      <c r="UHX5" s="38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9"/>
      <c r="UIU5" s="38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9"/>
      <c r="UJR5" s="38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9"/>
      <c r="UKO5" s="38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9"/>
      <c r="ULL5" s="38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9"/>
      <c r="UMI5" s="38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9"/>
      <c r="UNF5" s="38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9"/>
      <c r="UOC5" s="38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9"/>
      <c r="UOZ5" s="38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9"/>
      <c r="UPW5" s="38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9"/>
      <c r="UQT5" s="38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9"/>
      <c r="URQ5" s="38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9"/>
      <c r="USN5" s="38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9"/>
      <c r="UTK5" s="38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9"/>
      <c r="UUH5" s="38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9"/>
      <c r="UVE5" s="38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9"/>
      <c r="UWB5" s="38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9"/>
      <c r="UWY5" s="38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9"/>
      <c r="UXV5" s="38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9"/>
      <c r="UYS5" s="38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9"/>
      <c r="UZP5" s="38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9"/>
      <c r="VAM5" s="38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9"/>
      <c r="VBJ5" s="38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9"/>
      <c r="VCG5" s="38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9"/>
      <c r="VDD5" s="38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9"/>
      <c r="VEA5" s="38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9"/>
      <c r="VEX5" s="38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9"/>
      <c r="VFU5" s="38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9"/>
      <c r="VGR5" s="38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9"/>
      <c r="VHO5" s="38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9"/>
      <c r="VIL5" s="38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9"/>
      <c r="VJI5" s="38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9"/>
      <c r="VKF5" s="38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9"/>
      <c r="VLC5" s="38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9"/>
      <c r="VLZ5" s="38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9"/>
      <c r="VMW5" s="38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9"/>
      <c r="VNT5" s="38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9"/>
      <c r="VOQ5" s="38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9"/>
      <c r="VPN5" s="38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9"/>
      <c r="VQK5" s="38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9"/>
      <c r="VRH5" s="38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9"/>
      <c r="VSE5" s="38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9"/>
      <c r="VTB5" s="38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9"/>
      <c r="VTY5" s="38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9"/>
      <c r="VUV5" s="38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9"/>
      <c r="VVS5" s="38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9"/>
      <c r="VWP5" s="38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9"/>
      <c r="VXM5" s="38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9"/>
      <c r="VYJ5" s="38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9"/>
      <c r="VZG5" s="38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9"/>
      <c r="WAD5" s="38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9"/>
      <c r="WBA5" s="38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9"/>
      <c r="WBX5" s="38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9"/>
      <c r="WCU5" s="38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9"/>
      <c r="WDR5" s="38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9"/>
      <c r="WEO5" s="38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9"/>
      <c r="WFL5" s="38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9"/>
      <c r="WGI5" s="38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9"/>
      <c r="WHF5" s="38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9"/>
      <c r="WIC5" s="38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9"/>
      <c r="WIZ5" s="38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9"/>
      <c r="WJW5" s="38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9"/>
      <c r="WKT5" s="38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9"/>
      <c r="WLQ5" s="38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9"/>
      <c r="WMN5" s="38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9"/>
      <c r="WNK5" s="38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9"/>
      <c r="WOH5" s="38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9"/>
      <c r="WPE5" s="38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9"/>
      <c r="WQB5" s="38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9"/>
      <c r="WQY5" s="38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9"/>
      <c r="WRV5" s="38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9"/>
      <c r="WSS5" s="38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9"/>
      <c r="WTP5" s="38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9"/>
      <c r="WUM5" s="38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9"/>
      <c r="WVJ5" s="38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9"/>
      <c r="WWG5" s="38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9"/>
      <c r="WXD5" s="38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9"/>
      <c r="WYA5" s="38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9"/>
      <c r="WYX5" s="38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9"/>
      <c r="WZU5" s="38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9"/>
      <c r="XAR5" s="38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9"/>
      <c r="XBO5" s="38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9"/>
      <c r="XCL5" s="38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9"/>
      <c r="XDI5" s="38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9"/>
      <c r="XEF5" s="38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9"/>
      <c r="XFC5" s="38"/>
      <c r="XFD5" s="3"/>
    </row>
    <row r="6" spans="1:16384" x14ac:dyDescent="0.25">
      <c r="A6" s="9" t="s">
        <v>110</v>
      </c>
      <c r="B6" s="106" t="str">
        <f>+VLOOKUP(A6,Clases!$A$1:$B$7,2,FALSE)</f>
        <v>Ramos Administrativos</v>
      </c>
      <c r="C6" s="10" t="s">
        <v>12</v>
      </c>
      <c r="D6" s="10">
        <v>1</v>
      </c>
      <c r="E6" s="25" t="s">
        <v>13</v>
      </c>
      <c r="F6" s="11">
        <v>5</v>
      </c>
      <c r="G6" s="11">
        <v>8.6</v>
      </c>
      <c r="H6" s="11">
        <v>10.1</v>
      </c>
      <c r="I6" s="11">
        <v>12.3</v>
      </c>
      <c r="J6" s="11">
        <v>31</v>
      </c>
      <c r="K6" s="11">
        <v>42.2</v>
      </c>
      <c r="L6" s="11">
        <v>49.9</v>
      </c>
      <c r="M6" s="11">
        <v>134.80000000000001</v>
      </c>
      <c r="N6" s="11">
        <v>314</v>
      </c>
      <c r="O6" s="11">
        <v>428.5</v>
      </c>
      <c r="P6" s="11">
        <v>708.7</v>
      </c>
      <c r="Q6" s="11">
        <v>806.7</v>
      </c>
      <c r="R6" s="11">
        <v>1112.3</v>
      </c>
      <c r="S6" s="11">
        <v>1562.9</v>
      </c>
      <c r="T6" s="11">
        <v>1906.4</v>
      </c>
      <c r="U6" s="11">
        <v>2531.1999999999998</v>
      </c>
      <c r="V6" s="11">
        <v>3776.3</v>
      </c>
      <c r="W6" s="11">
        <v>4979.1000000000004</v>
      </c>
      <c r="X6" s="11">
        <v>6249.1</v>
      </c>
      <c r="Y6" s="11">
        <v>6627.91</v>
      </c>
      <c r="Z6" s="11">
        <v>6603.2</v>
      </c>
      <c r="AA6" s="79">
        <v>7057.75</v>
      </c>
      <c r="AB6" s="32">
        <v>9330.2999999999993</v>
      </c>
      <c r="AC6" s="79">
        <v>9363.8700000000008</v>
      </c>
      <c r="AD6" s="32">
        <v>4918.1341460000003</v>
      </c>
      <c r="AE6" s="32">
        <f>+IFERROR(VLOOKUP($E6,'2002'!$B:$D,3,FALSE),"")</f>
        <v>5070.8871980000004</v>
      </c>
      <c r="AF6" s="32">
        <f>+IFERROR(VLOOKUP($E6,'2003'!$B:$D,3,FALSE),"")</f>
        <v>3990.3768679999998</v>
      </c>
      <c r="AG6" s="32">
        <f>+IFERROR(VLOOKUP($E6,'2004'!$B:$D,3,FALSE),"")</f>
        <v>3818.0183099999999</v>
      </c>
      <c r="AH6" s="32">
        <f>+IFERROR(VLOOKUP($E6,'2005-15 corrientes'!$B$2:$W$50,2,FALSE),"")</f>
        <v>3422.3753609241617</v>
      </c>
      <c r="AI6" s="32">
        <f>+IFERROR(VLOOKUP($E6,'2005-15 corrientes'!$B$2:$W$50,4,FALSE),"")</f>
        <v>4737.9138008579339</v>
      </c>
      <c r="AJ6" s="32">
        <f>+IFERROR(VLOOKUP($E6,'2005-15 corrientes'!$B$2:$W$50,6,FALSE),"")</f>
        <v>5083.2527679497507</v>
      </c>
      <c r="AK6" s="32">
        <f>+IFERROR(VLOOKUP($E6,'2005-15 corrientes'!$B$2:$W$50,8,FALSE),"")</f>
        <v>6736.8999994174192</v>
      </c>
      <c r="AL6" s="32">
        <f>+IFERROR(VLOOKUP($E6,'2005-15 corrientes'!$B$2:$W$50,10,FALSE),"")</f>
        <v>9594.0070421773926</v>
      </c>
      <c r="AM6" s="32">
        <f>+IFERROR(VLOOKUP($E6,'2005-15 corrientes'!$B$2:$W$50,12,FALSE),"")</f>
        <v>8370.6326832829745</v>
      </c>
      <c r="AN6" s="32">
        <f>+IFERROR(VLOOKUP($E6,'2005-15 corrientes'!$B$2:$W$50,14,FALSE),"")</f>
        <v>16386.141651431619</v>
      </c>
      <c r="AO6" s="32">
        <f>+IFERROR(VLOOKUP($E6,'2005-15 corrientes'!$B$2:$W$50,16,FALSE),"")</f>
        <v>23637.5</v>
      </c>
      <c r="AP6" s="32">
        <f>+IFERROR(VLOOKUP($E6,'2005-15 corrientes'!$B$2:$W$50,18,FALSE),"")</f>
        <v>62258.387048194774</v>
      </c>
      <c r="AQ6" s="32">
        <f>+IFERROR(VLOOKUP($E6,'2005-15 corrientes'!$B$2:$W$50,20,FALSE),"")</f>
        <v>75003.300370999961</v>
      </c>
      <c r="AR6" s="32">
        <f>+IFERROR(VLOOKUP($E6,'2005-15 corrientes'!$B$2:$W$50,22,FALSE),"")</f>
        <v>77721.7</v>
      </c>
      <c r="AS6" s="3"/>
      <c r="AT6" s="3"/>
      <c r="AU6" s="3"/>
      <c r="AV6" s="3"/>
      <c r="AW6" s="3"/>
      <c r="AX6" s="3"/>
      <c r="AY6" s="3"/>
      <c r="AZ6" s="3"/>
      <c r="BA6" s="3"/>
      <c r="BB6" s="40"/>
      <c r="BC6" s="39"/>
      <c r="BD6" s="39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40"/>
      <c r="CA6" s="39"/>
      <c r="CB6" s="39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40"/>
      <c r="CY6" s="39"/>
      <c r="CZ6" s="39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40"/>
      <c r="DW6" s="39"/>
      <c r="DX6" s="39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40"/>
      <c r="EU6" s="39"/>
      <c r="EV6" s="39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40"/>
      <c r="FS6" s="39"/>
      <c r="FT6" s="39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40"/>
      <c r="GQ6" s="39"/>
      <c r="GR6" s="39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40"/>
      <c r="HO6" s="39"/>
      <c r="HP6" s="39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40"/>
      <c r="IM6" s="39"/>
      <c r="IN6" s="39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40"/>
      <c r="JK6" s="39"/>
      <c r="JL6" s="39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40"/>
      <c r="KI6" s="39"/>
      <c r="KJ6" s="39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40"/>
      <c r="LG6" s="39"/>
      <c r="LH6" s="39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40"/>
      <c r="ME6" s="39"/>
      <c r="MF6" s="39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40"/>
      <c r="NC6" s="39"/>
      <c r="ND6" s="39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40"/>
      <c r="OA6" s="39"/>
      <c r="OB6" s="39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40"/>
      <c r="OY6" s="39"/>
      <c r="OZ6" s="39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40"/>
      <c r="PW6" s="39"/>
      <c r="PX6" s="39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40"/>
      <c r="QU6" s="39"/>
      <c r="QV6" s="39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40"/>
      <c r="RS6" s="39"/>
      <c r="RT6" s="39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40"/>
      <c r="SQ6" s="39"/>
      <c r="SR6" s="39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40"/>
      <c r="TO6" s="39"/>
      <c r="TP6" s="39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40"/>
      <c r="UM6" s="39"/>
      <c r="UN6" s="39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40"/>
      <c r="VK6" s="39"/>
      <c r="VL6" s="39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40"/>
      <c r="WI6" s="39"/>
      <c r="WJ6" s="39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40"/>
      <c r="XG6" s="39"/>
      <c r="XH6" s="39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40"/>
      <c r="YE6" s="39"/>
      <c r="YF6" s="39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40"/>
      <c r="ZC6" s="39"/>
      <c r="ZD6" s="39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40"/>
      <c r="AAA6" s="39"/>
      <c r="AAB6" s="39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40"/>
      <c r="AAY6" s="39"/>
      <c r="AAZ6" s="39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40"/>
      <c r="ABW6" s="39"/>
      <c r="ABX6" s="39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40"/>
      <c r="ACU6" s="39"/>
      <c r="ACV6" s="39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40"/>
      <c r="ADS6" s="39"/>
      <c r="ADT6" s="39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40"/>
      <c r="AEQ6" s="39"/>
      <c r="AER6" s="39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40"/>
      <c r="AFO6" s="39"/>
      <c r="AFP6" s="39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0"/>
      <c r="AGM6" s="39"/>
      <c r="AGN6" s="39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40"/>
      <c r="AHK6" s="39"/>
      <c r="AHL6" s="39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40"/>
      <c r="AII6" s="39"/>
      <c r="AIJ6" s="39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40"/>
      <c r="AJG6" s="39"/>
      <c r="AJH6" s="39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40"/>
      <c r="AKE6" s="39"/>
      <c r="AKF6" s="39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40"/>
      <c r="ALC6" s="39"/>
      <c r="ALD6" s="39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40"/>
      <c r="AMA6" s="39"/>
      <c r="AMB6" s="39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40"/>
      <c r="AMY6" s="39"/>
      <c r="AMZ6" s="39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40"/>
      <c r="ANW6" s="39"/>
      <c r="ANX6" s="39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40"/>
      <c r="AOU6" s="39"/>
      <c r="AOV6" s="39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40"/>
      <c r="APS6" s="39"/>
      <c r="APT6" s="39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40"/>
      <c r="AQQ6" s="39"/>
      <c r="AQR6" s="39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40"/>
      <c r="ARO6" s="39"/>
      <c r="ARP6" s="39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40"/>
      <c r="ASM6" s="39"/>
      <c r="ASN6" s="39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40"/>
      <c r="ATK6" s="39"/>
      <c r="ATL6" s="39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40"/>
      <c r="AUI6" s="39"/>
      <c r="AUJ6" s="39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40"/>
      <c r="AVG6" s="39"/>
      <c r="AVH6" s="39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40"/>
      <c r="AWE6" s="39"/>
      <c r="AWF6" s="39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40"/>
      <c r="AXC6" s="39"/>
      <c r="AXD6" s="39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40"/>
      <c r="AYA6" s="39"/>
      <c r="AYB6" s="39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40"/>
      <c r="AYY6" s="39"/>
      <c r="AYZ6" s="39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40"/>
      <c r="AZW6" s="39"/>
      <c r="AZX6" s="39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40"/>
      <c r="BAU6" s="39"/>
      <c r="BAV6" s="39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40"/>
      <c r="BBS6" s="39"/>
      <c r="BBT6" s="39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40"/>
      <c r="BCQ6" s="39"/>
      <c r="BCR6" s="39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40"/>
      <c r="BDO6" s="39"/>
      <c r="BDP6" s="39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40"/>
      <c r="BEM6" s="39"/>
      <c r="BEN6" s="39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40"/>
      <c r="BFK6" s="39"/>
      <c r="BFL6" s="39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40"/>
      <c r="BGI6" s="39"/>
      <c r="BGJ6" s="39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40"/>
      <c r="BHG6" s="39"/>
      <c r="BHH6" s="39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40"/>
      <c r="BIE6" s="39"/>
      <c r="BIF6" s="39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40"/>
      <c r="BJC6" s="39"/>
      <c r="BJD6" s="39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40"/>
      <c r="BKA6" s="39"/>
      <c r="BKB6" s="39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40"/>
      <c r="BKY6" s="39"/>
      <c r="BKZ6" s="39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40"/>
      <c r="BLW6" s="39"/>
      <c r="BLX6" s="39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40"/>
      <c r="BMU6" s="39"/>
      <c r="BMV6" s="39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40"/>
      <c r="BNS6" s="39"/>
      <c r="BNT6" s="39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40"/>
      <c r="BOQ6" s="39"/>
      <c r="BOR6" s="39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40"/>
      <c r="BPO6" s="39"/>
      <c r="BPP6" s="39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40"/>
      <c r="BQM6" s="39"/>
      <c r="BQN6" s="39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40"/>
      <c r="BRK6" s="39"/>
      <c r="BRL6" s="39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40"/>
      <c r="BSI6" s="39"/>
      <c r="BSJ6" s="39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40"/>
      <c r="BTG6" s="39"/>
      <c r="BTH6" s="39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40"/>
      <c r="BUE6" s="39"/>
      <c r="BUF6" s="39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40"/>
      <c r="BVC6" s="39"/>
      <c r="BVD6" s="39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40"/>
      <c r="BWA6" s="39"/>
      <c r="BWB6" s="39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40"/>
      <c r="BWY6" s="39"/>
      <c r="BWZ6" s="39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40"/>
      <c r="BXW6" s="39"/>
      <c r="BXX6" s="39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40"/>
      <c r="BYU6" s="39"/>
      <c r="BYV6" s="39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40"/>
      <c r="BZS6" s="39"/>
      <c r="BZT6" s="39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40"/>
      <c r="CAQ6" s="39"/>
      <c r="CAR6" s="39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40"/>
      <c r="CBO6" s="39"/>
      <c r="CBP6" s="39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40"/>
      <c r="CCM6" s="39"/>
      <c r="CCN6" s="39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40"/>
      <c r="CDK6" s="39"/>
      <c r="CDL6" s="39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40"/>
      <c r="CEI6" s="39"/>
      <c r="CEJ6" s="39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40"/>
      <c r="CFG6" s="39"/>
      <c r="CFH6" s="39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40"/>
      <c r="CGE6" s="39"/>
      <c r="CGF6" s="39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40"/>
      <c r="CHC6" s="39"/>
      <c r="CHD6" s="39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40"/>
      <c r="CIA6" s="39"/>
      <c r="CIB6" s="39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40"/>
      <c r="CIY6" s="39"/>
      <c r="CIZ6" s="39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40"/>
      <c r="CJW6" s="39"/>
      <c r="CJX6" s="39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40"/>
      <c r="CKU6" s="39"/>
      <c r="CKV6" s="39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40"/>
      <c r="CLS6" s="39"/>
      <c r="CLT6" s="39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40"/>
      <c r="CMQ6" s="39"/>
      <c r="CMR6" s="39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40"/>
      <c r="CNO6" s="39"/>
      <c r="CNP6" s="39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40"/>
      <c r="COM6" s="39"/>
      <c r="CON6" s="39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40"/>
      <c r="CPK6" s="39"/>
      <c r="CPL6" s="39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40"/>
      <c r="CQI6" s="39"/>
      <c r="CQJ6" s="39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40"/>
      <c r="CRG6" s="39"/>
      <c r="CRH6" s="39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40"/>
      <c r="CSE6" s="39"/>
      <c r="CSF6" s="39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40"/>
      <c r="CTC6" s="39"/>
      <c r="CTD6" s="39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40"/>
      <c r="CUA6" s="39"/>
      <c r="CUB6" s="39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40"/>
      <c r="CUY6" s="39"/>
      <c r="CUZ6" s="39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40"/>
      <c r="CVW6" s="39"/>
      <c r="CVX6" s="39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40"/>
      <c r="CWU6" s="39"/>
      <c r="CWV6" s="39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40"/>
      <c r="CXS6" s="39"/>
      <c r="CXT6" s="39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40"/>
      <c r="CYQ6" s="39"/>
      <c r="CYR6" s="39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40"/>
      <c r="CZO6" s="39"/>
      <c r="CZP6" s="39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40"/>
      <c r="DAM6" s="39"/>
      <c r="DAN6" s="39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40"/>
      <c r="DBK6" s="39"/>
      <c r="DBL6" s="39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40"/>
      <c r="DCI6" s="39"/>
      <c r="DCJ6" s="39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40"/>
      <c r="DDG6" s="39"/>
      <c r="DDH6" s="39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40"/>
      <c r="DEE6" s="39"/>
      <c r="DEF6" s="39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40"/>
      <c r="DFC6" s="39"/>
      <c r="DFD6" s="39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40"/>
      <c r="DGA6" s="39"/>
      <c r="DGB6" s="39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40"/>
      <c r="DGY6" s="39"/>
      <c r="DGZ6" s="39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40"/>
      <c r="DHW6" s="39"/>
      <c r="DHX6" s="39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40"/>
      <c r="DIU6" s="39"/>
      <c r="DIV6" s="39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40"/>
      <c r="DJS6" s="39"/>
      <c r="DJT6" s="39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40"/>
      <c r="DKQ6" s="39"/>
      <c r="DKR6" s="39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40"/>
      <c r="DLO6" s="39"/>
      <c r="DLP6" s="39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40"/>
      <c r="DMM6" s="39"/>
      <c r="DMN6" s="39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40"/>
      <c r="DNK6" s="39"/>
      <c r="DNL6" s="39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40"/>
      <c r="DOI6" s="39"/>
      <c r="DOJ6" s="39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40"/>
      <c r="DPG6" s="39"/>
      <c r="DPH6" s="39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40"/>
      <c r="DQE6" s="39"/>
      <c r="DQF6" s="39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40"/>
      <c r="DRC6" s="39"/>
      <c r="DRD6" s="39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40"/>
      <c r="DSA6" s="39"/>
      <c r="DSB6" s="39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40"/>
      <c r="DSY6" s="39"/>
      <c r="DSZ6" s="39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40"/>
      <c r="DTW6" s="39"/>
      <c r="DTX6" s="39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40"/>
      <c r="DUU6" s="39"/>
      <c r="DUV6" s="39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40"/>
      <c r="DVS6" s="39"/>
      <c r="DVT6" s="39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40"/>
      <c r="DWQ6" s="39"/>
      <c r="DWR6" s="39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40"/>
      <c r="DXO6" s="39"/>
      <c r="DXP6" s="39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40"/>
      <c r="DYM6" s="39"/>
      <c r="DYN6" s="39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40"/>
      <c r="DZK6" s="39"/>
      <c r="DZL6" s="39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40"/>
      <c r="EAI6" s="39"/>
      <c r="EAJ6" s="39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40"/>
      <c r="EBG6" s="39"/>
      <c r="EBH6" s="39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40"/>
      <c r="ECE6" s="39"/>
      <c r="ECF6" s="39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40"/>
      <c r="EDC6" s="39"/>
      <c r="EDD6" s="39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40"/>
      <c r="EEA6" s="39"/>
      <c r="EEB6" s="39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40"/>
      <c r="EEY6" s="39"/>
      <c r="EEZ6" s="39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40"/>
      <c r="EFW6" s="39"/>
      <c r="EFX6" s="39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40"/>
      <c r="EGU6" s="39"/>
      <c r="EGV6" s="39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40"/>
      <c r="EHS6" s="39"/>
      <c r="EHT6" s="39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40"/>
      <c r="EIQ6" s="39"/>
      <c r="EIR6" s="39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40"/>
      <c r="EJO6" s="39"/>
      <c r="EJP6" s="39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40"/>
      <c r="EKM6" s="39"/>
      <c r="EKN6" s="39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40"/>
      <c r="ELK6" s="39"/>
      <c r="ELL6" s="39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40"/>
      <c r="EMI6" s="39"/>
      <c r="EMJ6" s="39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40"/>
      <c r="ENG6" s="39"/>
      <c r="ENH6" s="39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40"/>
      <c r="EOE6" s="39"/>
      <c r="EOF6" s="39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40"/>
      <c r="EPC6" s="39"/>
      <c r="EPD6" s="39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40"/>
      <c r="EQA6" s="39"/>
      <c r="EQB6" s="39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40"/>
      <c r="EQY6" s="39"/>
      <c r="EQZ6" s="39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40"/>
      <c r="ERW6" s="39"/>
      <c r="ERX6" s="39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40"/>
      <c r="ESU6" s="39"/>
      <c r="ESV6" s="39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40"/>
      <c r="ETS6" s="39"/>
      <c r="ETT6" s="39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40"/>
      <c r="EUQ6" s="39"/>
      <c r="EUR6" s="39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40"/>
      <c r="EVO6" s="39"/>
      <c r="EVP6" s="39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40"/>
      <c r="EWM6" s="39"/>
      <c r="EWN6" s="39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40"/>
      <c r="EXK6" s="39"/>
      <c r="EXL6" s="39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40"/>
      <c r="EYI6" s="39"/>
      <c r="EYJ6" s="39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40"/>
      <c r="EZG6" s="39"/>
      <c r="EZH6" s="39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40"/>
      <c r="FAE6" s="39"/>
      <c r="FAF6" s="39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40"/>
      <c r="FBC6" s="39"/>
      <c r="FBD6" s="39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40"/>
      <c r="FCA6" s="39"/>
      <c r="FCB6" s="39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40"/>
      <c r="FCY6" s="39"/>
      <c r="FCZ6" s="39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40"/>
      <c r="FDW6" s="39"/>
      <c r="FDX6" s="39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40"/>
      <c r="FEU6" s="39"/>
      <c r="FEV6" s="39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40"/>
      <c r="FFS6" s="39"/>
      <c r="FFT6" s="39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40"/>
      <c r="FGQ6" s="39"/>
      <c r="FGR6" s="39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40"/>
      <c r="FHO6" s="39"/>
      <c r="FHP6" s="39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40"/>
      <c r="FIM6" s="39"/>
      <c r="FIN6" s="39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40"/>
      <c r="FJK6" s="39"/>
      <c r="FJL6" s="39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40"/>
      <c r="FKI6" s="39"/>
      <c r="FKJ6" s="39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40"/>
      <c r="FLG6" s="39"/>
      <c r="FLH6" s="39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40"/>
      <c r="FME6" s="39"/>
      <c r="FMF6" s="39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40"/>
      <c r="FNC6" s="39"/>
      <c r="FND6" s="39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40"/>
      <c r="FOA6" s="39"/>
      <c r="FOB6" s="39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40"/>
      <c r="FOY6" s="39"/>
      <c r="FOZ6" s="39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40"/>
      <c r="FPW6" s="39"/>
      <c r="FPX6" s="39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40"/>
      <c r="FQU6" s="39"/>
      <c r="FQV6" s="39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40"/>
      <c r="FRS6" s="39"/>
      <c r="FRT6" s="39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40"/>
      <c r="FSQ6" s="39"/>
      <c r="FSR6" s="39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40"/>
      <c r="FTO6" s="39"/>
      <c r="FTP6" s="39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40"/>
      <c r="FUM6" s="39"/>
      <c r="FUN6" s="39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40"/>
      <c r="FVK6" s="39"/>
      <c r="FVL6" s="39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40"/>
      <c r="FWI6" s="39"/>
      <c r="FWJ6" s="39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40"/>
      <c r="FXG6" s="39"/>
      <c r="FXH6" s="39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40"/>
      <c r="FYE6" s="39"/>
      <c r="FYF6" s="39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40"/>
      <c r="FZC6" s="39"/>
      <c r="FZD6" s="39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40"/>
      <c r="GAA6" s="39"/>
      <c r="GAB6" s="39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40"/>
      <c r="GAY6" s="39"/>
      <c r="GAZ6" s="39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40"/>
      <c r="GBW6" s="39"/>
      <c r="GBX6" s="39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40"/>
      <c r="GCU6" s="39"/>
      <c r="GCV6" s="39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40"/>
      <c r="GDS6" s="39"/>
      <c r="GDT6" s="39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40"/>
      <c r="GEQ6" s="39"/>
      <c r="GER6" s="39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40"/>
      <c r="GFO6" s="39"/>
      <c r="GFP6" s="39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40"/>
      <c r="GGM6" s="39"/>
      <c r="GGN6" s="39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40"/>
      <c r="GHK6" s="39"/>
      <c r="GHL6" s="39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40"/>
      <c r="GII6" s="39"/>
      <c r="GIJ6" s="39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40"/>
      <c r="GJG6" s="39"/>
      <c r="GJH6" s="39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40"/>
      <c r="GKE6" s="39"/>
      <c r="GKF6" s="39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40"/>
      <c r="GLC6" s="39"/>
      <c r="GLD6" s="39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40"/>
      <c r="GMA6" s="39"/>
      <c r="GMB6" s="39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40"/>
      <c r="GMY6" s="39"/>
      <c r="GMZ6" s="39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40"/>
      <c r="GNW6" s="39"/>
      <c r="GNX6" s="39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40"/>
      <c r="GOU6" s="39"/>
      <c r="GOV6" s="39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40"/>
      <c r="GPS6" s="39"/>
      <c r="GPT6" s="39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40"/>
      <c r="GQQ6" s="39"/>
      <c r="GQR6" s="39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40"/>
      <c r="GRO6" s="39"/>
      <c r="GRP6" s="39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40"/>
      <c r="GSM6" s="39"/>
      <c r="GSN6" s="39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40"/>
      <c r="GTK6" s="39"/>
      <c r="GTL6" s="39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40"/>
      <c r="GUI6" s="39"/>
      <c r="GUJ6" s="39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40"/>
      <c r="GVG6" s="39"/>
      <c r="GVH6" s="39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40"/>
      <c r="GWE6" s="39"/>
      <c r="GWF6" s="39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40"/>
      <c r="GXC6" s="39"/>
      <c r="GXD6" s="39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40"/>
      <c r="GYA6" s="39"/>
      <c r="GYB6" s="39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40"/>
      <c r="GYY6" s="39"/>
      <c r="GYZ6" s="39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40"/>
      <c r="GZW6" s="39"/>
      <c r="GZX6" s="39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40"/>
      <c r="HAU6" s="39"/>
      <c r="HAV6" s="39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40"/>
      <c r="HBS6" s="39"/>
      <c r="HBT6" s="39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40"/>
      <c r="HCQ6" s="39"/>
      <c r="HCR6" s="39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40"/>
      <c r="HDO6" s="39"/>
      <c r="HDP6" s="39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40"/>
      <c r="HEM6" s="39"/>
      <c r="HEN6" s="39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40"/>
      <c r="HFK6" s="39"/>
      <c r="HFL6" s="39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40"/>
      <c r="HGI6" s="39"/>
      <c r="HGJ6" s="39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40"/>
      <c r="HHG6" s="39"/>
      <c r="HHH6" s="39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40"/>
      <c r="HIE6" s="39"/>
      <c r="HIF6" s="39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40"/>
      <c r="HJC6" s="39"/>
      <c r="HJD6" s="39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40"/>
      <c r="HKA6" s="39"/>
      <c r="HKB6" s="39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40"/>
      <c r="HKY6" s="39"/>
      <c r="HKZ6" s="39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40"/>
      <c r="HLW6" s="39"/>
      <c r="HLX6" s="39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40"/>
      <c r="HMU6" s="39"/>
      <c r="HMV6" s="39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40"/>
      <c r="HNS6" s="39"/>
      <c r="HNT6" s="39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40"/>
      <c r="HOQ6" s="39"/>
      <c r="HOR6" s="39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40"/>
      <c r="HPO6" s="39"/>
      <c r="HPP6" s="39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40"/>
      <c r="HQM6" s="39"/>
      <c r="HQN6" s="39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40"/>
      <c r="HRK6" s="39"/>
      <c r="HRL6" s="39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40"/>
      <c r="HSI6" s="39"/>
      <c r="HSJ6" s="39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40"/>
      <c r="HTG6" s="39"/>
      <c r="HTH6" s="39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40"/>
      <c r="HUE6" s="39"/>
      <c r="HUF6" s="39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40"/>
      <c r="HVC6" s="39"/>
      <c r="HVD6" s="39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40"/>
      <c r="HWA6" s="39"/>
      <c r="HWB6" s="39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40"/>
      <c r="HWY6" s="39"/>
      <c r="HWZ6" s="39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40"/>
      <c r="HXW6" s="39"/>
      <c r="HXX6" s="39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40"/>
      <c r="HYU6" s="39"/>
      <c r="HYV6" s="39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40"/>
      <c r="HZS6" s="39"/>
      <c r="HZT6" s="39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40"/>
      <c r="IAQ6" s="39"/>
      <c r="IAR6" s="39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40"/>
      <c r="IBO6" s="39"/>
      <c r="IBP6" s="39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40"/>
      <c r="ICM6" s="39"/>
      <c r="ICN6" s="39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40"/>
      <c r="IDK6" s="39"/>
      <c r="IDL6" s="39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40"/>
      <c r="IEI6" s="39"/>
      <c r="IEJ6" s="39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40"/>
      <c r="IFG6" s="39"/>
      <c r="IFH6" s="39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40"/>
      <c r="IGE6" s="39"/>
      <c r="IGF6" s="39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40"/>
      <c r="IHC6" s="39"/>
      <c r="IHD6" s="39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40"/>
      <c r="IIA6" s="39"/>
      <c r="IIB6" s="39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40"/>
      <c r="IIY6" s="39"/>
      <c r="IIZ6" s="39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40"/>
      <c r="IJW6" s="39"/>
      <c r="IJX6" s="39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40"/>
      <c r="IKU6" s="39"/>
      <c r="IKV6" s="39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40"/>
      <c r="ILS6" s="39"/>
      <c r="ILT6" s="39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40"/>
      <c r="IMQ6" s="39"/>
      <c r="IMR6" s="39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40"/>
      <c r="INO6" s="39"/>
      <c r="INP6" s="39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40"/>
      <c r="IOM6" s="39"/>
      <c r="ION6" s="39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40"/>
      <c r="IPK6" s="39"/>
      <c r="IPL6" s="39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40"/>
      <c r="IQI6" s="39"/>
      <c r="IQJ6" s="39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40"/>
      <c r="IRG6" s="39"/>
      <c r="IRH6" s="39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40"/>
      <c r="ISE6" s="39"/>
      <c r="ISF6" s="39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40"/>
      <c r="ITC6" s="39"/>
      <c r="ITD6" s="39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40"/>
      <c r="IUA6" s="39"/>
      <c r="IUB6" s="39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40"/>
      <c r="IUY6" s="39"/>
      <c r="IUZ6" s="39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40"/>
      <c r="IVW6" s="39"/>
      <c r="IVX6" s="39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40"/>
      <c r="IWU6" s="39"/>
      <c r="IWV6" s="39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40"/>
      <c r="IXS6" s="39"/>
      <c r="IXT6" s="39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40"/>
      <c r="IYQ6" s="39"/>
      <c r="IYR6" s="39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40"/>
      <c r="IZO6" s="39"/>
      <c r="IZP6" s="39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40"/>
      <c r="JAM6" s="39"/>
      <c r="JAN6" s="39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40"/>
      <c r="JBK6" s="39"/>
      <c r="JBL6" s="39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40"/>
      <c r="JCI6" s="39"/>
      <c r="JCJ6" s="39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40"/>
      <c r="JDG6" s="39"/>
      <c r="JDH6" s="39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40"/>
      <c r="JEE6" s="39"/>
      <c r="JEF6" s="39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40"/>
      <c r="JFC6" s="39"/>
      <c r="JFD6" s="39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40"/>
      <c r="JGA6" s="39"/>
      <c r="JGB6" s="39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40"/>
      <c r="JGY6" s="39"/>
      <c r="JGZ6" s="39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40"/>
      <c r="JHW6" s="39"/>
      <c r="JHX6" s="39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40"/>
      <c r="JIU6" s="39"/>
      <c r="JIV6" s="39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40"/>
      <c r="JJS6" s="39"/>
      <c r="JJT6" s="39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40"/>
      <c r="JKQ6" s="39"/>
      <c r="JKR6" s="39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40"/>
      <c r="JLO6" s="39"/>
      <c r="JLP6" s="39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40"/>
      <c r="JMM6" s="39"/>
      <c r="JMN6" s="39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40"/>
      <c r="JNK6" s="39"/>
      <c r="JNL6" s="39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40"/>
      <c r="JOI6" s="39"/>
      <c r="JOJ6" s="39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40"/>
      <c r="JPG6" s="39"/>
      <c r="JPH6" s="39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40"/>
      <c r="JQE6" s="39"/>
      <c r="JQF6" s="39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40"/>
      <c r="JRC6" s="39"/>
      <c r="JRD6" s="39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40"/>
      <c r="JSA6" s="39"/>
      <c r="JSB6" s="39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40"/>
      <c r="JSY6" s="39"/>
      <c r="JSZ6" s="39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40"/>
      <c r="JTW6" s="39"/>
      <c r="JTX6" s="39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40"/>
      <c r="JUU6" s="39"/>
      <c r="JUV6" s="39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40"/>
      <c r="JVS6" s="39"/>
      <c r="JVT6" s="39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40"/>
      <c r="JWQ6" s="39"/>
      <c r="JWR6" s="39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40"/>
      <c r="JXO6" s="39"/>
      <c r="JXP6" s="39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40"/>
      <c r="JYM6" s="39"/>
      <c r="JYN6" s="39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40"/>
      <c r="JZK6" s="39"/>
      <c r="JZL6" s="39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40"/>
      <c r="KAI6" s="39"/>
      <c r="KAJ6" s="39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40"/>
      <c r="KBG6" s="39"/>
      <c r="KBH6" s="39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40"/>
      <c r="KCE6" s="39"/>
      <c r="KCF6" s="39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40"/>
      <c r="KDC6" s="39"/>
      <c r="KDD6" s="39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40"/>
      <c r="KEA6" s="39"/>
      <c r="KEB6" s="39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40"/>
      <c r="KEY6" s="39"/>
      <c r="KEZ6" s="39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40"/>
      <c r="KFW6" s="39"/>
      <c r="KFX6" s="39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40"/>
      <c r="KGU6" s="39"/>
      <c r="KGV6" s="39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40"/>
      <c r="KHS6" s="39"/>
      <c r="KHT6" s="39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40"/>
      <c r="KIQ6" s="39"/>
      <c r="KIR6" s="39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40"/>
      <c r="KJO6" s="39"/>
      <c r="KJP6" s="39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40"/>
      <c r="KKM6" s="39"/>
      <c r="KKN6" s="39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40"/>
      <c r="KLK6" s="39"/>
      <c r="KLL6" s="39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40"/>
      <c r="KMI6" s="39"/>
      <c r="KMJ6" s="39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40"/>
      <c r="KNG6" s="39"/>
      <c r="KNH6" s="39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40"/>
      <c r="KOE6" s="39"/>
      <c r="KOF6" s="39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40"/>
      <c r="KPC6" s="39"/>
      <c r="KPD6" s="39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40"/>
      <c r="KQA6" s="39"/>
      <c r="KQB6" s="39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40"/>
      <c r="KQY6" s="39"/>
      <c r="KQZ6" s="39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40"/>
      <c r="KRW6" s="39"/>
      <c r="KRX6" s="39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40"/>
      <c r="KSU6" s="39"/>
      <c r="KSV6" s="39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40"/>
      <c r="KTS6" s="39"/>
      <c r="KTT6" s="39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40"/>
      <c r="KUQ6" s="39"/>
      <c r="KUR6" s="39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40"/>
      <c r="KVO6" s="39"/>
      <c r="KVP6" s="39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40"/>
      <c r="KWM6" s="39"/>
      <c r="KWN6" s="39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40"/>
      <c r="KXK6" s="39"/>
      <c r="KXL6" s="39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40"/>
      <c r="KYI6" s="39"/>
      <c r="KYJ6" s="39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40"/>
      <c r="KZG6" s="39"/>
      <c r="KZH6" s="39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40"/>
      <c r="LAE6" s="39"/>
      <c r="LAF6" s="39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40"/>
      <c r="LBC6" s="39"/>
      <c r="LBD6" s="39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40"/>
      <c r="LCA6" s="39"/>
      <c r="LCB6" s="39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40"/>
      <c r="LCY6" s="39"/>
      <c r="LCZ6" s="39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40"/>
      <c r="LDW6" s="39"/>
      <c r="LDX6" s="39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40"/>
      <c r="LEU6" s="39"/>
      <c r="LEV6" s="39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40"/>
      <c r="LFS6" s="39"/>
      <c r="LFT6" s="39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40"/>
      <c r="LGQ6" s="39"/>
      <c r="LGR6" s="39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40"/>
      <c r="LHO6" s="39"/>
      <c r="LHP6" s="39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40"/>
      <c r="LIM6" s="39"/>
      <c r="LIN6" s="39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40"/>
      <c r="LJK6" s="39"/>
      <c r="LJL6" s="39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40"/>
      <c r="LKI6" s="39"/>
      <c r="LKJ6" s="39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40"/>
      <c r="LLG6" s="39"/>
      <c r="LLH6" s="39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40"/>
      <c r="LME6" s="39"/>
      <c r="LMF6" s="39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40"/>
      <c r="LNC6" s="39"/>
      <c r="LND6" s="39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40"/>
      <c r="LOA6" s="39"/>
      <c r="LOB6" s="39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40"/>
      <c r="LOY6" s="39"/>
      <c r="LOZ6" s="39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40"/>
      <c r="LPW6" s="39"/>
      <c r="LPX6" s="39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40"/>
      <c r="LQU6" s="39"/>
      <c r="LQV6" s="39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40"/>
      <c r="LRS6" s="39"/>
      <c r="LRT6" s="39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40"/>
      <c r="LSQ6" s="39"/>
      <c r="LSR6" s="39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40"/>
      <c r="LTO6" s="39"/>
      <c r="LTP6" s="39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40"/>
      <c r="LUM6" s="39"/>
      <c r="LUN6" s="39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40"/>
      <c r="LVK6" s="39"/>
      <c r="LVL6" s="39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40"/>
      <c r="LWI6" s="39"/>
      <c r="LWJ6" s="39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40"/>
      <c r="LXG6" s="39"/>
      <c r="LXH6" s="39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40"/>
      <c r="LYE6" s="39"/>
      <c r="LYF6" s="39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40"/>
      <c r="LZC6" s="39"/>
      <c r="LZD6" s="39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40"/>
      <c r="MAA6" s="39"/>
      <c r="MAB6" s="39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40"/>
      <c r="MAY6" s="39"/>
      <c r="MAZ6" s="39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40"/>
      <c r="MBW6" s="39"/>
      <c r="MBX6" s="39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40"/>
      <c r="MCU6" s="39"/>
      <c r="MCV6" s="39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40"/>
      <c r="MDS6" s="39"/>
      <c r="MDT6" s="39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40"/>
      <c r="MEQ6" s="39"/>
      <c r="MER6" s="39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40"/>
      <c r="MFO6" s="39"/>
      <c r="MFP6" s="39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40"/>
      <c r="MGM6" s="39"/>
      <c r="MGN6" s="39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40"/>
      <c r="MHK6" s="39"/>
      <c r="MHL6" s="39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40"/>
      <c r="MII6" s="39"/>
      <c r="MIJ6" s="39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40"/>
      <c r="MJG6" s="39"/>
      <c r="MJH6" s="39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40"/>
      <c r="MKE6" s="39"/>
      <c r="MKF6" s="39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40"/>
      <c r="MLC6" s="39"/>
      <c r="MLD6" s="39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40"/>
      <c r="MMA6" s="39"/>
      <c r="MMB6" s="39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40"/>
      <c r="MMY6" s="39"/>
      <c r="MMZ6" s="39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40"/>
      <c r="MNW6" s="39"/>
      <c r="MNX6" s="39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40"/>
      <c r="MOU6" s="39"/>
      <c r="MOV6" s="39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40"/>
      <c r="MPS6" s="39"/>
      <c r="MPT6" s="39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40"/>
      <c r="MQQ6" s="39"/>
      <c r="MQR6" s="39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40"/>
      <c r="MRO6" s="39"/>
      <c r="MRP6" s="39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40"/>
      <c r="MSM6" s="39"/>
      <c r="MSN6" s="39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40"/>
      <c r="MTK6" s="39"/>
      <c r="MTL6" s="39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40"/>
      <c r="MUI6" s="39"/>
      <c r="MUJ6" s="39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40"/>
      <c r="MVG6" s="39"/>
      <c r="MVH6" s="39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40"/>
      <c r="MWE6" s="39"/>
      <c r="MWF6" s="39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40"/>
      <c r="MXC6" s="39"/>
      <c r="MXD6" s="39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40"/>
      <c r="MYA6" s="39"/>
      <c r="MYB6" s="39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40"/>
      <c r="MYY6" s="39"/>
      <c r="MYZ6" s="39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40"/>
      <c r="MZW6" s="39"/>
      <c r="MZX6" s="39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40"/>
      <c r="NAU6" s="39"/>
      <c r="NAV6" s="39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40"/>
      <c r="NBS6" s="39"/>
      <c r="NBT6" s="39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40"/>
      <c r="NCQ6" s="39"/>
      <c r="NCR6" s="39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40"/>
      <c r="NDO6" s="39"/>
      <c r="NDP6" s="39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40"/>
      <c r="NEM6" s="39"/>
      <c r="NEN6" s="39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40"/>
      <c r="NFK6" s="39"/>
      <c r="NFL6" s="39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40"/>
      <c r="NGI6" s="39"/>
      <c r="NGJ6" s="39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40"/>
      <c r="NHG6" s="39"/>
      <c r="NHH6" s="39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40"/>
      <c r="NIE6" s="39"/>
      <c r="NIF6" s="39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40"/>
      <c r="NJC6" s="39"/>
      <c r="NJD6" s="39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40"/>
      <c r="NKA6" s="39"/>
      <c r="NKB6" s="39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40"/>
      <c r="NKY6" s="39"/>
      <c r="NKZ6" s="39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40"/>
      <c r="NLW6" s="39"/>
      <c r="NLX6" s="39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40"/>
      <c r="NMU6" s="39"/>
      <c r="NMV6" s="39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40"/>
      <c r="NNS6" s="39"/>
      <c r="NNT6" s="39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40"/>
      <c r="NOQ6" s="39"/>
      <c r="NOR6" s="39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40"/>
      <c r="NPO6" s="39"/>
      <c r="NPP6" s="39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40"/>
      <c r="NQM6" s="39"/>
      <c r="NQN6" s="39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40"/>
      <c r="NRK6" s="39"/>
      <c r="NRL6" s="39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40"/>
      <c r="NSI6" s="39"/>
      <c r="NSJ6" s="39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40"/>
      <c r="NTG6" s="39"/>
      <c r="NTH6" s="39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40"/>
      <c r="NUE6" s="39"/>
      <c r="NUF6" s="39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40"/>
      <c r="NVC6" s="39"/>
      <c r="NVD6" s="39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40"/>
      <c r="NWA6" s="39"/>
      <c r="NWB6" s="39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40"/>
      <c r="NWY6" s="39"/>
      <c r="NWZ6" s="39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40"/>
      <c r="NXW6" s="39"/>
      <c r="NXX6" s="39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40"/>
      <c r="NYU6" s="39"/>
      <c r="NYV6" s="39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40"/>
      <c r="NZS6" s="39"/>
      <c r="NZT6" s="39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40"/>
      <c r="OAQ6" s="39"/>
      <c r="OAR6" s="39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40"/>
      <c r="OBO6" s="39"/>
      <c r="OBP6" s="39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40"/>
      <c r="OCM6" s="39"/>
      <c r="OCN6" s="39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40"/>
      <c r="ODK6" s="39"/>
      <c r="ODL6" s="39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40"/>
      <c r="OEI6" s="39"/>
      <c r="OEJ6" s="39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40"/>
      <c r="OFG6" s="39"/>
      <c r="OFH6" s="39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40"/>
      <c r="OGE6" s="39"/>
      <c r="OGF6" s="39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40"/>
      <c r="OHC6" s="39"/>
      <c r="OHD6" s="39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40"/>
      <c r="OIA6" s="39"/>
      <c r="OIB6" s="39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40"/>
      <c r="OIY6" s="39"/>
      <c r="OIZ6" s="39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40"/>
      <c r="OJW6" s="39"/>
      <c r="OJX6" s="39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40"/>
      <c r="OKU6" s="39"/>
      <c r="OKV6" s="39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40"/>
      <c r="OLS6" s="39"/>
      <c r="OLT6" s="39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40"/>
      <c r="OMQ6" s="39"/>
      <c r="OMR6" s="39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40"/>
      <c r="ONO6" s="39"/>
      <c r="ONP6" s="39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40"/>
      <c r="OOM6" s="39"/>
      <c r="OON6" s="39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40"/>
      <c r="OPK6" s="39"/>
      <c r="OPL6" s="39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40"/>
      <c r="OQI6" s="39"/>
      <c r="OQJ6" s="39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40"/>
      <c r="ORG6" s="39"/>
      <c r="ORH6" s="39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40"/>
      <c r="OSE6" s="39"/>
      <c r="OSF6" s="39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40"/>
      <c r="OTC6" s="39"/>
      <c r="OTD6" s="39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40"/>
      <c r="OUA6" s="39"/>
      <c r="OUB6" s="39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40"/>
      <c r="OUY6" s="39"/>
      <c r="OUZ6" s="39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40"/>
      <c r="OVW6" s="39"/>
      <c r="OVX6" s="39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40"/>
      <c r="OWU6" s="39"/>
      <c r="OWV6" s="39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40"/>
      <c r="OXS6" s="39"/>
      <c r="OXT6" s="39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40"/>
      <c r="OYQ6" s="39"/>
      <c r="OYR6" s="39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40"/>
      <c r="OZO6" s="39"/>
      <c r="OZP6" s="39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40"/>
      <c r="PAM6" s="39"/>
      <c r="PAN6" s="39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40"/>
      <c r="PBK6" s="39"/>
      <c r="PBL6" s="39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40"/>
      <c r="PCI6" s="39"/>
      <c r="PCJ6" s="39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40"/>
      <c r="PDG6" s="39"/>
      <c r="PDH6" s="39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40"/>
      <c r="PEE6" s="39"/>
      <c r="PEF6" s="39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40"/>
      <c r="PFC6" s="39"/>
      <c r="PFD6" s="39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40"/>
      <c r="PGA6" s="39"/>
      <c r="PGB6" s="39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40"/>
      <c r="PGY6" s="39"/>
      <c r="PGZ6" s="39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40"/>
      <c r="PHW6" s="39"/>
      <c r="PHX6" s="39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40"/>
      <c r="PIU6" s="39"/>
      <c r="PIV6" s="39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40"/>
      <c r="PJS6" s="39"/>
      <c r="PJT6" s="39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40"/>
      <c r="PKQ6" s="39"/>
      <c r="PKR6" s="39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40"/>
      <c r="PLO6" s="39"/>
      <c r="PLP6" s="39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40"/>
      <c r="PMM6" s="39"/>
      <c r="PMN6" s="39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40"/>
      <c r="PNK6" s="39"/>
      <c r="PNL6" s="39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40"/>
      <c r="POI6" s="39"/>
      <c r="POJ6" s="39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40"/>
      <c r="PPG6" s="39"/>
      <c r="PPH6" s="39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40"/>
      <c r="PQE6" s="39"/>
      <c r="PQF6" s="39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40"/>
      <c r="PRC6" s="39"/>
      <c r="PRD6" s="39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40"/>
      <c r="PSA6" s="39"/>
      <c r="PSB6" s="39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40"/>
      <c r="PSY6" s="39"/>
      <c r="PSZ6" s="39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40"/>
      <c r="PTW6" s="39"/>
      <c r="PTX6" s="39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40"/>
      <c r="PUU6" s="39"/>
      <c r="PUV6" s="39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40"/>
      <c r="PVS6" s="39"/>
      <c r="PVT6" s="39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40"/>
      <c r="PWQ6" s="39"/>
      <c r="PWR6" s="39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40"/>
      <c r="PXO6" s="39"/>
      <c r="PXP6" s="39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40"/>
      <c r="PYM6" s="39"/>
      <c r="PYN6" s="39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40"/>
      <c r="PZK6" s="39"/>
      <c r="PZL6" s="39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40"/>
      <c r="QAI6" s="39"/>
      <c r="QAJ6" s="39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40"/>
      <c r="QBG6" s="39"/>
      <c r="QBH6" s="39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40"/>
      <c r="QCE6" s="39"/>
      <c r="QCF6" s="39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40"/>
      <c r="QDC6" s="39"/>
      <c r="QDD6" s="39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40"/>
      <c r="QEA6" s="39"/>
      <c r="QEB6" s="39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40"/>
      <c r="QEY6" s="39"/>
      <c r="QEZ6" s="39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40"/>
      <c r="QFW6" s="39"/>
      <c r="QFX6" s="39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40"/>
      <c r="QGU6" s="39"/>
      <c r="QGV6" s="39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40"/>
      <c r="QHS6" s="39"/>
      <c r="QHT6" s="39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40"/>
      <c r="QIQ6" s="39"/>
      <c r="QIR6" s="39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40"/>
      <c r="QJO6" s="39"/>
      <c r="QJP6" s="39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40"/>
      <c r="QKM6" s="39"/>
      <c r="QKN6" s="39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40"/>
      <c r="QLK6" s="39"/>
      <c r="QLL6" s="39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40"/>
      <c r="QMI6" s="39"/>
      <c r="QMJ6" s="39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40"/>
      <c r="QNG6" s="39"/>
      <c r="QNH6" s="39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40"/>
      <c r="QOE6" s="39"/>
      <c r="QOF6" s="39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40"/>
      <c r="QPC6" s="39"/>
      <c r="QPD6" s="39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40"/>
      <c r="QQA6" s="39"/>
      <c r="QQB6" s="39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40"/>
      <c r="QQY6" s="39"/>
      <c r="QQZ6" s="39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40"/>
      <c r="QRW6" s="39"/>
      <c r="QRX6" s="39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40"/>
      <c r="QSU6" s="39"/>
      <c r="QSV6" s="39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40"/>
      <c r="QTS6" s="39"/>
      <c r="QTT6" s="39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40"/>
      <c r="QUQ6" s="39"/>
      <c r="QUR6" s="39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40"/>
      <c r="QVO6" s="39"/>
      <c r="QVP6" s="39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40"/>
      <c r="QWM6" s="39"/>
      <c r="QWN6" s="39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40"/>
      <c r="QXK6" s="39"/>
      <c r="QXL6" s="39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40"/>
      <c r="QYI6" s="39"/>
      <c r="QYJ6" s="39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40"/>
      <c r="QZG6" s="39"/>
      <c r="QZH6" s="39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40"/>
      <c r="RAE6" s="39"/>
      <c r="RAF6" s="39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40"/>
      <c r="RBC6" s="39"/>
      <c r="RBD6" s="39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40"/>
      <c r="RCA6" s="39"/>
      <c r="RCB6" s="39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40"/>
      <c r="RCY6" s="39"/>
      <c r="RCZ6" s="39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40"/>
      <c r="RDW6" s="39"/>
      <c r="RDX6" s="39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40"/>
      <c r="REU6" s="39"/>
      <c r="REV6" s="39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40"/>
      <c r="RFS6" s="39"/>
      <c r="RFT6" s="39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40"/>
      <c r="RGQ6" s="39"/>
      <c r="RGR6" s="39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40"/>
      <c r="RHO6" s="39"/>
      <c r="RHP6" s="39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40"/>
      <c r="RIM6" s="39"/>
      <c r="RIN6" s="39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40"/>
      <c r="RJK6" s="39"/>
      <c r="RJL6" s="39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40"/>
      <c r="RKI6" s="39"/>
      <c r="RKJ6" s="39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40"/>
      <c r="RLG6" s="39"/>
      <c r="RLH6" s="39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40"/>
      <c r="RME6" s="39"/>
      <c r="RMF6" s="39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40"/>
      <c r="RNC6" s="39"/>
      <c r="RND6" s="39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40"/>
      <c r="ROA6" s="39"/>
      <c r="ROB6" s="39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40"/>
      <c r="ROY6" s="39"/>
      <c r="ROZ6" s="39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40"/>
      <c r="RPW6" s="39"/>
      <c r="RPX6" s="39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40"/>
      <c r="RQU6" s="39"/>
      <c r="RQV6" s="39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40"/>
      <c r="RRS6" s="39"/>
      <c r="RRT6" s="39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40"/>
      <c r="RSQ6" s="39"/>
      <c r="RSR6" s="39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40"/>
      <c r="RTO6" s="39"/>
      <c r="RTP6" s="39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40"/>
      <c r="RUM6" s="39"/>
      <c r="RUN6" s="39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40"/>
      <c r="RVK6" s="39"/>
      <c r="RVL6" s="39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40"/>
      <c r="RWI6" s="39"/>
      <c r="RWJ6" s="39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40"/>
      <c r="RXG6" s="39"/>
      <c r="RXH6" s="39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40"/>
      <c r="RYE6" s="39"/>
      <c r="RYF6" s="39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40"/>
      <c r="RZC6" s="39"/>
      <c r="RZD6" s="39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40"/>
      <c r="SAA6" s="39"/>
      <c r="SAB6" s="39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40"/>
      <c r="SAY6" s="39"/>
      <c r="SAZ6" s="39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40"/>
      <c r="SBW6" s="39"/>
      <c r="SBX6" s="39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40"/>
      <c r="SCU6" s="39"/>
      <c r="SCV6" s="39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40"/>
      <c r="SDS6" s="39"/>
      <c r="SDT6" s="39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40"/>
      <c r="SEQ6" s="39"/>
      <c r="SER6" s="39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40"/>
      <c r="SFO6" s="39"/>
      <c r="SFP6" s="39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40"/>
      <c r="SGM6" s="39"/>
      <c r="SGN6" s="39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40"/>
      <c r="SHK6" s="39"/>
      <c r="SHL6" s="39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40"/>
      <c r="SII6" s="39"/>
      <c r="SIJ6" s="39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40"/>
      <c r="SJG6" s="39"/>
      <c r="SJH6" s="39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40"/>
      <c r="SKE6" s="39"/>
      <c r="SKF6" s="39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40"/>
      <c r="SLC6" s="39"/>
      <c r="SLD6" s="39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40"/>
      <c r="SMA6" s="39"/>
      <c r="SMB6" s="39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40"/>
      <c r="SMY6" s="39"/>
      <c r="SMZ6" s="39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40"/>
      <c r="SNW6" s="39"/>
      <c r="SNX6" s="39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40"/>
      <c r="SOU6" s="39"/>
      <c r="SOV6" s="39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40"/>
      <c r="SPS6" s="39"/>
      <c r="SPT6" s="39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40"/>
      <c r="SQQ6" s="39"/>
      <c r="SQR6" s="39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40"/>
      <c r="SRO6" s="39"/>
      <c r="SRP6" s="39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40"/>
      <c r="SSM6" s="39"/>
      <c r="SSN6" s="39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40"/>
      <c r="STK6" s="39"/>
      <c r="STL6" s="39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40"/>
      <c r="SUI6" s="39"/>
      <c r="SUJ6" s="39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40"/>
      <c r="SVG6" s="39"/>
      <c r="SVH6" s="39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40"/>
      <c r="SWE6" s="39"/>
      <c r="SWF6" s="39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40"/>
      <c r="SXC6" s="39"/>
      <c r="SXD6" s="39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40"/>
      <c r="SYA6" s="39"/>
      <c r="SYB6" s="39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40"/>
      <c r="SYY6" s="39"/>
      <c r="SYZ6" s="39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40"/>
      <c r="SZW6" s="39"/>
      <c r="SZX6" s="39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40"/>
      <c r="TAU6" s="39"/>
      <c r="TAV6" s="39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40"/>
      <c r="TBS6" s="39"/>
      <c r="TBT6" s="39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40"/>
      <c r="TCQ6" s="39"/>
      <c r="TCR6" s="39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40"/>
      <c r="TDO6" s="39"/>
      <c r="TDP6" s="39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40"/>
      <c r="TEM6" s="39"/>
      <c r="TEN6" s="39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40"/>
      <c r="TFK6" s="39"/>
      <c r="TFL6" s="39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40"/>
      <c r="TGI6" s="39"/>
      <c r="TGJ6" s="39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40"/>
      <c r="THG6" s="39"/>
      <c r="THH6" s="39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40"/>
      <c r="TIE6" s="39"/>
      <c r="TIF6" s="39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40"/>
      <c r="TJC6" s="39"/>
      <c r="TJD6" s="39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40"/>
      <c r="TKA6" s="39"/>
      <c r="TKB6" s="39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40"/>
      <c r="TKY6" s="39"/>
      <c r="TKZ6" s="39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40"/>
      <c r="TLW6" s="39"/>
      <c r="TLX6" s="39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40"/>
      <c r="TMU6" s="39"/>
      <c r="TMV6" s="39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40"/>
      <c r="TNS6" s="39"/>
      <c r="TNT6" s="39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40"/>
      <c r="TOQ6" s="39"/>
      <c r="TOR6" s="39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40"/>
      <c r="TPO6" s="39"/>
      <c r="TPP6" s="39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40"/>
      <c r="TQM6" s="39"/>
      <c r="TQN6" s="39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40"/>
      <c r="TRK6" s="39"/>
      <c r="TRL6" s="39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40"/>
      <c r="TSI6" s="39"/>
      <c r="TSJ6" s="39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40"/>
      <c r="TTG6" s="39"/>
      <c r="TTH6" s="39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40"/>
      <c r="TUE6" s="39"/>
      <c r="TUF6" s="39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40"/>
      <c r="TVC6" s="39"/>
      <c r="TVD6" s="39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40"/>
      <c r="TWA6" s="39"/>
      <c r="TWB6" s="39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40"/>
      <c r="TWY6" s="39"/>
      <c r="TWZ6" s="39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40"/>
      <c r="TXW6" s="39"/>
      <c r="TXX6" s="39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40"/>
      <c r="TYU6" s="39"/>
      <c r="TYV6" s="39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40"/>
      <c r="TZS6" s="39"/>
      <c r="TZT6" s="39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40"/>
      <c r="UAQ6" s="39"/>
      <c r="UAR6" s="39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40"/>
      <c r="UBO6" s="39"/>
      <c r="UBP6" s="39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40"/>
      <c r="UCM6" s="39"/>
      <c r="UCN6" s="39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40"/>
      <c r="UDK6" s="39"/>
      <c r="UDL6" s="39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40"/>
      <c r="UEI6" s="39"/>
      <c r="UEJ6" s="39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40"/>
      <c r="UFG6" s="39"/>
      <c r="UFH6" s="39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40"/>
      <c r="UGE6" s="39"/>
      <c r="UGF6" s="39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40"/>
      <c r="UHC6" s="39"/>
      <c r="UHD6" s="39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40"/>
      <c r="UIA6" s="39"/>
      <c r="UIB6" s="39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40"/>
      <c r="UIY6" s="39"/>
      <c r="UIZ6" s="39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40"/>
      <c r="UJW6" s="39"/>
      <c r="UJX6" s="39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40"/>
      <c r="UKU6" s="39"/>
      <c r="UKV6" s="39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40"/>
      <c r="ULS6" s="39"/>
      <c r="ULT6" s="39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40"/>
      <c r="UMQ6" s="39"/>
      <c r="UMR6" s="39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40"/>
      <c r="UNO6" s="39"/>
      <c r="UNP6" s="39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40"/>
      <c r="UOM6" s="39"/>
      <c r="UON6" s="39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40"/>
      <c r="UPK6" s="39"/>
      <c r="UPL6" s="39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40"/>
      <c r="UQI6" s="39"/>
      <c r="UQJ6" s="39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40"/>
      <c r="URG6" s="39"/>
      <c r="URH6" s="39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40"/>
      <c r="USE6" s="39"/>
      <c r="USF6" s="39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40"/>
      <c r="UTC6" s="39"/>
      <c r="UTD6" s="39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40"/>
      <c r="UUA6" s="39"/>
      <c r="UUB6" s="39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40"/>
      <c r="UUY6" s="39"/>
      <c r="UUZ6" s="39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40"/>
      <c r="UVW6" s="39"/>
      <c r="UVX6" s="39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40"/>
      <c r="UWU6" s="39"/>
      <c r="UWV6" s="39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40"/>
      <c r="UXS6" s="39"/>
      <c r="UXT6" s="39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40"/>
      <c r="UYQ6" s="39"/>
      <c r="UYR6" s="39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40"/>
      <c r="UZO6" s="39"/>
      <c r="UZP6" s="39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40"/>
      <c r="VAM6" s="39"/>
      <c r="VAN6" s="39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40"/>
      <c r="VBK6" s="39"/>
      <c r="VBL6" s="39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40"/>
      <c r="VCI6" s="39"/>
      <c r="VCJ6" s="39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40"/>
      <c r="VDG6" s="39"/>
      <c r="VDH6" s="39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40"/>
      <c r="VEE6" s="39"/>
      <c r="VEF6" s="39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40"/>
      <c r="VFC6" s="39"/>
      <c r="VFD6" s="39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40"/>
      <c r="VGA6" s="39"/>
      <c r="VGB6" s="39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40"/>
      <c r="VGY6" s="39"/>
      <c r="VGZ6" s="39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40"/>
      <c r="VHW6" s="39"/>
      <c r="VHX6" s="39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40"/>
      <c r="VIU6" s="39"/>
      <c r="VIV6" s="39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40"/>
      <c r="VJS6" s="39"/>
      <c r="VJT6" s="39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40"/>
      <c r="VKQ6" s="39"/>
      <c r="VKR6" s="39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40"/>
      <c r="VLO6" s="39"/>
      <c r="VLP6" s="39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40"/>
      <c r="VMM6" s="39"/>
      <c r="VMN6" s="39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40"/>
      <c r="VNK6" s="39"/>
      <c r="VNL6" s="39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40"/>
      <c r="VOI6" s="39"/>
      <c r="VOJ6" s="39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40"/>
      <c r="VPG6" s="39"/>
      <c r="VPH6" s="39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40"/>
      <c r="VQE6" s="39"/>
      <c r="VQF6" s="39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40"/>
      <c r="VRC6" s="39"/>
      <c r="VRD6" s="39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40"/>
      <c r="VSA6" s="39"/>
      <c r="VSB6" s="39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40"/>
      <c r="VSY6" s="39"/>
      <c r="VSZ6" s="39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40"/>
      <c r="VTW6" s="39"/>
      <c r="VTX6" s="39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40"/>
      <c r="VUU6" s="39"/>
      <c r="VUV6" s="39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40"/>
      <c r="VVS6" s="39"/>
      <c r="VVT6" s="39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40"/>
      <c r="VWQ6" s="39"/>
      <c r="VWR6" s="39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40"/>
      <c r="VXO6" s="39"/>
      <c r="VXP6" s="39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40"/>
      <c r="VYM6" s="39"/>
      <c r="VYN6" s="39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40"/>
      <c r="VZK6" s="39"/>
      <c r="VZL6" s="39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40"/>
      <c r="WAI6" s="39"/>
      <c r="WAJ6" s="39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40"/>
      <c r="WBG6" s="39"/>
      <c r="WBH6" s="39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40"/>
      <c r="WCE6" s="39"/>
      <c r="WCF6" s="39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40"/>
      <c r="WDC6" s="39"/>
      <c r="WDD6" s="39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40"/>
      <c r="WEA6" s="39"/>
      <c r="WEB6" s="39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40"/>
      <c r="WEY6" s="39"/>
      <c r="WEZ6" s="39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40"/>
      <c r="WFW6" s="39"/>
      <c r="WFX6" s="39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40"/>
      <c r="WGU6" s="39"/>
      <c r="WGV6" s="39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40"/>
      <c r="WHS6" s="39"/>
      <c r="WHT6" s="39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40"/>
      <c r="WIQ6" s="39"/>
      <c r="WIR6" s="39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40"/>
      <c r="WJO6" s="39"/>
      <c r="WJP6" s="39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40"/>
      <c r="WKM6" s="39"/>
      <c r="WKN6" s="39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40"/>
      <c r="WLK6" s="39"/>
      <c r="WLL6" s="39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40"/>
      <c r="WMI6" s="39"/>
      <c r="WMJ6" s="39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40"/>
      <c r="WNG6" s="39"/>
      <c r="WNH6" s="39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40"/>
      <c r="WOE6" s="39"/>
      <c r="WOF6" s="39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40"/>
      <c r="WPC6" s="39"/>
      <c r="WPD6" s="39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40"/>
      <c r="WQA6" s="39"/>
      <c r="WQB6" s="39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40"/>
      <c r="WQY6" s="39"/>
      <c r="WQZ6" s="39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40"/>
      <c r="WRW6" s="39"/>
      <c r="WRX6" s="39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40"/>
      <c r="WSU6" s="39"/>
      <c r="WSV6" s="39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40"/>
      <c r="WTS6" s="39"/>
      <c r="WTT6" s="39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40"/>
      <c r="WUQ6" s="39"/>
      <c r="WUR6" s="39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40"/>
      <c r="WVO6" s="39"/>
      <c r="WVP6" s="39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40"/>
      <c r="WWM6" s="39"/>
      <c r="WWN6" s="39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40"/>
      <c r="WXK6" s="39"/>
      <c r="WXL6" s="39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40"/>
      <c r="WYI6" s="39"/>
      <c r="WYJ6" s="39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40"/>
      <c r="WZG6" s="39"/>
      <c r="WZH6" s="39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40"/>
      <c r="XAE6" s="39"/>
      <c r="XAF6" s="39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40"/>
      <c r="XBC6" s="39"/>
      <c r="XBD6" s="39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40"/>
      <c r="XCA6" s="39"/>
      <c r="XCB6" s="39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40"/>
      <c r="XCY6" s="39"/>
      <c r="XCZ6" s="39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40"/>
      <c r="XDW6" s="39"/>
      <c r="XDX6" s="39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40"/>
      <c r="XEU6" s="39"/>
      <c r="XEV6" s="39"/>
      <c r="XEW6" s="3"/>
      <c r="XEX6" s="3"/>
      <c r="XEY6" s="3"/>
      <c r="XEZ6" s="3"/>
      <c r="XFA6" s="3"/>
      <c r="XFB6" s="3"/>
      <c r="XFC6" s="3"/>
      <c r="XFD6" s="3"/>
    </row>
    <row r="7" spans="1:16384" x14ac:dyDescent="0.25">
      <c r="A7" s="9" t="s">
        <v>110</v>
      </c>
      <c r="B7" s="106" t="str">
        <f>+VLOOKUP(A7,Clases!$A$1:$B$7,2,FALSE)</f>
        <v>Ramos Administrativos</v>
      </c>
      <c r="C7" s="10" t="s">
        <v>16</v>
      </c>
      <c r="D7" s="10">
        <v>1</v>
      </c>
      <c r="E7" s="25" t="s">
        <v>17</v>
      </c>
      <c r="F7" s="11">
        <v>2.6</v>
      </c>
      <c r="G7" s="11">
        <v>3.5</v>
      </c>
      <c r="H7" s="11">
        <v>6.7</v>
      </c>
      <c r="I7" s="11">
        <v>14</v>
      </c>
      <c r="J7" s="11">
        <v>20.2</v>
      </c>
      <c r="K7" s="11">
        <v>30.6</v>
      </c>
      <c r="L7" s="11">
        <v>62.9</v>
      </c>
      <c r="M7" s="11">
        <v>161.4</v>
      </c>
      <c r="N7" s="11">
        <v>260.8</v>
      </c>
      <c r="O7" s="11">
        <v>368.3</v>
      </c>
      <c r="P7" s="11">
        <v>414.8</v>
      </c>
      <c r="Q7" s="11">
        <v>564.70000000000005</v>
      </c>
      <c r="R7" s="11">
        <v>631.9</v>
      </c>
      <c r="S7" s="11">
        <v>723.7</v>
      </c>
      <c r="T7" s="11">
        <v>921.6</v>
      </c>
      <c r="U7" s="11">
        <v>1407.4</v>
      </c>
      <c r="V7" s="11">
        <v>2071.4</v>
      </c>
      <c r="W7" s="11">
        <v>2276.1</v>
      </c>
      <c r="X7" s="11">
        <v>2593.3000000000002</v>
      </c>
      <c r="Y7" s="11">
        <v>2461.42</v>
      </c>
      <c r="Z7" s="11">
        <v>3096</v>
      </c>
      <c r="AA7" s="79">
        <v>2790.84</v>
      </c>
      <c r="AB7" s="32">
        <v>3137.7</v>
      </c>
      <c r="AC7" s="32">
        <v>3302.6943000000001</v>
      </c>
      <c r="AD7" s="32">
        <v>3665.7363</v>
      </c>
      <c r="AE7" s="32">
        <f>+IFERROR(VLOOKUP($E7,'2002'!$B:$D,3,FALSE),"")</f>
        <v>3843.02</v>
      </c>
      <c r="AF7" s="32">
        <f>+IFERROR(VLOOKUP($E7,'2003'!$B:$D,3,FALSE),"")</f>
        <v>3444.2193189999998</v>
      </c>
      <c r="AG7" s="32">
        <f>+IFERROR(VLOOKUP($E7,'2004'!$B:$D,3,FALSE),"")</f>
        <v>3424.0503600000002</v>
      </c>
      <c r="AH7" s="32">
        <f>+IFERROR(VLOOKUP($E7,'2005-15 corrientes'!$B$2:$W$50,2,FALSE),"")</f>
        <v>4034.5546910894714</v>
      </c>
      <c r="AI7" s="32">
        <f>+IFERROR(VLOOKUP($E7,'2005-15 corrientes'!$B$2:$W$50,4,FALSE),"")</f>
        <v>4510.9388478168339</v>
      </c>
      <c r="AJ7" s="32">
        <f>+IFERROR(VLOOKUP($E7,'2005-15 corrientes'!$B$2:$W$50,6,FALSE),"")</f>
        <v>4836.0300840008294</v>
      </c>
      <c r="AK7" s="32">
        <f>+IFERROR(VLOOKUP($E7,'2005-15 corrientes'!$B$2:$W$50,8,FALSE),"")</f>
        <v>5348.1999995375081</v>
      </c>
      <c r="AL7" s="32">
        <f>+IFERROR(VLOOKUP($E7,'2005-15 corrientes'!$B$2:$W$50,10,FALSE),"")</f>
        <v>5347.7088106562787</v>
      </c>
      <c r="AM7" s="32">
        <f>+IFERROR(VLOOKUP($E7,'2005-15 corrientes'!$B$2:$W$50,12,FALSE),"")</f>
        <v>5945.3571029112509</v>
      </c>
      <c r="AN7" s="32">
        <f>+IFERROR(VLOOKUP($E7,'2005-15 corrientes'!$B$2:$W$50,14,FALSE),"")</f>
        <v>5823.4575030872256</v>
      </c>
      <c r="AO7" s="32">
        <f>+IFERROR(VLOOKUP($E7,'2005-15 corrientes'!$B$2:$W$50,16,FALSE),"")</f>
        <v>6116.4</v>
      </c>
      <c r="AP7" s="32">
        <f>+IFERROR(VLOOKUP($E7,'2005-15 corrientes'!$B$2:$W$50,18,FALSE),"")</f>
        <v>6947.399999999996</v>
      </c>
      <c r="AQ7" s="32">
        <f>+IFERROR(VLOOKUP($E7,'2005-15 corrientes'!$B$2:$W$50,20,FALSE),"")</f>
        <v>7532.4816029999974</v>
      </c>
      <c r="AR7" s="32">
        <f>+IFERROR(VLOOKUP($E7,'2005-15 corrientes'!$B$2:$W$50,22,FALSE),"")</f>
        <v>8096.5</v>
      </c>
      <c r="AS7" s="3"/>
      <c r="AT7" s="3"/>
      <c r="AU7" s="3"/>
      <c r="AV7" s="3"/>
      <c r="AW7" s="3"/>
      <c r="AX7" s="3"/>
      <c r="AY7" s="3"/>
      <c r="AZ7" s="3"/>
      <c r="BA7" s="3"/>
      <c r="BB7" s="40"/>
      <c r="BC7" s="39"/>
      <c r="BD7" s="39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40"/>
      <c r="CA7" s="39"/>
      <c r="CB7" s="39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40"/>
      <c r="CY7" s="39"/>
      <c r="CZ7" s="39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40"/>
      <c r="DW7" s="39"/>
      <c r="DX7" s="39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40"/>
      <c r="EU7" s="39"/>
      <c r="EV7" s="39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40"/>
      <c r="FS7" s="39"/>
      <c r="FT7" s="39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40"/>
      <c r="GQ7" s="39"/>
      <c r="GR7" s="39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40"/>
      <c r="HO7" s="39"/>
      <c r="HP7" s="39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40"/>
      <c r="IM7" s="39"/>
      <c r="IN7" s="39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40"/>
      <c r="JK7" s="39"/>
      <c r="JL7" s="39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40"/>
      <c r="KI7" s="39"/>
      <c r="KJ7" s="39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40"/>
      <c r="LG7" s="39"/>
      <c r="LH7" s="39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40"/>
      <c r="ME7" s="39"/>
      <c r="MF7" s="39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40"/>
      <c r="NC7" s="39"/>
      <c r="ND7" s="39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40"/>
      <c r="OA7" s="39"/>
      <c r="OB7" s="39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40"/>
      <c r="OY7" s="39"/>
      <c r="OZ7" s="39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40"/>
      <c r="PW7" s="39"/>
      <c r="PX7" s="39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40"/>
      <c r="QU7" s="39"/>
      <c r="QV7" s="39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40"/>
      <c r="RS7" s="39"/>
      <c r="RT7" s="39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40"/>
      <c r="SQ7" s="39"/>
      <c r="SR7" s="39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40"/>
      <c r="TO7" s="39"/>
      <c r="TP7" s="39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40"/>
      <c r="UM7" s="39"/>
      <c r="UN7" s="39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40"/>
      <c r="VK7" s="39"/>
      <c r="VL7" s="39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40"/>
      <c r="WI7" s="39"/>
      <c r="WJ7" s="39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40"/>
      <c r="XG7" s="39"/>
      <c r="XH7" s="39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40"/>
      <c r="YE7" s="39"/>
      <c r="YF7" s="39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40"/>
      <c r="ZC7" s="39"/>
      <c r="ZD7" s="39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40"/>
      <c r="AAA7" s="39"/>
      <c r="AAB7" s="39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40"/>
      <c r="AAY7" s="39"/>
      <c r="AAZ7" s="39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40"/>
      <c r="ABW7" s="39"/>
      <c r="ABX7" s="39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40"/>
      <c r="ACU7" s="39"/>
      <c r="ACV7" s="39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40"/>
      <c r="ADS7" s="39"/>
      <c r="ADT7" s="39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40"/>
      <c r="AEQ7" s="39"/>
      <c r="AER7" s="39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40"/>
      <c r="AFO7" s="39"/>
      <c r="AFP7" s="39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0"/>
      <c r="AGM7" s="39"/>
      <c r="AGN7" s="39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40"/>
      <c r="AHK7" s="39"/>
      <c r="AHL7" s="39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40"/>
      <c r="AII7" s="39"/>
      <c r="AIJ7" s="39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40"/>
      <c r="AJG7" s="39"/>
      <c r="AJH7" s="39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40"/>
      <c r="AKE7" s="39"/>
      <c r="AKF7" s="39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40"/>
      <c r="ALC7" s="39"/>
      <c r="ALD7" s="39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40"/>
      <c r="AMA7" s="39"/>
      <c r="AMB7" s="39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40"/>
      <c r="AMY7" s="39"/>
      <c r="AMZ7" s="39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40"/>
      <c r="ANW7" s="39"/>
      <c r="ANX7" s="39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40"/>
      <c r="AOU7" s="39"/>
      <c r="AOV7" s="39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40"/>
      <c r="APS7" s="39"/>
      <c r="APT7" s="39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40"/>
      <c r="AQQ7" s="39"/>
      <c r="AQR7" s="39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40"/>
      <c r="ARO7" s="39"/>
      <c r="ARP7" s="39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40"/>
      <c r="ASM7" s="39"/>
      <c r="ASN7" s="39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40"/>
      <c r="ATK7" s="39"/>
      <c r="ATL7" s="39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40"/>
      <c r="AUI7" s="39"/>
      <c r="AUJ7" s="39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40"/>
      <c r="AVG7" s="39"/>
      <c r="AVH7" s="39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40"/>
      <c r="AWE7" s="39"/>
      <c r="AWF7" s="39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40"/>
      <c r="AXC7" s="39"/>
      <c r="AXD7" s="39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40"/>
      <c r="AYA7" s="39"/>
      <c r="AYB7" s="39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40"/>
      <c r="AYY7" s="39"/>
      <c r="AYZ7" s="39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40"/>
      <c r="AZW7" s="39"/>
      <c r="AZX7" s="39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40"/>
      <c r="BAU7" s="39"/>
      <c r="BAV7" s="39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40"/>
      <c r="BBS7" s="39"/>
      <c r="BBT7" s="39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40"/>
      <c r="BCQ7" s="39"/>
      <c r="BCR7" s="39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40"/>
      <c r="BDO7" s="39"/>
      <c r="BDP7" s="39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40"/>
      <c r="BEM7" s="39"/>
      <c r="BEN7" s="39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40"/>
      <c r="BFK7" s="39"/>
      <c r="BFL7" s="39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40"/>
      <c r="BGI7" s="39"/>
      <c r="BGJ7" s="39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40"/>
      <c r="BHG7" s="39"/>
      <c r="BHH7" s="39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40"/>
      <c r="BIE7" s="39"/>
      <c r="BIF7" s="39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40"/>
      <c r="BJC7" s="39"/>
      <c r="BJD7" s="39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40"/>
      <c r="BKA7" s="39"/>
      <c r="BKB7" s="39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40"/>
      <c r="BKY7" s="39"/>
      <c r="BKZ7" s="39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40"/>
      <c r="BLW7" s="39"/>
      <c r="BLX7" s="39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40"/>
      <c r="BMU7" s="39"/>
      <c r="BMV7" s="39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40"/>
      <c r="BNS7" s="39"/>
      <c r="BNT7" s="39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40"/>
      <c r="BOQ7" s="39"/>
      <c r="BOR7" s="39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40"/>
      <c r="BPO7" s="39"/>
      <c r="BPP7" s="39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40"/>
      <c r="BQM7" s="39"/>
      <c r="BQN7" s="39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40"/>
      <c r="BRK7" s="39"/>
      <c r="BRL7" s="39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40"/>
      <c r="BSI7" s="39"/>
      <c r="BSJ7" s="39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40"/>
      <c r="BTG7" s="39"/>
      <c r="BTH7" s="39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40"/>
      <c r="BUE7" s="39"/>
      <c r="BUF7" s="39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40"/>
      <c r="BVC7" s="39"/>
      <c r="BVD7" s="39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40"/>
      <c r="BWA7" s="39"/>
      <c r="BWB7" s="39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40"/>
      <c r="BWY7" s="39"/>
      <c r="BWZ7" s="39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40"/>
      <c r="BXW7" s="39"/>
      <c r="BXX7" s="39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40"/>
      <c r="BYU7" s="39"/>
      <c r="BYV7" s="39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40"/>
      <c r="BZS7" s="39"/>
      <c r="BZT7" s="39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40"/>
      <c r="CAQ7" s="39"/>
      <c r="CAR7" s="39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40"/>
      <c r="CBO7" s="39"/>
      <c r="CBP7" s="39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40"/>
      <c r="CCM7" s="39"/>
      <c r="CCN7" s="39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40"/>
      <c r="CDK7" s="39"/>
      <c r="CDL7" s="39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40"/>
      <c r="CEI7" s="39"/>
      <c r="CEJ7" s="39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40"/>
      <c r="CFG7" s="39"/>
      <c r="CFH7" s="39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40"/>
      <c r="CGE7" s="39"/>
      <c r="CGF7" s="39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40"/>
      <c r="CHC7" s="39"/>
      <c r="CHD7" s="39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40"/>
      <c r="CIA7" s="39"/>
      <c r="CIB7" s="39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40"/>
      <c r="CIY7" s="39"/>
      <c r="CIZ7" s="39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40"/>
      <c r="CJW7" s="39"/>
      <c r="CJX7" s="39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40"/>
      <c r="CKU7" s="39"/>
      <c r="CKV7" s="39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40"/>
      <c r="CLS7" s="39"/>
      <c r="CLT7" s="39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40"/>
      <c r="CMQ7" s="39"/>
      <c r="CMR7" s="39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40"/>
      <c r="CNO7" s="39"/>
      <c r="CNP7" s="39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40"/>
      <c r="COM7" s="39"/>
      <c r="CON7" s="39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40"/>
      <c r="CPK7" s="39"/>
      <c r="CPL7" s="39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40"/>
      <c r="CQI7" s="39"/>
      <c r="CQJ7" s="39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40"/>
      <c r="CRG7" s="39"/>
      <c r="CRH7" s="39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40"/>
      <c r="CSE7" s="39"/>
      <c r="CSF7" s="39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40"/>
      <c r="CTC7" s="39"/>
      <c r="CTD7" s="39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40"/>
      <c r="CUA7" s="39"/>
      <c r="CUB7" s="39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40"/>
      <c r="CUY7" s="39"/>
      <c r="CUZ7" s="39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40"/>
      <c r="CVW7" s="39"/>
      <c r="CVX7" s="39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40"/>
      <c r="CWU7" s="39"/>
      <c r="CWV7" s="39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40"/>
      <c r="CXS7" s="39"/>
      <c r="CXT7" s="39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40"/>
      <c r="CYQ7" s="39"/>
      <c r="CYR7" s="39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40"/>
      <c r="CZO7" s="39"/>
      <c r="CZP7" s="39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40"/>
      <c r="DAM7" s="39"/>
      <c r="DAN7" s="39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40"/>
      <c r="DBK7" s="39"/>
      <c r="DBL7" s="39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40"/>
      <c r="DCI7" s="39"/>
      <c r="DCJ7" s="39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40"/>
      <c r="DDG7" s="39"/>
      <c r="DDH7" s="39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40"/>
      <c r="DEE7" s="39"/>
      <c r="DEF7" s="39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40"/>
      <c r="DFC7" s="39"/>
      <c r="DFD7" s="39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40"/>
      <c r="DGA7" s="39"/>
      <c r="DGB7" s="39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40"/>
      <c r="DGY7" s="39"/>
      <c r="DGZ7" s="39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40"/>
      <c r="DHW7" s="39"/>
      <c r="DHX7" s="39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40"/>
      <c r="DIU7" s="39"/>
      <c r="DIV7" s="39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40"/>
      <c r="DJS7" s="39"/>
      <c r="DJT7" s="39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40"/>
      <c r="DKQ7" s="39"/>
      <c r="DKR7" s="39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40"/>
      <c r="DLO7" s="39"/>
      <c r="DLP7" s="39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40"/>
      <c r="DMM7" s="39"/>
      <c r="DMN7" s="39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40"/>
      <c r="DNK7" s="39"/>
      <c r="DNL7" s="39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40"/>
      <c r="DOI7" s="39"/>
      <c r="DOJ7" s="39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40"/>
      <c r="DPG7" s="39"/>
      <c r="DPH7" s="39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40"/>
      <c r="DQE7" s="39"/>
      <c r="DQF7" s="39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40"/>
      <c r="DRC7" s="39"/>
      <c r="DRD7" s="39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40"/>
      <c r="DSA7" s="39"/>
      <c r="DSB7" s="39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40"/>
      <c r="DSY7" s="39"/>
      <c r="DSZ7" s="39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40"/>
      <c r="DTW7" s="39"/>
      <c r="DTX7" s="39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40"/>
      <c r="DUU7" s="39"/>
      <c r="DUV7" s="39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40"/>
      <c r="DVS7" s="39"/>
      <c r="DVT7" s="39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40"/>
      <c r="DWQ7" s="39"/>
      <c r="DWR7" s="39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40"/>
      <c r="DXO7" s="39"/>
      <c r="DXP7" s="39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40"/>
      <c r="DYM7" s="39"/>
      <c r="DYN7" s="39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40"/>
      <c r="DZK7" s="39"/>
      <c r="DZL7" s="39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40"/>
      <c r="EAI7" s="39"/>
      <c r="EAJ7" s="39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40"/>
      <c r="EBG7" s="39"/>
      <c r="EBH7" s="39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40"/>
      <c r="ECE7" s="39"/>
      <c r="ECF7" s="39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40"/>
      <c r="EDC7" s="39"/>
      <c r="EDD7" s="39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40"/>
      <c r="EEA7" s="39"/>
      <c r="EEB7" s="39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40"/>
      <c r="EEY7" s="39"/>
      <c r="EEZ7" s="39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40"/>
      <c r="EFW7" s="39"/>
      <c r="EFX7" s="39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40"/>
      <c r="EGU7" s="39"/>
      <c r="EGV7" s="39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40"/>
      <c r="EHS7" s="39"/>
      <c r="EHT7" s="39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40"/>
      <c r="EIQ7" s="39"/>
      <c r="EIR7" s="39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40"/>
      <c r="EJO7" s="39"/>
      <c r="EJP7" s="39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40"/>
      <c r="EKM7" s="39"/>
      <c r="EKN7" s="39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40"/>
      <c r="ELK7" s="39"/>
      <c r="ELL7" s="39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40"/>
      <c r="EMI7" s="39"/>
      <c r="EMJ7" s="39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40"/>
      <c r="ENG7" s="39"/>
      <c r="ENH7" s="39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40"/>
      <c r="EOE7" s="39"/>
      <c r="EOF7" s="39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40"/>
      <c r="EPC7" s="39"/>
      <c r="EPD7" s="39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40"/>
      <c r="EQA7" s="39"/>
      <c r="EQB7" s="39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40"/>
      <c r="EQY7" s="39"/>
      <c r="EQZ7" s="39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40"/>
      <c r="ERW7" s="39"/>
      <c r="ERX7" s="39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40"/>
      <c r="ESU7" s="39"/>
      <c r="ESV7" s="39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40"/>
      <c r="ETS7" s="39"/>
      <c r="ETT7" s="39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40"/>
      <c r="EUQ7" s="39"/>
      <c r="EUR7" s="39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40"/>
      <c r="EVO7" s="39"/>
      <c r="EVP7" s="39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40"/>
      <c r="EWM7" s="39"/>
      <c r="EWN7" s="39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40"/>
      <c r="EXK7" s="39"/>
      <c r="EXL7" s="39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40"/>
      <c r="EYI7" s="39"/>
      <c r="EYJ7" s="39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40"/>
      <c r="EZG7" s="39"/>
      <c r="EZH7" s="39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40"/>
      <c r="FAE7" s="39"/>
      <c r="FAF7" s="39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40"/>
      <c r="FBC7" s="39"/>
      <c r="FBD7" s="39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40"/>
      <c r="FCA7" s="39"/>
      <c r="FCB7" s="39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40"/>
      <c r="FCY7" s="39"/>
      <c r="FCZ7" s="39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40"/>
      <c r="FDW7" s="39"/>
      <c r="FDX7" s="39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40"/>
      <c r="FEU7" s="39"/>
      <c r="FEV7" s="39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40"/>
      <c r="FFS7" s="39"/>
      <c r="FFT7" s="39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40"/>
      <c r="FGQ7" s="39"/>
      <c r="FGR7" s="39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40"/>
      <c r="FHO7" s="39"/>
      <c r="FHP7" s="39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40"/>
      <c r="FIM7" s="39"/>
      <c r="FIN7" s="39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40"/>
      <c r="FJK7" s="39"/>
      <c r="FJL7" s="39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40"/>
      <c r="FKI7" s="39"/>
      <c r="FKJ7" s="39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40"/>
      <c r="FLG7" s="39"/>
      <c r="FLH7" s="39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40"/>
      <c r="FME7" s="39"/>
      <c r="FMF7" s="39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40"/>
      <c r="FNC7" s="39"/>
      <c r="FND7" s="39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40"/>
      <c r="FOA7" s="39"/>
      <c r="FOB7" s="39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40"/>
      <c r="FOY7" s="39"/>
      <c r="FOZ7" s="39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40"/>
      <c r="FPW7" s="39"/>
      <c r="FPX7" s="39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40"/>
      <c r="FQU7" s="39"/>
      <c r="FQV7" s="39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40"/>
      <c r="FRS7" s="39"/>
      <c r="FRT7" s="39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40"/>
      <c r="FSQ7" s="39"/>
      <c r="FSR7" s="39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40"/>
      <c r="FTO7" s="39"/>
      <c r="FTP7" s="39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40"/>
      <c r="FUM7" s="39"/>
      <c r="FUN7" s="39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40"/>
      <c r="FVK7" s="39"/>
      <c r="FVL7" s="39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40"/>
      <c r="FWI7" s="39"/>
      <c r="FWJ7" s="39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40"/>
      <c r="FXG7" s="39"/>
      <c r="FXH7" s="39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40"/>
      <c r="FYE7" s="39"/>
      <c r="FYF7" s="39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40"/>
      <c r="FZC7" s="39"/>
      <c r="FZD7" s="39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40"/>
      <c r="GAA7" s="39"/>
      <c r="GAB7" s="39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40"/>
      <c r="GAY7" s="39"/>
      <c r="GAZ7" s="39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40"/>
      <c r="GBW7" s="39"/>
      <c r="GBX7" s="39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40"/>
      <c r="GCU7" s="39"/>
      <c r="GCV7" s="39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40"/>
      <c r="GDS7" s="39"/>
      <c r="GDT7" s="39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40"/>
      <c r="GEQ7" s="39"/>
      <c r="GER7" s="39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40"/>
      <c r="GFO7" s="39"/>
      <c r="GFP7" s="39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40"/>
      <c r="GGM7" s="39"/>
      <c r="GGN7" s="39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40"/>
      <c r="GHK7" s="39"/>
      <c r="GHL7" s="39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40"/>
      <c r="GII7" s="39"/>
      <c r="GIJ7" s="39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40"/>
      <c r="GJG7" s="39"/>
      <c r="GJH7" s="39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40"/>
      <c r="GKE7" s="39"/>
      <c r="GKF7" s="39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40"/>
      <c r="GLC7" s="39"/>
      <c r="GLD7" s="39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40"/>
      <c r="GMA7" s="39"/>
      <c r="GMB7" s="39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40"/>
      <c r="GMY7" s="39"/>
      <c r="GMZ7" s="39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40"/>
      <c r="GNW7" s="39"/>
      <c r="GNX7" s="39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40"/>
      <c r="GOU7" s="39"/>
      <c r="GOV7" s="39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40"/>
      <c r="GPS7" s="39"/>
      <c r="GPT7" s="39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40"/>
      <c r="GQQ7" s="39"/>
      <c r="GQR7" s="39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40"/>
      <c r="GRO7" s="39"/>
      <c r="GRP7" s="39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40"/>
      <c r="GSM7" s="39"/>
      <c r="GSN7" s="39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40"/>
      <c r="GTK7" s="39"/>
      <c r="GTL7" s="39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40"/>
      <c r="GUI7" s="39"/>
      <c r="GUJ7" s="39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40"/>
      <c r="GVG7" s="39"/>
      <c r="GVH7" s="39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40"/>
      <c r="GWE7" s="39"/>
      <c r="GWF7" s="39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40"/>
      <c r="GXC7" s="39"/>
      <c r="GXD7" s="39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40"/>
      <c r="GYA7" s="39"/>
      <c r="GYB7" s="39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40"/>
      <c r="GYY7" s="39"/>
      <c r="GYZ7" s="39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40"/>
      <c r="GZW7" s="39"/>
      <c r="GZX7" s="39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40"/>
      <c r="HAU7" s="39"/>
      <c r="HAV7" s="39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40"/>
      <c r="HBS7" s="39"/>
      <c r="HBT7" s="39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40"/>
      <c r="HCQ7" s="39"/>
      <c r="HCR7" s="39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40"/>
      <c r="HDO7" s="39"/>
      <c r="HDP7" s="39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40"/>
      <c r="HEM7" s="39"/>
      <c r="HEN7" s="39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40"/>
      <c r="HFK7" s="39"/>
      <c r="HFL7" s="39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40"/>
      <c r="HGI7" s="39"/>
      <c r="HGJ7" s="39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40"/>
      <c r="HHG7" s="39"/>
      <c r="HHH7" s="39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40"/>
      <c r="HIE7" s="39"/>
      <c r="HIF7" s="39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40"/>
      <c r="HJC7" s="39"/>
      <c r="HJD7" s="39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40"/>
      <c r="HKA7" s="39"/>
      <c r="HKB7" s="39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40"/>
      <c r="HKY7" s="39"/>
      <c r="HKZ7" s="39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40"/>
      <c r="HLW7" s="39"/>
      <c r="HLX7" s="39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40"/>
      <c r="HMU7" s="39"/>
      <c r="HMV7" s="39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40"/>
      <c r="HNS7" s="39"/>
      <c r="HNT7" s="39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40"/>
      <c r="HOQ7" s="39"/>
      <c r="HOR7" s="39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40"/>
      <c r="HPO7" s="39"/>
      <c r="HPP7" s="39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40"/>
      <c r="HQM7" s="39"/>
      <c r="HQN7" s="39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40"/>
      <c r="HRK7" s="39"/>
      <c r="HRL7" s="39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40"/>
      <c r="HSI7" s="39"/>
      <c r="HSJ7" s="39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40"/>
      <c r="HTG7" s="39"/>
      <c r="HTH7" s="39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40"/>
      <c r="HUE7" s="39"/>
      <c r="HUF7" s="39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40"/>
      <c r="HVC7" s="39"/>
      <c r="HVD7" s="39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40"/>
      <c r="HWA7" s="39"/>
      <c r="HWB7" s="39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40"/>
      <c r="HWY7" s="39"/>
      <c r="HWZ7" s="39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40"/>
      <c r="HXW7" s="39"/>
      <c r="HXX7" s="39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40"/>
      <c r="HYU7" s="39"/>
      <c r="HYV7" s="39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40"/>
      <c r="HZS7" s="39"/>
      <c r="HZT7" s="39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40"/>
      <c r="IAQ7" s="39"/>
      <c r="IAR7" s="39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40"/>
      <c r="IBO7" s="39"/>
      <c r="IBP7" s="39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40"/>
      <c r="ICM7" s="39"/>
      <c r="ICN7" s="39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40"/>
      <c r="IDK7" s="39"/>
      <c r="IDL7" s="39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40"/>
      <c r="IEI7" s="39"/>
      <c r="IEJ7" s="39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40"/>
      <c r="IFG7" s="39"/>
      <c r="IFH7" s="39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40"/>
      <c r="IGE7" s="39"/>
      <c r="IGF7" s="39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40"/>
      <c r="IHC7" s="39"/>
      <c r="IHD7" s="39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40"/>
      <c r="IIA7" s="39"/>
      <c r="IIB7" s="39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40"/>
      <c r="IIY7" s="39"/>
      <c r="IIZ7" s="39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40"/>
      <c r="IJW7" s="39"/>
      <c r="IJX7" s="39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40"/>
      <c r="IKU7" s="39"/>
      <c r="IKV7" s="39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40"/>
      <c r="ILS7" s="39"/>
      <c r="ILT7" s="39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40"/>
      <c r="IMQ7" s="39"/>
      <c r="IMR7" s="39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40"/>
      <c r="INO7" s="39"/>
      <c r="INP7" s="39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40"/>
      <c r="IOM7" s="39"/>
      <c r="ION7" s="39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40"/>
      <c r="IPK7" s="39"/>
      <c r="IPL7" s="39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40"/>
      <c r="IQI7" s="39"/>
      <c r="IQJ7" s="39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40"/>
      <c r="IRG7" s="39"/>
      <c r="IRH7" s="39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40"/>
      <c r="ISE7" s="39"/>
      <c r="ISF7" s="39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40"/>
      <c r="ITC7" s="39"/>
      <c r="ITD7" s="39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40"/>
      <c r="IUA7" s="39"/>
      <c r="IUB7" s="39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40"/>
      <c r="IUY7" s="39"/>
      <c r="IUZ7" s="39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40"/>
      <c r="IVW7" s="39"/>
      <c r="IVX7" s="39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40"/>
      <c r="IWU7" s="39"/>
      <c r="IWV7" s="39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40"/>
      <c r="IXS7" s="39"/>
      <c r="IXT7" s="39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40"/>
      <c r="IYQ7" s="39"/>
      <c r="IYR7" s="39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40"/>
      <c r="IZO7" s="39"/>
      <c r="IZP7" s="39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40"/>
      <c r="JAM7" s="39"/>
      <c r="JAN7" s="39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40"/>
      <c r="JBK7" s="39"/>
      <c r="JBL7" s="39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40"/>
      <c r="JCI7" s="39"/>
      <c r="JCJ7" s="39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40"/>
      <c r="JDG7" s="39"/>
      <c r="JDH7" s="39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40"/>
      <c r="JEE7" s="39"/>
      <c r="JEF7" s="39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40"/>
      <c r="JFC7" s="39"/>
      <c r="JFD7" s="39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40"/>
      <c r="JGA7" s="39"/>
      <c r="JGB7" s="39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40"/>
      <c r="JGY7" s="39"/>
      <c r="JGZ7" s="39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40"/>
      <c r="JHW7" s="39"/>
      <c r="JHX7" s="39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40"/>
      <c r="JIU7" s="39"/>
      <c r="JIV7" s="39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40"/>
      <c r="JJS7" s="39"/>
      <c r="JJT7" s="39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40"/>
      <c r="JKQ7" s="39"/>
      <c r="JKR7" s="39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40"/>
      <c r="JLO7" s="39"/>
      <c r="JLP7" s="39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40"/>
      <c r="JMM7" s="39"/>
      <c r="JMN7" s="39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40"/>
      <c r="JNK7" s="39"/>
      <c r="JNL7" s="39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40"/>
      <c r="JOI7" s="39"/>
      <c r="JOJ7" s="39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40"/>
      <c r="JPG7" s="39"/>
      <c r="JPH7" s="39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40"/>
      <c r="JQE7" s="39"/>
      <c r="JQF7" s="39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40"/>
      <c r="JRC7" s="39"/>
      <c r="JRD7" s="39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40"/>
      <c r="JSA7" s="39"/>
      <c r="JSB7" s="39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40"/>
      <c r="JSY7" s="39"/>
      <c r="JSZ7" s="39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40"/>
      <c r="JTW7" s="39"/>
      <c r="JTX7" s="39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40"/>
      <c r="JUU7" s="39"/>
      <c r="JUV7" s="39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40"/>
      <c r="JVS7" s="39"/>
      <c r="JVT7" s="39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40"/>
      <c r="JWQ7" s="39"/>
      <c r="JWR7" s="39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40"/>
      <c r="JXO7" s="39"/>
      <c r="JXP7" s="39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40"/>
      <c r="JYM7" s="39"/>
      <c r="JYN7" s="39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40"/>
      <c r="JZK7" s="39"/>
      <c r="JZL7" s="39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40"/>
      <c r="KAI7" s="39"/>
      <c r="KAJ7" s="39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40"/>
      <c r="KBG7" s="39"/>
      <c r="KBH7" s="39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40"/>
      <c r="KCE7" s="39"/>
      <c r="KCF7" s="39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40"/>
      <c r="KDC7" s="39"/>
      <c r="KDD7" s="39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40"/>
      <c r="KEA7" s="39"/>
      <c r="KEB7" s="39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40"/>
      <c r="KEY7" s="39"/>
      <c r="KEZ7" s="39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40"/>
      <c r="KFW7" s="39"/>
      <c r="KFX7" s="39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40"/>
      <c r="KGU7" s="39"/>
      <c r="KGV7" s="39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40"/>
      <c r="KHS7" s="39"/>
      <c r="KHT7" s="39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40"/>
      <c r="KIQ7" s="39"/>
      <c r="KIR7" s="39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40"/>
      <c r="KJO7" s="39"/>
      <c r="KJP7" s="39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40"/>
      <c r="KKM7" s="39"/>
      <c r="KKN7" s="39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40"/>
      <c r="KLK7" s="39"/>
      <c r="KLL7" s="39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40"/>
      <c r="KMI7" s="39"/>
      <c r="KMJ7" s="39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40"/>
      <c r="KNG7" s="39"/>
      <c r="KNH7" s="39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40"/>
      <c r="KOE7" s="39"/>
      <c r="KOF7" s="39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40"/>
      <c r="KPC7" s="39"/>
      <c r="KPD7" s="39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40"/>
      <c r="KQA7" s="39"/>
      <c r="KQB7" s="39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40"/>
      <c r="KQY7" s="39"/>
      <c r="KQZ7" s="39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40"/>
      <c r="KRW7" s="39"/>
      <c r="KRX7" s="39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40"/>
      <c r="KSU7" s="39"/>
      <c r="KSV7" s="39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40"/>
      <c r="KTS7" s="39"/>
      <c r="KTT7" s="39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40"/>
      <c r="KUQ7" s="39"/>
      <c r="KUR7" s="39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40"/>
      <c r="KVO7" s="39"/>
      <c r="KVP7" s="39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40"/>
      <c r="KWM7" s="39"/>
      <c r="KWN7" s="39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40"/>
      <c r="KXK7" s="39"/>
      <c r="KXL7" s="39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40"/>
      <c r="KYI7" s="39"/>
      <c r="KYJ7" s="39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40"/>
      <c r="KZG7" s="39"/>
      <c r="KZH7" s="39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40"/>
      <c r="LAE7" s="39"/>
      <c r="LAF7" s="39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40"/>
      <c r="LBC7" s="39"/>
      <c r="LBD7" s="39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40"/>
      <c r="LCA7" s="39"/>
      <c r="LCB7" s="39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40"/>
      <c r="LCY7" s="39"/>
      <c r="LCZ7" s="39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40"/>
      <c r="LDW7" s="39"/>
      <c r="LDX7" s="39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40"/>
      <c r="LEU7" s="39"/>
      <c r="LEV7" s="39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40"/>
      <c r="LFS7" s="39"/>
      <c r="LFT7" s="39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40"/>
      <c r="LGQ7" s="39"/>
      <c r="LGR7" s="39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40"/>
      <c r="LHO7" s="39"/>
      <c r="LHP7" s="39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40"/>
      <c r="LIM7" s="39"/>
      <c r="LIN7" s="39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40"/>
      <c r="LJK7" s="39"/>
      <c r="LJL7" s="39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40"/>
      <c r="LKI7" s="39"/>
      <c r="LKJ7" s="39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40"/>
      <c r="LLG7" s="39"/>
      <c r="LLH7" s="39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40"/>
      <c r="LME7" s="39"/>
      <c r="LMF7" s="39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40"/>
      <c r="LNC7" s="39"/>
      <c r="LND7" s="39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40"/>
      <c r="LOA7" s="39"/>
      <c r="LOB7" s="39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40"/>
      <c r="LOY7" s="39"/>
      <c r="LOZ7" s="39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40"/>
      <c r="LPW7" s="39"/>
      <c r="LPX7" s="39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40"/>
      <c r="LQU7" s="39"/>
      <c r="LQV7" s="39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40"/>
      <c r="LRS7" s="39"/>
      <c r="LRT7" s="39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40"/>
      <c r="LSQ7" s="39"/>
      <c r="LSR7" s="39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40"/>
      <c r="LTO7" s="39"/>
      <c r="LTP7" s="39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40"/>
      <c r="LUM7" s="39"/>
      <c r="LUN7" s="39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40"/>
      <c r="LVK7" s="39"/>
      <c r="LVL7" s="39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40"/>
      <c r="LWI7" s="39"/>
      <c r="LWJ7" s="39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40"/>
      <c r="LXG7" s="39"/>
      <c r="LXH7" s="39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40"/>
      <c r="LYE7" s="39"/>
      <c r="LYF7" s="39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40"/>
      <c r="LZC7" s="39"/>
      <c r="LZD7" s="39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40"/>
      <c r="MAA7" s="39"/>
      <c r="MAB7" s="39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40"/>
      <c r="MAY7" s="39"/>
      <c r="MAZ7" s="39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40"/>
      <c r="MBW7" s="39"/>
      <c r="MBX7" s="39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40"/>
      <c r="MCU7" s="39"/>
      <c r="MCV7" s="39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40"/>
      <c r="MDS7" s="39"/>
      <c r="MDT7" s="39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40"/>
      <c r="MEQ7" s="39"/>
      <c r="MER7" s="39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40"/>
      <c r="MFO7" s="39"/>
      <c r="MFP7" s="39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40"/>
      <c r="MGM7" s="39"/>
      <c r="MGN7" s="39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40"/>
      <c r="MHK7" s="39"/>
      <c r="MHL7" s="39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40"/>
      <c r="MII7" s="39"/>
      <c r="MIJ7" s="39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40"/>
      <c r="MJG7" s="39"/>
      <c r="MJH7" s="39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40"/>
      <c r="MKE7" s="39"/>
      <c r="MKF7" s="39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40"/>
      <c r="MLC7" s="39"/>
      <c r="MLD7" s="39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40"/>
      <c r="MMA7" s="39"/>
      <c r="MMB7" s="39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40"/>
      <c r="MMY7" s="39"/>
      <c r="MMZ7" s="39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40"/>
      <c r="MNW7" s="39"/>
      <c r="MNX7" s="39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40"/>
      <c r="MOU7" s="39"/>
      <c r="MOV7" s="39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40"/>
      <c r="MPS7" s="39"/>
      <c r="MPT7" s="39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40"/>
      <c r="MQQ7" s="39"/>
      <c r="MQR7" s="39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40"/>
      <c r="MRO7" s="39"/>
      <c r="MRP7" s="39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40"/>
      <c r="MSM7" s="39"/>
      <c r="MSN7" s="39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40"/>
      <c r="MTK7" s="39"/>
      <c r="MTL7" s="39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40"/>
      <c r="MUI7" s="39"/>
      <c r="MUJ7" s="39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40"/>
      <c r="MVG7" s="39"/>
      <c r="MVH7" s="39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40"/>
      <c r="MWE7" s="39"/>
      <c r="MWF7" s="39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40"/>
      <c r="MXC7" s="39"/>
      <c r="MXD7" s="39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40"/>
      <c r="MYA7" s="39"/>
      <c r="MYB7" s="39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40"/>
      <c r="MYY7" s="39"/>
      <c r="MYZ7" s="39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40"/>
      <c r="MZW7" s="39"/>
      <c r="MZX7" s="39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40"/>
      <c r="NAU7" s="39"/>
      <c r="NAV7" s="39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40"/>
      <c r="NBS7" s="39"/>
      <c r="NBT7" s="39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40"/>
      <c r="NCQ7" s="39"/>
      <c r="NCR7" s="39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40"/>
      <c r="NDO7" s="39"/>
      <c r="NDP7" s="39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40"/>
      <c r="NEM7" s="39"/>
      <c r="NEN7" s="39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40"/>
      <c r="NFK7" s="39"/>
      <c r="NFL7" s="39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40"/>
      <c r="NGI7" s="39"/>
      <c r="NGJ7" s="39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40"/>
      <c r="NHG7" s="39"/>
      <c r="NHH7" s="39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40"/>
      <c r="NIE7" s="39"/>
      <c r="NIF7" s="39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40"/>
      <c r="NJC7" s="39"/>
      <c r="NJD7" s="39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40"/>
      <c r="NKA7" s="39"/>
      <c r="NKB7" s="39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40"/>
      <c r="NKY7" s="39"/>
      <c r="NKZ7" s="39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40"/>
      <c r="NLW7" s="39"/>
      <c r="NLX7" s="39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40"/>
      <c r="NMU7" s="39"/>
      <c r="NMV7" s="39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40"/>
      <c r="NNS7" s="39"/>
      <c r="NNT7" s="39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40"/>
      <c r="NOQ7" s="39"/>
      <c r="NOR7" s="39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40"/>
      <c r="NPO7" s="39"/>
      <c r="NPP7" s="39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40"/>
      <c r="NQM7" s="39"/>
      <c r="NQN7" s="39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40"/>
      <c r="NRK7" s="39"/>
      <c r="NRL7" s="39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40"/>
      <c r="NSI7" s="39"/>
      <c r="NSJ7" s="39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40"/>
      <c r="NTG7" s="39"/>
      <c r="NTH7" s="39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40"/>
      <c r="NUE7" s="39"/>
      <c r="NUF7" s="39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40"/>
      <c r="NVC7" s="39"/>
      <c r="NVD7" s="39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40"/>
      <c r="NWA7" s="39"/>
      <c r="NWB7" s="39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40"/>
      <c r="NWY7" s="39"/>
      <c r="NWZ7" s="39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40"/>
      <c r="NXW7" s="39"/>
      <c r="NXX7" s="39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40"/>
      <c r="NYU7" s="39"/>
      <c r="NYV7" s="39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40"/>
      <c r="NZS7" s="39"/>
      <c r="NZT7" s="39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40"/>
      <c r="OAQ7" s="39"/>
      <c r="OAR7" s="39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40"/>
      <c r="OBO7" s="39"/>
      <c r="OBP7" s="39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40"/>
      <c r="OCM7" s="39"/>
      <c r="OCN7" s="39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40"/>
      <c r="ODK7" s="39"/>
      <c r="ODL7" s="39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40"/>
      <c r="OEI7" s="39"/>
      <c r="OEJ7" s="39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40"/>
      <c r="OFG7" s="39"/>
      <c r="OFH7" s="39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40"/>
      <c r="OGE7" s="39"/>
      <c r="OGF7" s="39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40"/>
      <c r="OHC7" s="39"/>
      <c r="OHD7" s="39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40"/>
      <c r="OIA7" s="39"/>
      <c r="OIB7" s="39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40"/>
      <c r="OIY7" s="39"/>
      <c r="OIZ7" s="39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40"/>
      <c r="OJW7" s="39"/>
      <c r="OJX7" s="39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40"/>
      <c r="OKU7" s="39"/>
      <c r="OKV7" s="39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40"/>
      <c r="OLS7" s="39"/>
      <c r="OLT7" s="39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40"/>
      <c r="OMQ7" s="39"/>
      <c r="OMR7" s="39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40"/>
      <c r="ONO7" s="39"/>
      <c r="ONP7" s="39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40"/>
      <c r="OOM7" s="39"/>
      <c r="OON7" s="39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40"/>
      <c r="OPK7" s="39"/>
      <c r="OPL7" s="39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40"/>
      <c r="OQI7" s="39"/>
      <c r="OQJ7" s="39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40"/>
      <c r="ORG7" s="39"/>
      <c r="ORH7" s="39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40"/>
      <c r="OSE7" s="39"/>
      <c r="OSF7" s="39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40"/>
      <c r="OTC7" s="39"/>
      <c r="OTD7" s="39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40"/>
      <c r="OUA7" s="39"/>
      <c r="OUB7" s="39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40"/>
      <c r="OUY7" s="39"/>
      <c r="OUZ7" s="39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40"/>
      <c r="OVW7" s="39"/>
      <c r="OVX7" s="39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40"/>
      <c r="OWU7" s="39"/>
      <c r="OWV7" s="39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40"/>
      <c r="OXS7" s="39"/>
      <c r="OXT7" s="39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40"/>
      <c r="OYQ7" s="39"/>
      <c r="OYR7" s="39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40"/>
      <c r="OZO7" s="39"/>
      <c r="OZP7" s="39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40"/>
      <c r="PAM7" s="39"/>
      <c r="PAN7" s="39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40"/>
      <c r="PBK7" s="39"/>
      <c r="PBL7" s="39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40"/>
      <c r="PCI7" s="39"/>
      <c r="PCJ7" s="39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40"/>
      <c r="PDG7" s="39"/>
      <c r="PDH7" s="39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40"/>
      <c r="PEE7" s="39"/>
      <c r="PEF7" s="39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40"/>
      <c r="PFC7" s="39"/>
      <c r="PFD7" s="39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40"/>
      <c r="PGA7" s="39"/>
      <c r="PGB7" s="39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40"/>
      <c r="PGY7" s="39"/>
      <c r="PGZ7" s="39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40"/>
      <c r="PHW7" s="39"/>
      <c r="PHX7" s="39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40"/>
      <c r="PIU7" s="39"/>
      <c r="PIV7" s="39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40"/>
      <c r="PJS7" s="39"/>
      <c r="PJT7" s="39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40"/>
      <c r="PKQ7" s="39"/>
      <c r="PKR7" s="39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40"/>
      <c r="PLO7" s="39"/>
      <c r="PLP7" s="39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40"/>
      <c r="PMM7" s="39"/>
      <c r="PMN7" s="39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40"/>
      <c r="PNK7" s="39"/>
      <c r="PNL7" s="39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40"/>
      <c r="POI7" s="39"/>
      <c r="POJ7" s="39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40"/>
      <c r="PPG7" s="39"/>
      <c r="PPH7" s="39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40"/>
      <c r="PQE7" s="39"/>
      <c r="PQF7" s="39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40"/>
      <c r="PRC7" s="39"/>
      <c r="PRD7" s="39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40"/>
      <c r="PSA7" s="39"/>
      <c r="PSB7" s="39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40"/>
      <c r="PSY7" s="39"/>
      <c r="PSZ7" s="39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40"/>
      <c r="PTW7" s="39"/>
      <c r="PTX7" s="39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40"/>
      <c r="PUU7" s="39"/>
      <c r="PUV7" s="39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40"/>
      <c r="PVS7" s="39"/>
      <c r="PVT7" s="39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40"/>
      <c r="PWQ7" s="39"/>
      <c r="PWR7" s="39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40"/>
      <c r="PXO7" s="39"/>
      <c r="PXP7" s="39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40"/>
      <c r="PYM7" s="39"/>
      <c r="PYN7" s="39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40"/>
      <c r="PZK7" s="39"/>
      <c r="PZL7" s="39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40"/>
      <c r="QAI7" s="39"/>
      <c r="QAJ7" s="39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40"/>
      <c r="QBG7" s="39"/>
      <c r="QBH7" s="39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40"/>
      <c r="QCE7" s="39"/>
      <c r="QCF7" s="39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40"/>
      <c r="QDC7" s="39"/>
      <c r="QDD7" s="39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40"/>
      <c r="QEA7" s="39"/>
      <c r="QEB7" s="39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40"/>
      <c r="QEY7" s="39"/>
      <c r="QEZ7" s="39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40"/>
      <c r="QFW7" s="39"/>
      <c r="QFX7" s="39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40"/>
      <c r="QGU7" s="39"/>
      <c r="QGV7" s="39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40"/>
      <c r="QHS7" s="39"/>
      <c r="QHT7" s="39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40"/>
      <c r="QIQ7" s="39"/>
      <c r="QIR7" s="39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40"/>
      <c r="QJO7" s="39"/>
      <c r="QJP7" s="39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40"/>
      <c r="QKM7" s="39"/>
      <c r="QKN7" s="39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40"/>
      <c r="QLK7" s="39"/>
      <c r="QLL7" s="39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40"/>
      <c r="QMI7" s="39"/>
      <c r="QMJ7" s="39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40"/>
      <c r="QNG7" s="39"/>
      <c r="QNH7" s="39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40"/>
      <c r="QOE7" s="39"/>
      <c r="QOF7" s="39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40"/>
      <c r="QPC7" s="39"/>
      <c r="QPD7" s="39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40"/>
      <c r="QQA7" s="39"/>
      <c r="QQB7" s="39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40"/>
      <c r="QQY7" s="39"/>
      <c r="QQZ7" s="39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40"/>
      <c r="QRW7" s="39"/>
      <c r="QRX7" s="39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40"/>
      <c r="QSU7" s="39"/>
      <c r="QSV7" s="39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40"/>
      <c r="QTS7" s="39"/>
      <c r="QTT7" s="39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40"/>
      <c r="QUQ7" s="39"/>
      <c r="QUR7" s="39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40"/>
      <c r="QVO7" s="39"/>
      <c r="QVP7" s="39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40"/>
      <c r="QWM7" s="39"/>
      <c r="QWN7" s="39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40"/>
      <c r="QXK7" s="39"/>
      <c r="QXL7" s="39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40"/>
      <c r="QYI7" s="39"/>
      <c r="QYJ7" s="39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40"/>
      <c r="QZG7" s="39"/>
      <c r="QZH7" s="39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40"/>
      <c r="RAE7" s="39"/>
      <c r="RAF7" s="39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40"/>
      <c r="RBC7" s="39"/>
      <c r="RBD7" s="39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40"/>
      <c r="RCA7" s="39"/>
      <c r="RCB7" s="39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40"/>
      <c r="RCY7" s="39"/>
      <c r="RCZ7" s="39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40"/>
      <c r="RDW7" s="39"/>
      <c r="RDX7" s="39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40"/>
      <c r="REU7" s="39"/>
      <c r="REV7" s="39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40"/>
      <c r="RFS7" s="39"/>
      <c r="RFT7" s="39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40"/>
      <c r="RGQ7" s="39"/>
      <c r="RGR7" s="39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40"/>
      <c r="RHO7" s="39"/>
      <c r="RHP7" s="39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40"/>
      <c r="RIM7" s="39"/>
      <c r="RIN7" s="39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40"/>
      <c r="RJK7" s="39"/>
      <c r="RJL7" s="39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40"/>
      <c r="RKI7" s="39"/>
      <c r="RKJ7" s="39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40"/>
      <c r="RLG7" s="39"/>
      <c r="RLH7" s="39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40"/>
      <c r="RME7" s="39"/>
      <c r="RMF7" s="39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40"/>
      <c r="RNC7" s="39"/>
      <c r="RND7" s="39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40"/>
      <c r="ROA7" s="39"/>
      <c r="ROB7" s="39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40"/>
      <c r="ROY7" s="39"/>
      <c r="ROZ7" s="39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40"/>
      <c r="RPW7" s="39"/>
      <c r="RPX7" s="39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40"/>
      <c r="RQU7" s="39"/>
      <c r="RQV7" s="39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40"/>
      <c r="RRS7" s="39"/>
      <c r="RRT7" s="39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40"/>
      <c r="RSQ7" s="39"/>
      <c r="RSR7" s="39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40"/>
      <c r="RTO7" s="39"/>
      <c r="RTP7" s="39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40"/>
      <c r="RUM7" s="39"/>
      <c r="RUN7" s="39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40"/>
      <c r="RVK7" s="39"/>
      <c r="RVL7" s="39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40"/>
      <c r="RWI7" s="39"/>
      <c r="RWJ7" s="39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40"/>
      <c r="RXG7" s="39"/>
      <c r="RXH7" s="39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40"/>
      <c r="RYE7" s="39"/>
      <c r="RYF7" s="39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40"/>
      <c r="RZC7" s="39"/>
      <c r="RZD7" s="39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40"/>
      <c r="SAA7" s="39"/>
      <c r="SAB7" s="39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40"/>
      <c r="SAY7" s="39"/>
      <c r="SAZ7" s="39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40"/>
      <c r="SBW7" s="39"/>
      <c r="SBX7" s="39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40"/>
      <c r="SCU7" s="39"/>
      <c r="SCV7" s="39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40"/>
      <c r="SDS7" s="39"/>
      <c r="SDT7" s="39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40"/>
      <c r="SEQ7" s="39"/>
      <c r="SER7" s="39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40"/>
      <c r="SFO7" s="39"/>
      <c r="SFP7" s="39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40"/>
      <c r="SGM7" s="39"/>
      <c r="SGN7" s="39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40"/>
      <c r="SHK7" s="39"/>
      <c r="SHL7" s="39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40"/>
      <c r="SII7" s="39"/>
      <c r="SIJ7" s="39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40"/>
      <c r="SJG7" s="39"/>
      <c r="SJH7" s="39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40"/>
      <c r="SKE7" s="39"/>
      <c r="SKF7" s="39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40"/>
      <c r="SLC7" s="39"/>
      <c r="SLD7" s="39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40"/>
      <c r="SMA7" s="39"/>
      <c r="SMB7" s="39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40"/>
      <c r="SMY7" s="39"/>
      <c r="SMZ7" s="39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40"/>
      <c r="SNW7" s="39"/>
      <c r="SNX7" s="39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40"/>
      <c r="SOU7" s="39"/>
      <c r="SOV7" s="39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40"/>
      <c r="SPS7" s="39"/>
      <c r="SPT7" s="39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40"/>
      <c r="SQQ7" s="39"/>
      <c r="SQR7" s="39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40"/>
      <c r="SRO7" s="39"/>
      <c r="SRP7" s="39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40"/>
      <c r="SSM7" s="39"/>
      <c r="SSN7" s="39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40"/>
      <c r="STK7" s="39"/>
      <c r="STL7" s="39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40"/>
      <c r="SUI7" s="39"/>
      <c r="SUJ7" s="39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40"/>
      <c r="SVG7" s="39"/>
      <c r="SVH7" s="39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40"/>
      <c r="SWE7" s="39"/>
      <c r="SWF7" s="39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40"/>
      <c r="SXC7" s="39"/>
      <c r="SXD7" s="39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40"/>
      <c r="SYA7" s="39"/>
      <c r="SYB7" s="39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40"/>
      <c r="SYY7" s="39"/>
      <c r="SYZ7" s="39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40"/>
      <c r="SZW7" s="39"/>
      <c r="SZX7" s="39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40"/>
      <c r="TAU7" s="39"/>
      <c r="TAV7" s="39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40"/>
      <c r="TBS7" s="39"/>
      <c r="TBT7" s="39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40"/>
      <c r="TCQ7" s="39"/>
      <c r="TCR7" s="39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40"/>
      <c r="TDO7" s="39"/>
      <c r="TDP7" s="39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40"/>
      <c r="TEM7" s="39"/>
      <c r="TEN7" s="39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40"/>
      <c r="TFK7" s="39"/>
      <c r="TFL7" s="39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40"/>
      <c r="TGI7" s="39"/>
      <c r="TGJ7" s="39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40"/>
      <c r="THG7" s="39"/>
      <c r="THH7" s="39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40"/>
      <c r="TIE7" s="39"/>
      <c r="TIF7" s="39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40"/>
      <c r="TJC7" s="39"/>
      <c r="TJD7" s="39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40"/>
      <c r="TKA7" s="39"/>
      <c r="TKB7" s="39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40"/>
      <c r="TKY7" s="39"/>
      <c r="TKZ7" s="39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40"/>
      <c r="TLW7" s="39"/>
      <c r="TLX7" s="39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40"/>
      <c r="TMU7" s="39"/>
      <c r="TMV7" s="39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40"/>
      <c r="TNS7" s="39"/>
      <c r="TNT7" s="39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40"/>
      <c r="TOQ7" s="39"/>
      <c r="TOR7" s="39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40"/>
      <c r="TPO7" s="39"/>
      <c r="TPP7" s="39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40"/>
      <c r="TQM7" s="39"/>
      <c r="TQN7" s="39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40"/>
      <c r="TRK7" s="39"/>
      <c r="TRL7" s="39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40"/>
      <c r="TSI7" s="39"/>
      <c r="TSJ7" s="39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40"/>
      <c r="TTG7" s="39"/>
      <c r="TTH7" s="39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40"/>
      <c r="TUE7" s="39"/>
      <c r="TUF7" s="39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40"/>
      <c r="TVC7" s="39"/>
      <c r="TVD7" s="39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40"/>
      <c r="TWA7" s="39"/>
      <c r="TWB7" s="39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40"/>
      <c r="TWY7" s="39"/>
      <c r="TWZ7" s="39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40"/>
      <c r="TXW7" s="39"/>
      <c r="TXX7" s="39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40"/>
      <c r="TYU7" s="39"/>
      <c r="TYV7" s="39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40"/>
      <c r="TZS7" s="39"/>
      <c r="TZT7" s="39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40"/>
      <c r="UAQ7" s="39"/>
      <c r="UAR7" s="39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40"/>
      <c r="UBO7" s="39"/>
      <c r="UBP7" s="39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40"/>
      <c r="UCM7" s="39"/>
      <c r="UCN7" s="39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40"/>
      <c r="UDK7" s="39"/>
      <c r="UDL7" s="39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40"/>
      <c r="UEI7" s="39"/>
      <c r="UEJ7" s="39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40"/>
      <c r="UFG7" s="39"/>
      <c r="UFH7" s="39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40"/>
      <c r="UGE7" s="39"/>
      <c r="UGF7" s="39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40"/>
      <c r="UHC7" s="39"/>
      <c r="UHD7" s="39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40"/>
      <c r="UIA7" s="39"/>
      <c r="UIB7" s="39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40"/>
      <c r="UIY7" s="39"/>
      <c r="UIZ7" s="39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40"/>
      <c r="UJW7" s="39"/>
      <c r="UJX7" s="39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40"/>
      <c r="UKU7" s="39"/>
      <c r="UKV7" s="39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40"/>
      <c r="ULS7" s="39"/>
      <c r="ULT7" s="39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40"/>
      <c r="UMQ7" s="39"/>
      <c r="UMR7" s="39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40"/>
      <c r="UNO7" s="39"/>
      <c r="UNP7" s="39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40"/>
      <c r="UOM7" s="39"/>
      <c r="UON7" s="39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40"/>
      <c r="UPK7" s="39"/>
      <c r="UPL7" s="39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40"/>
      <c r="UQI7" s="39"/>
      <c r="UQJ7" s="39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40"/>
      <c r="URG7" s="39"/>
      <c r="URH7" s="39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40"/>
      <c r="USE7" s="39"/>
      <c r="USF7" s="39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40"/>
      <c r="UTC7" s="39"/>
      <c r="UTD7" s="39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40"/>
      <c r="UUA7" s="39"/>
      <c r="UUB7" s="39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40"/>
      <c r="UUY7" s="39"/>
      <c r="UUZ7" s="39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40"/>
      <c r="UVW7" s="39"/>
      <c r="UVX7" s="39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40"/>
      <c r="UWU7" s="39"/>
      <c r="UWV7" s="39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40"/>
      <c r="UXS7" s="39"/>
      <c r="UXT7" s="39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40"/>
      <c r="UYQ7" s="39"/>
      <c r="UYR7" s="39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40"/>
      <c r="UZO7" s="39"/>
      <c r="UZP7" s="39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40"/>
      <c r="VAM7" s="39"/>
      <c r="VAN7" s="39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40"/>
      <c r="VBK7" s="39"/>
      <c r="VBL7" s="39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40"/>
      <c r="VCI7" s="39"/>
      <c r="VCJ7" s="39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40"/>
      <c r="VDG7" s="39"/>
      <c r="VDH7" s="39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40"/>
      <c r="VEE7" s="39"/>
      <c r="VEF7" s="39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40"/>
      <c r="VFC7" s="39"/>
      <c r="VFD7" s="39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40"/>
      <c r="VGA7" s="39"/>
      <c r="VGB7" s="39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40"/>
      <c r="VGY7" s="39"/>
      <c r="VGZ7" s="39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40"/>
      <c r="VHW7" s="39"/>
      <c r="VHX7" s="39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40"/>
      <c r="VIU7" s="39"/>
      <c r="VIV7" s="39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40"/>
      <c r="VJS7" s="39"/>
      <c r="VJT7" s="39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40"/>
      <c r="VKQ7" s="39"/>
      <c r="VKR7" s="39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40"/>
      <c r="VLO7" s="39"/>
      <c r="VLP7" s="39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40"/>
      <c r="VMM7" s="39"/>
      <c r="VMN7" s="39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40"/>
      <c r="VNK7" s="39"/>
      <c r="VNL7" s="39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40"/>
      <c r="VOI7" s="39"/>
      <c r="VOJ7" s="39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40"/>
      <c r="VPG7" s="39"/>
      <c r="VPH7" s="39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40"/>
      <c r="VQE7" s="39"/>
      <c r="VQF7" s="39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40"/>
      <c r="VRC7" s="39"/>
      <c r="VRD7" s="39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40"/>
      <c r="VSA7" s="39"/>
      <c r="VSB7" s="39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40"/>
      <c r="VSY7" s="39"/>
      <c r="VSZ7" s="39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40"/>
      <c r="VTW7" s="39"/>
      <c r="VTX7" s="39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40"/>
      <c r="VUU7" s="39"/>
      <c r="VUV7" s="39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40"/>
      <c r="VVS7" s="39"/>
      <c r="VVT7" s="39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40"/>
      <c r="VWQ7" s="39"/>
      <c r="VWR7" s="39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40"/>
      <c r="VXO7" s="39"/>
      <c r="VXP7" s="39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40"/>
      <c r="VYM7" s="39"/>
      <c r="VYN7" s="39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40"/>
      <c r="VZK7" s="39"/>
      <c r="VZL7" s="39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40"/>
      <c r="WAI7" s="39"/>
      <c r="WAJ7" s="39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40"/>
      <c r="WBG7" s="39"/>
      <c r="WBH7" s="39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40"/>
      <c r="WCE7" s="39"/>
      <c r="WCF7" s="39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40"/>
      <c r="WDC7" s="39"/>
      <c r="WDD7" s="39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40"/>
      <c r="WEA7" s="39"/>
      <c r="WEB7" s="39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40"/>
      <c r="WEY7" s="39"/>
      <c r="WEZ7" s="39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40"/>
      <c r="WFW7" s="39"/>
      <c r="WFX7" s="39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40"/>
      <c r="WGU7" s="39"/>
      <c r="WGV7" s="39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40"/>
      <c r="WHS7" s="39"/>
      <c r="WHT7" s="39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40"/>
      <c r="WIQ7" s="39"/>
      <c r="WIR7" s="39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40"/>
      <c r="WJO7" s="39"/>
      <c r="WJP7" s="39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40"/>
      <c r="WKM7" s="39"/>
      <c r="WKN7" s="39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40"/>
      <c r="WLK7" s="39"/>
      <c r="WLL7" s="39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40"/>
      <c r="WMI7" s="39"/>
      <c r="WMJ7" s="39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40"/>
      <c r="WNG7" s="39"/>
      <c r="WNH7" s="39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40"/>
      <c r="WOE7" s="39"/>
      <c r="WOF7" s="39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40"/>
      <c r="WPC7" s="39"/>
      <c r="WPD7" s="39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40"/>
      <c r="WQA7" s="39"/>
      <c r="WQB7" s="39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40"/>
      <c r="WQY7" s="39"/>
      <c r="WQZ7" s="39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40"/>
      <c r="WRW7" s="39"/>
      <c r="WRX7" s="39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40"/>
      <c r="WSU7" s="39"/>
      <c r="WSV7" s="39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40"/>
      <c r="WTS7" s="39"/>
      <c r="WTT7" s="39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40"/>
      <c r="WUQ7" s="39"/>
      <c r="WUR7" s="39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40"/>
      <c r="WVO7" s="39"/>
      <c r="WVP7" s="39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40"/>
      <c r="WWM7" s="39"/>
      <c r="WWN7" s="39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40"/>
      <c r="WXK7" s="39"/>
      <c r="WXL7" s="39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40"/>
      <c r="WYI7" s="39"/>
      <c r="WYJ7" s="39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40"/>
      <c r="WZG7" s="39"/>
      <c r="WZH7" s="39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40"/>
      <c r="XAE7" s="39"/>
      <c r="XAF7" s="39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40"/>
      <c r="XBC7" s="39"/>
      <c r="XBD7" s="39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40"/>
      <c r="XCA7" s="39"/>
      <c r="XCB7" s="39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40"/>
      <c r="XCY7" s="39"/>
      <c r="XCZ7" s="39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40"/>
      <c r="XDW7" s="39"/>
      <c r="XDX7" s="39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40"/>
      <c r="XEU7" s="39"/>
      <c r="XEV7" s="39"/>
      <c r="XEW7" s="3"/>
      <c r="XEX7" s="3"/>
      <c r="XEY7" s="3"/>
      <c r="XEZ7" s="3"/>
      <c r="XFA7" s="3"/>
      <c r="XFB7" s="3"/>
      <c r="XFC7" s="3"/>
      <c r="XFD7" s="3"/>
    </row>
    <row r="8" spans="1:16384" x14ac:dyDescent="0.25">
      <c r="A8" s="9" t="s">
        <v>110</v>
      </c>
      <c r="B8" s="106" t="str">
        <f>+VLOOKUP(A8,Clases!$A$1:$B$7,2,FALSE)</f>
        <v>Ramos Administrativos</v>
      </c>
      <c r="C8" s="10" t="s">
        <v>20</v>
      </c>
      <c r="D8" s="10">
        <v>1</v>
      </c>
      <c r="E8" s="25" t="s">
        <v>21</v>
      </c>
      <c r="F8" s="11">
        <v>61.1</v>
      </c>
      <c r="G8" s="11">
        <v>102.7</v>
      </c>
      <c r="H8" s="11">
        <v>126.7</v>
      </c>
      <c r="I8" s="11">
        <v>257.3</v>
      </c>
      <c r="J8" s="11">
        <v>288.39999999999998</v>
      </c>
      <c r="K8" s="11">
        <v>408.3</v>
      </c>
      <c r="L8" s="11">
        <v>663.4</v>
      </c>
      <c r="M8" s="11">
        <v>1095.3</v>
      </c>
      <c r="N8" s="11">
        <v>1988</v>
      </c>
      <c r="O8" s="11">
        <v>2406.3000000000002</v>
      </c>
      <c r="P8" s="11">
        <v>3803.3</v>
      </c>
      <c r="Q8" s="11">
        <v>2837.8</v>
      </c>
      <c r="R8" s="11">
        <v>4394.3999999999996</v>
      </c>
      <c r="S8" s="11">
        <v>5759.2</v>
      </c>
      <c r="T8" s="11">
        <v>7206.3</v>
      </c>
      <c r="U8" s="11">
        <v>10197</v>
      </c>
      <c r="V8" s="11">
        <v>10639.5</v>
      </c>
      <c r="W8" s="11">
        <v>14981.4</v>
      </c>
      <c r="X8" s="11">
        <v>14250.9</v>
      </c>
      <c r="Y8" s="11">
        <v>17068.21</v>
      </c>
      <c r="Z8" s="11">
        <v>18142.599999999999</v>
      </c>
      <c r="AA8" s="79">
        <v>17691.95</v>
      </c>
      <c r="AB8" s="32">
        <v>19585.8</v>
      </c>
      <c r="AC8" s="32">
        <v>19580.904035</v>
      </c>
      <c r="AD8" s="32">
        <v>20385.7</v>
      </c>
      <c r="AE8" s="32">
        <f>+IFERROR(VLOOKUP($E8,'2002'!$B:$D,3,FALSE),"")</f>
        <v>21930.28</v>
      </c>
      <c r="AF8" s="32">
        <f>+IFERROR(VLOOKUP($E8,'2003'!$B:$D,3,FALSE),"")</f>
        <v>21785.196894000001</v>
      </c>
      <c r="AG8" s="32">
        <f>+IFERROR(VLOOKUP($E8,'2004'!$B:$D,3,FALSE),"")</f>
        <v>23620.151310000001</v>
      </c>
      <c r="AH8" s="32">
        <f>+IFERROR(VLOOKUP($E8,'2005-15 corrientes'!$B$2:$W$50,2,FALSE),"")</f>
        <v>26915.736497268193</v>
      </c>
      <c r="AI8" s="32">
        <f>+IFERROR(VLOOKUP($E8,'2005-15 corrientes'!$B$2:$W$50,4,FALSE),"")</f>
        <v>27211.945704927493</v>
      </c>
      <c r="AJ8" s="32">
        <f>+IFERROR(VLOOKUP($E8,'2005-15 corrientes'!$B$2:$W$50,6,FALSE),"")</f>
        <v>34358.499992901197</v>
      </c>
      <c r="AK8" s="32">
        <f>+IFERROR(VLOOKUP($E8,'2005-15 corrientes'!$B$2:$W$50,8,FALSE),"")</f>
        <v>36138.999996874845</v>
      </c>
      <c r="AL8" s="32">
        <f>+IFERROR(VLOOKUP($E8,'2005-15 corrientes'!$B$2:$W$50,10,FALSE),"")</f>
        <v>36683.345057501829</v>
      </c>
      <c r="AM8" s="32">
        <f>+IFERROR(VLOOKUP($E8,'2005-15 corrientes'!$B$2:$W$50,12,FALSE),"")</f>
        <v>36456.348786587703</v>
      </c>
      <c r="AN8" s="32">
        <f>+IFERROR(VLOOKUP($E8,'2005-15 corrientes'!$B$2:$W$50,14,FALSE),"")</f>
        <v>38992.520152888275</v>
      </c>
      <c r="AO8" s="32">
        <f>+IFERROR(VLOOKUP($E8,'2005-15 corrientes'!$B$2:$W$50,16,FALSE),"")</f>
        <v>46233.599999999999</v>
      </c>
      <c r="AP8" s="32">
        <f>+IFERROR(VLOOKUP($E8,'2005-15 corrientes'!$B$2:$W$50,18,FALSE),"")</f>
        <v>45556.999999999978</v>
      </c>
      <c r="AQ8" s="32">
        <f>+IFERROR(VLOOKUP($E8,'2005-15 corrientes'!$B$2:$W$50,20,FALSE),"")</f>
        <v>41882.330181999976</v>
      </c>
      <c r="AR8" s="32">
        <f>+IFERROR(VLOOKUP($E8,'2005-15 corrientes'!$B$2:$W$50,22,FALSE),"")</f>
        <v>43935.1</v>
      </c>
      <c r="AS8" s="3"/>
      <c r="AT8" s="3"/>
      <c r="AU8" s="3"/>
      <c r="AV8" s="3"/>
      <c r="AW8" s="3"/>
      <c r="AX8" s="3"/>
      <c r="AY8" s="3"/>
      <c r="AZ8" s="3"/>
      <c r="BA8" s="3"/>
      <c r="BB8" s="40"/>
      <c r="BC8" s="39"/>
      <c r="BD8" s="39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40"/>
      <c r="CA8" s="39"/>
      <c r="CB8" s="39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40"/>
      <c r="CY8" s="39"/>
      <c r="CZ8" s="39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40"/>
      <c r="DW8" s="39"/>
      <c r="DX8" s="39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40"/>
      <c r="EU8" s="39"/>
      <c r="EV8" s="39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40"/>
      <c r="FS8" s="39"/>
      <c r="FT8" s="39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40"/>
      <c r="GQ8" s="39"/>
      <c r="GR8" s="39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40"/>
      <c r="HO8" s="39"/>
      <c r="HP8" s="39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40"/>
      <c r="IM8" s="39"/>
      <c r="IN8" s="39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40"/>
      <c r="JK8" s="39"/>
      <c r="JL8" s="39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40"/>
      <c r="KI8" s="39"/>
      <c r="KJ8" s="39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40"/>
      <c r="LG8" s="39"/>
      <c r="LH8" s="39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40"/>
      <c r="ME8" s="39"/>
      <c r="MF8" s="39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40"/>
      <c r="NC8" s="39"/>
      <c r="ND8" s="39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40"/>
      <c r="OA8" s="39"/>
      <c r="OB8" s="39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40"/>
      <c r="OY8" s="39"/>
      <c r="OZ8" s="39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40"/>
      <c r="PW8" s="39"/>
      <c r="PX8" s="39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40"/>
      <c r="QU8" s="39"/>
      <c r="QV8" s="39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40"/>
      <c r="RS8" s="39"/>
      <c r="RT8" s="39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40"/>
      <c r="SQ8" s="39"/>
      <c r="SR8" s="39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40"/>
      <c r="TO8" s="39"/>
      <c r="TP8" s="39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40"/>
      <c r="UM8" s="39"/>
      <c r="UN8" s="39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40"/>
      <c r="VK8" s="39"/>
      <c r="VL8" s="39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40"/>
      <c r="WI8" s="39"/>
      <c r="WJ8" s="39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40"/>
      <c r="XG8" s="39"/>
      <c r="XH8" s="39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40"/>
      <c r="YE8" s="39"/>
      <c r="YF8" s="39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40"/>
      <c r="ZC8" s="39"/>
      <c r="ZD8" s="39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40"/>
      <c r="AAA8" s="39"/>
      <c r="AAB8" s="39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40"/>
      <c r="AAY8" s="39"/>
      <c r="AAZ8" s="39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40"/>
      <c r="ABW8" s="39"/>
      <c r="ABX8" s="39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40"/>
      <c r="ACU8" s="39"/>
      <c r="ACV8" s="39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40"/>
      <c r="ADS8" s="39"/>
      <c r="ADT8" s="39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40"/>
      <c r="AEQ8" s="39"/>
      <c r="AER8" s="39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40"/>
      <c r="AFO8" s="39"/>
      <c r="AFP8" s="39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0"/>
      <c r="AGM8" s="39"/>
      <c r="AGN8" s="39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40"/>
      <c r="AHK8" s="39"/>
      <c r="AHL8" s="39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40"/>
      <c r="AII8" s="39"/>
      <c r="AIJ8" s="39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40"/>
      <c r="AJG8" s="39"/>
      <c r="AJH8" s="39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40"/>
      <c r="AKE8" s="39"/>
      <c r="AKF8" s="39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40"/>
      <c r="ALC8" s="39"/>
      <c r="ALD8" s="39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40"/>
      <c r="AMA8" s="39"/>
      <c r="AMB8" s="39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40"/>
      <c r="AMY8" s="39"/>
      <c r="AMZ8" s="39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40"/>
      <c r="ANW8" s="39"/>
      <c r="ANX8" s="39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40"/>
      <c r="AOU8" s="39"/>
      <c r="AOV8" s="39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40"/>
      <c r="APS8" s="39"/>
      <c r="APT8" s="39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40"/>
      <c r="AQQ8" s="39"/>
      <c r="AQR8" s="39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40"/>
      <c r="ARO8" s="39"/>
      <c r="ARP8" s="39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40"/>
      <c r="ASM8" s="39"/>
      <c r="ASN8" s="39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40"/>
      <c r="ATK8" s="39"/>
      <c r="ATL8" s="39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40"/>
      <c r="AUI8" s="39"/>
      <c r="AUJ8" s="39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40"/>
      <c r="AVG8" s="39"/>
      <c r="AVH8" s="39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40"/>
      <c r="AWE8" s="39"/>
      <c r="AWF8" s="39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40"/>
      <c r="AXC8" s="39"/>
      <c r="AXD8" s="39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40"/>
      <c r="AYA8" s="39"/>
      <c r="AYB8" s="39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40"/>
      <c r="AYY8" s="39"/>
      <c r="AYZ8" s="39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40"/>
      <c r="AZW8" s="39"/>
      <c r="AZX8" s="39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40"/>
      <c r="BAU8" s="39"/>
      <c r="BAV8" s="39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40"/>
      <c r="BBS8" s="39"/>
      <c r="BBT8" s="39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40"/>
      <c r="BCQ8" s="39"/>
      <c r="BCR8" s="39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40"/>
      <c r="BDO8" s="39"/>
      <c r="BDP8" s="39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40"/>
      <c r="BEM8" s="39"/>
      <c r="BEN8" s="39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40"/>
      <c r="BFK8" s="39"/>
      <c r="BFL8" s="39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40"/>
      <c r="BGI8" s="39"/>
      <c r="BGJ8" s="39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40"/>
      <c r="BHG8" s="39"/>
      <c r="BHH8" s="39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40"/>
      <c r="BIE8" s="39"/>
      <c r="BIF8" s="39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40"/>
      <c r="BJC8" s="39"/>
      <c r="BJD8" s="39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40"/>
      <c r="BKA8" s="39"/>
      <c r="BKB8" s="39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40"/>
      <c r="BKY8" s="39"/>
      <c r="BKZ8" s="39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40"/>
      <c r="BLW8" s="39"/>
      <c r="BLX8" s="39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40"/>
      <c r="BMU8" s="39"/>
      <c r="BMV8" s="39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40"/>
      <c r="BNS8" s="39"/>
      <c r="BNT8" s="39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40"/>
      <c r="BOQ8" s="39"/>
      <c r="BOR8" s="39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40"/>
      <c r="BPO8" s="39"/>
      <c r="BPP8" s="39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40"/>
      <c r="BQM8" s="39"/>
      <c r="BQN8" s="39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40"/>
      <c r="BRK8" s="39"/>
      <c r="BRL8" s="39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40"/>
      <c r="BSI8" s="39"/>
      <c r="BSJ8" s="39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40"/>
      <c r="BTG8" s="39"/>
      <c r="BTH8" s="39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40"/>
      <c r="BUE8" s="39"/>
      <c r="BUF8" s="39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40"/>
      <c r="BVC8" s="39"/>
      <c r="BVD8" s="39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40"/>
      <c r="BWA8" s="39"/>
      <c r="BWB8" s="39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40"/>
      <c r="BWY8" s="39"/>
      <c r="BWZ8" s="39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40"/>
      <c r="BXW8" s="39"/>
      <c r="BXX8" s="39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40"/>
      <c r="BYU8" s="39"/>
      <c r="BYV8" s="39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40"/>
      <c r="BZS8" s="39"/>
      <c r="BZT8" s="39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40"/>
      <c r="CAQ8" s="39"/>
      <c r="CAR8" s="39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40"/>
      <c r="CBO8" s="39"/>
      <c r="CBP8" s="39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40"/>
      <c r="CCM8" s="39"/>
      <c r="CCN8" s="39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40"/>
      <c r="CDK8" s="39"/>
      <c r="CDL8" s="39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40"/>
      <c r="CEI8" s="39"/>
      <c r="CEJ8" s="39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40"/>
      <c r="CFG8" s="39"/>
      <c r="CFH8" s="39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40"/>
      <c r="CGE8" s="39"/>
      <c r="CGF8" s="39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40"/>
      <c r="CHC8" s="39"/>
      <c r="CHD8" s="39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40"/>
      <c r="CIA8" s="39"/>
      <c r="CIB8" s="39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40"/>
      <c r="CIY8" s="39"/>
      <c r="CIZ8" s="39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40"/>
      <c r="CJW8" s="39"/>
      <c r="CJX8" s="39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40"/>
      <c r="CKU8" s="39"/>
      <c r="CKV8" s="39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40"/>
      <c r="CLS8" s="39"/>
      <c r="CLT8" s="39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40"/>
      <c r="CMQ8" s="39"/>
      <c r="CMR8" s="39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40"/>
      <c r="CNO8" s="39"/>
      <c r="CNP8" s="39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40"/>
      <c r="COM8" s="39"/>
      <c r="CON8" s="39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40"/>
      <c r="CPK8" s="39"/>
      <c r="CPL8" s="39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40"/>
      <c r="CQI8" s="39"/>
      <c r="CQJ8" s="39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40"/>
      <c r="CRG8" s="39"/>
      <c r="CRH8" s="39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40"/>
      <c r="CSE8" s="39"/>
      <c r="CSF8" s="39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40"/>
      <c r="CTC8" s="39"/>
      <c r="CTD8" s="39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40"/>
      <c r="CUA8" s="39"/>
      <c r="CUB8" s="39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40"/>
      <c r="CUY8" s="39"/>
      <c r="CUZ8" s="39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40"/>
      <c r="CVW8" s="39"/>
      <c r="CVX8" s="39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40"/>
      <c r="CWU8" s="39"/>
      <c r="CWV8" s="39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40"/>
      <c r="CXS8" s="39"/>
      <c r="CXT8" s="39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40"/>
      <c r="CYQ8" s="39"/>
      <c r="CYR8" s="39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40"/>
      <c r="CZO8" s="39"/>
      <c r="CZP8" s="39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40"/>
      <c r="DAM8" s="39"/>
      <c r="DAN8" s="39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40"/>
      <c r="DBK8" s="39"/>
      <c r="DBL8" s="39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40"/>
      <c r="DCI8" s="39"/>
      <c r="DCJ8" s="39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40"/>
      <c r="DDG8" s="39"/>
      <c r="DDH8" s="39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40"/>
      <c r="DEE8" s="39"/>
      <c r="DEF8" s="39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40"/>
      <c r="DFC8" s="39"/>
      <c r="DFD8" s="39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40"/>
      <c r="DGA8" s="39"/>
      <c r="DGB8" s="39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40"/>
      <c r="DGY8" s="39"/>
      <c r="DGZ8" s="39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40"/>
      <c r="DHW8" s="39"/>
      <c r="DHX8" s="39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40"/>
      <c r="DIU8" s="39"/>
      <c r="DIV8" s="39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40"/>
      <c r="DJS8" s="39"/>
      <c r="DJT8" s="39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40"/>
      <c r="DKQ8" s="39"/>
      <c r="DKR8" s="39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40"/>
      <c r="DLO8" s="39"/>
      <c r="DLP8" s="39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40"/>
      <c r="DMM8" s="39"/>
      <c r="DMN8" s="39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40"/>
      <c r="DNK8" s="39"/>
      <c r="DNL8" s="39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40"/>
      <c r="DOI8" s="39"/>
      <c r="DOJ8" s="39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40"/>
      <c r="DPG8" s="39"/>
      <c r="DPH8" s="39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40"/>
      <c r="DQE8" s="39"/>
      <c r="DQF8" s="39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40"/>
      <c r="DRC8" s="39"/>
      <c r="DRD8" s="39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40"/>
      <c r="DSA8" s="39"/>
      <c r="DSB8" s="39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40"/>
      <c r="DSY8" s="39"/>
      <c r="DSZ8" s="39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40"/>
      <c r="DTW8" s="39"/>
      <c r="DTX8" s="39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40"/>
      <c r="DUU8" s="39"/>
      <c r="DUV8" s="39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40"/>
      <c r="DVS8" s="39"/>
      <c r="DVT8" s="39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40"/>
      <c r="DWQ8" s="39"/>
      <c r="DWR8" s="39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40"/>
      <c r="DXO8" s="39"/>
      <c r="DXP8" s="39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40"/>
      <c r="DYM8" s="39"/>
      <c r="DYN8" s="39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40"/>
      <c r="DZK8" s="39"/>
      <c r="DZL8" s="39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40"/>
      <c r="EAI8" s="39"/>
      <c r="EAJ8" s="39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40"/>
      <c r="EBG8" s="39"/>
      <c r="EBH8" s="39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40"/>
      <c r="ECE8" s="39"/>
      <c r="ECF8" s="39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40"/>
      <c r="EDC8" s="39"/>
      <c r="EDD8" s="39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40"/>
      <c r="EEA8" s="39"/>
      <c r="EEB8" s="39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40"/>
      <c r="EEY8" s="39"/>
      <c r="EEZ8" s="39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40"/>
      <c r="EFW8" s="39"/>
      <c r="EFX8" s="39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40"/>
      <c r="EGU8" s="39"/>
      <c r="EGV8" s="39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40"/>
      <c r="EHS8" s="39"/>
      <c r="EHT8" s="39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40"/>
      <c r="EIQ8" s="39"/>
      <c r="EIR8" s="39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40"/>
      <c r="EJO8" s="39"/>
      <c r="EJP8" s="39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40"/>
      <c r="EKM8" s="39"/>
      <c r="EKN8" s="39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40"/>
      <c r="ELK8" s="39"/>
      <c r="ELL8" s="39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40"/>
      <c r="EMI8" s="39"/>
      <c r="EMJ8" s="39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40"/>
      <c r="ENG8" s="39"/>
      <c r="ENH8" s="39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40"/>
      <c r="EOE8" s="39"/>
      <c r="EOF8" s="39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40"/>
      <c r="EPC8" s="39"/>
      <c r="EPD8" s="39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40"/>
      <c r="EQA8" s="39"/>
      <c r="EQB8" s="39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40"/>
      <c r="EQY8" s="39"/>
      <c r="EQZ8" s="39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40"/>
      <c r="ERW8" s="39"/>
      <c r="ERX8" s="39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40"/>
      <c r="ESU8" s="39"/>
      <c r="ESV8" s="39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40"/>
      <c r="ETS8" s="39"/>
      <c r="ETT8" s="39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40"/>
      <c r="EUQ8" s="39"/>
      <c r="EUR8" s="39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40"/>
      <c r="EVO8" s="39"/>
      <c r="EVP8" s="39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40"/>
      <c r="EWM8" s="39"/>
      <c r="EWN8" s="39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40"/>
      <c r="EXK8" s="39"/>
      <c r="EXL8" s="39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40"/>
      <c r="EYI8" s="39"/>
      <c r="EYJ8" s="39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40"/>
      <c r="EZG8" s="39"/>
      <c r="EZH8" s="39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40"/>
      <c r="FAE8" s="39"/>
      <c r="FAF8" s="39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40"/>
      <c r="FBC8" s="39"/>
      <c r="FBD8" s="39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40"/>
      <c r="FCA8" s="39"/>
      <c r="FCB8" s="39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40"/>
      <c r="FCY8" s="39"/>
      <c r="FCZ8" s="39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40"/>
      <c r="FDW8" s="39"/>
      <c r="FDX8" s="39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40"/>
      <c r="FEU8" s="39"/>
      <c r="FEV8" s="39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40"/>
      <c r="FFS8" s="39"/>
      <c r="FFT8" s="39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40"/>
      <c r="FGQ8" s="39"/>
      <c r="FGR8" s="39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40"/>
      <c r="FHO8" s="39"/>
      <c r="FHP8" s="39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40"/>
      <c r="FIM8" s="39"/>
      <c r="FIN8" s="39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40"/>
      <c r="FJK8" s="39"/>
      <c r="FJL8" s="39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40"/>
      <c r="FKI8" s="39"/>
      <c r="FKJ8" s="39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40"/>
      <c r="FLG8" s="39"/>
      <c r="FLH8" s="39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40"/>
      <c r="FME8" s="39"/>
      <c r="FMF8" s="39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40"/>
      <c r="FNC8" s="39"/>
      <c r="FND8" s="39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40"/>
      <c r="FOA8" s="39"/>
      <c r="FOB8" s="39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40"/>
      <c r="FOY8" s="39"/>
      <c r="FOZ8" s="39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40"/>
      <c r="FPW8" s="39"/>
      <c r="FPX8" s="39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40"/>
      <c r="FQU8" s="39"/>
      <c r="FQV8" s="39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40"/>
      <c r="FRS8" s="39"/>
      <c r="FRT8" s="39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40"/>
      <c r="FSQ8" s="39"/>
      <c r="FSR8" s="39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40"/>
      <c r="FTO8" s="39"/>
      <c r="FTP8" s="39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40"/>
      <c r="FUM8" s="39"/>
      <c r="FUN8" s="39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40"/>
      <c r="FVK8" s="39"/>
      <c r="FVL8" s="39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40"/>
      <c r="FWI8" s="39"/>
      <c r="FWJ8" s="39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40"/>
      <c r="FXG8" s="39"/>
      <c r="FXH8" s="39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40"/>
      <c r="FYE8" s="39"/>
      <c r="FYF8" s="39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40"/>
      <c r="FZC8" s="39"/>
      <c r="FZD8" s="39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40"/>
      <c r="GAA8" s="39"/>
      <c r="GAB8" s="39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40"/>
      <c r="GAY8" s="39"/>
      <c r="GAZ8" s="39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40"/>
      <c r="GBW8" s="39"/>
      <c r="GBX8" s="39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40"/>
      <c r="GCU8" s="39"/>
      <c r="GCV8" s="39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40"/>
      <c r="GDS8" s="39"/>
      <c r="GDT8" s="39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40"/>
      <c r="GEQ8" s="39"/>
      <c r="GER8" s="39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40"/>
      <c r="GFO8" s="39"/>
      <c r="GFP8" s="39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40"/>
      <c r="GGM8" s="39"/>
      <c r="GGN8" s="39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40"/>
      <c r="GHK8" s="39"/>
      <c r="GHL8" s="39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40"/>
      <c r="GII8" s="39"/>
      <c r="GIJ8" s="39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40"/>
      <c r="GJG8" s="39"/>
      <c r="GJH8" s="39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40"/>
      <c r="GKE8" s="39"/>
      <c r="GKF8" s="39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40"/>
      <c r="GLC8" s="39"/>
      <c r="GLD8" s="39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40"/>
      <c r="GMA8" s="39"/>
      <c r="GMB8" s="39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40"/>
      <c r="GMY8" s="39"/>
      <c r="GMZ8" s="39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40"/>
      <c r="GNW8" s="39"/>
      <c r="GNX8" s="39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40"/>
      <c r="GOU8" s="39"/>
      <c r="GOV8" s="39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40"/>
      <c r="GPS8" s="39"/>
      <c r="GPT8" s="39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40"/>
      <c r="GQQ8" s="39"/>
      <c r="GQR8" s="39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40"/>
      <c r="GRO8" s="39"/>
      <c r="GRP8" s="39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40"/>
      <c r="GSM8" s="39"/>
      <c r="GSN8" s="39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40"/>
      <c r="GTK8" s="39"/>
      <c r="GTL8" s="39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40"/>
      <c r="GUI8" s="39"/>
      <c r="GUJ8" s="39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40"/>
      <c r="GVG8" s="39"/>
      <c r="GVH8" s="39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40"/>
      <c r="GWE8" s="39"/>
      <c r="GWF8" s="39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40"/>
      <c r="GXC8" s="39"/>
      <c r="GXD8" s="39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40"/>
      <c r="GYA8" s="39"/>
      <c r="GYB8" s="39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40"/>
      <c r="GYY8" s="39"/>
      <c r="GYZ8" s="39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40"/>
      <c r="GZW8" s="39"/>
      <c r="GZX8" s="39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40"/>
      <c r="HAU8" s="39"/>
      <c r="HAV8" s="39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40"/>
      <c r="HBS8" s="39"/>
      <c r="HBT8" s="39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40"/>
      <c r="HCQ8" s="39"/>
      <c r="HCR8" s="39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40"/>
      <c r="HDO8" s="39"/>
      <c r="HDP8" s="39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40"/>
      <c r="HEM8" s="39"/>
      <c r="HEN8" s="39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40"/>
      <c r="HFK8" s="39"/>
      <c r="HFL8" s="39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40"/>
      <c r="HGI8" s="39"/>
      <c r="HGJ8" s="39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40"/>
      <c r="HHG8" s="39"/>
      <c r="HHH8" s="39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40"/>
      <c r="HIE8" s="39"/>
      <c r="HIF8" s="39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40"/>
      <c r="HJC8" s="39"/>
      <c r="HJD8" s="39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40"/>
      <c r="HKA8" s="39"/>
      <c r="HKB8" s="39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40"/>
      <c r="HKY8" s="39"/>
      <c r="HKZ8" s="39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40"/>
      <c r="HLW8" s="39"/>
      <c r="HLX8" s="39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40"/>
      <c r="HMU8" s="39"/>
      <c r="HMV8" s="39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40"/>
      <c r="HNS8" s="39"/>
      <c r="HNT8" s="39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40"/>
      <c r="HOQ8" s="39"/>
      <c r="HOR8" s="39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40"/>
      <c r="HPO8" s="39"/>
      <c r="HPP8" s="39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40"/>
      <c r="HQM8" s="39"/>
      <c r="HQN8" s="39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40"/>
      <c r="HRK8" s="39"/>
      <c r="HRL8" s="39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40"/>
      <c r="HSI8" s="39"/>
      <c r="HSJ8" s="39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40"/>
      <c r="HTG8" s="39"/>
      <c r="HTH8" s="39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40"/>
      <c r="HUE8" s="39"/>
      <c r="HUF8" s="39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40"/>
      <c r="HVC8" s="39"/>
      <c r="HVD8" s="39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40"/>
      <c r="HWA8" s="39"/>
      <c r="HWB8" s="39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40"/>
      <c r="HWY8" s="39"/>
      <c r="HWZ8" s="39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40"/>
      <c r="HXW8" s="39"/>
      <c r="HXX8" s="39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40"/>
      <c r="HYU8" s="39"/>
      <c r="HYV8" s="39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40"/>
      <c r="HZS8" s="39"/>
      <c r="HZT8" s="39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40"/>
      <c r="IAQ8" s="39"/>
      <c r="IAR8" s="39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40"/>
      <c r="IBO8" s="39"/>
      <c r="IBP8" s="39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40"/>
      <c r="ICM8" s="39"/>
      <c r="ICN8" s="39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40"/>
      <c r="IDK8" s="39"/>
      <c r="IDL8" s="39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40"/>
      <c r="IEI8" s="39"/>
      <c r="IEJ8" s="39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40"/>
      <c r="IFG8" s="39"/>
      <c r="IFH8" s="39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40"/>
      <c r="IGE8" s="39"/>
      <c r="IGF8" s="39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40"/>
      <c r="IHC8" s="39"/>
      <c r="IHD8" s="39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40"/>
      <c r="IIA8" s="39"/>
      <c r="IIB8" s="39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40"/>
      <c r="IIY8" s="39"/>
      <c r="IIZ8" s="39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40"/>
      <c r="IJW8" s="39"/>
      <c r="IJX8" s="39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40"/>
      <c r="IKU8" s="39"/>
      <c r="IKV8" s="39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40"/>
      <c r="ILS8" s="39"/>
      <c r="ILT8" s="39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40"/>
      <c r="IMQ8" s="39"/>
      <c r="IMR8" s="39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40"/>
      <c r="INO8" s="39"/>
      <c r="INP8" s="39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40"/>
      <c r="IOM8" s="39"/>
      <c r="ION8" s="39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40"/>
      <c r="IPK8" s="39"/>
      <c r="IPL8" s="39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40"/>
      <c r="IQI8" s="39"/>
      <c r="IQJ8" s="39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40"/>
      <c r="IRG8" s="39"/>
      <c r="IRH8" s="39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40"/>
      <c r="ISE8" s="39"/>
      <c r="ISF8" s="39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40"/>
      <c r="ITC8" s="39"/>
      <c r="ITD8" s="39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40"/>
      <c r="IUA8" s="39"/>
      <c r="IUB8" s="39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40"/>
      <c r="IUY8" s="39"/>
      <c r="IUZ8" s="39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40"/>
      <c r="IVW8" s="39"/>
      <c r="IVX8" s="39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40"/>
      <c r="IWU8" s="39"/>
      <c r="IWV8" s="39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40"/>
      <c r="IXS8" s="39"/>
      <c r="IXT8" s="39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40"/>
      <c r="IYQ8" s="39"/>
      <c r="IYR8" s="39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40"/>
      <c r="IZO8" s="39"/>
      <c r="IZP8" s="39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40"/>
      <c r="JAM8" s="39"/>
      <c r="JAN8" s="39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40"/>
      <c r="JBK8" s="39"/>
      <c r="JBL8" s="39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40"/>
      <c r="JCI8" s="39"/>
      <c r="JCJ8" s="39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40"/>
      <c r="JDG8" s="39"/>
      <c r="JDH8" s="39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40"/>
      <c r="JEE8" s="39"/>
      <c r="JEF8" s="39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40"/>
      <c r="JFC8" s="39"/>
      <c r="JFD8" s="39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40"/>
      <c r="JGA8" s="39"/>
      <c r="JGB8" s="39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40"/>
      <c r="JGY8" s="39"/>
      <c r="JGZ8" s="39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40"/>
      <c r="JHW8" s="39"/>
      <c r="JHX8" s="39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40"/>
      <c r="JIU8" s="39"/>
      <c r="JIV8" s="39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40"/>
      <c r="JJS8" s="39"/>
      <c r="JJT8" s="39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40"/>
      <c r="JKQ8" s="39"/>
      <c r="JKR8" s="39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40"/>
      <c r="JLO8" s="39"/>
      <c r="JLP8" s="39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40"/>
      <c r="JMM8" s="39"/>
      <c r="JMN8" s="39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40"/>
      <c r="JNK8" s="39"/>
      <c r="JNL8" s="39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40"/>
      <c r="JOI8" s="39"/>
      <c r="JOJ8" s="39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40"/>
      <c r="JPG8" s="39"/>
      <c r="JPH8" s="39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40"/>
      <c r="JQE8" s="39"/>
      <c r="JQF8" s="39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40"/>
      <c r="JRC8" s="39"/>
      <c r="JRD8" s="39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40"/>
      <c r="JSA8" s="39"/>
      <c r="JSB8" s="39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40"/>
      <c r="JSY8" s="39"/>
      <c r="JSZ8" s="39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40"/>
      <c r="JTW8" s="39"/>
      <c r="JTX8" s="39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40"/>
      <c r="JUU8" s="39"/>
      <c r="JUV8" s="39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40"/>
      <c r="JVS8" s="39"/>
      <c r="JVT8" s="39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40"/>
      <c r="JWQ8" s="39"/>
      <c r="JWR8" s="39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40"/>
      <c r="JXO8" s="39"/>
      <c r="JXP8" s="39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40"/>
      <c r="JYM8" s="39"/>
      <c r="JYN8" s="39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40"/>
      <c r="JZK8" s="39"/>
      <c r="JZL8" s="39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40"/>
      <c r="KAI8" s="39"/>
      <c r="KAJ8" s="39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40"/>
      <c r="KBG8" s="39"/>
      <c r="KBH8" s="39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40"/>
      <c r="KCE8" s="39"/>
      <c r="KCF8" s="39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40"/>
      <c r="KDC8" s="39"/>
      <c r="KDD8" s="39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40"/>
      <c r="KEA8" s="39"/>
      <c r="KEB8" s="39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40"/>
      <c r="KEY8" s="39"/>
      <c r="KEZ8" s="39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40"/>
      <c r="KFW8" s="39"/>
      <c r="KFX8" s="39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40"/>
      <c r="KGU8" s="39"/>
      <c r="KGV8" s="39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40"/>
      <c r="KHS8" s="39"/>
      <c r="KHT8" s="39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40"/>
      <c r="KIQ8" s="39"/>
      <c r="KIR8" s="39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40"/>
      <c r="KJO8" s="39"/>
      <c r="KJP8" s="39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40"/>
      <c r="KKM8" s="39"/>
      <c r="KKN8" s="39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40"/>
      <c r="KLK8" s="39"/>
      <c r="KLL8" s="39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40"/>
      <c r="KMI8" s="39"/>
      <c r="KMJ8" s="39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40"/>
      <c r="KNG8" s="39"/>
      <c r="KNH8" s="39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40"/>
      <c r="KOE8" s="39"/>
      <c r="KOF8" s="39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40"/>
      <c r="KPC8" s="39"/>
      <c r="KPD8" s="39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40"/>
      <c r="KQA8" s="39"/>
      <c r="KQB8" s="39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40"/>
      <c r="KQY8" s="39"/>
      <c r="KQZ8" s="39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40"/>
      <c r="KRW8" s="39"/>
      <c r="KRX8" s="39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40"/>
      <c r="KSU8" s="39"/>
      <c r="KSV8" s="39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40"/>
      <c r="KTS8" s="39"/>
      <c r="KTT8" s="39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40"/>
      <c r="KUQ8" s="39"/>
      <c r="KUR8" s="39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40"/>
      <c r="KVO8" s="39"/>
      <c r="KVP8" s="39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40"/>
      <c r="KWM8" s="39"/>
      <c r="KWN8" s="39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40"/>
      <c r="KXK8" s="39"/>
      <c r="KXL8" s="39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40"/>
      <c r="KYI8" s="39"/>
      <c r="KYJ8" s="39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40"/>
      <c r="KZG8" s="39"/>
      <c r="KZH8" s="39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40"/>
      <c r="LAE8" s="39"/>
      <c r="LAF8" s="39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40"/>
      <c r="LBC8" s="39"/>
      <c r="LBD8" s="39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40"/>
      <c r="LCA8" s="39"/>
      <c r="LCB8" s="39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40"/>
      <c r="LCY8" s="39"/>
      <c r="LCZ8" s="39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40"/>
      <c r="LDW8" s="39"/>
      <c r="LDX8" s="39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40"/>
      <c r="LEU8" s="39"/>
      <c r="LEV8" s="39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40"/>
      <c r="LFS8" s="39"/>
      <c r="LFT8" s="39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40"/>
      <c r="LGQ8" s="39"/>
      <c r="LGR8" s="39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40"/>
      <c r="LHO8" s="39"/>
      <c r="LHP8" s="39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40"/>
      <c r="LIM8" s="39"/>
      <c r="LIN8" s="39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40"/>
      <c r="LJK8" s="39"/>
      <c r="LJL8" s="39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40"/>
      <c r="LKI8" s="39"/>
      <c r="LKJ8" s="39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40"/>
      <c r="LLG8" s="39"/>
      <c r="LLH8" s="39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40"/>
      <c r="LME8" s="39"/>
      <c r="LMF8" s="39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40"/>
      <c r="LNC8" s="39"/>
      <c r="LND8" s="39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40"/>
      <c r="LOA8" s="39"/>
      <c r="LOB8" s="39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40"/>
      <c r="LOY8" s="39"/>
      <c r="LOZ8" s="39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40"/>
      <c r="LPW8" s="39"/>
      <c r="LPX8" s="39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40"/>
      <c r="LQU8" s="39"/>
      <c r="LQV8" s="39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40"/>
      <c r="LRS8" s="39"/>
      <c r="LRT8" s="39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40"/>
      <c r="LSQ8" s="39"/>
      <c r="LSR8" s="39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40"/>
      <c r="LTO8" s="39"/>
      <c r="LTP8" s="39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40"/>
      <c r="LUM8" s="39"/>
      <c r="LUN8" s="39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40"/>
      <c r="LVK8" s="39"/>
      <c r="LVL8" s="39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40"/>
      <c r="LWI8" s="39"/>
      <c r="LWJ8" s="39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40"/>
      <c r="LXG8" s="39"/>
      <c r="LXH8" s="39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40"/>
      <c r="LYE8" s="39"/>
      <c r="LYF8" s="39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40"/>
      <c r="LZC8" s="39"/>
      <c r="LZD8" s="39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40"/>
      <c r="MAA8" s="39"/>
      <c r="MAB8" s="39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40"/>
      <c r="MAY8" s="39"/>
      <c r="MAZ8" s="39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40"/>
      <c r="MBW8" s="39"/>
      <c r="MBX8" s="39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40"/>
      <c r="MCU8" s="39"/>
      <c r="MCV8" s="39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40"/>
      <c r="MDS8" s="39"/>
      <c r="MDT8" s="39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40"/>
      <c r="MEQ8" s="39"/>
      <c r="MER8" s="39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40"/>
      <c r="MFO8" s="39"/>
      <c r="MFP8" s="39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40"/>
      <c r="MGM8" s="39"/>
      <c r="MGN8" s="39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40"/>
      <c r="MHK8" s="39"/>
      <c r="MHL8" s="39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40"/>
      <c r="MII8" s="39"/>
      <c r="MIJ8" s="39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40"/>
      <c r="MJG8" s="39"/>
      <c r="MJH8" s="39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40"/>
      <c r="MKE8" s="39"/>
      <c r="MKF8" s="39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40"/>
      <c r="MLC8" s="39"/>
      <c r="MLD8" s="39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40"/>
      <c r="MMA8" s="39"/>
      <c r="MMB8" s="39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40"/>
      <c r="MMY8" s="39"/>
      <c r="MMZ8" s="39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40"/>
      <c r="MNW8" s="39"/>
      <c r="MNX8" s="39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40"/>
      <c r="MOU8" s="39"/>
      <c r="MOV8" s="39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40"/>
      <c r="MPS8" s="39"/>
      <c r="MPT8" s="39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40"/>
      <c r="MQQ8" s="39"/>
      <c r="MQR8" s="39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40"/>
      <c r="MRO8" s="39"/>
      <c r="MRP8" s="39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40"/>
      <c r="MSM8" s="39"/>
      <c r="MSN8" s="39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40"/>
      <c r="MTK8" s="39"/>
      <c r="MTL8" s="39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40"/>
      <c r="MUI8" s="39"/>
      <c r="MUJ8" s="39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40"/>
      <c r="MVG8" s="39"/>
      <c r="MVH8" s="39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40"/>
      <c r="MWE8" s="39"/>
      <c r="MWF8" s="39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40"/>
      <c r="MXC8" s="39"/>
      <c r="MXD8" s="39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40"/>
      <c r="MYA8" s="39"/>
      <c r="MYB8" s="39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40"/>
      <c r="MYY8" s="39"/>
      <c r="MYZ8" s="39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40"/>
      <c r="MZW8" s="39"/>
      <c r="MZX8" s="39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40"/>
      <c r="NAU8" s="39"/>
      <c r="NAV8" s="39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40"/>
      <c r="NBS8" s="39"/>
      <c r="NBT8" s="39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40"/>
      <c r="NCQ8" s="39"/>
      <c r="NCR8" s="39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40"/>
      <c r="NDO8" s="39"/>
      <c r="NDP8" s="39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40"/>
      <c r="NEM8" s="39"/>
      <c r="NEN8" s="39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40"/>
      <c r="NFK8" s="39"/>
      <c r="NFL8" s="39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40"/>
      <c r="NGI8" s="39"/>
      <c r="NGJ8" s="39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40"/>
      <c r="NHG8" s="39"/>
      <c r="NHH8" s="39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40"/>
      <c r="NIE8" s="39"/>
      <c r="NIF8" s="39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40"/>
      <c r="NJC8" s="39"/>
      <c r="NJD8" s="39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40"/>
      <c r="NKA8" s="39"/>
      <c r="NKB8" s="39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40"/>
      <c r="NKY8" s="39"/>
      <c r="NKZ8" s="39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40"/>
      <c r="NLW8" s="39"/>
      <c r="NLX8" s="39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40"/>
      <c r="NMU8" s="39"/>
      <c r="NMV8" s="39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40"/>
      <c r="NNS8" s="39"/>
      <c r="NNT8" s="39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40"/>
      <c r="NOQ8" s="39"/>
      <c r="NOR8" s="39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40"/>
      <c r="NPO8" s="39"/>
      <c r="NPP8" s="39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40"/>
      <c r="NQM8" s="39"/>
      <c r="NQN8" s="39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40"/>
      <c r="NRK8" s="39"/>
      <c r="NRL8" s="39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40"/>
      <c r="NSI8" s="39"/>
      <c r="NSJ8" s="39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40"/>
      <c r="NTG8" s="39"/>
      <c r="NTH8" s="39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40"/>
      <c r="NUE8" s="39"/>
      <c r="NUF8" s="39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40"/>
      <c r="NVC8" s="39"/>
      <c r="NVD8" s="39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40"/>
      <c r="NWA8" s="39"/>
      <c r="NWB8" s="39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40"/>
      <c r="NWY8" s="39"/>
      <c r="NWZ8" s="39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40"/>
      <c r="NXW8" s="39"/>
      <c r="NXX8" s="39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40"/>
      <c r="NYU8" s="39"/>
      <c r="NYV8" s="39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40"/>
      <c r="NZS8" s="39"/>
      <c r="NZT8" s="39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40"/>
      <c r="OAQ8" s="39"/>
      <c r="OAR8" s="39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40"/>
      <c r="OBO8" s="39"/>
      <c r="OBP8" s="39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40"/>
      <c r="OCM8" s="39"/>
      <c r="OCN8" s="39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40"/>
      <c r="ODK8" s="39"/>
      <c r="ODL8" s="39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40"/>
      <c r="OEI8" s="39"/>
      <c r="OEJ8" s="39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40"/>
      <c r="OFG8" s="39"/>
      <c r="OFH8" s="39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40"/>
      <c r="OGE8" s="39"/>
      <c r="OGF8" s="39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40"/>
      <c r="OHC8" s="39"/>
      <c r="OHD8" s="39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40"/>
      <c r="OIA8" s="39"/>
      <c r="OIB8" s="39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40"/>
      <c r="OIY8" s="39"/>
      <c r="OIZ8" s="39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40"/>
      <c r="OJW8" s="39"/>
      <c r="OJX8" s="39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40"/>
      <c r="OKU8" s="39"/>
      <c r="OKV8" s="39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40"/>
      <c r="OLS8" s="39"/>
      <c r="OLT8" s="39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40"/>
      <c r="OMQ8" s="39"/>
      <c r="OMR8" s="39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40"/>
      <c r="ONO8" s="39"/>
      <c r="ONP8" s="39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40"/>
      <c r="OOM8" s="39"/>
      <c r="OON8" s="39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40"/>
      <c r="OPK8" s="39"/>
      <c r="OPL8" s="39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40"/>
      <c r="OQI8" s="39"/>
      <c r="OQJ8" s="39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40"/>
      <c r="ORG8" s="39"/>
      <c r="ORH8" s="39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40"/>
      <c r="OSE8" s="39"/>
      <c r="OSF8" s="39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40"/>
      <c r="OTC8" s="39"/>
      <c r="OTD8" s="39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40"/>
      <c r="OUA8" s="39"/>
      <c r="OUB8" s="39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40"/>
      <c r="OUY8" s="39"/>
      <c r="OUZ8" s="39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40"/>
      <c r="OVW8" s="39"/>
      <c r="OVX8" s="39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40"/>
      <c r="OWU8" s="39"/>
      <c r="OWV8" s="39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40"/>
      <c r="OXS8" s="39"/>
      <c r="OXT8" s="39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40"/>
      <c r="OYQ8" s="39"/>
      <c r="OYR8" s="39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40"/>
      <c r="OZO8" s="39"/>
      <c r="OZP8" s="39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40"/>
      <c r="PAM8" s="39"/>
      <c r="PAN8" s="39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40"/>
      <c r="PBK8" s="39"/>
      <c r="PBL8" s="39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40"/>
      <c r="PCI8" s="39"/>
      <c r="PCJ8" s="39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40"/>
      <c r="PDG8" s="39"/>
      <c r="PDH8" s="39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40"/>
      <c r="PEE8" s="39"/>
      <c r="PEF8" s="39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40"/>
      <c r="PFC8" s="39"/>
      <c r="PFD8" s="39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40"/>
      <c r="PGA8" s="39"/>
      <c r="PGB8" s="39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40"/>
      <c r="PGY8" s="39"/>
      <c r="PGZ8" s="39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40"/>
      <c r="PHW8" s="39"/>
      <c r="PHX8" s="39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40"/>
      <c r="PIU8" s="39"/>
      <c r="PIV8" s="39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40"/>
      <c r="PJS8" s="39"/>
      <c r="PJT8" s="39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40"/>
      <c r="PKQ8" s="39"/>
      <c r="PKR8" s="39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40"/>
      <c r="PLO8" s="39"/>
      <c r="PLP8" s="39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40"/>
      <c r="PMM8" s="39"/>
      <c r="PMN8" s="39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40"/>
      <c r="PNK8" s="39"/>
      <c r="PNL8" s="39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40"/>
      <c r="POI8" s="39"/>
      <c r="POJ8" s="39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40"/>
      <c r="PPG8" s="39"/>
      <c r="PPH8" s="39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40"/>
      <c r="PQE8" s="39"/>
      <c r="PQF8" s="39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40"/>
      <c r="PRC8" s="39"/>
      <c r="PRD8" s="39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40"/>
      <c r="PSA8" s="39"/>
      <c r="PSB8" s="39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40"/>
      <c r="PSY8" s="39"/>
      <c r="PSZ8" s="39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40"/>
      <c r="PTW8" s="39"/>
      <c r="PTX8" s="39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40"/>
      <c r="PUU8" s="39"/>
      <c r="PUV8" s="39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40"/>
      <c r="PVS8" s="39"/>
      <c r="PVT8" s="39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40"/>
      <c r="PWQ8" s="39"/>
      <c r="PWR8" s="39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40"/>
      <c r="PXO8" s="39"/>
      <c r="PXP8" s="39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40"/>
      <c r="PYM8" s="39"/>
      <c r="PYN8" s="39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40"/>
      <c r="PZK8" s="39"/>
      <c r="PZL8" s="39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40"/>
      <c r="QAI8" s="39"/>
      <c r="QAJ8" s="39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40"/>
      <c r="QBG8" s="39"/>
      <c r="QBH8" s="39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40"/>
      <c r="QCE8" s="39"/>
      <c r="QCF8" s="39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40"/>
      <c r="QDC8" s="39"/>
      <c r="QDD8" s="39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40"/>
      <c r="QEA8" s="39"/>
      <c r="QEB8" s="39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40"/>
      <c r="QEY8" s="39"/>
      <c r="QEZ8" s="39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40"/>
      <c r="QFW8" s="39"/>
      <c r="QFX8" s="39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40"/>
      <c r="QGU8" s="39"/>
      <c r="QGV8" s="39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40"/>
      <c r="QHS8" s="39"/>
      <c r="QHT8" s="39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40"/>
      <c r="QIQ8" s="39"/>
      <c r="QIR8" s="39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40"/>
      <c r="QJO8" s="39"/>
      <c r="QJP8" s="39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40"/>
      <c r="QKM8" s="39"/>
      <c r="QKN8" s="39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40"/>
      <c r="QLK8" s="39"/>
      <c r="QLL8" s="39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40"/>
      <c r="QMI8" s="39"/>
      <c r="QMJ8" s="39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40"/>
      <c r="QNG8" s="39"/>
      <c r="QNH8" s="39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40"/>
      <c r="QOE8" s="39"/>
      <c r="QOF8" s="39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40"/>
      <c r="QPC8" s="39"/>
      <c r="QPD8" s="39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40"/>
      <c r="QQA8" s="39"/>
      <c r="QQB8" s="39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40"/>
      <c r="QQY8" s="39"/>
      <c r="QQZ8" s="39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40"/>
      <c r="QRW8" s="39"/>
      <c r="QRX8" s="39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40"/>
      <c r="QSU8" s="39"/>
      <c r="QSV8" s="39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40"/>
      <c r="QTS8" s="39"/>
      <c r="QTT8" s="39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40"/>
      <c r="QUQ8" s="39"/>
      <c r="QUR8" s="39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40"/>
      <c r="QVO8" s="39"/>
      <c r="QVP8" s="39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40"/>
      <c r="QWM8" s="39"/>
      <c r="QWN8" s="39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40"/>
      <c r="QXK8" s="39"/>
      <c r="QXL8" s="39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40"/>
      <c r="QYI8" s="39"/>
      <c r="QYJ8" s="39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40"/>
      <c r="QZG8" s="39"/>
      <c r="QZH8" s="39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40"/>
      <c r="RAE8" s="39"/>
      <c r="RAF8" s="39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40"/>
      <c r="RBC8" s="39"/>
      <c r="RBD8" s="39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40"/>
      <c r="RCA8" s="39"/>
      <c r="RCB8" s="39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40"/>
      <c r="RCY8" s="39"/>
      <c r="RCZ8" s="39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40"/>
      <c r="RDW8" s="39"/>
      <c r="RDX8" s="39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40"/>
      <c r="REU8" s="39"/>
      <c r="REV8" s="39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40"/>
      <c r="RFS8" s="39"/>
      <c r="RFT8" s="39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40"/>
      <c r="RGQ8" s="39"/>
      <c r="RGR8" s="39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40"/>
      <c r="RHO8" s="39"/>
      <c r="RHP8" s="39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40"/>
      <c r="RIM8" s="39"/>
      <c r="RIN8" s="39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40"/>
      <c r="RJK8" s="39"/>
      <c r="RJL8" s="39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40"/>
      <c r="RKI8" s="39"/>
      <c r="RKJ8" s="39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40"/>
      <c r="RLG8" s="39"/>
      <c r="RLH8" s="39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40"/>
      <c r="RME8" s="39"/>
      <c r="RMF8" s="39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40"/>
      <c r="RNC8" s="39"/>
      <c r="RND8" s="39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40"/>
      <c r="ROA8" s="39"/>
      <c r="ROB8" s="39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40"/>
      <c r="ROY8" s="39"/>
      <c r="ROZ8" s="39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40"/>
      <c r="RPW8" s="39"/>
      <c r="RPX8" s="39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40"/>
      <c r="RQU8" s="39"/>
      <c r="RQV8" s="39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40"/>
      <c r="RRS8" s="39"/>
      <c r="RRT8" s="39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40"/>
      <c r="RSQ8" s="39"/>
      <c r="RSR8" s="39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40"/>
      <c r="RTO8" s="39"/>
      <c r="RTP8" s="39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40"/>
      <c r="RUM8" s="39"/>
      <c r="RUN8" s="39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40"/>
      <c r="RVK8" s="39"/>
      <c r="RVL8" s="39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40"/>
      <c r="RWI8" s="39"/>
      <c r="RWJ8" s="39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40"/>
      <c r="RXG8" s="39"/>
      <c r="RXH8" s="39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40"/>
      <c r="RYE8" s="39"/>
      <c r="RYF8" s="39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40"/>
      <c r="RZC8" s="39"/>
      <c r="RZD8" s="39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40"/>
      <c r="SAA8" s="39"/>
      <c r="SAB8" s="39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40"/>
      <c r="SAY8" s="39"/>
      <c r="SAZ8" s="39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40"/>
      <c r="SBW8" s="39"/>
      <c r="SBX8" s="39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40"/>
      <c r="SCU8" s="39"/>
      <c r="SCV8" s="39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40"/>
      <c r="SDS8" s="39"/>
      <c r="SDT8" s="39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40"/>
      <c r="SEQ8" s="39"/>
      <c r="SER8" s="39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40"/>
      <c r="SFO8" s="39"/>
      <c r="SFP8" s="39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40"/>
      <c r="SGM8" s="39"/>
      <c r="SGN8" s="39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40"/>
      <c r="SHK8" s="39"/>
      <c r="SHL8" s="39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40"/>
      <c r="SII8" s="39"/>
      <c r="SIJ8" s="39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40"/>
      <c r="SJG8" s="39"/>
      <c r="SJH8" s="39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40"/>
      <c r="SKE8" s="39"/>
      <c r="SKF8" s="39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40"/>
      <c r="SLC8" s="39"/>
      <c r="SLD8" s="39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40"/>
      <c r="SMA8" s="39"/>
      <c r="SMB8" s="39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40"/>
      <c r="SMY8" s="39"/>
      <c r="SMZ8" s="39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40"/>
      <c r="SNW8" s="39"/>
      <c r="SNX8" s="39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40"/>
      <c r="SOU8" s="39"/>
      <c r="SOV8" s="39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40"/>
      <c r="SPS8" s="39"/>
      <c r="SPT8" s="39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40"/>
      <c r="SQQ8" s="39"/>
      <c r="SQR8" s="39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40"/>
      <c r="SRO8" s="39"/>
      <c r="SRP8" s="39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40"/>
      <c r="SSM8" s="39"/>
      <c r="SSN8" s="39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40"/>
      <c r="STK8" s="39"/>
      <c r="STL8" s="39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40"/>
      <c r="SUI8" s="39"/>
      <c r="SUJ8" s="39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40"/>
      <c r="SVG8" s="39"/>
      <c r="SVH8" s="39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40"/>
      <c r="SWE8" s="39"/>
      <c r="SWF8" s="39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40"/>
      <c r="SXC8" s="39"/>
      <c r="SXD8" s="39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40"/>
      <c r="SYA8" s="39"/>
      <c r="SYB8" s="39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40"/>
      <c r="SYY8" s="39"/>
      <c r="SYZ8" s="39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40"/>
      <c r="SZW8" s="39"/>
      <c r="SZX8" s="39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40"/>
      <c r="TAU8" s="39"/>
      <c r="TAV8" s="39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40"/>
      <c r="TBS8" s="39"/>
      <c r="TBT8" s="39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40"/>
      <c r="TCQ8" s="39"/>
      <c r="TCR8" s="39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40"/>
      <c r="TDO8" s="39"/>
      <c r="TDP8" s="39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40"/>
      <c r="TEM8" s="39"/>
      <c r="TEN8" s="39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40"/>
      <c r="TFK8" s="39"/>
      <c r="TFL8" s="39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40"/>
      <c r="TGI8" s="39"/>
      <c r="TGJ8" s="39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40"/>
      <c r="THG8" s="39"/>
      <c r="THH8" s="39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40"/>
      <c r="TIE8" s="39"/>
      <c r="TIF8" s="39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40"/>
      <c r="TJC8" s="39"/>
      <c r="TJD8" s="39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40"/>
      <c r="TKA8" s="39"/>
      <c r="TKB8" s="39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40"/>
      <c r="TKY8" s="39"/>
      <c r="TKZ8" s="39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40"/>
      <c r="TLW8" s="39"/>
      <c r="TLX8" s="39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40"/>
      <c r="TMU8" s="39"/>
      <c r="TMV8" s="39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40"/>
      <c r="TNS8" s="39"/>
      <c r="TNT8" s="39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40"/>
      <c r="TOQ8" s="39"/>
      <c r="TOR8" s="39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40"/>
      <c r="TPO8" s="39"/>
      <c r="TPP8" s="39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40"/>
      <c r="TQM8" s="39"/>
      <c r="TQN8" s="39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40"/>
      <c r="TRK8" s="39"/>
      <c r="TRL8" s="39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40"/>
      <c r="TSI8" s="39"/>
      <c r="TSJ8" s="39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40"/>
      <c r="TTG8" s="39"/>
      <c r="TTH8" s="39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40"/>
      <c r="TUE8" s="39"/>
      <c r="TUF8" s="39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40"/>
      <c r="TVC8" s="39"/>
      <c r="TVD8" s="39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40"/>
      <c r="TWA8" s="39"/>
      <c r="TWB8" s="39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40"/>
      <c r="TWY8" s="39"/>
      <c r="TWZ8" s="39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40"/>
      <c r="TXW8" s="39"/>
      <c r="TXX8" s="39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40"/>
      <c r="TYU8" s="39"/>
      <c r="TYV8" s="39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40"/>
      <c r="TZS8" s="39"/>
      <c r="TZT8" s="39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40"/>
      <c r="UAQ8" s="39"/>
      <c r="UAR8" s="39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40"/>
      <c r="UBO8" s="39"/>
      <c r="UBP8" s="39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40"/>
      <c r="UCM8" s="39"/>
      <c r="UCN8" s="39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40"/>
      <c r="UDK8" s="39"/>
      <c r="UDL8" s="39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40"/>
      <c r="UEI8" s="39"/>
      <c r="UEJ8" s="39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40"/>
      <c r="UFG8" s="39"/>
      <c r="UFH8" s="39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40"/>
      <c r="UGE8" s="39"/>
      <c r="UGF8" s="39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40"/>
      <c r="UHC8" s="39"/>
      <c r="UHD8" s="39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40"/>
      <c r="UIA8" s="39"/>
      <c r="UIB8" s="39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40"/>
      <c r="UIY8" s="39"/>
      <c r="UIZ8" s="39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40"/>
      <c r="UJW8" s="39"/>
      <c r="UJX8" s="39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40"/>
      <c r="UKU8" s="39"/>
      <c r="UKV8" s="39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40"/>
      <c r="ULS8" s="39"/>
      <c r="ULT8" s="39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40"/>
      <c r="UMQ8" s="39"/>
      <c r="UMR8" s="39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40"/>
      <c r="UNO8" s="39"/>
      <c r="UNP8" s="39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40"/>
      <c r="UOM8" s="39"/>
      <c r="UON8" s="39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40"/>
      <c r="UPK8" s="39"/>
      <c r="UPL8" s="39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40"/>
      <c r="UQI8" s="39"/>
      <c r="UQJ8" s="39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40"/>
      <c r="URG8" s="39"/>
      <c r="URH8" s="39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40"/>
      <c r="USE8" s="39"/>
      <c r="USF8" s="39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40"/>
      <c r="UTC8" s="39"/>
      <c r="UTD8" s="39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40"/>
      <c r="UUA8" s="39"/>
      <c r="UUB8" s="39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40"/>
      <c r="UUY8" s="39"/>
      <c r="UUZ8" s="39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40"/>
      <c r="UVW8" s="39"/>
      <c r="UVX8" s="39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40"/>
      <c r="UWU8" s="39"/>
      <c r="UWV8" s="39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40"/>
      <c r="UXS8" s="39"/>
      <c r="UXT8" s="39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40"/>
      <c r="UYQ8" s="39"/>
      <c r="UYR8" s="39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40"/>
      <c r="UZO8" s="39"/>
      <c r="UZP8" s="39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40"/>
      <c r="VAM8" s="39"/>
      <c r="VAN8" s="39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40"/>
      <c r="VBK8" s="39"/>
      <c r="VBL8" s="39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40"/>
      <c r="VCI8" s="39"/>
      <c r="VCJ8" s="39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40"/>
      <c r="VDG8" s="39"/>
      <c r="VDH8" s="39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40"/>
      <c r="VEE8" s="39"/>
      <c r="VEF8" s="39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40"/>
      <c r="VFC8" s="39"/>
      <c r="VFD8" s="39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40"/>
      <c r="VGA8" s="39"/>
      <c r="VGB8" s="39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40"/>
      <c r="VGY8" s="39"/>
      <c r="VGZ8" s="39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40"/>
      <c r="VHW8" s="39"/>
      <c r="VHX8" s="39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40"/>
      <c r="VIU8" s="39"/>
      <c r="VIV8" s="39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40"/>
      <c r="VJS8" s="39"/>
      <c r="VJT8" s="39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40"/>
      <c r="VKQ8" s="39"/>
      <c r="VKR8" s="39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40"/>
      <c r="VLO8" s="39"/>
      <c r="VLP8" s="39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40"/>
      <c r="VMM8" s="39"/>
      <c r="VMN8" s="39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40"/>
      <c r="VNK8" s="39"/>
      <c r="VNL8" s="39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40"/>
      <c r="VOI8" s="39"/>
      <c r="VOJ8" s="39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40"/>
      <c r="VPG8" s="39"/>
      <c r="VPH8" s="39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40"/>
      <c r="VQE8" s="39"/>
      <c r="VQF8" s="39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40"/>
      <c r="VRC8" s="39"/>
      <c r="VRD8" s="39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40"/>
      <c r="VSA8" s="39"/>
      <c r="VSB8" s="39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40"/>
      <c r="VSY8" s="39"/>
      <c r="VSZ8" s="39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40"/>
      <c r="VTW8" s="39"/>
      <c r="VTX8" s="39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40"/>
      <c r="VUU8" s="39"/>
      <c r="VUV8" s="39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40"/>
      <c r="VVS8" s="39"/>
      <c r="VVT8" s="39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40"/>
      <c r="VWQ8" s="39"/>
      <c r="VWR8" s="39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40"/>
      <c r="VXO8" s="39"/>
      <c r="VXP8" s="39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40"/>
      <c r="VYM8" s="39"/>
      <c r="VYN8" s="39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40"/>
      <c r="VZK8" s="39"/>
      <c r="VZL8" s="39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40"/>
      <c r="WAI8" s="39"/>
      <c r="WAJ8" s="39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40"/>
      <c r="WBG8" s="39"/>
      <c r="WBH8" s="39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40"/>
      <c r="WCE8" s="39"/>
      <c r="WCF8" s="39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40"/>
      <c r="WDC8" s="39"/>
      <c r="WDD8" s="39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40"/>
      <c r="WEA8" s="39"/>
      <c r="WEB8" s="39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40"/>
      <c r="WEY8" s="39"/>
      <c r="WEZ8" s="39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40"/>
      <c r="WFW8" s="39"/>
      <c r="WFX8" s="39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40"/>
      <c r="WGU8" s="39"/>
      <c r="WGV8" s="39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40"/>
      <c r="WHS8" s="39"/>
      <c r="WHT8" s="39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40"/>
      <c r="WIQ8" s="39"/>
      <c r="WIR8" s="39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40"/>
      <c r="WJO8" s="39"/>
      <c r="WJP8" s="39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40"/>
      <c r="WKM8" s="39"/>
      <c r="WKN8" s="39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40"/>
      <c r="WLK8" s="39"/>
      <c r="WLL8" s="39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40"/>
      <c r="WMI8" s="39"/>
      <c r="WMJ8" s="39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40"/>
      <c r="WNG8" s="39"/>
      <c r="WNH8" s="39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40"/>
      <c r="WOE8" s="39"/>
      <c r="WOF8" s="39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40"/>
      <c r="WPC8" s="39"/>
      <c r="WPD8" s="39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40"/>
      <c r="WQA8" s="39"/>
      <c r="WQB8" s="39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40"/>
      <c r="WQY8" s="39"/>
      <c r="WQZ8" s="39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40"/>
      <c r="WRW8" s="39"/>
      <c r="WRX8" s="39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40"/>
      <c r="WSU8" s="39"/>
      <c r="WSV8" s="39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40"/>
      <c r="WTS8" s="39"/>
      <c r="WTT8" s="39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40"/>
      <c r="WUQ8" s="39"/>
      <c r="WUR8" s="39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40"/>
      <c r="WVO8" s="39"/>
      <c r="WVP8" s="39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40"/>
      <c r="WWM8" s="39"/>
      <c r="WWN8" s="39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40"/>
      <c r="WXK8" s="39"/>
      <c r="WXL8" s="39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40"/>
      <c r="WYI8" s="39"/>
      <c r="WYJ8" s="39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40"/>
      <c r="WZG8" s="39"/>
      <c r="WZH8" s="39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40"/>
      <c r="XAE8" s="39"/>
      <c r="XAF8" s="39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40"/>
      <c r="XBC8" s="39"/>
      <c r="XBD8" s="39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40"/>
      <c r="XCA8" s="39"/>
      <c r="XCB8" s="39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40"/>
      <c r="XCY8" s="39"/>
      <c r="XCZ8" s="39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40"/>
      <c r="XDW8" s="39"/>
      <c r="XDX8" s="39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40"/>
      <c r="XEU8" s="39"/>
      <c r="XEV8" s="39"/>
      <c r="XEW8" s="3"/>
      <c r="XEX8" s="3"/>
      <c r="XEY8" s="3"/>
      <c r="XEZ8" s="3"/>
      <c r="XFA8" s="3"/>
      <c r="XFB8" s="3"/>
      <c r="XFC8" s="3"/>
      <c r="XFD8" s="3"/>
    </row>
    <row r="9" spans="1:16384" x14ac:dyDescent="0.25">
      <c r="A9" s="9" t="s">
        <v>110</v>
      </c>
      <c r="B9" s="106" t="str">
        <f>+VLOOKUP(A9,Clases!$A$1:$B$7,2,FALSE)</f>
        <v>Ramos Administrativos</v>
      </c>
      <c r="C9" s="10" t="s">
        <v>20</v>
      </c>
      <c r="D9" s="10">
        <v>2</v>
      </c>
      <c r="E9" s="25" t="s">
        <v>97</v>
      </c>
      <c r="F9" s="11">
        <v>7.7</v>
      </c>
      <c r="G9" s="11">
        <v>11.8</v>
      </c>
      <c r="H9" s="11">
        <v>17.2</v>
      </c>
      <c r="I9" s="11">
        <v>23.8</v>
      </c>
      <c r="J9" s="11">
        <v>39.6</v>
      </c>
      <c r="K9" s="11">
        <v>58.8</v>
      </c>
      <c r="L9" s="11">
        <v>83.5</v>
      </c>
      <c r="M9" s="11">
        <v>216.4</v>
      </c>
      <c r="N9" s="11">
        <v>451.3</v>
      </c>
      <c r="O9" s="11">
        <v>717.3</v>
      </c>
      <c r="P9" s="11">
        <v>1021.2</v>
      </c>
      <c r="Q9" s="11">
        <v>1247.0999999999999</v>
      </c>
      <c r="R9" s="11">
        <v>225.8</v>
      </c>
      <c r="S9" s="11"/>
      <c r="T9" s="11"/>
      <c r="U9" s="11"/>
      <c r="V9" s="11"/>
      <c r="W9" s="11"/>
      <c r="X9" s="11"/>
      <c r="Y9" s="11"/>
      <c r="Z9" s="11"/>
      <c r="AA9" s="79"/>
      <c r="AB9" s="32"/>
      <c r="AC9" s="32"/>
      <c r="AD9" s="32"/>
      <c r="AE9" s="32" t="str">
        <f>+IFERROR(VLOOKUP($E9,'2002'!$B:$D,3,FALSE),"")</f>
        <v/>
      </c>
      <c r="AF9" s="32" t="str">
        <f>+IFERROR(VLOOKUP($E9,'2003'!$B:$D,3,FALSE),"")</f>
        <v/>
      </c>
      <c r="AG9" s="32" t="str">
        <f>+IFERROR(VLOOKUP($E9,'2004'!$B:$D,3,FALSE),"")</f>
        <v/>
      </c>
      <c r="AH9" s="32" t="str">
        <f>+IFERROR(VLOOKUP($E9,'2005-15 corrientes'!$B$2:$W$50,2,FALSE),"")</f>
        <v/>
      </c>
      <c r="AI9" s="32" t="str">
        <f>+IFERROR(VLOOKUP($E9,'2005-15 corrientes'!$B$2:$W$50,4,FALSE),"")</f>
        <v/>
      </c>
      <c r="AJ9" s="32" t="str">
        <f>+IFERROR(VLOOKUP($E9,'2005-15 corrientes'!$B$2:$W$50,6,FALSE),"")</f>
        <v/>
      </c>
      <c r="AK9" s="32" t="str">
        <f>+IFERROR(VLOOKUP($E9,'2005-15 corrientes'!$B$2:$W$50,8,FALSE),"")</f>
        <v/>
      </c>
      <c r="AL9" s="32" t="str">
        <f>+IFERROR(VLOOKUP($E9,'2005-15 corrientes'!$B$2:$W$50,10,FALSE),"")</f>
        <v/>
      </c>
      <c r="AM9" s="32" t="str">
        <f>+IFERROR(VLOOKUP($E9,'2005-15 corrientes'!$B$2:$W$50,12,FALSE),"")</f>
        <v/>
      </c>
      <c r="AN9" s="32" t="str">
        <f>+IFERROR(VLOOKUP($E9,'2005-15 corrientes'!$B$2:$W$50,14,FALSE),"")</f>
        <v/>
      </c>
      <c r="AO9" s="32" t="str">
        <f>+IFERROR(VLOOKUP($E9,'2005-15 corrientes'!$B$2:$W$50,16,FALSE),"")</f>
        <v/>
      </c>
      <c r="AP9" s="32" t="str">
        <f>+IFERROR(VLOOKUP($E9,'2005-15 corrientes'!$B$2:$W$50,18,FALSE),"")</f>
        <v/>
      </c>
      <c r="AQ9" s="32" t="str">
        <f>+IFERROR(VLOOKUP($E9,'2005-15 corrientes'!$B$2:$W$50,20,FALSE),"")</f>
        <v/>
      </c>
      <c r="AR9" s="32" t="str">
        <f>+IFERROR(VLOOKUP($E9,'2005-15 corrientes'!$B$2:$W$50,22,FALSE),"")</f>
        <v/>
      </c>
      <c r="AS9" s="3"/>
      <c r="AT9" s="3"/>
      <c r="AU9" s="3"/>
      <c r="AV9" s="3"/>
      <c r="AW9" s="3"/>
      <c r="AX9" s="3"/>
      <c r="AY9" s="3"/>
      <c r="AZ9" s="3"/>
      <c r="BA9" s="3"/>
      <c r="BB9" s="40"/>
      <c r="BC9" s="39"/>
      <c r="BD9" s="39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40"/>
      <c r="CA9" s="39"/>
      <c r="CB9" s="39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40"/>
      <c r="CY9" s="39"/>
      <c r="CZ9" s="39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40"/>
      <c r="DW9" s="39"/>
      <c r="DX9" s="39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40"/>
      <c r="EU9" s="39"/>
      <c r="EV9" s="39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40"/>
      <c r="FS9" s="39"/>
      <c r="FT9" s="39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40"/>
      <c r="GQ9" s="39"/>
      <c r="GR9" s="39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40"/>
      <c r="HO9" s="39"/>
      <c r="HP9" s="39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40"/>
      <c r="IM9" s="39"/>
      <c r="IN9" s="39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40"/>
      <c r="JK9" s="39"/>
      <c r="JL9" s="39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40"/>
      <c r="KI9" s="39"/>
      <c r="KJ9" s="39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40"/>
      <c r="LG9" s="39"/>
      <c r="LH9" s="39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40"/>
      <c r="ME9" s="39"/>
      <c r="MF9" s="39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40"/>
      <c r="NC9" s="39"/>
      <c r="ND9" s="39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40"/>
      <c r="OA9" s="39"/>
      <c r="OB9" s="39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40"/>
      <c r="OY9" s="39"/>
      <c r="OZ9" s="39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40"/>
      <c r="PW9" s="39"/>
      <c r="PX9" s="39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40"/>
      <c r="QU9" s="39"/>
      <c r="QV9" s="39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40"/>
      <c r="RS9" s="39"/>
      <c r="RT9" s="39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40"/>
      <c r="SQ9" s="39"/>
      <c r="SR9" s="39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40"/>
      <c r="TO9" s="39"/>
      <c r="TP9" s="39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40"/>
      <c r="UM9" s="39"/>
      <c r="UN9" s="39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40"/>
      <c r="VK9" s="39"/>
      <c r="VL9" s="39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40"/>
      <c r="WI9" s="39"/>
      <c r="WJ9" s="39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40"/>
      <c r="XG9" s="39"/>
      <c r="XH9" s="39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40"/>
      <c r="YE9" s="39"/>
      <c r="YF9" s="39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40"/>
      <c r="ZC9" s="39"/>
      <c r="ZD9" s="39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40"/>
      <c r="AAA9" s="39"/>
      <c r="AAB9" s="39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40"/>
      <c r="AAY9" s="39"/>
      <c r="AAZ9" s="39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40"/>
      <c r="ABW9" s="39"/>
      <c r="ABX9" s="39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40"/>
      <c r="ACU9" s="39"/>
      <c r="ACV9" s="39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40"/>
      <c r="ADS9" s="39"/>
      <c r="ADT9" s="39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40"/>
      <c r="AEQ9" s="39"/>
      <c r="AER9" s="39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40"/>
      <c r="AFO9" s="39"/>
      <c r="AFP9" s="39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0"/>
      <c r="AGM9" s="39"/>
      <c r="AGN9" s="39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40"/>
      <c r="AHK9" s="39"/>
      <c r="AHL9" s="39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40"/>
      <c r="AII9" s="39"/>
      <c r="AIJ9" s="39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40"/>
      <c r="AJG9" s="39"/>
      <c r="AJH9" s="39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40"/>
      <c r="AKE9" s="39"/>
      <c r="AKF9" s="39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40"/>
      <c r="ALC9" s="39"/>
      <c r="ALD9" s="39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40"/>
      <c r="AMA9" s="39"/>
      <c r="AMB9" s="39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40"/>
      <c r="AMY9" s="39"/>
      <c r="AMZ9" s="39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40"/>
      <c r="ANW9" s="39"/>
      <c r="ANX9" s="39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40"/>
      <c r="AOU9" s="39"/>
      <c r="AOV9" s="39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40"/>
      <c r="APS9" s="39"/>
      <c r="APT9" s="39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40"/>
      <c r="AQQ9" s="39"/>
      <c r="AQR9" s="39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40"/>
      <c r="ARO9" s="39"/>
      <c r="ARP9" s="39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40"/>
      <c r="ASM9" s="39"/>
      <c r="ASN9" s="39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40"/>
      <c r="ATK9" s="39"/>
      <c r="ATL9" s="39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40"/>
      <c r="AUI9" s="39"/>
      <c r="AUJ9" s="39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40"/>
      <c r="AVG9" s="39"/>
      <c r="AVH9" s="39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40"/>
      <c r="AWE9" s="39"/>
      <c r="AWF9" s="39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40"/>
      <c r="AXC9" s="39"/>
      <c r="AXD9" s="39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40"/>
      <c r="AYA9" s="39"/>
      <c r="AYB9" s="39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40"/>
      <c r="AYY9" s="39"/>
      <c r="AYZ9" s="39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40"/>
      <c r="AZW9" s="39"/>
      <c r="AZX9" s="39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40"/>
      <c r="BAU9" s="39"/>
      <c r="BAV9" s="39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40"/>
      <c r="BBS9" s="39"/>
      <c r="BBT9" s="39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40"/>
      <c r="BCQ9" s="39"/>
      <c r="BCR9" s="39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40"/>
      <c r="BDO9" s="39"/>
      <c r="BDP9" s="39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40"/>
      <c r="BEM9" s="39"/>
      <c r="BEN9" s="39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40"/>
      <c r="BFK9" s="39"/>
      <c r="BFL9" s="39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40"/>
      <c r="BGI9" s="39"/>
      <c r="BGJ9" s="39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40"/>
      <c r="BHG9" s="39"/>
      <c r="BHH9" s="39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40"/>
      <c r="BIE9" s="39"/>
      <c r="BIF9" s="39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40"/>
      <c r="BJC9" s="39"/>
      <c r="BJD9" s="39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40"/>
      <c r="BKA9" s="39"/>
      <c r="BKB9" s="39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40"/>
      <c r="BKY9" s="39"/>
      <c r="BKZ9" s="39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40"/>
      <c r="BLW9" s="39"/>
      <c r="BLX9" s="39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40"/>
      <c r="BMU9" s="39"/>
      <c r="BMV9" s="39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40"/>
      <c r="BNS9" s="39"/>
      <c r="BNT9" s="39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40"/>
      <c r="BOQ9" s="39"/>
      <c r="BOR9" s="39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40"/>
      <c r="BPO9" s="39"/>
      <c r="BPP9" s="39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40"/>
      <c r="BQM9" s="39"/>
      <c r="BQN9" s="39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40"/>
      <c r="BRK9" s="39"/>
      <c r="BRL9" s="39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40"/>
      <c r="BSI9" s="39"/>
      <c r="BSJ9" s="39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40"/>
      <c r="BTG9" s="39"/>
      <c r="BTH9" s="39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40"/>
      <c r="BUE9" s="39"/>
      <c r="BUF9" s="39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40"/>
      <c r="BVC9" s="39"/>
      <c r="BVD9" s="39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40"/>
      <c r="BWA9" s="39"/>
      <c r="BWB9" s="39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40"/>
      <c r="BWY9" s="39"/>
      <c r="BWZ9" s="39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40"/>
      <c r="BXW9" s="39"/>
      <c r="BXX9" s="39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40"/>
      <c r="BYU9" s="39"/>
      <c r="BYV9" s="39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40"/>
      <c r="BZS9" s="39"/>
      <c r="BZT9" s="39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40"/>
      <c r="CAQ9" s="39"/>
      <c r="CAR9" s="39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40"/>
      <c r="CBO9" s="39"/>
      <c r="CBP9" s="39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40"/>
      <c r="CCM9" s="39"/>
      <c r="CCN9" s="39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40"/>
      <c r="CDK9" s="39"/>
      <c r="CDL9" s="39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40"/>
      <c r="CEI9" s="39"/>
      <c r="CEJ9" s="39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40"/>
      <c r="CFG9" s="39"/>
      <c r="CFH9" s="39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40"/>
      <c r="CGE9" s="39"/>
      <c r="CGF9" s="39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40"/>
      <c r="CHC9" s="39"/>
      <c r="CHD9" s="39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40"/>
      <c r="CIA9" s="39"/>
      <c r="CIB9" s="39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40"/>
      <c r="CIY9" s="39"/>
      <c r="CIZ9" s="39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40"/>
      <c r="CJW9" s="39"/>
      <c r="CJX9" s="39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40"/>
      <c r="CKU9" s="39"/>
      <c r="CKV9" s="39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40"/>
      <c r="CLS9" s="39"/>
      <c r="CLT9" s="39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40"/>
      <c r="CMQ9" s="39"/>
      <c r="CMR9" s="39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40"/>
      <c r="CNO9" s="39"/>
      <c r="CNP9" s="39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40"/>
      <c r="COM9" s="39"/>
      <c r="CON9" s="39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40"/>
      <c r="CPK9" s="39"/>
      <c r="CPL9" s="39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40"/>
      <c r="CQI9" s="39"/>
      <c r="CQJ9" s="39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40"/>
      <c r="CRG9" s="39"/>
      <c r="CRH9" s="39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40"/>
      <c r="CSE9" s="39"/>
      <c r="CSF9" s="39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40"/>
      <c r="CTC9" s="39"/>
      <c r="CTD9" s="39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40"/>
      <c r="CUA9" s="39"/>
      <c r="CUB9" s="39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40"/>
      <c r="CUY9" s="39"/>
      <c r="CUZ9" s="39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40"/>
      <c r="CVW9" s="39"/>
      <c r="CVX9" s="39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40"/>
      <c r="CWU9" s="39"/>
      <c r="CWV9" s="39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40"/>
      <c r="CXS9" s="39"/>
      <c r="CXT9" s="39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40"/>
      <c r="CYQ9" s="39"/>
      <c r="CYR9" s="39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40"/>
      <c r="CZO9" s="39"/>
      <c r="CZP9" s="39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40"/>
      <c r="DAM9" s="39"/>
      <c r="DAN9" s="39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40"/>
      <c r="DBK9" s="39"/>
      <c r="DBL9" s="39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40"/>
      <c r="DCI9" s="39"/>
      <c r="DCJ9" s="39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40"/>
      <c r="DDG9" s="39"/>
      <c r="DDH9" s="39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40"/>
      <c r="DEE9" s="39"/>
      <c r="DEF9" s="39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40"/>
      <c r="DFC9" s="39"/>
      <c r="DFD9" s="39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40"/>
      <c r="DGA9" s="39"/>
      <c r="DGB9" s="39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40"/>
      <c r="DGY9" s="39"/>
      <c r="DGZ9" s="39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40"/>
      <c r="DHW9" s="39"/>
      <c r="DHX9" s="39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40"/>
      <c r="DIU9" s="39"/>
      <c r="DIV9" s="39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40"/>
      <c r="DJS9" s="39"/>
      <c r="DJT9" s="39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40"/>
      <c r="DKQ9" s="39"/>
      <c r="DKR9" s="39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40"/>
      <c r="DLO9" s="39"/>
      <c r="DLP9" s="39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40"/>
      <c r="DMM9" s="39"/>
      <c r="DMN9" s="39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40"/>
      <c r="DNK9" s="39"/>
      <c r="DNL9" s="39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40"/>
      <c r="DOI9" s="39"/>
      <c r="DOJ9" s="39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40"/>
      <c r="DPG9" s="39"/>
      <c r="DPH9" s="39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40"/>
      <c r="DQE9" s="39"/>
      <c r="DQF9" s="39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40"/>
      <c r="DRC9" s="39"/>
      <c r="DRD9" s="39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40"/>
      <c r="DSA9" s="39"/>
      <c r="DSB9" s="39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40"/>
      <c r="DSY9" s="39"/>
      <c r="DSZ9" s="39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40"/>
      <c r="DTW9" s="39"/>
      <c r="DTX9" s="39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40"/>
      <c r="DUU9" s="39"/>
      <c r="DUV9" s="39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40"/>
      <c r="DVS9" s="39"/>
      <c r="DVT9" s="39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40"/>
      <c r="DWQ9" s="39"/>
      <c r="DWR9" s="39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40"/>
      <c r="DXO9" s="39"/>
      <c r="DXP9" s="39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40"/>
      <c r="DYM9" s="39"/>
      <c r="DYN9" s="39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40"/>
      <c r="DZK9" s="39"/>
      <c r="DZL9" s="39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40"/>
      <c r="EAI9" s="39"/>
      <c r="EAJ9" s="39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40"/>
      <c r="EBG9" s="39"/>
      <c r="EBH9" s="39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40"/>
      <c r="ECE9" s="39"/>
      <c r="ECF9" s="39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40"/>
      <c r="EDC9" s="39"/>
      <c r="EDD9" s="39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40"/>
      <c r="EEA9" s="39"/>
      <c r="EEB9" s="39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40"/>
      <c r="EEY9" s="39"/>
      <c r="EEZ9" s="39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40"/>
      <c r="EFW9" s="39"/>
      <c r="EFX9" s="39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40"/>
      <c r="EGU9" s="39"/>
      <c r="EGV9" s="39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40"/>
      <c r="EHS9" s="39"/>
      <c r="EHT9" s="39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40"/>
      <c r="EIQ9" s="39"/>
      <c r="EIR9" s="39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40"/>
      <c r="EJO9" s="39"/>
      <c r="EJP9" s="39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40"/>
      <c r="EKM9" s="39"/>
      <c r="EKN9" s="39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40"/>
      <c r="ELK9" s="39"/>
      <c r="ELL9" s="39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40"/>
      <c r="EMI9" s="39"/>
      <c r="EMJ9" s="39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40"/>
      <c r="ENG9" s="39"/>
      <c r="ENH9" s="39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40"/>
      <c r="EOE9" s="39"/>
      <c r="EOF9" s="39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40"/>
      <c r="EPC9" s="39"/>
      <c r="EPD9" s="39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40"/>
      <c r="EQA9" s="39"/>
      <c r="EQB9" s="39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40"/>
      <c r="EQY9" s="39"/>
      <c r="EQZ9" s="39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40"/>
      <c r="ERW9" s="39"/>
      <c r="ERX9" s="39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40"/>
      <c r="ESU9" s="39"/>
      <c r="ESV9" s="39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40"/>
      <c r="ETS9" s="39"/>
      <c r="ETT9" s="39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40"/>
      <c r="EUQ9" s="39"/>
      <c r="EUR9" s="39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40"/>
      <c r="EVO9" s="39"/>
      <c r="EVP9" s="39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40"/>
      <c r="EWM9" s="39"/>
      <c r="EWN9" s="39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40"/>
      <c r="EXK9" s="39"/>
      <c r="EXL9" s="39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40"/>
      <c r="EYI9" s="39"/>
      <c r="EYJ9" s="39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40"/>
      <c r="EZG9" s="39"/>
      <c r="EZH9" s="39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40"/>
      <c r="FAE9" s="39"/>
      <c r="FAF9" s="39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40"/>
      <c r="FBC9" s="39"/>
      <c r="FBD9" s="39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40"/>
      <c r="FCA9" s="39"/>
      <c r="FCB9" s="39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40"/>
      <c r="FCY9" s="39"/>
      <c r="FCZ9" s="39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40"/>
      <c r="FDW9" s="39"/>
      <c r="FDX9" s="39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40"/>
      <c r="FEU9" s="39"/>
      <c r="FEV9" s="39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40"/>
      <c r="FFS9" s="39"/>
      <c r="FFT9" s="39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40"/>
      <c r="FGQ9" s="39"/>
      <c r="FGR9" s="39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40"/>
      <c r="FHO9" s="39"/>
      <c r="FHP9" s="39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40"/>
      <c r="FIM9" s="39"/>
      <c r="FIN9" s="39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40"/>
      <c r="FJK9" s="39"/>
      <c r="FJL9" s="39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40"/>
      <c r="FKI9" s="39"/>
      <c r="FKJ9" s="39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40"/>
      <c r="FLG9" s="39"/>
      <c r="FLH9" s="39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40"/>
      <c r="FME9" s="39"/>
      <c r="FMF9" s="39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40"/>
      <c r="FNC9" s="39"/>
      <c r="FND9" s="39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40"/>
      <c r="FOA9" s="39"/>
      <c r="FOB9" s="39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40"/>
      <c r="FOY9" s="39"/>
      <c r="FOZ9" s="39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40"/>
      <c r="FPW9" s="39"/>
      <c r="FPX9" s="39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40"/>
      <c r="FQU9" s="39"/>
      <c r="FQV9" s="39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40"/>
      <c r="FRS9" s="39"/>
      <c r="FRT9" s="39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40"/>
      <c r="FSQ9" s="39"/>
      <c r="FSR9" s="39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40"/>
      <c r="FTO9" s="39"/>
      <c r="FTP9" s="39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40"/>
      <c r="FUM9" s="39"/>
      <c r="FUN9" s="39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40"/>
      <c r="FVK9" s="39"/>
      <c r="FVL9" s="39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40"/>
      <c r="FWI9" s="39"/>
      <c r="FWJ9" s="39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40"/>
      <c r="FXG9" s="39"/>
      <c r="FXH9" s="39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40"/>
      <c r="FYE9" s="39"/>
      <c r="FYF9" s="39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40"/>
      <c r="FZC9" s="39"/>
      <c r="FZD9" s="39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40"/>
      <c r="GAA9" s="39"/>
      <c r="GAB9" s="39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40"/>
      <c r="GAY9" s="39"/>
      <c r="GAZ9" s="39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40"/>
      <c r="GBW9" s="39"/>
      <c r="GBX9" s="39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40"/>
      <c r="GCU9" s="39"/>
      <c r="GCV9" s="39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40"/>
      <c r="GDS9" s="39"/>
      <c r="GDT9" s="39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40"/>
      <c r="GEQ9" s="39"/>
      <c r="GER9" s="39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40"/>
      <c r="GFO9" s="39"/>
      <c r="GFP9" s="39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40"/>
      <c r="GGM9" s="39"/>
      <c r="GGN9" s="39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40"/>
      <c r="GHK9" s="39"/>
      <c r="GHL9" s="39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40"/>
      <c r="GII9" s="39"/>
      <c r="GIJ9" s="39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40"/>
      <c r="GJG9" s="39"/>
      <c r="GJH9" s="39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40"/>
      <c r="GKE9" s="39"/>
      <c r="GKF9" s="39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40"/>
      <c r="GLC9" s="39"/>
      <c r="GLD9" s="39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40"/>
      <c r="GMA9" s="39"/>
      <c r="GMB9" s="39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40"/>
      <c r="GMY9" s="39"/>
      <c r="GMZ9" s="39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40"/>
      <c r="GNW9" s="39"/>
      <c r="GNX9" s="39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40"/>
      <c r="GOU9" s="39"/>
      <c r="GOV9" s="39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40"/>
      <c r="GPS9" s="39"/>
      <c r="GPT9" s="39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40"/>
      <c r="GQQ9" s="39"/>
      <c r="GQR9" s="39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40"/>
      <c r="GRO9" s="39"/>
      <c r="GRP9" s="39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40"/>
      <c r="GSM9" s="39"/>
      <c r="GSN9" s="39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40"/>
      <c r="GTK9" s="39"/>
      <c r="GTL9" s="39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40"/>
      <c r="GUI9" s="39"/>
      <c r="GUJ9" s="39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40"/>
      <c r="GVG9" s="39"/>
      <c r="GVH9" s="39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40"/>
      <c r="GWE9" s="39"/>
      <c r="GWF9" s="39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40"/>
      <c r="GXC9" s="39"/>
      <c r="GXD9" s="39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40"/>
      <c r="GYA9" s="39"/>
      <c r="GYB9" s="39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40"/>
      <c r="GYY9" s="39"/>
      <c r="GYZ9" s="39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40"/>
      <c r="GZW9" s="39"/>
      <c r="GZX9" s="39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40"/>
      <c r="HAU9" s="39"/>
      <c r="HAV9" s="39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40"/>
      <c r="HBS9" s="39"/>
      <c r="HBT9" s="39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40"/>
      <c r="HCQ9" s="39"/>
      <c r="HCR9" s="39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40"/>
      <c r="HDO9" s="39"/>
      <c r="HDP9" s="39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40"/>
      <c r="HEM9" s="39"/>
      <c r="HEN9" s="39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40"/>
      <c r="HFK9" s="39"/>
      <c r="HFL9" s="39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40"/>
      <c r="HGI9" s="39"/>
      <c r="HGJ9" s="39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40"/>
      <c r="HHG9" s="39"/>
      <c r="HHH9" s="39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40"/>
      <c r="HIE9" s="39"/>
      <c r="HIF9" s="39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40"/>
      <c r="HJC9" s="39"/>
      <c r="HJD9" s="39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40"/>
      <c r="HKA9" s="39"/>
      <c r="HKB9" s="39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40"/>
      <c r="HKY9" s="39"/>
      <c r="HKZ9" s="39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40"/>
      <c r="HLW9" s="39"/>
      <c r="HLX9" s="39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40"/>
      <c r="HMU9" s="39"/>
      <c r="HMV9" s="39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40"/>
      <c r="HNS9" s="39"/>
      <c r="HNT9" s="39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40"/>
      <c r="HOQ9" s="39"/>
      <c r="HOR9" s="39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40"/>
      <c r="HPO9" s="39"/>
      <c r="HPP9" s="39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40"/>
      <c r="HQM9" s="39"/>
      <c r="HQN9" s="39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40"/>
      <c r="HRK9" s="39"/>
      <c r="HRL9" s="39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40"/>
      <c r="HSI9" s="39"/>
      <c r="HSJ9" s="39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40"/>
      <c r="HTG9" s="39"/>
      <c r="HTH9" s="39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40"/>
      <c r="HUE9" s="39"/>
      <c r="HUF9" s="39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40"/>
      <c r="HVC9" s="39"/>
      <c r="HVD9" s="39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40"/>
      <c r="HWA9" s="39"/>
      <c r="HWB9" s="39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40"/>
      <c r="HWY9" s="39"/>
      <c r="HWZ9" s="39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40"/>
      <c r="HXW9" s="39"/>
      <c r="HXX9" s="39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40"/>
      <c r="HYU9" s="39"/>
      <c r="HYV9" s="39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40"/>
      <c r="HZS9" s="39"/>
      <c r="HZT9" s="39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40"/>
      <c r="IAQ9" s="39"/>
      <c r="IAR9" s="39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40"/>
      <c r="IBO9" s="39"/>
      <c r="IBP9" s="39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40"/>
      <c r="ICM9" s="39"/>
      <c r="ICN9" s="39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40"/>
      <c r="IDK9" s="39"/>
      <c r="IDL9" s="39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40"/>
      <c r="IEI9" s="39"/>
      <c r="IEJ9" s="39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40"/>
      <c r="IFG9" s="39"/>
      <c r="IFH9" s="39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40"/>
      <c r="IGE9" s="39"/>
      <c r="IGF9" s="39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40"/>
      <c r="IHC9" s="39"/>
      <c r="IHD9" s="39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40"/>
      <c r="IIA9" s="39"/>
      <c r="IIB9" s="39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40"/>
      <c r="IIY9" s="39"/>
      <c r="IIZ9" s="39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40"/>
      <c r="IJW9" s="39"/>
      <c r="IJX9" s="39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40"/>
      <c r="IKU9" s="39"/>
      <c r="IKV9" s="39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40"/>
      <c r="ILS9" s="39"/>
      <c r="ILT9" s="39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40"/>
      <c r="IMQ9" s="39"/>
      <c r="IMR9" s="39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40"/>
      <c r="INO9" s="39"/>
      <c r="INP9" s="39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40"/>
      <c r="IOM9" s="39"/>
      <c r="ION9" s="39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40"/>
      <c r="IPK9" s="39"/>
      <c r="IPL9" s="39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40"/>
      <c r="IQI9" s="39"/>
      <c r="IQJ9" s="39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40"/>
      <c r="IRG9" s="39"/>
      <c r="IRH9" s="39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40"/>
      <c r="ISE9" s="39"/>
      <c r="ISF9" s="39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40"/>
      <c r="ITC9" s="39"/>
      <c r="ITD9" s="39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40"/>
      <c r="IUA9" s="39"/>
      <c r="IUB9" s="39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40"/>
      <c r="IUY9" s="39"/>
      <c r="IUZ9" s="39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40"/>
      <c r="IVW9" s="39"/>
      <c r="IVX9" s="39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40"/>
      <c r="IWU9" s="39"/>
      <c r="IWV9" s="39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40"/>
      <c r="IXS9" s="39"/>
      <c r="IXT9" s="39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40"/>
      <c r="IYQ9" s="39"/>
      <c r="IYR9" s="39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40"/>
      <c r="IZO9" s="39"/>
      <c r="IZP9" s="39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40"/>
      <c r="JAM9" s="39"/>
      <c r="JAN9" s="39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40"/>
      <c r="JBK9" s="39"/>
      <c r="JBL9" s="39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40"/>
      <c r="JCI9" s="39"/>
      <c r="JCJ9" s="39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40"/>
      <c r="JDG9" s="39"/>
      <c r="JDH9" s="39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40"/>
      <c r="JEE9" s="39"/>
      <c r="JEF9" s="39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40"/>
      <c r="JFC9" s="39"/>
      <c r="JFD9" s="39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40"/>
      <c r="JGA9" s="39"/>
      <c r="JGB9" s="39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40"/>
      <c r="JGY9" s="39"/>
      <c r="JGZ9" s="39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40"/>
      <c r="JHW9" s="39"/>
      <c r="JHX9" s="39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40"/>
      <c r="JIU9" s="39"/>
      <c r="JIV9" s="39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40"/>
      <c r="JJS9" s="39"/>
      <c r="JJT9" s="39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40"/>
      <c r="JKQ9" s="39"/>
      <c r="JKR9" s="39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40"/>
      <c r="JLO9" s="39"/>
      <c r="JLP9" s="39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40"/>
      <c r="JMM9" s="39"/>
      <c r="JMN9" s="39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40"/>
      <c r="JNK9" s="39"/>
      <c r="JNL9" s="39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40"/>
      <c r="JOI9" s="39"/>
      <c r="JOJ9" s="39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40"/>
      <c r="JPG9" s="39"/>
      <c r="JPH9" s="39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40"/>
      <c r="JQE9" s="39"/>
      <c r="JQF9" s="39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40"/>
      <c r="JRC9" s="39"/>
      <c r="JRD9" s="39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40"/>
      <c r="JSA9" s="39"/>
      <c r="JSB9" s="39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40"/>
      <c r="JSY9" s="39"/>
      <c r="JSZ9" s="39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40"/>
      <c r="JTW9" s="39"/>
      <c r="JTX9" s="39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40"/>
      <c r="JUU9" s="39"/>
      <c r="JUV9" s="39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40"/>
      <c r="JVS9" s="39"/>
      <c r="JVT9" s="39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40"/>
      <c r="JWQ9" s="39"/>
      <c r="JWR9" s="39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40"/>
      <c r="JXO9" s="39"/>
      <c r="JXP9" s="39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40"/>
      <c r="JYM9" s="39"/>
      <c r="JYN9" s="39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40"/>
      <c r="JZK9" s="39"/>
      <c r="JZL9" s="39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40"/>
      <c r="KAI9" s="39"/>
      <c r="KAJ9" s="39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40"/>
      <c r="KBG9" s="39"/>
      <c r="KBH9" s="39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40"/>
      <c r="KCE9" s="39"/>
      <c r="KCF9" s="39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40"/>
      <c r="KDC9" s="39"/>
      <c r="KDD9" s="39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40"/>
      <c r="KEA9" s="39"/>
      <c r="KEB9" s="39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40"/>
      <c r="KEY9" s="39"/>
      <c r="KEZ9" s="39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40"/>
      <c r="KFW9" s="39"/>
      <c r="KFX9" s="39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40"/>
      <c r="KGU9" s="39"/>
      <c r="KGV9" s="39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40"/>
      <c r="KHS9" s="39"/>
      <c r="KHT9" s="39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40"/>
      <c r="KIQ9" s="39"/>
      <c r="KIR9" s="39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40"/>
      <c r="KJO9" s="39"/>
      <c r="KJP9" s="39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40"/>
      <c r="KKM9" s="39"/>
      <c r="KKN9" s="39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40"/>
      <c r="KLK9" s="39"/>
      <c r="KLL9" s="39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40"/>
      <c r="KMI9" s="39"/>
      <c r="KMJ9" s="39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40"/>
      <c r="KNG9" s="39"/>
      <c r="KNH9" s="39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40"/>
      <c r="KOE9" s="39"/>
      <c r="KOF9" s="39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40"/>
      <c r="KPC9" s="39"/>
      <c r="KPD9" s="39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40"/>
      <c r="KQA9" s="39"/>
      <c r="KQB9" s="39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40"/>
      <c r="KQY9" s="39"/>
      <c r="KQZ9" s="39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40"/>
      <c r="KRW9" s="39"/>
      <c r="KRX9" s="39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40"/>
      <c r="KSU9" s="39"/>
      <c r="KSV9" s="39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40"/>
      <c r="KTS9" s="39"/>
      <c r="KTT9" s="39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40"/>
      <c r="KUQ9" s="39"/>
      <c r="KUR9" s="39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40"/>
      <c r="KVO9" s="39"/>
      <c r="KVP9" s="39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40"/>
      <c r="KWM9" s="39"/>
      <c r="KWN9" s="39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40"/>
      <c r="KXK9" s="39"/>
      <c r="KXL9" s="39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40"/>
      <c r="KYI9" s="39"/>
      <c r="KYJ9" s="39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40"/>
      <c r="KZG9" s="39"/>
      <c r="KZH9" s="39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40"/>
      <c r="LAE9" s="39"/>
      <c r="LAF9" s="39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40"/>
      <c r="LBC9" s="39"/>
      <c r="LBD9" s="39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40"/>
      <c r="LCA9" s="39"/>
      <c r="LCB9" s="39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40"/>
      <c r="LCY9" s="39"/>
      <c r="LCZ9" s="39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40"/>
      <c r="LDW9" s="39"/>
      <c r="LDX9" s="39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40"/>
      <c r="LEU9" s="39"/>
      <c r="LEV9" s="39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40"/>
      <c r="LFS9" s="39"/>
      <c r="LFT9" s="39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40"/>
      <c r="LGQ9" s="39"/>
      <c r="LGR9" s="39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40"/>
      <c r="LHO9" s="39"/>
      <c r="LHP9" s="39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40"/>
      <c r="LIM9" s="39"/>
      <c r="LIN9" s="39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40"/>
      <c r="LJK9" s="39"/>
      <c r="LJL9" s="39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40"/>
      <c r="LKI9" s="39"/>
      <c r="LKJ9" s="39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40"/>
      <c r="LLG9" s="39"/>
      <c r="LLH9" s="39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40"/>
      <c r="LME9" s="39"/>
      <c r="LMF9" s="39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40"/>
      <c r="LNC9" s="39"/>
      <c r="LND9" s="39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40"/>
      <c r="LOA9" s="39"/>
      <c r="LOB9" s="39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40"/>
      <c r="LOY9" s="39"/>
      <c r="LOZ9" s="39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40"/>
      <c r="LPW9" s="39"/>
      <c r="LPX9" s="39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40"/>
      <c r="LQU9" s="39"/>
      <c r="LQV9" s="39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40"/>
      <c r="LRS9" s="39"/>
      <c r="LRT9" s="39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40"/>
      <c r="LSQ9" s="39"/>
      <c r="LSR9" s="39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40"/>
      <c r="LTO9" s="39"/>
      <c r="LTP9" s="39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40"/>
      <c r="LUM9" s="39"/>
      <c r="LUN9" s="39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40"/>
      <c r="LVK9" s="39"/>
      <c r="LVL9" s="39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40"/>
      <c r="LWI9" s="39"/>
      <c r="LWJ9" s="39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40"/>
      <c r="LXG9" s="39"/>
      <c r="LXH9" s="39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40"/>
      <c r="LYE9" s="39"/>
      <c r="LYF9" s="39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40"/>
      <c r="LZC9" s="39"/>
      <c r="LZD9" s="39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40"/>
      <c r="MAA9" s="39"/>
      <c r="MAB9" s="39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40"/>
      <c r="MAY9" s="39"/>
      <c r="MAZ9" s="39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40"/>
      <c r="MBW9" s="39"/>
      <c r="MBX9" s="39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40"/>
      <c r="MCU9" s="39"/>
      <c r="MCV9" s="39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40"/>
      <c r="MDS9" s="39"/>
      <c r="MDT9" s="39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40"/>
      <c r="MEQ9" s="39"/>
      <c r="MER9" s="39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40"/>
      <c r="MFO9" s="39"/>
      <c r="MFP9" s="39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40"/>
      <c r="MGM9" s="39"/>
      <c r="MGN9" s="39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40"/>
      <c r="MHK9" s="39"/>
      <c r="MHL9" s="39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40"/>
      <c r="MII9" s="39"/>
      <c r="MIJ9" s="39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40"/>
      <c r="MJG9" s="39"/>
      <c r="MJH9" s="39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40"/>
      <c r="MKE9" s="39"/>
      <c r="MKF9" s="39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40"/>
      <c r="MLC9" s="39"/>
      <c r="MLD9" s="39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40"/>
      <c r="MMA9" s="39"/>
      <c r="MMB9" s="39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40"/>
      <c r="MMY9" s="39"/>
      <c r="MMZ9" s="39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40"/>
      <c r="MNW9" s="39"/>
      <c r="MNX9" s="39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40"/>
      <c r="MOU9" s="39"/>
      <c r="MOV9" s="39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40"/>
      <c r="MPS9" s="39"/>
      <c r="MPT9" s="39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40"/>
      <c r="MQQ9" s="39"/>
      <c r="MQR9" s="39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40"/>
      <c r="MRO9" s="39"/>
      <c r="MRP9" s="39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40"/>
      <c r="MSM9" s="39"/>
      <c r="MSN9" s="39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40"/>
      <c r="MTK9" s="39"/>
      <c r="MTL9" s="39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40"/>
      <c r="MUI9" s="39"/>
      <c r="MUJ9" s="39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40"/>
      <c r="MVG9" s="39"/>
      <c r="MVH9" s="39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40"/>
      <c r="MWE9" s="39"/>
      <c r="MWF9" s="39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40"/>
      <c r="MXC9" s="39"/>
      <c r="MXD9" s="39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40"/>
      <c r="MYA9" s="39"/>
      <c r="MYB9" s="39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40"/>
      <c r="MYY9" s="39"/>
      <c r="MYZ9" s="39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40"/>
      <c r="MZW9" s="39"/>
      <c r="MZX9" s="39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40"/>
      <c r="NAU9" s="39"/>
      <c r="NAV9" s="39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40"/>
      <c r="NBS9" s="39"/>
      <c r="NBT9" s="39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40"/>
      <c r="NCQ9" s="39"/>
      <c r="NCR9" s="39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40"/>
      <c r="NDO9" s="39"/>
      <c r="NDP9" s="39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40"/>
      <c r="NEM9" s="39"/>
      <c r="NEN9" s="39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40"/>
      <c r="NFK9" s="39"/>
      <c r="NFL9" s="39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40"/>
      <c r="NGI9" s="39"/>
      <c r="NGJ9" s="39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40"/>
      <c r="NHG9" s="39"/>
      <c r="NHH9" s="39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40"/>
      <c r="NIE9" s="39"/>
      <c r="NIF9" s="39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40"/>
      <c r="NJC9" s="39"/>
      <c r="NJD9" s="39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40"/>
      <c r="NKA9" s="39"/>
      <c r="NKB9" s="39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40"/>
      <c r="NKY9" s="39"/>
      <c r="NKZ9" s="39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40"/>
      <c r="NLW9" s="39"/>
      <c r="NLX9" s="39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40"/>
      <c r="NMU9" s="39"/>
      <c r="NMV9" s="39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40"/>
      <c r="NNS9" s="39"/>
      <c r="NNT9" s="39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40"/>
      <c r="NOQ9" s="39"/>
      <c r="NOR9" s="39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40"/>
      <c r="NPO9" s="39"/>
      <c r="NPP9" s="39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40"/>
      <c r="NQM9" s="39"/>
      <c r="NQN9" s="39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40"/>
      <c r="NRK9" s="39"/>
      <c r="NRL9" s="39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40"/>
      <c r="NSI9" s="39"/>
      <c r="NSJ9" s="39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40"/>
      <c r="NTG9" s="39"/>
      <c r="NTH9" s="39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40"/>
      <c r="NUE9" s="39"/>
      <c r="NUF9" s="39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40"/>
      <c r="NVC9" s="39"/>
      <c r="NVD9" s="39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40"/>
      <c r="NWA9" s="39"/>
      <c r="NWB9" s="39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40"/>
      <c r="NWY9" s="39"/>
      <c r="NWZ9" s="39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40"/>
      <c r="NXW9" s="39"/>
      <c r="NXX9" s="39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40"/>
      <c r="NYU9" s="39"/>
      <c r="NYV9" s="39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40"/>
      <c r="NZS9" s="39"/>
      <c r="NZT9" s="39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40"/>
      <c r="OAQ9" s="39"/>
      <c r="OAR9" s="39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40"/>
      <c r="OBO9" s="39"/>
      <c r="OBP9" s="39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40"/>
      <c r="OCM9" s="39"/>
      <c r="OCN9" s="39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40"/>
      <c r="ODK9" s="39"/>
      <c r="ODL9" s="39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40"/>
      <c r="OEI9" s="39"/>
      <c r="OEJ9" s="39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40"/>
      <c r="OFG9" s="39"/>
      <c r="OFH9" s="39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40"/>
      <c r="OGE9" s="39"/>
      <c r="OGF9" s="39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40"/>
      <c r="OHC9" s="39"/>
      <c r="OHD9" s="39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40"/>
      <c r="OIA9" s="39"/>
      <c r="OIB9" s="39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40"/>
      <c r="OIY9" s="39"/>
      <c r="OIZ9" s="39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40"/>
      <c r="OJW9" s="39"/>
      <c r="OJX9" s="39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40"/>
      <c r="OKU9" s="39"/>
      <c r="OKV9" s="39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40"/>
      <c r="OLS9" s="39"/>
      <c r="OLT9" s="39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40"/>
      <c r="OMQ9" s="39"/>
      <c r="OMR9" s="39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40"/>
      <c r="ONO9" s="39"/>
      <c r="ONP9" s="39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40"/>
      <c r="OOM9" s="39"/>
      <c r="OON9" s="39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40"/>
      <c r="OPK9" s="39"/>
      <c r="OPL9" s="39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40"/>
      <c r="OQI9" s="39"/>
      <c r="OQJ9" s="39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40"/>
      <c r="ORG9" s="39"/>
      <c r="ORH9" s="39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40"/>
      <c r="OSE9" s="39"/>
      <c r="OSF9" s="39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40"/>
      <c r="OTC9" s="39"/>
      <c r="OTD9" s="39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40"/>
      <c r="OUA9" s="39"/>
      <c r="OUB9" s="39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40"/>
      <c r="OUY9" s="39"/>
      <c r="OUZ9" s="39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40"/>
      <c r="OVW9" s="39"/>
      <c r="OVX9" s="39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40"/>
      <c r="OWU9" s="39"/>
      <c r="OWV9" s="39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40"/>
      <c r="OXS9" s="39"/>
      <c r="OXT9" s="39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40"/>
      <c r="OYQ9" s="39"/>
      <c r="OYR9" s="39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40"/>
      <c r="OZO9" s="39"/>
      <c r="OZP9" s="39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40"/>
      <c r="PAM9" s="39"/>
      <c r="PAN9" s="39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40"/>
      <c r="PBK9" s="39"/>
      <c r="PBL9" s="39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40"/>
      <c r="PCI9" s="39"/>
      <c r="PCJ9" s="39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40"/>
      <c r="PDG9" s="39"/>
      <c r="PDH9" s="39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40"/>
      <c r="PEE9" s="39"/>
      <c r="PEF9" s="39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40"/>
      <c r="PFC9" s="39"/>
      <c r="PFD9" s="39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40"/>
      <c r="PGA9" s="39"/>
      <c r="PGB9" s="39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40"/>
      <c r="PGY9" s="39"/>
      <c r="PGZ9" s="39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40"/>
      <c r="PHW9" s="39"/>
      <c r="PHX9" s="39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40"/>
      <c r="PIU9" s="39"/>
      <c r="PIV9" s="39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40"/>
      <c r="PJS9" s="39"/>
      <c r="PJT9" s="39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40"/>
      <c r="PKQ9" s="39"/>
      <c r="PKR9" s="39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40"/>
      <c r="PLO9" s="39"/>
      <c r="PLP9" s="39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40"/>
      <c r="PMM9" s="39"/>
      <c r="PMN9" s="39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40"/>
      <c r="PNK9" s="39"/>
      <c r="PNL9" s="39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40"/>
      <c r="POI9" s="39"/>
      <c r="POJ9" s="39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40"/>
      <c r="PPG9" s="39"/>
      <c r="PPH9" s="39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40"/>
      <c r="PQE9" s="39"/>
      <c r="PQF9" s="39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40"/>
      <c r="PRC9" s="39"/>
      <c r="PRD9" s="39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40"/>
      <c r="PSA9" s="39"/>
      <c r="PSB9" s="39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40"/>
      <c r="PSY9" s="39"/>
      <c r="PSZ9" s="39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40"/>
      <c r="PTW9" s="39"/>
      <c r="PTX9" s="39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40"/>
      <c r="PUU9" s="39"/>
      <c r="PUV9" s="39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40"/>
      <c r="PVS9" s="39"/>
      <c r="PVT9" s="39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40"/>
      <c r="PWQ9" s="39"/>
      <c r="PWR9" s="39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40"/>
      <c r="PXO9" s="39"/>
      <c r="PXP9" s="39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40"/>
      <c r="PYM9" s="39"/>
      <c r="PYN9" s="39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40"/>
      <c r="PZK9" s="39"/>
      <c r="PZL9" s="39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40"/>
      <c r="QAI9" s="39"/>
      <c r="QAJ9" s="39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40"/>
      <c r="QBG9" s="39"/>
      <c r="QBH9" s="39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40"/>
      <c r="QCE9" s="39"/>
      <c r="QCF9" s="39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40"/>
      <c r="QDC9" s="39"/>
      <c r="QDD9" s="39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40"/>
      <c r="QEA9" s="39"/>
      <c r="QEB9" s="39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40"/>
      <c r="QEY9" s="39"/>
      <c r="QEZ9" s="39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40"/>
      <c r="QFW9" s="39"/>
      <c r="QFX9" s="39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40"/>
      <c r="QGU9" s="39"/>
      <c r="QGV9" s="39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40"/>
      <c r="QHS9" s="39"/>
      <c r="QHT9" s="39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40"/>
      <c r="QIQ9" s="39"/>
      <c r="QIR9" s="39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40"/>
      <c r="QJO9" s="39"/>
      <c r="QJP9" s="39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40"/>
      <c r="QKM9" s="39"/>
      <c r="QKN9" s="39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40"/>
      <c r="QLK9" s="39"/>
      <c r="QLL9" s="39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40"/>
      <c r="QMI9" s="39"/>
      <c r="QMJ9" s="39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40"/>
      <c r="QNG9" s="39"/>
      <c r="QNH9" s="39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40"/>
      <c r="QOE9" s="39"/>
      <c r="QOF9" s="39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40"/>
      <c r="QPC9" s="39"/>
      <c r="QPD9" s="39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40"/>
      <c r="QQA9" s="39"/>
      <c r="QQB9" s="39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40"/>
      <c r="QQY9" s="39"/>
      <c r="QQZ9" s="39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40"/>
      <c r="QRW9" s="39"/>
      <c r="QRX9" s="39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40"/>
      <c r="QSU9" s="39"/>
      <c r="QSV9" s="39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40"/>
      <c r="QTS9" s="39"/>
      <c r="QTT9" s="39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40"/>
      <c r="QUQ9" s="39"/>
      <c r="QUR9" s="39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40"/>
      <c r="QVO9" s="39"/>
      <c r="QVP9" s="39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40"/>
      <c r="QWM9" s="39"/>
      <c r="QWN9" s="39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40"/>
      <c r="QXK9" s="39"/>
      <c r="QXL9" s="39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40"/>
      <c r="QYI9" s="39"/>
      <c r="QYJ9" s="39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40"/>
      <c r="QZG9" s="39"/>
      <c r="QZH9" s="39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40"/>
      <c r="RAE9" s="39"/>
      <c r="RAF9" s="39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40"/>
      <c r="RBC9" s="39"/>
      <c r="RBD9" s="39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40"/>
      <c r="RCA9" s="39"/>
      <c r="RCB9" s="39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40"/>
      <c r="RCY9" s="39"/>
      <c r="RCZ9" s="39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40"/>
      <c r="RDW9" s="39"/>
      <c r="RDX9" s="39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40"/>
      <c r="REU9" s="39"/>
      <c r="REV9" s="39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40"/>
      <c r="RFS9" s="39"/>
      <c r="RFT9" s="39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40"/>
      <c r="RGQ9" s="39"/>
      <c r="RGR9" s="39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40"/>
      <c r="RHO9" s="39"/>
      <c r="RHP9" s="39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40"/>
      <c r="RIM9" s="39"/>
      <c r="RIN9" s="39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40"/>
      <c r="RJK9" s="39"/>
      <c r="RJL9" s="39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40"/>
      <c r="RKI9" s="39"/>
      <c r="RKJ9" s="39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40"/>
      <c r="RLG9" s="39"/>
      <c r="RLH9" s="39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40"/>
      <c r="RME9" s="39"/>
      <c r="RMF9" s="39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40"/>
      <c r="RNC9" s="39"/>
      <c r="RND9" s="39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40"/>
      <c r="ROA9" s="39"/>
      <c r="ROB9" s="39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40"/>
      <c r="ROY9" s="39"/>
      <c r="ROZ9" s="39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40"/>
      <c r="RPW9" s="39"/>
      <c r="RPX9" s="39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40"/>
      <c r="RQU9" s="39"/>
      <c r="RQV9" s="39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40"/>
      <c r="RRS9" s="39"/>
      <c r="RRT9" s="39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40"/>
      <c r="RSQ9" s="39"/>
      <c r="RSR9" s="39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40"/>
      <c r="RTO9" s="39"/>
      <c r="RTP9" s="39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40"/>
      <c r="RUM9" s="39"/>
      <c r="RUN9" s="39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40"/>
      <c r="RVK9" s="39"/>
      <c r="RVL9" s="39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40"/>
      <c r="RWI9" s="39"/>
      <c r="RWJ9" s="39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40"/>
      <c r="RXG9" s="39"/>
      <c r="RXH9" s="39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40"/>
      <c r="RYE9" s="39"/>
      <c r="RYF9" s="39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40"/>
      <c r="RZC9" s="39"/>
      <c r="RZD9" s="39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40"/>
      <c r="SAA9" s="39"/>
      <c r="SAB9" s="39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40"/>
      <c r="SAY9" s="39"/>
      <c r="SAZ9" s="39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40"/>
      <c r="SBW9" s="39"/>
      <c r="SBX9" s="39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40"/>
      <c r="SCU9" s="39"/>
      <c r="SCV9" s="39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40"/>
      <c r="SDS9" s="39"/>
      <c r="SDT9" s="39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40"/>
      <c r="SEQ9" s="39"/>
      <c r="SER9" s="39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40"/>
      <c r="SFO9" s="39"/>
      <c r="SFP9" s="39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40"/>
      <c r="SGM9" s="39"/>
      <c r="SGN9" s="39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40"/>
      <c r="SHK9" s="39"/>
      <c r="SHL9" s="39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40"/>
      <c r="SII9" s="39"/>
      <c r="SIJ9" s="39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40"/>
      <c r="SJG9" s="39"/>
      <c r="SJH9" s="39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40"/>
      <c r="SKE9" s="39"/>
      <c r="SKF9" s="39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40"/>
      <c r="SLC9" s="39"/>
      <c r="SLD9" s="39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40"/>
      <c r="SMA9" s="39"/>
      <c r="SMB9" s="39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40"/>
      <c r="SMY9" s="39"/>
      <c r="SMZ9" s="39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40"/>
      <c r="SNW9" s="39"/>
      <c r="SNX9" s="39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40"/>
      <c r="SOU9" s="39"/>
      <c r="SOV9" s="39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40"/>
      <c r="SPS9" s="39"/>
      <c r="SPT9" s="39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40"/>
      <c r="SQQ9" s="39"/>
      <c r="SQR9" s="39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40"/>
      <c r="SRO9" s="39"/>
      <c r="SRP9" s="39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40"/>
      <c r="SSM9" s="39"/>
      <c r="SSN9" s="39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40"/>
      <c r="STK9" s="39"/>
      <c r="STL9" s="39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40"/>
      <c r="SUI9" s="39"/>
      <c r="SUJ9" s="39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40"/>
      <c r="SVG9" s="39"/>
      <c r="SVH9" s="39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40"/>
      <c r="SWE9" s="39"/>
      <c r="SWF9" s="39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40"/>
      <c r="SXC9" s="39"/>
      <c r="SXD9" s="39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40"/>
      <c r="SYA9" s="39"/>
      <c r="SYB9" s="39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40"/>
      <c r="SYY9" s="39"/>
      <c r="SYZ9" s="39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40"/>
      <c r="SZW9" s="39"/>
      <c r="SZX9" s="39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40"/>
      <c r="TAU9" s="39"/>
      <c r="TAV9" s="39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40"/>
      <c r="TBS9" s="39"/>
      <c r="TBT9" s="39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40"/>
      <c r="TCQ9" s="39"/>
      <c r="TCR9" s="39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40"/>
      <c r="TDO9" s="39"/>
      <c r="TDP9" s="39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40"/>
      <c r="TEM9" s="39"/>
      <c r="TEN9" s="39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40"/>
      <c r="TFK9" s="39"/>
      <c r="TFL9" s="39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40"/>
      <c r="TGI9" s="39"/>
      <c r="TGJ9" s="39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40"/>
      <c r="THG9" s="39"/>
      <c r="THH9" s="39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40"/>
      <c r="TIE9" s="39"/>
      <c r="TIF9" s="39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40"/>
      <c r="TJC9" s="39"/>
      <c r="TJD9" s="39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40"/>
      <c r="TKA9" s="39"/>
      <c r="TKB9" s="39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40"/>
      <c r="TKY9" s="39"/>
      <c r="TKZ9" s="39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40"/>
      <c r="TLW9" s="39"/>
      <c r="TLX9" s="39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40"/>
      <c r="TMU9" s="39"/>
      <c r="TMV9" s="39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40"/>
      <c r="TNS9" s="39"/>
      <c r="TNT9" s="39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40"/>
      <c r="TOQ9" s="39"/>
      <c r="TOR9" s="39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40"/>
      <c r="TPO9" s="39"/>
      <c r="TPP9" s="39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40"/>
      <c r="TQM9" s="39"/>
      <c r="TQN9" s="39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40"/>
      <c r="TRK9" s="39"/>
      <c r="TRL9" s="39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40"/>
      <c r="TSI9" s="39"/>
      <c r="TSJ9" s="39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40"/>
      <c r="TTG9" s="39"/>
      <c r="TTH9" s="39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40"/>
      <c r="TUE9" s="39"/>
      <c r="TUF9" s="39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40"/>
      <c r="TVC9" s="39"/>
      <c r="TVD9" s="39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40"/>
      <c r="TWA9" s="39"/>
      <c r="TWB9" s="39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40"/>
      <c r="TWY9" s="39"/>
      <c r="TWZ9" s="39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40"/>
      <c r="TXW9" s="39"/>
      <c r="TXX9" s="39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40"/>
      <c r="TYU9" s="39"/>
      <c r="TYV9" s="39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40"/>
      <c r="TZS9" s="39"/>
      <c r="TZT9" s="39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40"/>
      <c r="UAQ9" s="39"/>
      <c r="UAR9" s="39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40"/>
      <c r="UBO9" s="39"/>
      <c r="UBP9" s="39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40"/>
      <c r="UCM9" s="39"/>
      <c r="UCN9" s="39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40"/>
      <c r="UDK9" s="39"/>
      <c r="UDL9" s="39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40"/>
      <c r="UEI9" s="39"/>
      <c r="UEJ9" s="39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40"/>
      <c r="UFG9" s="39"/>
      <c r="UFH9" s="39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40"/>
      <c r="UGE9" s="39"/>
      <c r="UGF9" s="39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40"/>
      <c r="UHC9" s="39"/>
      <c r="UHD9" s="39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40"/>
      <c r="UIA9" s="39"/>
      <c r="UIB9" s="39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40"/>
      <c r="UIY9" s="39"/>
      <c r="UIZ9" s="39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40"/>
      <c r="UJW9" s="39"/>
      <c r="UJX9" s="39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40"/>
      <c r="UKU9" s="39"/>
      <c r="UKV9" s="39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40"/>
      <c r="ULS9" s="39"/>
      <c r="ULT9" s="39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40"/>
      <c r="UMQ9" s="39"/>
      <c r="UMR9" s="39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40"/>
      <c r="UNO9" s="39"/>
      <c r="UNP9" s="39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40"/>
      <c r="UOM9" s="39"/>
      <c r="UON9" s="39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40"/>
      <c r="UPK9" s="39"/>
      <c r="UPL9" s="39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40"/>
      <c r="UQI9" s="39"/>
      <c r="UQJ9" s="39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40"/>
      <c r="URG9" s="39"/>
      <c r="URH9" s="39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40"/>
      <c r="USE9" s="39"/>
      <c r="USF9" s="39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40"/>
      <c r="UTC9" s="39"/>
      <c r="UTD9" s="39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40"/>
      <c r="UUA9" s="39"/>
      <c r="UUB9" s="39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40"/>
      <c r="UUY9" s="39"/>
      <c r="UUZ9" s="39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40"/>
      <c r="UVW9" s="39"/>
      <c r="UVX9" s="39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40"/>
      <c r="UWU9" s="39"/>
      <c r="UWV9" s="39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40"/>
      <c r="UXS9" s="39"/>
      <c r="UXT9" s="39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40"/>
      <c r="UYQ9" s="39"/>
      <c r="UYR9" s="39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40"/>
      <c r="UZO9" s="39"/>
      <c r="UZP9" s="39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40"/>
      <c r="VAM9" s="39"/>
      <c r="VAN9" s="39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40"/>
      <c r="VBK9" s="39"/>
      <c r="VBL9" s="39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40"/>
      <c r="VCI9" s="39"/>
      <c r="VCJ9" s="39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40"/>
      <c r="VDG9" s="39"/>
      <c r="VDH9" s="39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40"/>
      <c r="VEE9" s="39"/>
      <c r="VEF9" s="39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40"/>
      <c r="VFC9" s="39"/>
      <c r="VFD9" s="39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40"/>
      <c r="VGA9" s="39"/>
      <c r="VGB9" s="39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40"/>
      <c r="VGY9" s="39"/>
      <c r="VGZ9" s="39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40"/>
      <c r="VHW9" s="39"/>
      <c r="VHX9" s="39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40"/>
      <c r="VIU9" s="39"/>
      <c r="VIV9" s="39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40"/>
      <c r="VJS9" s="39"/>
      <c r="VJT9" s="39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40"/>
      <c r="VKQ9" s="39"/>
      <c r="VKR9" s="39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40"/>
      <c r="VLO9" s="39"/>
      <c r="VLP9" s="39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40"/>
      <c r="VMM9" s="39"/>
      <c r="VMN9" s="39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40"/>
      <c r="VNK9" s="39"/>
      <c r="VNL9" s="39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40"/>
      <c r="VOI9" s="39"/>
      <c r="VOJ9" s="39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40"/>
      <c r="VPG9" s="39"/>
      <c r="VPH9" s="39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40"/>
      <c r="VQE9" s="39"/>
      <c r="VQF9" s="39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40"/>
      <c r="VRC9" s="39"/>
      <c r="VRD9" s="39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40"/>
      <c r="VSA9" s="39"/>
      <c r="VSB9" s="39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40"/>
      <c r="VSY9" s="39"/>
      <c r="VSZ9" s="39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40"/>
      <c r="VTW9" s="39"/>
      <c r="VTX9" s="39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40"/>
      <c r="VUU9" s="39"/>
      <c r="VUV9" s="39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40"/>
      <c r="VVS9" s="39"/>
      <c r="VVT9" s="39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40"/>
      <c r="VWQ9" s="39"/>
      <c r="VWR9" s="39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40"/>
      <c r="VXO9" s="39"/>
      <c r="VXP9" s="39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40"/>
      <c r="VYM9" s="39"/>
      <c r="VYN9" s="39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40"/>
      <c r="VZK9" s="39"/>
      <c r="VZL9" s="39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40"/>
      <c r="WAI9" s="39"/>
      <c r="WAJ9" s="39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40"/>
      <c r="WBG9" s="39"/>
      <c r="WBH9" s="39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40"/>
      <c r="WCE9" s="39"/>
      <c r="WCF9" s="39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40"/>
      <c r="WDC9" s="39"/>
      <c r="WDD9" s="39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40"/>
      <c r="WEA9" s="39"/>
      <c r="WEB9" s="39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40"/>
      <c r="WEY9" s="39"/>
      <c r="WEZ9" s="39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40"/>
      <c r="WFW9" s="39"/>
      <c r="WFX9" s="39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40"/>
      <c r="WGU9" s="39"/>
      <c r="WGV9" s="39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40"/>
      <c r="WHS9" s="39"/>
      <c r="WHT9" s="39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40"/>
      <c r="WIQ9" s="39"/>
      <c r="WIR9" s="39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40"/>
      <c r="WJO9" s="39"/>
      <c r="WJP9" s="39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40"/>
      <c r="WKM9" s="39"/>
      <c r="WKN9" s="39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40"/>
      <c r="WLK9" s="39"/>
      <c r="WLL9" s="39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40"/>
      <c r="WMI9" s="39"/>
      <c r="WMJ9" s="39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40"/>
      <c r="WNG9" s="39"/>
      <c r="WNH9" s="39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40"/>
      <c r="WOE9" s="39"/>
      <c r="WOF9" s="39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40"/>
      <c r="WPC9" s="39"/>
      <c r="WPD9" s="39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40"/>
      <c r="WQA9" s="39"/>
      <c r="WQB9" s="39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40"/>
      <c r="WQY9" s="39"/>
      <c r="WQZ9" s="39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40"/>
      <c r="WRW9" s="39"/>
      <c r="WRX9" s="39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40"/>
      <c r="WSU9" s="39"/>
      <c r="WSV9" s="39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40"/>
      <c r="WTS9" s="39"/>
      <c r="WTT9" s="39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40"/>
      <c r="WUQ9" s="39"/>
      <c r="WUR9" s="39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40"/>
      <c r="WVO9" s="39"/>
      <c r="WVP9" s="39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40"/>
      <c r="WWM9" s="39"/>
      <c r="WWN9" s="39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40"/>
      <c r="WXK9" s="39"/>
      <c r="WXL9" s="39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40"/>
      <c r="WYI9" s="39"/>
      <c r="WYJ9" s="39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40"/>
      <c r="WZG9" s="39"/>
      <c r="WZH9" s="39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40"/>
      <c r="XAE9" s="39"/>
      <c r="XAF9" s="39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40"/>
      <c r="XBC9" s="39"/>
      <c r="XBD9" s="39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40"/>
      <c r="XCA9" s="39"/>
      <c r="XCB9" s="39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40"/>
      <c r="XCY9" s="39"/>
      <c r="XCZ9" s="39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40"/>
      <c r="XDW9" s="39"/>
      <c r="XDX9" s="39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40"/>
      <c r="XEU9" s="39"/>
      <c r="XEV9" s="39"/>
      <c r="XEW9" s="3"/>
      <c r="XEX9" s="3"/>
      <c r="XEY9" s="3"/>
      <c r="XEZ9" s="3"/>
      <c r="XFA9" s="3"/>
      <c r="XFB9" s="3"/>
      <c r="XFC9" s="3"/>
      <c r="XFD9" s="3"/>
    </row>
    <row r="10" spans="1:16384" x14ac:dyDescent="0.25">
      <c r="A10" s="9" t="s">
        <v>110</v>
      </c>
      <c r="B10" s="106" t="str">
        <f>+VLOOKUP(A10,Clases!$A$1:$B$7,2,FALSE)</f>
        <v>Ramos Administrativos</v>
      </c>
      <c r="C10" s="10" t="s">
        <v>20</v>
      </c>
      <c r="D10" s="10">
        <v>3</v>
      </c>
      <c r="E10" s="25" t="s">
        <v>154</v>
      </c>
      <c r="F10" s="11">
        <v>10.5</v>
      </c>
      <c r="G10" s="11">
        <v>8.1999999999999993</v>
      </c>
      <c r="H10" s="11">
        <v>24.7</v>
      </c>
      <c r="I10" s="11">
        <v>12.9</v>
      </c>
      <c r="J10" s="11">
        <v>26.4</v>
      </c>
      <c r="K10" s="11">
        <v>31.2</v>
      </c>
      <c r="L10" s="11">
        <v>74</v>
      </c>
      <c r="M10" s="11">
        <v>194.8</v>
      </c>
      <c r="N10" s="11">
        <v>95.4</v>
      </c>
      <c r="O10" s="11">
        <v>305.2</v>
      </c>
      <c r="P10" s="11">
        <v>400</v>
      </c>
      <c r="Q10" s="11">
        <v>926.5</v>
      </c>
      <c r="R10" s="11">
        <v>1343.1</v>
      </c>
      <c r="S10" s="11">
        <v>1130.2</v>
      </c>
      <c r="T10" s="11">
        <v>141</v>
      </c>
      <c r="U10" s="11">
        <v>34</v>
      </c>
      <c r="V10" s="11"/>
      <c r="W10" s="11">
        <v>0.05</v>
      </c>
      <c r="X10" s="11"/>
      <c r="Y10" s="11"/>
      <c r="Z10" s="11"/>
      <c r="AA10" s="79"/>
      <c r="AB10" s="32"/>
      <c r="AC10" s="32"/>
      <c r="AD10" s="32"/>
      <c r="AE10" s="32" t="str">
        <f>+IFERROR(VLOOKUP($E10,'2002'!$B:$D,3,FALSE),"")</f>
        <v/>
      </c>
      <c r="AF10" s="32" t="str">
        <f>+IFERROR(VLOOKUP($E10,'2003'!$B:$D,3,FALSE),"")</f>
        <v/>
      </c>
      <c r="AG10" s="32" t="str">
        <f>+IFERROR(VLOOKUP($E10,'2004'!$B:$D,3,FALSE),"")</f>
        <v/>
      </c>
      <c r="AH10" s="32" t="str">
        <f>+IFERROR(VLOOKUP($E10,'2005-15 corrientes'!$B$2:$W$50,2,FALSE),"")</f>
        <v/>
      </c>
      <c r="AI10" s="32" t="str">
        <f>+IFERROR(VLOOKUP($E10,'2005-15 corrientes'!$B$2:$W$50,4,FALSE),"")</f>
        <v/>
      </c>
      <c r="AJ10" s="32" t="str">
        <f>+IFERROR(VLOOKUP($E10,'2005-15 corrientes'!$B$2:$W$50,6,FALSE),"")</f>
        <v/>
      </c>
      <c r="AK10" s="32" t="str">
        <f>+IFERROR(VLOOKUP($E10,'2005-15 corrientes'!$B$2:$W$50,8,FALSE),"")</f>
        <v/>
      </c>
      <c r="AL10" s="32" t="str">
        <f>+IFERROR(VLOOKUP($E10,'2005-15 corrientes'!$B$2:$W$50,10,FALSE),"")</f>
        <v/>
      </c>
      <c r="AM10" s="32" t="str">
        <f>+IFERROR(VLOOKUP($E10,'2005-15 corrientes'!$B$2:$W$50,12,FALSE),"")</f>
        <v/>
      </c>
      <c r="AN10" s="32" t="str">
        <f>+IFERROR(VLOOKUP($E10,'2005-15 corrientes'!$B$2:$W$50,14,FALSE),"")</f>
        <v/>
      </c>
      <c r="AO10" s="32" t="str">
        <f>+IFERROR(VLOOKUP($E10,'2005-15 corrientes'!$B$2:$W$50,16,FALSE),"")</f>
        <v/>
      </c>
      <c r="AP10" s="32" t="str">
        <f>+IFERROR(VLOOKUP($E10,'2005-15 corrientes'!$B$2:$W$50,18,FALSE),"")</f>
        <v/>
      </c>
      <c r="AQ10" s="32" t="str">
        <f>+IFERROR(VLOOKUP($E10,'2005-15 corrientes'!$B$2:$W$50,20,FALSE),"")</f>
        <v/>
      </c>
      <c r="AR10" s="32" t="str">
        <f>+IFERROR(VLOOKUP($E10,'2005-15 corrientes'!$B$2:$W$50,22,FALSE),"")</f>
        <v/>
      </c>
      <c r="AS10" s="3"/>
      <c r="AT10" s="3"/>
      <c r="AU10" s="3"/>
      <c r="AV10" s="3"/>
      <c r="AW10" s="3"/>
      <c r="AX10" s="3"/>
      <c r="AY10" s="3"/>
      <c r="AZ10" s="3"/>
      <c r="BA10" s="3"/>
      <c r="BB10" s="40"/>
      <c r="BC10" s="39"/>
      <c r="BD10" s="39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40"/>
      <c r="CA10" s="39"/>
      <c r="CB10" s="39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40"/>
      <c r="CY10" s="39"/>
      <c r="CZ10" s="39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40"/>
      <c r="DW10" s="39"/>
      <c r="DX10" s="39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40"/>
      <c r="EU10" s="39"/>
      <c r="EV10" s="39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40"/>
      <c r="FS10" s="39"/>
      <c r="FT10" s="39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40"/>
      <c r="GQ10" s="39"/>
      <c r="GR10" s="39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40"/>
      <c r="HO10" s="39"/>
      <c r="HP10" s="39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40"/>
      <c r="IM10" s="39"/>
      <c r="IN10" s="39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40"/>
      <c r="JK10" s="39"/>
      <c r="JL10" s="39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40"/>
      <c r="KI10" s="39"/>
      <c r="KJ10" s="39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40"/>
      <c r="LG10" s="39"/>
      <c r="LH10" s="39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40"/>
      <c r="ME10" s="39"/>
      <c r="MF10" s="39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40"/>
      <c r="NC10" s="39"/>
      <c r="ND10" s="39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40"/>
      <c r="OA10" s="39"/>
      <c r="OB10" s="39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40"/>
      <c r="OY10" s="39"/>
      <c r="OZ10" s="39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40"/>
      <c r="PW10" s="39"/>
      <c r="PX10" s="39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40"/>
      <c r="QU10" s="39"/>
      <c r="QV10" s="39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40"/>
      <c r="RS10" s="39"/>
      <c r="RT10" s="39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40"/>
      <c r="SQ10" s="39"/>
      <c r="SR10" s="39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40"/>
      <c r="TO10" s="39"/>
      <c r="TP10" s="39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40"/>
      <c r="UM10" s="39"/>
      <c r="UN10" s="39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40"/>
      <c r="VK10" s="39"/>
      <c r="VL10" s="39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40"/>
      <c r="WI10" s="39"/>
      <c r="WJ10" s="39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40"/>
      <c r="XG10" s="39"/>
      <c r="XH10" s="39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40"/>
      <c r="YE10" s="39"/>
      <c r="YF10" s="39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40"/>
      <c r="ZC10" s="39"/>
      <c r="ZD10" s="39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40"/>
      <c r="AAA10" s="39"/>
      <c r="AAB10" s="39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40"/>
      <c r="AAY10" s="39"/>
      <c r="AAZ10" s="39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40"/>
      <c r="ABW10" s="39"/>
      <c r="ABX10" s="39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40"/>
      <c r="ACU10" s="39"/>
      <c r="ACV10" s="39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40"/>
      <c r="ADS10" s="39"/>
      <c r="ADT10" s="39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40"/>
      <c r="AEQ10" s="39"/>
      <c r="AER10" s="39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40"/>
      <c r="AFO10" s="39"/>
      <c r="AFP10" s="39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0"/>
      <c r="AGM10" s="39"/>
      <c r="AGN10" s="39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40"/>
      <c r="AHK10" s="39"/>
      <c r="AHL10" s="39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40"/>
      <c r="AII10" s="39"/>
      <c r="AIJ10" s="39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40"/>
      <c r="AJG10" s="39"/>
      <c r="AJH10" s="39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40"/>
      <c r="AKE10" s="39"/>
      <c r="AKF10" s="39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40"/>
      <c r="ALC10" s="39"/>
      <c r="ALD10" s="39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40"/>
      <c r="AMA10" s="39"/>
      <c r="AMB10" s="39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40"/>
      <c r="AMY10" s="39"/>
      <c r="AMZ10" s="39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40"/>
      <c r="ANW10" s="39"/>
      <c r="ANX10" s="39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40"/>
      <c r="AOU10" s="39"/>
      <c r="AOV10" s="39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40"/>
      <c r="APS10" s="39"/>
      <c r="APT10" s="39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40"/>
      <c r="AQQ10" s="39"/>
      <c r="AQR10" s="39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40"/>
      <c r="ARO10" s="39"/>
      <c r="ARP10" s="39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40"/>
      <c r="ASM10" s="39"/>
      <c r="ASN10" s="39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40"/>
      <c r="ATK10" s="39"/>
      <c r="ATL10" s="39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40"/>
      <c r="AUI10" s="39"/>
      <c r="AUJ10" s="39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40"/>
      <c r="AVG10" s="39"/>
      <c r="AVH10" s="39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40"/>
      <c r="AWE10" s="39"/>
      <c r="AWF10" s="39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40"/>
      <c r="AXC10" s="39"/>
      <c r="AXD10" s="39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40"/>
      <c r="AYA10" s="39"/>
      <c r="AYB10" s="39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40"/>
      <c r="AYY10" s="39"/>
      <c r="AYZ10" s="39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40"/>
      <c r="AZW10" s="39"/>
      <c r="AZX10" s="39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40"/>
      <c r="BAU10" s="39"/>
      <c r="BAV10" s="39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40"/>
      <c r="BBS10" s="39"/>
      <c r="BBT10" s="39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40"/>
      <c r="BCQ10" s="39"/>
      <c r="BCR10" s="39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40"/>
      <c r="BDO10" s="39"/>
      <c r="BDP10" s="39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40"/>
      <c r="BEM10" s="39"/>
      <c r="BEN10" s="39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40"/>
      <c r="BFK10" s="39"/>
      <c r="BFL10" s="39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40"/>
      <c r="BGI10" s="39"/>
      <c r="BGJ10" s="39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40"/>
      <c r="BHG10" s="39"/>
      <c r="BHH10" s="39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40"/>
      <c r="BIE10" s="39"/>
      <c r="BIF10" s="39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40"/>
      <c r="BJC10" s="39"/>
      <c r="BJD10" s="39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40"/>
      <c r="BKA10" s="39"/>
      <c r="BKB10" s="39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40"/>
      <c r="BKY10" s="39"/>
      <c r="BKZ10" s="39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40"/>
      <c r="BLW10" s="39"/>
      <c r="BLX10" s="39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40"/>
      <c r="BMU10" s="39"/>
      <c r="BMV10" s="39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40"/>
      <c r="BNS10" s="39"/>
      <c r="BNT10" s="39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40"/>
      <c r="BOQ10" s="39"/>
      <c r="BOR10" s="39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40"/>
      <c r="BPO10" s="39"/>
      <c r="BPP10" s="39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40"/>
      <c r="BQM10" s="39"/>
      <c r="BQN10" s="39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40"/>
      <c r="BRK10" s="39"/>
      <c r="BRL10" s="39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40"/>
      <c r="BSI10" s="39"/>
      <c r="BSJ10" s="39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40"/>
      <c r="BTG10" s="39"/>
      <c r="BTH10" s="39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40"/>
      <c r="BUE10" s="39"/>
      <c r="BUF10" s="39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40"/>
      <c r="BVC10" s="39"/>
      <c r="BVD10" s="39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40"/>
      <c r="BWA10" s="39"/>
      <c r="BWB10" s="39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40"/>
      <c r="BWY10" s="39"/>
      <c r="BWZ10" s="39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40"/>
      <c r="BXW10" s="39"/>
      <c r="BXX10" s="39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40"/>
      <c r="BYU10" s="39"/>
      <c r="BYV10" s="39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40"/>
      <c r="BZS10" s="39"/>
      <c r="BZT10" s="39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40"/>
      <c r="CAQ10" s="39"/>
      <c r="CAR10" s="39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40"/>
      <c r="CBO10" s="39"/>
      <c r="CBP10" s="39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40"/>
      <c r="CCM10" s="39"/>
      <c r="CCN10" s="39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40"/>
      <c r="CDK10" s="39"/>
      <c r="CDL10" s="39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40"/>
      <c r="CEI10" s="39"/>
      <c r="CEJ10" s="39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40"/>
      <c r="CFG10" s="39"/>
      <c r="CFH10" s="39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40"/>
      <c r="CGE10" s="39"/>
      <c r="CGF10" s="39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40"/>
      <c r="CHC10" s="39"/>
      <c r="CHD10" s="39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40"/>
      <c r="CIA10" s="39"/>
      <c r="CIB10" s="39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40"/>
      <c r="CIY10" s="39"/>
      <c r="CIZ10" s="39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40"/>
      <c r="CJW10" s="39"/>
      <c r="CJX10" s="39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40"/>
      <c r="CKU10" s="39"/>
      <c r="CKV10" s="39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40"/>
      <c r="CLS10" s="39"/>
      <c r="CLT10" s="39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40"/>
      <c r="CMQ10" s="39"/>
      <c r="CMR10" s="39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40"/>
      <c r="CNO10" s="39"/>
      <c r="CNP10" s="39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40"/>
      <c r="COM10" s="39"/>
      <c r="CON10" s="39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40"/>
      <c r="CPK10" s="39"/>
      <c r="CPL10" s="39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40"/>
      <c r="CQI10" s="39"/>
      <c r="CQJ10" s="39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40"/>
      <c r="CRG10" s="39"/>
      <c r="CRH10" s="39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40"/>
      <c r="CSE10" s="39"/>
      <c r="CSF10" s="39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40"/>
      <c r="CTC10" s="39"/>
      <c r="CTD10" s="39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40"/>
      <c r="CUA10" s="39"/>
      <c r="CUB10" s="39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40"/>
      <c r="CUY10" s="39"/>
      <c r="CUZ10" s="39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40"/>
      <c r="CVW10" s="39"/>
      <c r="CVX10" s="39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40"/>
      <c r="CWU10" s="39"/>
      <c r="CWV10" s="39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40"/>
      <c r="CXS10" s="39"/>
      <c r="CXT10" s="39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40"/>
      <c r="CYQ10" s="39"/>
      <c r="CYR10" s="39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40"/>
      <c r="CZO10" s="39"/>
      <c r="CZP10" s="39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40"/>
      <c r="DAM10" s="39"/>
      <c r="DAN10" s="39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40"/>
      <c r="DBK10" s="39"/>
      <c r="DBL10" s="39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40"/>
      <c r="DCI10" s="39"/>
      <c r="DCJ10" s="39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40"/>
      <c r="DDG10" s="39"/>
      <c r="DDH10" s="39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40"/>
      <c r="DEE10" s="39"/>
      <c r="DEF10" s="39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40"/>
      <c r="DFC10" s="39"/>
      <c r="DFD10" s="39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40"/>
      <c r="DGA10" s="39"/>
      <c r="DGB10" s="39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40"/>
      <c r="DGY10" s="39"/>
      <c r="DGZ10" s="39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40"/>
      <c r="DHW10" s="39"/>
      <c r="DHX10" s="39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40"/>
      <c r="DIU10" s="39"/>
      <c r="DIV10" s="39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40"/>
      <c r="DJS10" s="39"/>
      <c r="DJT10" s="39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40"/>
      <c r="DKQ10" s="39"/>
      <c r="DKR10" s="39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40"/>
      <c r="DLO10" s="39"/>
      <c r="DLP10" s="39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40"/>
      <c r="DMM10" s="39"/>
      <c r="DMN10" s="39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40"/>
      <c r="DNK10" s="39"/>
      <c r="DNL10" s="39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40"/>
      <c r="DOI10" s="39"/>
      <c r="DOJ10" s="39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40"/>
      <c r="DPG10" s="39"/>
      <c r="DPH10" s="39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40"/>
      <c r="DQE10" s="39"/>
      <c r="DQF10" s="39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40"/>
      <c r="DRC10" s="39"/>
      <c r="DRD10" s="39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40"/>
      <c r="DSA10" s="39"/>
      <c r="DSB10" s="39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40"/>
      <c r="DSY10" s="39"/>
      <c r="DSZ10" s="39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40"/>
      <c r="DTW10" s="39"/>
      <c r="DTX10" s="39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40"/>
      <c r="DUU10" s="39"/>
      <c r="DUV10" s="39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40"/>
      <c r="DVS10" s="39"/>
      <c r="DVT10" s="39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40"/>
      <c r="DWQ10" s="39"/>
      <c r="DWR10" s="39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40"/>
      <c r="DXO10" s="39"/>
      <c r="DXP10" s="39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40"/>
      <c r="DYM10" s="39"/>
      <c r="DYN10" s="39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40"/>
      <c r="DZK10" s="39"/>
      <c r="DZL10" s="39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40"/>
      <c r="EAI10" s="39"/>
      <c r="EAJ10" s="39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40"/>
      <c r="EBG10" s="39"/>
      <c r="EBH10" s="39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40"/>
      <c r="ECE10" s="39"/>
      <c r="ECF10" s="39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40"/>
      <c r="EDC10" s="39"/>
      <c r="EDD10" s="39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40"/>
      <c r="EEA10" s="39"/>
      <c r="EEB10" s="39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40"/>
      <c r="EEY10" s="39"/>
      <c r="EEZ10" s="39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40"/>
      <c r="EFW10" s="39"/>
      <c r="EFX10" s="39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40"/>
      <c r="EGU10" s="39"/>
      <c r="EGV10" s="39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40"/>
      <c r="EHS10" s="39"/>
      <c r="EHT10" s="39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40"/>
      <c r="EIQ10" s="39"/>
      <c r="EIR10" s="39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40"/>
      <c r="EJO10" s="39"/>
      <c r="EJP10" s="39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40"/>
      <c r="EKM10" s="39"/>
      <c r="EKN10" s="39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40"/>
      <c r="ELK10" s="39"/>
      <c r="ELL10" s="39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40"/>
      <c r="EMI10" s="39"/>
      <c r="EMJ10" s="39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40"/>
      <c r="ENG10" s="39"/>
      <c r="ENH10" s="39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40"/>
      <c r="EOE10" s="39"/>
      <c r="EOF10" s="39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40"/>
      <c r="EPC10" s="39"/>
      <c r="EPD10" s="39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40"/>
      <c r="EQA10" s="39"/>
      <c r="EQB10" s="39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40"/>
      <c r="EQY10" s="39"/>
      <c r="EQZ10" s="39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40"/>
      <c r="ERW10" s="39"/>
      <c r="ERX10" s="39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40"/>
      <c r="ESU10" s="39"/>
      <c r="ESV10" s="39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40"/>
      <c r="ETS10" s="39"/>
      <c r="ETT10" s="39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40"/>
      <c r="EUQ10" s="39"/>
      <c r="EUR10" s="39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40"/>
      <c r="EVO10" s="39"/>
      <c r="EVP10" s="39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40"/>
      <c r="EWM10" s="39"/>
      <c r="EWN10" s="39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40"/>
      <c r="EXK10" s="39"/>
      <c r="EXL10" s="39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40"/>
      <c r="EYI10" s="39"/>
      <c r="EYJ10" s="39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40"/>
      <c r="EZG10" s="39"/>
      <c r="EZH10" s="39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40"/>
      <c r="FAE10" s="39"/>
      <c r="FAF10" s="39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40"/>
      <c r="FBC10" s="39"/>
      <c r="FBD10" s="39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40"/>
      <c r="FCA10" s="39"/>
      <c r="FCB10" s="39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40"/>
      <c r="FCY10" s="39"/>
      <c r="FCZ10" s="39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40"/>
      <c r="FDW10" s="39"/>
      <c r="FDX10" s="39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40"/>
      <c r="FEU10" s="39"/>
      <c r="FEV10" s="39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40"/>
      <c r="FFS10" s="39"/>
      <c r="FFT10" s="39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40"/>
      <c r="FGQ10" s="39"/>
      <c r="FGR10" s="39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40"/>
      <c r="FHO10" s="39"/>
      <c r="FHP10" s="39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40"/>
      <c r="FIM10" s="39"/>
      <c r="FIN10" s="39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40"/>
      <c r="FJK10" s="39"/>
      <c r="FJL10" s="39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40"/>
      <c r="FKI10" s="39"/>
      <c r="FKJ10" s="39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40"/>
      <c r="FLG10" s="39"/>
      <c r="FLH10" s="39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40"/>
      <c r="FME10" s="39"/>
      <c r="FMF10" s="39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40"/>
      <c r="FNC10" s="39"/>
      <c r="FND10" s="39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40"/>
      <c r="FOA10" s="39"/>
      <c r="FOB10" s="39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40"/>
      <c r="FOY10" s="39"/>
      <c r="FOZ10" s="39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40"/>
      <c r="FPW10" s="39"/>
      <c r="FPX10" s="39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40"/>
      <c r="FQU10" s="39"/>
      <c r="FQV10" s="39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40"/>
      <c r="FRS10" s="39"/>
      <c r="FRT10" s="39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40"/>
      <c r="FSQ10" s="39"/>
      <c r="FSR10" s="39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40"/>
      <c r="FTO10" s="39"/>
      <c r="FTP10" s="39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40"/>
      <c r="FUM10" s="39"/>
      <c r="FUN10" s="39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40"/>
      <c r="FVK10" s="39"/>
      <c r="FVL10" s="39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40"/>
      <c r="FWI10" s="39"/>
      <c r="FWJ10" s="39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40"/>
      <c r="FXG10" s="39"/>
      <c r="FXH10" s="39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40"/>
      <c r="FYE10" s="39"/>
      <c r="FYF10" s="39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40"/>
      <c r="FZC10" s="39"/>
      <c r="FZD10" s="39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40"/>
      <c r="GAA10" s="39"/>
      <c r="GAB10" s="39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40"/>
      <c r="GAY10" s="39"/>
      <c r="GAZ10" s="39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40"/>
      <c r="GBW10" s="39"/>
      <c r="GBX10" s="39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40"/>
      <c r="GCU10" s="39"/>
      <c r="GCV10" s="39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40"/>
      <c r="GDS10" s="39"/>
      <c r="GDT10" s="39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40"/>
      <c r="GEQ10" s="39"/>
      <c r="GER10" s="39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40"/>
      <c r="GFO10" s="39"/>
      <c r="GFP10" s="39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40"/>
      <c r="GGM10" s="39"/>
      <c r="GGN10" s="39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40"/>
      <c r="GHK10" s="39"/>
      <c r="GHL10" s="39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40"/>
      <c r="GII10" s="39"/>
      <c r="GIJ10" s="39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40"/>
      <c r="GJG10" s="39"/>
      <c r="GJH10" s="39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40"/>
      <c r="GKE10" s="39"/>
      <c r="GKF10" s="39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40"/>
      <c r="GLC10" s="39"/>
      <c r="GLD10" s="39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40"/>
      <c r="GMA10" s="39"/>
      <c r="GMB10" s="39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40"/>
      <c r="GMY10" s="39"/>
      <c r="GMZ10" s="39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40"/>
      <c r="GNW10" s="39"/>
      <c r="GNX10" s="39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40"/>
      <c r="GOU10" s="39"/>
      <c r="GOV10" s="39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40"/>
      <c r="GPS10" s="39"/>
      <c r="GPT10" s="39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40"/>
      <c r="GQQ10" s="39"/>
      <c r="GQR10" s="39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40"/>
      <c r="GRO10" s="39"/>
      <c r="GRP10" s="39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40"/>
      <c r="GSM10" s="39"/>
      <c r="GSN10" s="39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40"/>
      <c r="GTK10" s="39"/>
      <c r="GTL10" s="39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40"/>
      <c r="GUI10" s="39"/>
      <c r="GUJ10" s="39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40"/>
      <c r="GVG10" s="39"/>
      <c r="GVH10" s="39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40"/>
      <c r="GWE10" s="39"/>
      <c r="GWF10" s="39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40"/>
      <c r="GXC10" s="39"/>
      <c r="GXD10" s="39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40"/>
      <c r="GYA10" s="39"/>
      <c r="GYB10" s="39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40"/>
      <c r="GYY10" s="39"/>
      <c r="GYZ10" s="39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40"/>
      <c r="GZW10" s="39"/>
      <c r="GZX10" s="39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40"/>
      <c r="HAU10" s="39"/>
      <c r="HAV10" s="39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40"/>
      <c r="HBS10" s="39"/>
      <c r="HBT10" s="39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40"/>
      <c r="HCQ10" s="39"/>
      <c r="HCR10" s="39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40"/>
      <c r="HDO10" s="39"/>
      <c r="HDP10" s="39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40"/>
      <c r="HEM10" s="39"/>
      <c r="HEN10" s="39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40"/>
      <c r="HFK10" s="39"/>
      <c r="HFL10" s="39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40"/>
      <c r="HGI10" s="39"/>
      <c r="HGJ10" s="39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40"/>
      <c r="HHG10" s="39"/>
      <c r="HHH10" s="39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40"/>
      <c r="HIE10" s="39"/>
      <c r="HIF10" s="39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40"/>
      <c r="HJC10" s="39"/>
      <c r="HJD10" s="39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40"/>
      <c r="HKA10" s="39"/>
      <c r="HKB10" s="39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40"/>
      <c r="HKY10" s="39"/>
      <c r="HKZ10" s="39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40"/>
      <c r="HLW10" s="39"/>
      <c r="HLX10" s="39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40"/>
      <c r="HMU10" s="39"/>
      <c r="HMV10" s="39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40"/>
      <c r="HNS10" s="39"/>
      <c r="HNT10" s="39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40"/>
      <c r="HOQ10" s="39"/>
      <c r="HOR10" s="39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40"/>
      <c r="HPO10" s="39"/>
      <c r="HPP10" s="39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40"/>
      <c r="HQM10" s="39"/>
      <c r="HQN10" s="39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40"/>
      <c r="HRK10" s="39"/>
      <c r="HRL10" s="39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40"/>
      <c r="HSI10" s="39"/>
      <c r="HSJ10" s="39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40"/>
      <c r="HTG10" s="39"/>
      <c r="HTH10" s="39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40"/>
      <c r="HUE10" s="39"/>
      <c r="HUF10" s="39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40"/>
      <c r="HVC10" s="39"/>
      <c r="HVD10" s="39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40"/>
      <c r="HWA10" s="39"/>
      <c r="HWB10" s="39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40"/>
      <c r="HWY10" s="39"/>
      <c r="HWZ10" s="39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40"/>
      <c r="HXW10" s="39"/>
      <c r="HXX10" s="39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40"/>
      <c r="HYU10" s="39"/>
      <c r="HYV10" s="39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40"/>
      <c r="HZS10" s="39"/>
      <c r="HZT10" s="39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40"/>
      <c r="IAQ10" s="39"/>
      <c r="IAR10" s="39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40"/>
      <c r="IBO10" s="39"/>
      <c r="IBP10" s="39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40"/>
      <c r="ICM10" s="39"/>
      <c r="ICN10" s="39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40"/>
      <c r="IDK10" s="39"/>
      <c r="IDL10" s="39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40"/>
      <c r="IEI10" s="39"/>
      <c r="IEJ10" s="39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40"/>
      <c r="IFG10" s="39"/>
      <c r="IFH10" s="39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40"/>
      <c r="IGE10" s="39"/>
      <c r="IGF10" s="39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40"/>
      <c r="IHC10" s="39"/>
      <c r="IHD10" s="39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40"/>
      <c r="IIA10" s="39"/>
      <c r="IIB10" s="39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40"/>
      <c r="IIY10" s="39"/>
      <c r="IIZ10" s="39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40"/>
      <c r="IJW10" s="39"/>
      <c r="IJX10" s="39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40"/>
      <c r="IKU10" s="39"/>
      <c r="IKV10" s="39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40"/>
      <c r="ILS10" s="39"/>
      <c r="ILT10" s="39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40"/>
      <c r="IMQ10" s="39"/>
      <c r="IMR10" s="39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40"/>
      <c r="INO10" s="39"/>
      <c r="INP10" s="39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40"/>
      <c r="IOM10" s="39"/>
      <c r="ION10" s="39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40"/>
      <c r="IPK10" s="39"/>
      <c r="IPL10" s="39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40"/>
      <c r="IQI10" s="39"/>
      <c r="IQJ10" s="39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40"/>
      <c r="IRG10" s="39"/>
      <c r="IRH10" s="39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40"/>
      <c r="ISE10" s="39"/>
      <c r="ISF10" s="39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40"/>
      <c r="ITC10" s="39"/>
      <c r="ITD10" s="39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40"/>
      <c r="IUA10" s="39"/>
      <c r="IUB10" s="39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40"/>
      <c r="IUY10" s="39"/>
      <c r="IUZ10" s="39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40"/>
      <c r="IVW10" s="39"/>
      <c r="IVX10" s="39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40"/>
      <c r="IWU10" s="39"/>
      <c r="IWV10" s="39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40"/>
      <c r="IXS10" s="39"/>
      <c r="IXT10" s="39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40"/>
      <c r="IYQ10" s="39"/>
      <c r="IYR10" s="39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40"/>
      <c r="IZO10" s="39"/>
      <c r="IZP10" s="39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40"/>
      <c r="JAM10" s="39"/>
      <c r="JAN10" s="39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40"/>
      <c r="JBK10" s="39"/>
      <c r="JBL10" s="39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40"/>
      <c r="JCI10" s="39"/>
      <c r="JCJ10" s="39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40"/>
      <c r="JDG10" s="39"/>
      <c r="JDH10" s="39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40"/>
      <c r="JEE10" s="39"/>
      <c r="JEF10" s="39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40"/>
      <c r="JFC10" s="39"/>
      <c r="JFD10" s="39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40"/>
      <c r="JGA10" s="39"/>
      <c r="JGB10" s="39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40"/>
      <c r="JGY10" s="39"/>
      <c r="JGZ10" s="39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40"/>
      <c r="JHW10" s="39"/>
      <c r="JHX10" s="39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40"/>
      <c r="JIU10" s="39"/>
      <c r="JIV10" s="39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40"/>
      <c r="JJS10" s="39"/>
      <c r="JJT10" s="39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40"/>
      <c r="JKQ10" s="39"/>
      <c r="JKR10" s="39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40"/>
      <c r="JLO10" s="39"/>
      <c r="JLP10" s="39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40"/>
      <c r="JMM10" s="39"/>
      <c r="JMN10" s="39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40"/>
      <c r="JNK10" s="39"/>
      <c r="JNL10" s="39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40"/>
      <c r="JOI10" s="39"/>
      <c r="JOJ10" s="39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40"/>
      <c r="JPG10" s="39"/>
      <c r="JPH10" s="39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40"/>
      <c r="JQE10" s="39"/>
      <c r="JQF10" s="39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40"/>
      <c r="JRC10" s="39"/>
      <c r="JRD10" s="39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40"/>
      <c r="JSA10" s="39"/>
      <c r="JSB10" s="39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40"/>
      <c r="JSY10" s="39"/>
      <c r="JSZ10" s="39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40"/>
      <c r="JTW10" s="39"/>
      <c r="JTX10" s="39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40"/>
      <c r="JUU10" s="39"/>
      <c r="JUV10" s="39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40"/>
      <c r="JVS10" s="39"/>
      <c r="JVT10" s="39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40"/>
      <c r="JWQ10" s="39"/>
      <c r="JWR10" s="39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40"/>
      <c r="JXO10" s="39"/>
      <c r="JXP10" s="39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40"/>
      <c r="JYM10" s="39"/>
      <c r="JYN10" s="39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40"/>
      <c r="JZK10" s="39"/>
      <c r="JZL10" s="39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40"/>
      <c r="KAI10" s="39"/>
      <c r="KAJ10" s="39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40"/>
      <c r="KBG10" s="39"/>
      <c r="KBH10" s="39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40"/>
      <c r="KCE10" s="39"/>
      <c r="KCF10" s="39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40"/>
      <c r="KDC10" s="39"/>
      <c r="KDD10" s="39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40"/>
      <c r="KEA10" s="39"/>
      <c r="KEB10" s="39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40"/>
      <c r="KEY10" s="39"/>
      <c r="KEZ10" s="39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40"/>
      <c r="KFW10" s="39"/>
      <c r="KFX10" s="39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40"/>
      <c r="KGU10" s="39"/>
      <c r="KGV10" s="39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40"/>
      <c r="KHS10" s="39"/>
      <c r="KHT10" s="39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40"/>
      <c r="KIQ10" s="39"/>
      <c r="KIR10" s="39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40"/>
      <c r="KJO10" s="39"/>
      <c r="KJP10" s="39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40"/>
      <c r="KKM10" s="39"/>
      <c r="KKN10" s="39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40"/>
      <c r="KLK10" s="39"/>
      <c r="KLL10" s="39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40"/>
      <c r="KMI10" s="39"/>
      <c r="KMJ10" s="39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40"/>
      <c r="KNG10" s="39"/>
      <c r="KNH10" s="39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40"/>
      <c r="KOE10" s="39"/>
      <c r="KOF10" s="39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40"/>
      <c r="KPC10" s="39"/>
      <c r="KPD10" s="39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40"/>
      <c r="KQA10" s="39"/>
      <c r="KQB10" s="39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40"/>
      <c r="KQY10" s="39"/>
      <c r="KQZ10" s="39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40"/>
      <c r="KRW10" s="39"/>
      <c r="KRX10" s="39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40"/>
      <c r="KSU10" s="39"/>
      <c r="KSV10" s="39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40"/>
      <c r="KTS10" s="39"/>
      <c r="KTT10" s="39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40"/>
      <c r="KUQ10" s="39"/>
      <c r="KUR10" s="39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40"/>
      <c r="KVO10" s="39"/>
      <c r="KVP10" s="39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40"/>
      <c r="KWM10" s="39"/>
      <c r="KWN10" s="39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40"/>
      <c r="KXK10" s="39"/>
      <c r="KXL10" s="39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40"/>
      <c r="KYI10" s="39"/>
      <c r="KYJ10" s="39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40"/>
      <c r="KZG10" s="39"/>
      <c r="KZH10" s="39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40"/>
      <c r="LAE10" s="39"/>
      <c r="LAF10" s="39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40"/>
      <c r="LBC10" s="39"/>
      <c r="LBD10" s="39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40"/>
      <c r="LCA10" s="39"/>
      <c r="LCB10" s="39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40"/>
      <c r="LCY10" s="39"/>
      <c r="LCZ10" s="39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40"/>
      <c r="LDW10" s="39"/>
      <c r="LDX10" s="39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40"/>
      <c r="LEU10" s="39"/>
      <c r="LEV10" s="39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40"/>
      <c r="LFS10" s="39"/>
      <c r="LFT10" s="39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40"/>
      <c r="LGQ10" s="39"/>
      <c r="LGR10" s="39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40"/>
      <c r="LHO10" s="39"/>
      <c r="LHP10" s="39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40"/>
      <c r="LIM10" s="39"/>
      <c r="LIN10" s="39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40"/>
      <c r="LJK10" s="39"/>
      <c r="LJL10" s="39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40"/>
      <c r="LKI10" s="39"/>
      <c r="LKJ10" s="39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40"/>
      <c r="LLG10" s="39"/>
      <c r="LLH10" s="39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40"/>
      <c r="LME10" s="39"/>
      <c r="LMF10" s="39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40"/>
      <c r="LNC10" s="39"/>
      <c r="LND10" s="39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40"/>
      <c r="LOA10" s="39"/>
      <c r="LOB10" s="39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40"/>
      <c r="LOY10" s="39"/>
      <c r="LOZ10" s="39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40"/>
      <c r="LPW10" s="39"/>
      <c r="LPX10" s="39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40"/>
      <c r="LQU10" s="39"/>
      <c r="LQV10" s="39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40"/>
      <c r="LRS10" s="39"/>
      <c r="LRT10" s="39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40"/>
      <c r="LSQ10" s="39"/>
      <c r="LSR10" s="39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40"/>
      <c r="LTO10" s="39"/>
      <c r="LTP10" s="39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40"/>
      <c r="LUM10" s="39"/>
      <c r="LUN10" s="39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40"/>
      <c r="LVK10" s="39"/>
      <c r="LVL10" s="39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40"/>
      <c r="LWI10" s="39"/>
      <c r="LWJ10" s="39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40"/>
      <c r="LXG10" s="39"/>
      <c r="LXH10" s="39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40"/>
      <c r="LYE10" s="39"/>
      <c r="LYF10" s="39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40"/>
      <c r="LZC10" s="39"/>
      <c r="LZD10" s="39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40"/>
      <c r="MAA10" s="39"/>
      <c r="MAB10" s="39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40"/>
      <c r="MAY10" s="39"/>
      <c r="MAZ10" s="39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40"/>
      <c r="MBW10" s="39"/>
      <c r="MBX10" s="39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40"/>
      <c r="MCU10" s="39"/>
      <c r="MCV10" s="39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40"/>
      <c r="MDS10" s="39"/>
      <c r="MDT10" s="39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40"/>
      <c r="MEQ10" s="39"/>
      <c r="MER10" s="39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40"/>
      <c r="MFO10" s="39"/>
      <c r="MFP10" s="39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40"/>
      <c r="MGM10" s="39"/>
      <c r="MGN10" s="39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40"/>
      <c r="MHK10" s="39"/>
      <c r="MHL10" s="39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40"/>
      <c r="MII10" s="39"/>
      <c r="MIJ10" s="39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40"/>
      <c r="MJG10" s="39"/>
      <c r="MJH10" s="39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40"/>
      <c r="MKE10" s="39"/>
      <c r="MKF10" s="39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40"/>
      <c r="MLC10" s="39"/>
      <c r="MLD10" s="39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40"/>
      <c r="MMA10" s="39"/>
      <c r="MMB10" s="39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40"/>
      <c r="MMY10" s="39"/>
      <c r="MMZ10" s="39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40"/>
      <c r="MNW10" s="39"/>
      <c r="MNX10" s="39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40"/>
      <c r="MOU10" s="39"/>
      <c r="MOV10" s="39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40"/>
      <c r="MPS10" s="39"/>
      <c r="MPT10" s="39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40"/>
      <c r="MQQ10" s="39"/>
      <c r="MQR10" s="39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40"/>
      <c r="MRO10" s="39"/>
      <c r="MRP10" s="39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40"/>
      <c r="MSM10" s="39"/>
      <c r="MSN10" s="39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40"/>
      <c r="MTK10" s="39"/>
      <c r="MTL10" s="39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40"/>
      <c r="MUI10" s="39"/>
      <c r="MUJ10" s="39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40"/>
      <c r="MVG10" s="39"/>
      <c r="MVH10" s="39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40"/>
      <c r="MWE10" s="39"/>
      <c r="MWF10" s="39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40"/>
      <c r="MXC10" s="39"/>
      <c r="MXD10" s="39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40"/>
      <c r="MYA10" s="39"/>
      <c r="MYB10" s="39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40"/>
      <c r="MYY10" s="39"/>
      <c r="MYZ10" s="39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40"/>
      <c r="MZW10" s="39"/>
      <c r="MZX10" s="39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40"/>
      <c r="NAU10" s="39"/>
      <c r="NAV10" s="39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40"/>
      <c r="NBS10" s="39"/>
      <c r="NBT10" s="39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40"/>
      <c r="NCQ10" s="39"/>
      <c r="NCR10" s="39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40"/>
      <c r="NDO10" s="39"/>
      <c r="NDP10" s="39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40"/>
      <c r="NEM10" s="39"/>
      <c r="NEN10" s="39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40"/>
      <c r="NFK10" s="39"/>
      <c r="NFL10" s="39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40"/>
      <c r="NGI10" s="39"/>
      <c r="NGJ10" s="39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40"/>
      <c r="NHG10" s="39"/>
      <c r="NHH10" s="39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40"/>
      <c r="NIE10" s="39"/>
      <c r="NIF10" s="39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40"/>
      <c r="NJC10" s="39"/>
      <c r="NJD10" s="39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40"/>
      <c r="NKA10" s="39"/>
      <c r="NKB10" s="39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40"/>
      <c r="NKY10" s="39"/>
      <c r="NKZ10" s="39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40"/>
      <c r="NLW10" s="39"/>
      <c r="NLX10" s="39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40"/>
      <c r="NMU10" s="39"/>
      <c r="NMV10" s="39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40"/>
      <c r="NNS10" s="39"/>
      <c r="NNT10" s="39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40"/>
      <c r="NOQ10" s="39"/>
      <c r="NOR10" s="39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40"/>
      <c r="NPO10" s="39"/>
      <c r="NPP10" s="39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40"/>
      <c r="NQM10" s="39"/>
      <c r="NQN10" s="39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40"/>
      <c r="NRK10" s="39"/>
      <c r="NRL10" s="39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40"/>
      <c r="NSI10" s="39"/>
      <c r="NSJ10" s="39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40"/>
      <c r="NTG10" s="39"/>
      <c r="NTH10" s="39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40"/>
      <c r="NUE10" s="39"/>
      <c r="NUF10" s="39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40"/>
      <c r="NVC10" s="39"/>
      <c r="NVD10" s="39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40"/>
      <c r="NWA10" s="39"/>
      <c r="NWB10" s="39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40"/>
      <c r="NWY10" s="39"/>
      <c r="NWZ10" s="39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40"/>
      <c r="NXW10" s="39"/>
      <c r="NXX10" s="39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40"/>
      <c r="NYU10" s="39"/>
      <c r="NYV10" s="39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40"/>
      <c r="NZS10" s="39"/>
      <c r="NZT10" s="39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40"/>
      <c r="OAQ10" s="39"/>
      <c r="OAR10" s="39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40"/>
      <c r="OBO10" s="39"/>
      <c r="OBP10" s="39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40"/>
      <c r="OCM10" s="39"/>
      <c r="OCN10" s="39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40"/>
      <c r="ODK10" s="39"/>
      <c r="ODL10" s="39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40"/>
      <c r="OEI10" s="39"/>
      <c r="OEJ10" s="39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40"/>
      <c r="OFG10" s="39"/>
      <c r="OFH10" s="39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40"/>
      <c r="OGE10" s="39"/>
      <c r="OGF10" s="39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40"/>
      <c r="OHC10" s="39"/>
      <c r="OHD10" s="39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40"/>
      <c r="OIA10" s="39"/>
      <c r="OIB10" s="39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40"/>
      <c r="OIY10" s="39"/>
      <c r="OIZ10" s="39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40"/>
      <c r="OJW10" s="39"/>
      <c r="OJX10" s="39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40"/>
      <c r="OKU10" s="39"/>
      <c r="OKV10" s="39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40"/>
      <c r="OLS10" s="39"/>
      <c r="OLT10" s="39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40"/>
      <c r="OMQ10" s="39"/>
      <c r="OMR10" s="39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40"/>
      <c r="ONO10" s="39"/>
      <c r="ONP10" s="39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40"/>
      <c r="OOM10" s="39"/>
      <c r="OON10" s="39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40"/>
      <c r="OPK10" s="39"/>
      <c r="OPL10" s="39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40"/>
      <c r="OQI10" s="39"/>
      <c r="OQJ10" s="39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40"/>
      <c r="ORG10" s="39"/>
      <c r="ORH10" s="39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40"/>
      <c r="OSE10" s="39"/>
      <c r="OSF10" s="39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40"/>
      <c r="OTC10" s="39"/>
      <c r="OTD10" s="39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40"/>
      <c r="OUA10" s="39"/>
      <c r="OUB10" s="39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40"/>
      <c r="OUY10" s="39"/>
      <c r="OUZ10" s="39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40"/>
      <c r="OVW10" s="39"/>
      <c r="OVX10" s="39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40"/>
      <c r="OWU10" s="39"/>
      <c r="OWV10" s="39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40"/>
      <c r="OXS10" s="39"/>
      <c r="OXT10" s="39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40"/>
      <c r="OYQ10" s="39"/>
      <c r="OYR10" s="39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40"/>
      <c r="OZO10" s="39"/>
      <c r="OZP10" s="39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40"/>
      <c r="PAM10" s="39"/>
      <c r="PAN10" s="39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40"/>
      <c r="PBK10" s="39"/>
      <c r="PBL10" s="39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40"/>
      <c r="PCI10" s="39"/>
      <c r="PCJ10" s="39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40"/>
      <c r="PDG10" s="39"/>
      <c r="PDH10" s="39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40"/>
      <c r="PEE10" s="39"/>
      <c r="PEF10" s="39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40"/>
      <c r="PFC10" s="39"/>
      <c r="PFD10" s="39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40"/>
      <c r="PGA10" s="39"/>
      <c r="PGB10" s="39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40"/>
      <c r="PGY10" s="39"/>
      <c r="PGZ10" s="39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40"/>
      <c r="PHW10" s="39"/>
      <c r="PHX10" s="39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40"/>
      <c r="PIU10" s="39"/>
      <c r="PIV10" s="39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40"/>
      <c r="PJS10" s="39"/>
      <c r="PJT10" s="39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40"/>
      <c r="PKQ10" s="39"/>
      <c r="PKR10" s="39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40"/>
      <c r="PLO10" s="39"/>
      <c r="PLP10" s="39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40"/>
      <c r="PMM10" s="39"/>
      <c r="PMN10" s="39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40"/>
      <c r="PNK10" s="39"/>
      <c r="PNL10" s="39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40"/>
      <c r="POI10" s="39"/>
      <c r="POJ10" s="39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40"/>
      <c r="PPG10" s="39"/>
      <c r="PPH10" s="39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40"/>
      <c r="PQE10" s="39"/>
      <c r="PQF10" s="39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40"/>
      <c r="PRC10" s="39"/>
      <c r="PRD10" s="39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40"/>
      <c r="PSA10" s="39"/>
      <c r="PSB10" s="39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40"/>
      <c r="PSY10" s="39"/>
      <c r="PSZ10" s="39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40"/>
      <c r="PTW10" s="39"/>
      <c r="PTX10" s="39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40"/>
      <c r="PUU10" s="39"/>
      <c r="PUV10" s="39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40"/>
      <c r="PVS10" s="39"/>
      <c r="PVT10" s="39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40"/>
      <c r="PWQ10" s="39"/>
      <c r="PWR10" s="39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40"/>
      <c r="PXO10" s="39"/>
      <c r="PXP10" s="39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40"/>
      <c r="PYM10" s="39"/>
      <c r="PYN10" s="39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40"/>
      <c r="PZK10" s="39"/>
      <c r="PZL10" s="39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40"/>
      <c r="QAI10" s="39"/>
      <c r="QAJ10" s="39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40"/>
      <c r="QBG10" s="39"/>
      <c r="QBH10" s="39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40"/>
      <c r="QCE10" s="39"/>
      <c r="QCF10" s="39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40"/>
      <c r="QDC10" s="39"/>
      <c r="QDD10" s="39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40"/>
      <c r="QEA10" s="39"/>
      <c r="QEB10" s="39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40"/>
      <c r="QEY10" s="39"/>
      <c r="QEZ10" s="39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40"/>
      <c r="QFW10" s="39"/>
      <c r="QFX10" s="39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40"/>
      <c r="QGU10" s="39"/>
      <c r="QGV10" s="39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40"/>
      <c r="QHS10" s="39"/>
      <c r="QHT10" s="39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40"/>
      <c r="QIQ10" s="39"/>
      <c r="QIR10" s="39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40"/>
      <c r="QJO10" s="39"/>
      <c r="QJP10" s="39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40"/>
      <c r="QKM10" s="39"/>
      <c r="QKN10" s="39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40"/>
      <c r="QLK10" s="39"/>
      <c r="QLL10" s="39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40"/>
      <c r="QMI10" s="39"/>
      <c r="QMJ10" s="39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40"/>
      <c r="QNG10" s="39"/>
      <c r="QNH10" s="39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40"/>
      <c r="QOE10" s="39"/>
      <c r="QOF10" s="39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40"/>
      <c r="QPC10" s="39"/>
      <c r="QPD10" s="39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40"/>
      <c r="QQA10" s="39"/>
      <c r="QQB10" s="39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40"/>
      <c r="QQY10" s="39"/>
      <c r="QQZ10" s="39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40"/>
      <c r="QRW10" s="39"/>
      <c r="QRX10" s="39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40"/>
      <c r="QSU10" s="39"/>
      <c r="QSV10" s="39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40"/>
      <c r="QTS10" s="39"/>
      <c r="QTT10" s="39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40"/>
      <c r="QUQ10" s="39"/>
      <c r="QUR10" s="39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40"/>
      <c r="QVO10" s="39"/>
      <c r="QVP10" s="39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40"/>
      <c r="QWM10" s="39"/>
      <c r="QWN10" s="39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40"/>
      <c r="QXK10" s="39"/>
      <c r="QXL10" s="39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40"/>
      <c r="QYI10" s="39"/>
      <c r="QYJ10" s="39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40"/>
      <c r="QZG10" s="39"/>
      <c r="QZH10" s="39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40"/>
      <c r="RAE10" s="39"/>
      <c r="RAF10" s="39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40"/>
      <c r="RBC10" s="39"/>
      <c r="RBD10" s="39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40"/>
      <c r="RCA10" s="39"/>
      <c r="RCB10" s="39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40"/>
      <c r="RCY10" s="39"/>
      <c r="RCZ10" s="39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40"/>
      <c r="RDW10" s="39"/>
      <c r="RDX10" s="39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40"/>
      <c r="REU10" s="39"/>
      <c r="REV10" s="39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40"/>
      <c r="RFS10" s="39"/>
      <c r="RFT10" s="39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40"/>
      <c r="RGQ10" s="39"/>
      <c r="RGR10" s="39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40"/>
      <c r="RHO10" s="39"/>
      <c r="RHP10" s="39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40"/>
      <c r="RIM10" s="39"/>
      <c r="RIN10" s="39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40"/>
      <c r="RJK10" s="39"/>
      <c r="RJL10" s="39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40"/>
      <c r="RKI10" s="39"/>
      <c r="RKJ10" s="39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40"/>
      <c r="RLG10" s="39"/>
      <c r="RLH10" s="39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40"/>
      <c r="RME10" s="39"/>
      <c r="RMF10" s="39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40"/>
      <c r="RNC10" s="39"/>
      <c r="RND10" s="39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40"/>
      <c r="ROA10" s="39"/>
      <c r="ROB10" s="39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40"/>
      <c r="ROY10" s="39"/>
      <c r="ROZ10" s="39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40"/>
      <c r="RPW10" s="39"/>
      <c r="RPX10" s="39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40"/>
      <c r="RQU10" s="39"/>
      <c r="RQV10" s="39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40"/>
      <c r="RRS10" s="39"/>
      <c r="RRT10" s="39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40"/>
      <c r="RSQ10" s="39"/>
      <c r="RSR10" s="39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40"/>
      <c r="RTO10" s="39"/>
      <c r="RTP10" s="39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40"/>
      <c r="RUM10" s="39"/>
      <c r="RUN10" s="39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40"/>
      <c r="RVK10" s="39"/>
      <c r="RVL10" s="39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40"/>
      <c r="RWI10" s="39"/>
      <c r="RWJ10" s="39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40"/>
      <c r="RXG10" s="39"/>
      <c r="RXH10" s="39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40"/>
      <c r="RYE10" s="39"/>
      <c r="RYF10" s="39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40"/>
      <c r="RZC10" s="39"/>
      <c r="RZD10" s="39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40"/>
      <c r="SAA10" s="39"/>
      <c r="SAB10" s="39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40"/>
      <c r="SAY10" s="39"/>
      <c r="SAZ10" s="39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40"/>
      <c r="SBW10" s="39"/>
      <c r="SBX10" s="39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40"/>
      <c r="SCU10" s="39"/>
      <c r="SCV10" s="39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40"/>
      <c r="SDS10" s="39"/>
      <c r="SDT10" s="39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40"/>
      <c r="SEQ10" s="39"/>
      <c r="SER10" s="39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40"/>
      <c r="SFO10" s="39"/>
      <c r="SFP10" s="39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40"/>
      <c r="SGM10" s="39"/>
      <c r="SGN10" s="39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40"/>
      <c r="SHK10" s="39"/>
      <c r="SHL10" s="39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40"/>
      <c r="SII10" s="39"/>
      <c r="SIJ10" s="39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40"/>
      <c r="SJG10" s="39"/>
      <c r="SJH10" s="39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40"/>
      <c r="SKE10" s="39"/>
      <c r="SKF10" s="39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40"/>
      <c r="SLC10" s="39"/>
      <c r="SLD10" s="39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40"/>
      <c r="SMA10" s="39"/>
      <c r="SMB10" s="39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40"/>
      <c r="SMY10" s="39"/>
      <c r="SMZ10" s="39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40"/>
      <c r="SNW10" s="39"/>
      <c r="SNX10" s="39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40"/>
      <c r="SOU10" s="39"/>
      <c r="SOV10" s="39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40"/>
      <c r="SPS10" s="39"/>
      <c r="SPT10" s="39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40"/>
      <c r="SQQ10" s="39"/>
      <c r="SQR10" s="39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40"/>
      <c r="SRO10" s="39"/>
      <c r="SRP10" s="39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40"/>
      <c r="SSM10" s="39"/>
      <c r="SSN10" s="39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40"/>
      <c r="STK10" s="39"/>
      <c r="STL10" s="39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40"/>
      <c r="SUI10" s="39"/>
      <c r="SUJ10" s="39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40"/>
      <c r="SVG10" s="39"/>
      <c r="SVH10" s="39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40"/>
      <c r="SWE10" s="39"/>
      <c r="SWF10" s="39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40"/>
      <c r="SXC10" s="39"/>
      <c r="SXD10" s="39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40"/>
      <c r="SYA10" s="39"/>
      <c r="SYB10" s="39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40"/>
      <c r="SYY10" s="39"/>
      <c r="SYZ10" s="39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40"/>
      <c r="SZW10" s="39"/>
      <c r="SZX10" s="39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40"/>
      <c r="TAU10" s="39"/>
      <c r="TAV10" s="39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40"/>
      <c r="TBS10" s="39"/>
      <c r="TBT10" s="39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40"/>
      <c r="TCQ10" s="39"/>
      <c r="TCR10" s="39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40"/>
      <c r="TDO10" s="39"/>
      <c r="TDP10" s="39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40"/>
      <c r="TEM10" s="39"/>
      <c r="TEN10" s="39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40"/>
      <c r="TFK10" s="39"/>
      <c r="TFL10" s="39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40"/>
      <c r="TGI10" s="39"/>
      <c r="TGJ10" s="39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40"/>
      <c r="THG10" s="39"/>
      <c r="THH10" s="39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40"/>
      <c r="TIE10" s="39"/>
      <c r="TIF10" s="39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40"/>
      <c r="TJC10" s="39"/>
      <c r="TJD10" s="39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40"/>
      <c r="TKA10" s="39"/>
      <c r="TKB10" s="39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40"/>
      <c r="TKY10" s="39"/>
      <c r="TKZ10" s="39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40"/>
      <c r="TLW10" s="39"/>
      <c r="TLX10" s="39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40"/>
      <c r="TMU10" s="39"/>
      <c r="TMV10" s="39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40"/>
      <c r="TNS10" s="39"/>
      <c r="TNT10" s="39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40"/>
      <c r="TOQ10" s="39"/>
      <c r="TOR10" s="39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40"/>
      <c r="TPO10" s="39"/>
      <c r="TPP10" s="39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40"/>
      <c r="TQM10" s="39"/>
      <c r="TQN10" s="39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40"/>
      <c r="TRK10" s="39"/>
      <c r="TRL10" s="39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40"/>
      <c r="TSI10" s="39"/>
      <c r="TSJ10" s="39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40"/>
      <c r="TTG10" s="39"/>
      <c r="TTH10" s="39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40"/>
      <c r="TUE10" s="39"/>
      <c r="TUF10" s="39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40"/>
      <c r="TVC10" s="39"/>
      <c r="TVD10" s="39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40"/>
      <c r="TWA10" s="39"/>
      <c r="TWB10" s="39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40"/>
      <c r="TWY10" s="39"/>
      <c r="TWZ10" s="39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40"/>
      <c r="TXW10" s="39"/>
      <c r="TXX10" s="39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40"/>
      <c r="TYU10" s="39"/>
      <c r="TYV10" s="39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40"/>
      <c r="TZS10" s="39"/>
      <c r="TZT10" s="39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40"/>
      <c r="UAQ10" s="39"/>
      <c r="UAR10" s="39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40"/>
      <c r="UBO10" s="39"/>
      <c r="UBP10" s="39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40"/>
      <c r="UCM10" s="39"/>
      <c r="UCN10" s="39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40"/>
      <c r="UDK10" s="39"/>
      <c r="UDL10" s="39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40"/>
      <c r="UEI10" s="39"/>
      <c r="UEJ10" s="39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40"/>
      <c r="UFG10" s="39"/>
      <c r="UFH10" s="39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40"/>
      <c r="UGE10" s="39"/>
      <c r="UGF10" s="39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40"/>
      <c r="UHC10" s="39"/>
      <c r="UHD10" s="39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40"/>
      <c r="UIA10" s="39"/>
      <c r="UIB10" s="39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40"/>
      <c r="UIY10" s="39"/>
      <c r="UIZ10" s="39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40"/>
      <c r="UJW10" s="39"/>
      <c r="UJX10" s="39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40"/>
      <c r="UKU10" s="39"/>
      <c r="UKV10" s="39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40"/>
      <c r="ULS10" s="39"/>
      <c r="ULT10" s="39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40"/>
      <c r="UMQ10" s="39"/>
      <c r="UMR10" s="39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40"/>
      <c r="UNO10" s="39"/>
      <c r="UNP10" s="39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40"/>
      <c r="UOM10" s="39"/>
      <c r="UON10" s="39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40"/>
      <c r="UPK10" s="39"/>
      <c r="UPL10" s="39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40"/>
      <c r="UQI10" s="39"/>
      <c r="UQJ10" s="39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40"/>
      <c r="URG10" s="39"/>
      <c r="URH10" s="39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40"/>
      <c r="USE10" s="39"/>
      <c r="USF10" s="39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40"/>
      <c r="UTC10" s="39"/>
      <c r="UTD10" s="39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40"/>
      <c r="UUA10" s="39"/>
      <c r="UUB10" s="39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40"/>
      <c r="UUY10" s="39"/>
      <c r="UUZ10" s="39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40"/>
      <c r="UVW10" s="39"/>
      <c r="UVX10" s="39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40"/>
      <c r="UWU10" s="39"/>
      <c r="UWV10" s="39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40"/>
      <c r="UXS10" s="39"/>
      <c r="UXT10" s="39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40"/>
      <c r="UYQ10" s="39"/>
      <c r="UYR10" s="39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40"/>
      <c r="UZO10" s="39"/>
      <c r="UZP10" s="39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40"/>
      <c r="VAM10" s="39"/>
      <c r="VAN10" s="39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40"/>
      <c r="VBK10" s="39"/>
      <c r="VBL10" s="39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40"/>
      <c r="VCI10" s="39"/>
      <c r="VCJ10" s="39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40"/>
      <c r="VDG10" s="39"/>
      <c r="VDH10" s="39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40"/>
      <c r="VEE10" s="39"/>
      <c r="VEF10" s="39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40"/>
      <c r="VFC10" s="39"/>
      <c r="VFD10" s="39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40"/>
      <c r="VGA10" s="39"/>
      <c r="VGB10" s="39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40"/>
      <c r="VGY10" s="39"/>
      <c r="VGZ10" s="39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40"/>
      <c r="VHW10" s="39"/>
      <c r="VHX10" s="39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40"/>
      <c r="VIU10" s="39"/>
      <c r="VIV10" s="39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40"/>
      <c r="VJS10" s="39"/>
      <c r="VJT10" s="39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40"/>
      <c r="VKQ10" s="39"/>
      <c r="VKR10" s="39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40"/>
      <c r="VLO10" s="39"/>
      <c r="VLP10" s="39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40"/>
      <c r="VMM10" s="39"/>
      <c r="VMN10" s="39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40"/>
      <c r="VNK10" s="39"/>
      <c r="VNL10" s="39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40"/>
      <c r="VOI10" s="39"/>
      <c r="VOJ10" s="39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40"/>
      <c r="VPG10" s="39"/>
      <c r="VPH10" s="39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40"/>
      <c r="VQE10" s="39"/>
      <c r="VQF10" s="39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40"/>
      <c r="VRC10" s="39"/>
      <c r="VRD10" s="39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40"/>
      <c r="VSA10" s="39"/>
      <c r="VSB10" s="39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40"/>
      <c r="VSY10" s="39"/>
      <c r="VSZ10" s="39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40"/>
      <c r="VTW10" s="39"/>
      <c r="VTX10" s="39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40"/>
      <c r="VUU10" s="39"/>
      <c r="VUV10" s="39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40"/>
      <c r="VVS10" s="39"/>
      <c r="VVT10" s="39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40"/>
      <c r="VWQ10" s="39"/>
      <c r="VWR10" s="39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40"/>
      <c r="VXO10" s="39"/>
      <c r="VXP10" s="39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40"/>
      <c r="VYM10" s="39"/>
      <c r="VYN10" s="39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40"/>
      <c r="VZK10" s="39"/>
      <c r="VZL10" s="39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40"/>
      <c r="WAI10" s="39"/>
      <c r="WAJ10" s="39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40"/>
      <c r="WBG10" s="39"/>
      <c r="WBH10" s="39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40"/>
      <c r="WCE10" s="39"/>
      <c r="WCF10" s="39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40"/>
      <c r="WDC10" s="39"/>
      <c r="WDD10" s="39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40"/>
      <c r="WEA10" s="39"/>
      <c r="WEB10" s="39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40"/>
      <c r="WEY10" s="39"/>
      <c r="WEZ10" s="39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40"/>
      <c r="WFW10" s="39"/>
      <c r="WFX10" s="39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40"/>
      <c r="WGU10" s="39"/>
      <c r="WGV10" s="39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40"/>
      <c r="WHS10" s="39"/>
      <c r="WHT10" s="39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40"/>
      <c r="WIQ10" s="39"/>
      <c r="WIR10" s="39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40"/>
      <c r="WJO10" s="39"/>
      <c r="WJP10" s="39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40"/>
      <c r="WKM10" s="39"/>
      <c r="WKN10" s="39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40"/>
      <c r="WLK10" s="39"/>
      <c r="WLL10" s="39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40"/>
      <c r="WMI10" s="39"/>
      <c r="WMJ10" s="39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40"/>
      <c r="WNG10" s="39"/>
      <c r="WNH10" s="39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40"/>
      <c r="WOE10" s="39"/>
      <c r="WOF10" s="39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40"/>
      <c r="WPC10" s="39"/>
      <c r="WPD10" s="39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40"/>
      <c r="WQA10" s="39"/>
      <c r="WQB10" s="39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40"/>
      <c r="WQY10" s="39"/>
      <c r="WQZ10" s="39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40"/>
      <c r="WRW10" s="39"/>
      <c r="WRX10" s="39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40"/>
      <c r="WSU10" s="39"/>
      <c r="WSV10" s="39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40"/>
      <c r="WTS10" s="39"/>
      <c r="WTT10" s="39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40"/>
      <c r="WUQ10" s="39"/>
      <c r="WUR10" s="39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40"/>
      <c r="WVO10" s="39"/>
      <c r="WVP10" s="39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40"/>
      <c r="WWM10" s="39"/>
      <c r="WWN10" s="39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40"/>
      <c r="WXK10" s="39"/>
      <c r="WXL10" s="39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40"/>
      <c r="WYI10" s="39"/>
      <c r="WYJ10" s="39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40"/>
      <c r="WZG10" s="39"/>
      <c r="WZH10" s="39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40"/>
      <c r="XAE10" s="39"/>
      <c r="XAF10" s="39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40"/>
      <c r="XBC10" s="39"/>
      <c r="XBD10" s="39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40"/>
      <c r="XCA10" s="39"/>
      <c r="XCB10" s="39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40"/>
      <c r="XCY10" s="39"/>
      <c r="XCZ10" s="39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40"/>
      <c r="XDW10" s="39"/>
      <c r="XDX10" s="39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40"/>
      <c r="XEU10" s="39"/>
      <c r="XEV10" s="39"/>
      <c r="XEW10" s="3"/>
      <c r="XEX10" s="3"/>
      <c r="XEY10" s="3"/>
      <c r="XEZ10" s="3"/>
      <c r="XFA10" s="3"/>
      <c r="XFB10" s="3"/>
      <c r="XFC10" s="3"/>
      <c r="XFD10" s="3"/>
    </row>
    <row r="11" spans="1:16384" x14ac:dyDescent="0.25">
      <c r="A11" s="9" t="s">
        <v>110</v>
      </c>
      <c r="B11" s="106" t="str">
        <f>+VLOOKUP(A11,Clases!$A$1:$B$7,2,FALSE)</f>
        <v>Ramos Administrativos</v>
      </c>
      <c r="C11" s="10" t="s">
        <v>22</v>
      </c>
      <c r="D11" s="10">
        <v>1</v>
      </c>
      <c r="E11" s="25" t="s">
        <v>23</v>
      </c>
      <c r="F11" s="11">
        <v>12.6</v>
      </c>
      <c r="G11" s="11">
        <v>23.4</v>
      </c>
      <c r="H11" s="11">
        <v>34.799999999999997</v>
      </c>
      <c r="I11" s="11">
        <v>67</v>
      </c>
      <c r="J11" s="11">
        <v>137.1</v>
      </c>
      <c r="K11" s="11">
        <v>221.5</v>
      </c>
      <c r="L11" s="11">
        <v>353.8</v>
      </c>
      <c r="M11" s="11">
        <v>779.4</v>
      </c>
      <c r="N11" s="11">
        <v>1476.3</v>
      </c>
      <c r="O11" s="11">
        <v>1963.8</v>
      </c>
      <c r="P11" s="11">
        <v>2664.9</v>
      </c>
      <c r="Q11" s="11">
        <v>3660.5</v>
      </c>
      <c r="R11" s="11">
        <v>4529.8</v>
      </c>
      <c r="S11" s="11">
        <v>5444.7</v>
      </c>
      <c r="T11" s="11">
        <v>7554.3</v>
      </c>
      <c r="U11" s="11">
        <v>7860.1</v>
      </c>
      <c r="V11" s="11">
        <v>11034.3</v>
      </c>
      <c r="W11" s="11">
        <v>13281.1</v>
      </c>
      <c r="X11" s="11">
        <v>14774.4</v>
      </c>
      <c r="Y11" s="11">
        <v>14220.78</v>
      </c>
      <c r="Z11" s="11">
        <v>18776.7</v>
      </c>
      <c r="AA11" s="79">
        <v>16593.439999999999</v>
      </c>
      <c r="AB11" s="32">
        <v>20375.3</v>
      </c>
      <c r="AC11" s="32">
        <v>20400.87369</v>
      </c>
      <c r="AD11" s="32">
        <v>22424.626</v>
      </c>
      <c r="AE11" s="32">
        <f>+IFERROR(VLOOKUP($E11,'2002'!$B:$D,3,FALSE),"")</f>
        <v>22705.42</v>
      </c>
      <c r="AF11" s="32">
        <f>+IFERROR(VLOOKUP($E11,'2003'!$B:$D,3,FALSE),"")</f>
        <v>22831.496500000001</v>
      </c>
      <c r="AG11" s="32">
        <f>+IFERROR(VLOOKUP($E11,'2004'!$B:$D,3,FALSE),"")</f>
        <v>23332.790199999999</v>
      </c>
      <c r="AH11" s="32">
        <f>+IFERROR(VLOOKUP($E11,'2005-15 corrientes'!$B$2:$W$50,2,FALSE),"")</f>
        <v>24002.172086481431</v>
      </c>
      <c r="AI11" s="32">
        <f>+IFERROR(VLOOKUP($E11,'2005-15 corrientes'!$B$2:$W$50,4,FALSE),"")</f>
        <v>26031.900904713813</v>
      </c>
      <c r="AJ11" s="32">
        <f>+IFERROR(VLOOKUP($E11,'2005-15 corrientes'!$B$2:$W$50,6,FALSE),"")</f>
        <v>32200.896493346983</v>
      </c>
      <c r="AK11" s="32">
        <f>+IFERROR(VLOOKUP($E11,'2005-15 corrientes'!$B$2:$W$50,8,FALSE),"")</f>
        <v>34861.005896985356</v>
      </c>
      <c r="AL11" s="32">
        <f>+IFERROR(VLOOKUP($E11,'2005-15 corrientes'!$B$2:$W$50,10,FALSE),"")</f>
        <v>43623.321865353515</v>
      </c>
      <c r="AM11" s="32">
        <f>+IFERROR(VLOOKUP($E11,'2005-15 corrientes'!$B$2:$W$50,12,FALSE),"")</f>
        <v>43632.41031768758</v>
      </c>
      <c r="AN11" s="32">
        <f>+IFERROR(VLOOKUP($E11,'2005-15 corrientes'!$B$2:$W$50,14,FALSE),"")</f>
        <v>50039.456563156768</v>
      </c>
      <c r="AO11" s="32">
        <f>+IFERROR(VLOOKUP($E11,'2005-15 corrientes'!$B$2:$W$50,16,FALSE),"")</f>
        <v>55611</v>
      </c>
      <c r="AP11" s="32">
        <f>+IFERROR(VLOOKUP($E11,'2005-15 corrientes'!$B$2:$W$50,18,FALSE),"")</f>
        <v>60810.599999999977</v>
      </c>
      <c r="AQ11" s="32">
        <f>+IFERROR(VLOOKUP($E11,'2005-15 corrientes'!$B$2:$W$50,20,FALSE),"")</f>
        <v>65236.949976999967</v>
      </c>
      <c r="AR11" s="32">
        <f>+IFERROR(VLOOKUP($E11,'2005-15 corrientes'!$B$2:$W$50,22,FALSE),"")</f>
        <v>71269.7</v>
      </c>
      <c r="AS11" s="3"/>
      <c r="AT11" s="3"/>
      <c r="AU11" s="3"/>
      <c r="AV11" s="3"/>
      <c r="AW11" s="3"/>
      <c r="AX11" s="3"/>
      <c r="AY11" s="3"/>
      <c r="AZ11" s="3"/>
      <c r="BA11" s="3"/>
      <c r="BB11" s="40"/>
      <c r="BC11" s="39"/>
      <c r="BD11" s="39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40"/>
      <c r="CA11" s="39"/>
      <c r="CB11" s="39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40"/>
      <c r="CY11" s="39"/>
      <c r="CZ11" s="39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40"/>
      <c r="DW11" s="39"/>
      <c r="DX11" s="39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40"/>
      <c r="EU11" s="39"/>
      <c r="EV11" s="39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40"/>
      <c r="FS11" s="39"/>
      <c r="FT11" s="39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40"/>
      <c r="GQ11" s="39"/>
      <c r="GR11" s="39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40"/>
      <c r="HO11" s="39"/>
      <c r="HP11" s="39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40"/>
      <c r="IM11" s="39"/>
      <c r="IN11" s="39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40"/>
      <c r="JK11" s="39"/>
      <c r="JL11" s="39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40"/>
      <c r="KI11" s="39"/>
      <c r="KJ11" s="39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40"/>
      <c r="LG11" s="39"/>
      <c r="LH11" s="39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40"/>
      <c r="ME11" s="39"/>
      <c r="MF11" s="39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40"/>
      <c r="NC11" s="39"/>
      <c r="ND11" s="39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40"/>
      <c r="OA11" s="39"/>
      <c r="OB11" s="39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40"/>
      <c r="OY11" s="39"/>
      <c r="OZ11" s="39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40"/>
      <c r="PW11" s="39"/>
      <c r="PX11" s="39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40"/>
      <c r="QU11" s="39"/>
      <c r="QV11" s="39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40"/>
      <c r="RS11" s="39"/>
      <c r="RT11" s="39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40"/>
      <c r="SQ11" s="39"/>
      <c r="SR11" s="39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40"/>
      <c r="TO11" s="39"/>
      <c r="TP11" s="39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40"/>
      <c r="UM11" s="39"/>
      <c r="UN11" s="39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40"/>
      <c r="VK11" s="39"/>
      <c r="VL11" s="39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40"/>
      <c r="WI11" s="39"/>
      <c r="WJ11" s="39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40"/>
      <c r="XG11" s="39"/>
      <c r="XH11" s="39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40"/>
      <c r="YE11" s="39"/>
      <c r="YF11" s="39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40"/>
      <c r="ZC11" s="39"/>
      <c r="ZD11" s="39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40"/>
      <c r="AAA11" s="39"/>
      <c r="AAB11" s="39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40"/>
      <c r="AAY11" s="39"/>
      <c r="AAZ11" s="39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40"/>
      <c r="ABW11" s="39"/>
      <c r="ABX11" s="39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40"/>
      <c r="ACU11" s="39"/>
      <c r="ACV11" s="39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40"/>
      <c r="ADS11" s="39"/>
      <c r="ADT11" s="39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40"/>
      <c r="AEQ11" s="39"/>
      <c r="AER11" s="39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40"/>
      <c r="AFO11" s="39"/>
      <c r="AFP11" s="39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0"/>
      <c r="AGM11" s="39"/>
      <c r="AGN11" s="39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40"/>
      <c r="AHK11" s="39"/>
      <c r="AHL11" s="39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40"/>
      <c r="AII11" s="39"/>
      <c r="AIJ11" s="39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40"/>
      <c r="AJG11" s="39"/>
      <c r="AJH11" s="39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40"/>
      <c r="AKE11" s="39"/>
      <c r="AKF11" s="39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40"/>
      <c r="ALC11" s="39"/>
      <c r="ALD11" s="39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40"/>
      <c r="AMA11" s="39"/>
      <c r="AMB11" s="39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40"/>
      <c r="AMY11" s="39"/>
      <c r="AMZ11" s="39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40"/>
      <c r="ANW11" s="39"/>
      <c r="ANX11" s="39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40"/>
      <c r="AOU11" s="39"/>
      <c r="AOV11" s="39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40"/>
      <c r="APS11" s="39"/>
      <c r="APT11" s="39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40"/>
      <c r="AQQ11" s="39"/>
      <c r="AQR11" s="39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40"/>
      <c r="ARO11" s="39"/>
      <c r="ARP11" s="39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40"/>
      <c r="ASM11" s="39"/>
      <c r="ASN11" s="39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40"/>
      <c r="ATK11" s="39"/>
      <c r="ATL11" s="39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40"/>
      <c r="AUI11" s="39"/>
      <c r="AUJ11" s="39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40"/>
      <c r="AVG11" s="39"/>
      <c r="AVH11" s="39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40"/>
      <c r="AWE11" s="39"/>
      <c r="AWF11" s="39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40"/>
      <c r="AXC11" s="39"/>
      <c r="AXD11" s="39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40"/>
      <c r="AYA11" s="39"/>
      <c r="AYB11" s="39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40"/>
      <c r="AYY11" s="39"/>
      <c r="AYZ11" s="39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40"/>
      <c r="AZW11" s="39"/>
      <c r="AZX11" s="39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40"/>
      <c r="BAU11" s="39"/>
      <c r="BAV11" s="39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40"/>
      <c r="BBS11" s="39"/>
      <c r="BBT11" s="39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40"/>
      <c r="BCQ11" s="39"/>
      <c r="BCR11" s="39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40"/>
      <c r="BDO11" s="39"/>
      <c r="BDP11" s="39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40"/>
      <c r="BEM11" s="39"/>
      <c r="BEN11" s="39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40"/>
      <c r="BFK11" s="39"/>
      <c r="BFL11" s="39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40"/>
      <c r="BGI11" s="39"/>
      <c r="BGJ11" s="39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40"/>
      <c r="BHG11" s="39"/>
      <c r="BHH11" s="39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40"/>
      <c r="BIE11" s="39"/>
      <c r="BIF11" s="39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40"/>
      <c r="BJC11" s="39"/>
      <c r="BJD11" s="39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40"/>
      <c r="BKA11" s="39"/>
      <c r="BKB11" s="39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40"/>
      <c r="BKY11" s="39"/>
      <c r="BKZ11" s="39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40"/>
      <c r="BLW11" s="39"/>
      <c r="BLX11" s="39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40"/>
      <c r="BMU11" s="39"/>
      <c r="BMV11" s="39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40"/>
      <c r="BNS11" s="39"/>
      <c r="BNT11" s="39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40"/>
      <c r="BOQ11" s="39"/>
      <c r="BOR11" s="39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40"/>
      <c r="BPO11" s="39"/>
      <c r="BPP11" s="39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40"/>
      <c r="BQM11" s="39"/>
      <c r="BQN11" s="39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40"/>
      <c r="BRK11" s="39"/>
      <c r="BRL11" s="39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40"/>
      <c r="BSI11" s="39"/>
      <c r="BSJ11" s="39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40"/>
      <c r="BTG11" s="39"/>
      <c r="BTH11" s="39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40"/>
      <c r="BUE11" s="39"/>
      <c r="BUF11" s="39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40"/>
      <c r="BVC11" s="39"/>
      <c r="BVD11" s="39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40"/>
      <c r="BWA11" s="39"/>
      <c r="BWB11" s="39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40"/>
      <c r="BWY11" s="39"/>
      <c r="BWZ11" s="39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40"/>
      <c r="BXW11" s="39"/>
      <c r="BXX11" s="39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40"/>
      <c r="BYU11" s="39"/>
      <c r="BYV11" s="39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40"/>
      <c r="BZS11" s="39"/>
      <c r="BZT11" s="39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40"/>
      <c r="CAQ11" s="39"/>
      <c r="CAR11" s="39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40"/>
      <c r="CBO11" s="39"/>
      <c r="CBP11" s="39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40"/>
      <c r="CCM11" s="39"/>
      <c r="CCN11" s="39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40"/>
      <c r="CDK11" s="39"/>
      <c r="CDL11" s="39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40"/>
      <c r="CEI11" s="39"/>
      <c r="CEJ11" s="39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40"/>
      <c r="CFG11" s="39"/>
      <c r="CFH11" s="39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40"/>
      <c r="CGE11" s="39"/>
      <c r="CGF11" s="39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40"/>
      <c r="CHC11" s="39"/>
      <c r="CHD11" s="39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40"/>
      <c r="CIA11" s="39"/>
      <c r="CIB11" s="39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40"/>
      <c r="CIY11" s="39"/>
      <c r="CIZ11" s="39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40"/>
      <c r="CJW11" s="39"/>
      <c r="CJX11" s="39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40"/>
      <c r="CKU11" s="39"/>
      <c r="CKV11" s="39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40"/>
      <c r="CLS11" s="39"/>
      <c r="CLT11" s="39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40"/>
      <c r="CMQ11" s="39"/>
      <c r="CMR11" s="39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40"/>
      <c r="CNO11" s="39"/>
      <c r="CNP11" s="39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40"/>
      <c r="COM11" s="39"/>
      <c r="CON11" s="39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40"/>
      <c r="CPK11" s="39"/>
      <c r="CPL11" s="39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40"/>
      <c r="CQI11" s="39"/>
      <c r="CQJ11" s="39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40"/>
      <c r="CRG11" s="39"/>
      <c r="CRH11" s="39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40"/>
      <c r="CSE11" s="39"/>
      <c r="CSF11" s="39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40"/>
      <c r="CTC11" s="39"/>
      <c r="CTD11" s="39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40"/>
      <c r="CUA11" s="39"/>
      <c r="CUB11" s="39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40"/>
      <c r="CUY11" s="39"/>
      <c r="CUZ11" s="39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40"/>
      <c r="CVW11" s="39"/>
      <c r="CVX11" s="39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40"/>
      <c r="CWU11" s="39"/>
      <c r="CWV11" s="39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40"/>
      <c r="CXS11" s="39"/>
      <c r="CXT11" s="39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40"/>
      <c r="CYQ11" s="39"/>
      <c r="CYR11" s="39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40"/>
      <c r="CZO11" s="39"/>
      <c r="CZP11" s="39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40"/>
      <c r="DAM11" s="39"/>
      <c r="DAN11" s="39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40"/>
      <c r="DBK11" s="39"/>
      <c r="DBL11" s="39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40"/>
      <c r="DCI11" s="39"/>
      <c r="DCJ11" s="39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40"/>
      <c r="DDG11" s="39"/>
      <c r="DDH11" s="39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40"/>
      <c r="DEE11" s="39"/>
      <c r="DEF11" s="39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40"/>
      <c r="DFC11" s="39"/>
      <c r="DFD11" s="39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40"/>
      <c r="DGA11" s="39"/>
      <c r="DGB11" s="39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40"/>
      <c r="DGY11" s="39"/>
      <c r="DGZ11" s="39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40"/>
      <c r="DHW11" s="39"/>
      <c r="DHX11" s="39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40"/>
      <c r="DIU11" s="39"/>
      <c r="DIV11" s="39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40"/>
      <c r="DJS11" s="39"/>
      <c r="DJT11" s="39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40"/>
      <c r="DKQ11" s="39"/>
      <c r="DKR11" s="39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40"/>
      <c r="DLO11" s="39"/>
      <c r="DLP11" s="39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40"/>
      <c r="DMM11" s="39"/>
      <c r="DMN11" s="39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40"/>
      <c r="DNK11" s="39"/>
      <c r="DNL11" s="39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40"/>
      <c r="DOI11" s="39"/>
      <c r="DOJ11" s="39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40"/>
      <c r="DPG11" s="39"/>
      <c r="DPH11" s="39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40"/>
      <c r="DQE11" s="39"/>
      <c r="DQF11" s="39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40"/>
      <c r="DRC11" s="39"/>
      <c r="DRD11" s="39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40"/>
      <c r="DSA11" s="39"/>
      <c r="DSB11" s="39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40"/>
      <c r="DSY11" s="39"/>
      <c r="DSZ11" s="39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40"/>
      <c r="DTW11" s="39"/>
      <c r="DTX11" s="39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40"/>
      <c r="DUU11" s="39"/>
      <c r="DUV11" s="39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40"/>
      <c r="DVS11" s="39"/>
      <c r="DVT11" s="39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40"/>
      <c r="DWQ11" s="39"/>
      <c r="DWR11" s="39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40"/>
      <c r="DXO11" s="39"/>
      <c r="DXP11" s="39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40"/>
      <c r="DYM11" s="39"/>
      <c r="DYN11" s="39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40"/>
      <c r="DZK11" s="39"/>
      <c r="DZL11" s="39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40"/>
      <c r="EAI11" s="39"/>
      <c r="EAJ11" s="39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40"/>
      <c r="EBG11" s="39"/>
      <c r="EBH11" s="39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40"/>
      <c r="ECE11" s="39"/>
      <c r="ECF11" s="39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40"/>
      <c r="EDC11" s="39"/>
      <c r="EDD11" s="39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40"/>
      <c r="EEA11" s="39"/>
      <c r="EEB11" s="39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40"/>
      <c r="EEY11" s="39"/>
      <c r="EEZ11" s="39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40"/>
      <c r="EFW11" s="39"/>
      <c r="EFX11" s="39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40"/>
      <c r="EGU11" s="39"/>
      <c r="EGV11" s="39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40"/>
      <c r="EHS11" s="39"/>
      <c r="EHT11" s="39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40"/>
      <c r="EIQ11" s="39"/>
      <c r="EIR11" s="39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40"/>
      <c r="EJO11" s="39"/>
      <c r="EJP11" s="39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40"/>
      <c r="EKM11" s="39"/>
      <c r="EKN11" s="39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40"/>
      <c r="ELK11" s="39"/>
      <c r="ELL11" s="39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40"/>
      <c r="EMI11" s="39"/>
      <c r="EMJ11" s="39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40"/>
      <c r="ENG11" s="39"/>
      <c r="ENH11" s="39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40"/>
      <c r="EOE11" s="39"/>
      <c r="EOF11" s="39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40"/>
      <c r="EPC11" s="39"/>
      <c r="EPD11" s="39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40"/>
      <c r="EQA11" s="39"/>
      <c r="EQB11" s="39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40"/>
      <c r="EQY11" s="39"/>
      <c r="EQZ11" s="39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40"/>
      <c r="ERW11" s="39"/>
      <c r="ERX11" s="39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40"/>
      <c r="ESU11" s="39"/>
      <c r="ESV11" s="39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40"/>
      <c r="ETS11" s="39"/>
      <c r="ETT11" s="39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40"/>
      <c r="EUQ11" s="39"/>
      <c r="EUR11" s="39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40"/>
      <c r="EVO11" s="39"/>
      <c r="EVP11" s="39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40"/>
      <c r="EWM11" s="39"/>
      <c r="EWN11" s="39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40"/>
      <c r="EXK11" s="39"/>
      <c r="EXL11" s="39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40"/>
      <c r="EYI11" s="39"/>
      <c r="EYJ11" s="39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40"/>
      <c r="EZG11" s="39"/>
      <c r="EZH11" s="39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40"/>
      <c r="FAE11" s="39"/>
      <c r="FAF11" s="39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40"/>
      <c r="FBC11" s="39"/>
      <c r="FBD11" s="39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40"/>
      <c r="FCA11" s="39"/>
      <c r="FCB11" s="39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40"/>
      <c r="FCY11" s="39"/>
      <c r="FCZ11" s="39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40"/>
      <c r="FDW11" s="39"/>
      <c r="FDX11" s="39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40"/>
      <c r="FEU11" s="39"/>
      <c r="FEV11" s="39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40"/>
      <c r="FFS11" s="39"/>
      <c r="FFT11" s="39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40"/>
      <c r="FGQ11" s="39"/>
      <c r="FGR11" s="39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40"/>
      <c r="FHO11" s="39"/>
      <c r="FHP11" s="39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40"/>
      <c r="FIM11" s="39"/>
      <c r="FIN11" s="39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40"/>
      <c r="FJK11" s="39"/>
      <c r="FJL11" s="39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40"/>
      <c r="FKI11" s="39"/>
      <c r="FKJ11" s="39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40"/>
      <c r="FLG11" s="39"/>
      <c r="FLH11" s="39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40"/>
      <c r="FME11" s="39"/>
      <c r="FMF11" s="39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40"/>
      <c r="FNC11" s="39"/>
      <c r="FND11" s="39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40"/>
      <c r="FOA11" s="39"/>
      <c r="FOB11" s="39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40"/>
      <c r="FOY11" s="39"/>
      <c r="FOZ11" s="39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40"/>
      <c r="FPW11" s="39"/>
      <c r="FPX11" s="39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40"/>
      <c r="FQU11" s="39"/>
      <c r="FQV11" s="39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40"/>
      <c r="FRS11" s="39"/>
      <c r="FRT11" s="39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40"/>
      <c r="FSQ11" s="39"/>
      <c r="FSR11" s="39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40"/>
      <c r="FTO11" s="39"/>
      <c r="FTP11" s="39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40"/>
      <c r="FUM11" s="39"/>
      <c r="FUN11" s="39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40"/>
      <c r="FVK11" s="39"/>
      <c r="FVL11" s="39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40"/>
      <c r="FWI11" s="39"/>
      <c r="FWJ11" s="39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40"/>
      <c r="FXG11" s="39"/>
      <c r="FXH11" s="39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40"/>
      <c r="FYE11" s="39"/>
      <c r="FYF11" s="39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40"/>
      <c r="FZC11" s="39"/>
      <c r="FZD11" s="39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40"/>
      <c r="GAA11" s="39"/>
      <c r="GAB11" s="39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40"/>
      <c r="GAY11" s="39"/>
      <c r="GAZ11" s="39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40"/>
      <c r="GBW11" s="39"/>
      <c r="GBX11" s="39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40"/>
      <c r="GCU11" s="39"/>
      <c r="GCV11" s="39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40"/>
      <c r="GDS11" s="39"/>
      <c r="GDT11" s="39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40"/>
      <c r="GEQ11" s="39"/>
      <c r="GER11" s="39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40"/>
      <c r="GFO11" s="39"/>
      <c r="GFP11" s="39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40"/>
      <c r="GGM11" s="39"/>
      <c r="GGN11" s="39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40"/>
      <c r="GHK11" s="39"/>
      <c r="GHL11" s="39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40"/>
      <c r="GII11" s="39"/>
      <c r="GIJ11" s="39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40"/>
      <c r="GJG11" s="39"/>
      <c r="GJH11" s="39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40"/>
      <c r="GKE11" s="39"/>
      <c r="GKF11" s="39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40"/>
      <c r="GLC11" s="39"/>
      <c r="GLD11" s="39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40"/>
      <c r="GMA11" s="39"/>
      <c r="GMB11" s="39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40"/>
      <c r="GMY11" s="39"/>
      <c r="GMZ11" s="39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40"/>
      <c r="GNW11" s="39"/>
      <c r="GNX11" s="39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40"/>
      <c r="GOU11" s="39"/>
      <c r="GOV11" s="39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40"/>
      <c r="GPS11" s="39"/>
      <c r="GPT11" s="39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40"/>
      <c r="GQQ11" s="39"/>
      <c r="GQR11" s="39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40"/>
      <c r="GRO11" s="39"/>
      <c r="GRP11" s="39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40"/>
      <c r="GSM11" s="39"/>
      <c r="GSN11" s="39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40"/>
      <c r="GTK11" s="39"/>
      <c r="GTL11" s="39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40"/>
      <c r="GUI11" s="39"/>
      <c r="GUJ11" s="39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40"/>
      <c r="GVG11" s="39"/>
      <c r="GVH11" s="39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40"/>
      <c r="GWE11" s="39"/>
      <c r="GWF11" s="39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40"/>
      <c r="GXC11" s="39"/>
      <c r="GXD11" s="39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40"/>
      <c r="GYA11" s="39"/>
      <c r="GYB11" s="39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40"/>
      <c r="GYY11" s="39"/>
      <c r="GYZ11" s="39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40"/>
      <c r="GZW11" s="39"/>
      <c r="GZX11" s="39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40"/>
      <c r="HAU11" s="39"/>
      <c r="HAV11" s="39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40"/>
      <c r="HBS11" s="39"/>
      <c r="HBT11" s="39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40"/>
      <c r="HCQ11" s="39"/>
      <c r="HCR11" s="39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40"/>
      <c r="HDO11" s="39"/>
      <c r="HDP11" s="39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40"/>
      <c r="HEM11" s="39"/>
      <c r="HEN11" s="39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40"/>
      <c r="HFK11" s="39"/>
      <c r="HFL11" s="39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40"/>
      <c r="HGI11" s="39"/>
      <c r="HGJ11" s="39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40"/>
      <c r="HHG11" s="39"/>
      <c r="HHH11" s="39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40"/>
      <c r="HIE11" s="39"/>
      <c r="HIF11" s="39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40"/>
      <c r="HJC11" s="39"/>
      <c r="HJD11" s="39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40"/>
      <c r="HKA11" s="39"/>
      <c r="HKB11" s="39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40"/>
      <c r="HKY11" s="39"/>
      <c r="HKZ11" s="39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40"/>
      <c r="HLW11" s="39"/>
      <c r="HLX11" s="39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40"/>
      <c r="HMU11" s="39"/>
      <c r="HMV11" s="39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40"/>
      <c r="HNS11" s="39"/>
      <c r="HNT11" s="39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40"/>
      <c r="HOQ11" s="39"/>
      <c r="HOR11" s="39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40"/>
      <c r="HPO11" s="39"/>
      <c r="HPP11" s="39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40"/>
      <c r="HQM11" s="39"/>
      <c r="HQN11" s="39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40"/>
      <c r="HRK11" s="39"/>
      <c r="HRL11" s="39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40"/>
      <c r="HSI11" s="39"/>
      <c r="HSJ11" s="39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40"/>
      <c r="HTG11" s="39"/>
      <c r="HTH11" s="39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40"/>
      <c r="HUE11" s="39"/>
      <c r="HUF11" s="39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40"/>
      <c r="HVC11" s="39"/>
      <c r="HVD11" s="39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40"/>
      <c r="HWA11" s="39"/>
      <c r="HWB11" s="39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40"/>
      <c r="HWY11" s="39"/>
      <c r="HWZ11" s="39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40"/>
      <c r="HXW11" s="39"/>
      <c r="HXX11" s="39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40"/>
      <c r="HYU11" s="39"/>
      <c r="HYV11" s="39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40"/>
      <c r="HZS11" s="39"/>
      <c r="HZT11" s="39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40"/>
      <c r="IAQ11" s="39"/>
      <c r="IAR11" s="39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40"/>
      <c r="IBO11" s="39"/>
      <c r="IBP11" s="39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40"/>
      <c r="ICM11" s="39"/>
      <c r="ICN11" s="39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40"/>
      <c r="IDK11" s="39"/>
      <c r="IDL11" s="39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40"/>
      <c r="IEI11" s="39"/>
      <c r="IEJ11" s="39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40"/>
      <c r="IFG11" s="39"/>
      <c r="IFH11" s="39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40"/>
      <c r="IGE11" s="39"/>
      <c r="IGF11" s="39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40"/>
      <c r="IHC11" s="39"/>
      <c r="IHD11" s="39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40"/>
      <c r="IIA11" s="39"/>
      <c r="IIB11" s="39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40"/>
      <c r="IIY11" s="39"/>
      <c r="IIZ11" s="39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40"/>
      <c r="IJW11" s="39"/>
      <c r="IJX11" s="39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40"/>
      <c r="IKU11" s="39"/>
      <c r="IKV11" s="39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40"/>
      <c r="ILS11" s="39"/>
      <c r="ILT11" s="39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40"/>
      <c r="IMQ11" s="39"/>
      <c r="IMR11" s="39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40"/>
      <c r="INO11" s="39"/>
      <c r="INP11" s="39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40"/>
      <c r="IOM11" s="39"/>
      <c r="ION11" s="39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40"/>
      <c r="IPK11" s="39"/>
      <c r="IPL11" s="39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40"/>
      <c r="IQI11" s="39"/>
      <c r="IQJ11" s="39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40"/>
      <c r="IRG11" s="39"/>
      <c r="IRH11" s="39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40"/>
      <c r="ISE11" s="39"/>
      <c r="ISF11" s="39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40"/>
      <c r="ITC11" s="39"/>
      <c r="ITD11" s="39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40"/>
      <c r="IUA11" s="39"/>
      <c r="IUB11" s="39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40"/>
      <c r="IUY11" s="39"/>
      <c r="IUZ11" s="39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40"/>
      <c r="IVW11" s="39"/>
      <c r="IVX11" s="39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40"/>
      <c r="IWU11" s="39"/>
      <c r="IWV11" s="39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40"/>
      <c r="IXS11" s="39"/>
      <c r="IXT11" s="39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40"/>
      <c r="IYQ11" s="39"/>
      <c r="IYR11" s="39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40"/>
      <c r="IZO11" s="39"/>
      <c r="IZP11" s="39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40"/>
      <c r="JAM11" s="39"/>
      <c r="JAN11" s="39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40"/>
      <c r="JBK11" s="39"/>
      <c r="JBL11" s="39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40"/>
      <c r="JCI11" s="39"/>
      <c r="JCJ11" s="39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40"/>
      <c r="JDG11" s="39"/>
      <c r="JDH11" s="39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40"/>
      <c r="JEE11" s="39"/>
      <c r="JEF11" s="39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40"/>
      <c r="JFC11" s="39"/>
      <c r="JFD11" s="39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40"/>
      <c r="JGA11" s="39"/>
      <c r="JGB11" s="39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40"/>
      <c r="JGY11" s="39"/>
      <c r="JGZ11" s="39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40"/>
      <c r="JHW11" s="39"/>
      <c r="JHX11" s="39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40"/>
      <c r="JIU11" s="39"/>
      <c r="JIV11" s="39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40"/>
      <c r="JJS11" s="39"/>
      <c r="JJT11" s="39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40"/>
      <c r="JKQ11" s="39"/>
      <c r="JKR11" s="39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40"/>
      <c r="JLO11" s="39"/>
      <c r="JLP11" s="39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40"/>
      <c r="JMM11" s="39"/>
      <c r="JMN11" s="39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40"/>
      <c r="JNK11" s="39"/>
      <c r="JNL11" s="39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40"/>
      <c r="JOI11" s="39"/>
      <c r="JOJ11" s="39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40"/>
      <c r="JPG11" s="39"/>
      <c r="JPH11" s="39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40"/>
      <c r="JQE11" s="39"/>
      <c r="JQF11" s="39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40"/>
      <c r="JRC11" s="39"/>
      <c r="JRD11" s="39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40"/>
      <c r="JSA11" s="39"/>
      <c r="JSB11" s="39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40"/>
      <c r="JSY11" s="39"/>
      <c r="JSZ11" s="39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40"/>
      <c r="JTW11" s="39"/>
      <c r="JTX11" s="39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40"/>
      <c r="JUU11" s="39"/>
      <c r="JUV11" s="39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40"/>
      <c r="JVS11" s="39"/>
      <c r="JVT11" s="39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40"/>
      <c r="JWQ11" s="39"/>
      <c r="JWR11" s="39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40"/>
      <c r="JXO11" s="39"/>
      <c r="JXP11" s="39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40"/>
      <c r="JYM11" s="39"/>
      <c r="JYN11" s="39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40"/>
      <c r="JZK11" s="39"/>
      <c r="JZL11" s="39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40"/>
      <c r="KAI11" s="39"/>
      <c r="KAJ11" s="39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40"/>
      <c r="KBG11" s="39"/>
      <c r="KBH11" s="39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40"/>
      <c r="KCE11" s="39"/>
      <c r="KCF11" s="39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40"/>
      <c r="KDC11" s="39"/>
      <c r="KDD11" s="39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40"/>
      <c r="KEA11" s="39"/>
      <c r="KEB11" s="39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40"/>
      <c r="KEY11" s="39"/>
      <c r="KEZ11" s="39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40"/>
      <c r="KFW11" s="39"/>
      <c r="KFX11" s="39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40"/>
      <c r="KGU11" s="39"/>
      <c r="KGV11" s="39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40"/>
      <c r="KHS11" s="39"/>
      <c r="KHT11" s="39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40"/>
      <c r="KIQ11" s="39"/>
      <c r="KIR11" s="39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40"/>
      <c r="KJO11" s="39"/>
      <c r="KJP11" s="39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40"/>
      <c r="KKM11" s="39"/>
      <c r="KKN11" s="39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40"/>
      <c r="KLK11" s="39"/>
      <c r="KLL11" s="39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40"/>
      <c r="KMI11" s="39"/>
      <c r="KMJ11" s="39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40"/>
      <c r="KNG11" s="39"/>
      <c r="KNH11" s="39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40"/>
      <c r="KOE11" s="39"/>
      <c r="KOF11" s="39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40"/>
      <c r="KPC11" s="39"/>
      <c r="KPD11" s="39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40"/>
      <c r="KQA11" s="39"/>
      <c r="KQB11" s="39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40"/>
      <c r="KQY11" s="39"/>
      <c r="KQZ11" s="39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40"/>
      <c r="KRW11" s="39"/>
      <c r="KRX11" s="39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40"/>
      <c r="KSU11" s="39"/>
      <c r="KSV11" s="39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40"/>
      <c r="KTS11" s="39"/>
      <c r="KTT11" s="39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40"/>
      <c r="KUQ11" s="39"/>
      <c r="KUR11" s="39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40"/>
      <c r="KVO11" s="39"/>
      <c r="KVP11" s="39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40"/>
      <c r="KWM11" s="39"/>
      <c r="KWN11" s="39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40"/>
      <c r="KXK11" s="39"/>
      <c r="KXL11" s="39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40"/>
      <c r="KYI11" s="39"/>
      <c r="KYJ11" s="39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40"/>
      <c r="KZG11" s="39"/>
      <c r="KZH11" s="39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40"/>
      <c r="LAE11" s="39"/>
      <c r="LAF11" s="39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40"/>
      <c r="LBC11" s="39"/>
      <c r="LBD11" s="39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40"/>
      <c r="LCA11" s="39"/>
      <c r="LCB11" s="39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40"/>
      <c r="LCY11" s="39"/>
      <c r="LCZ11" s="39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40"/>
      <c r="LDW11" s="39"/>
      <c r="LDX11" s="39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40"/>
      <c r="LEU11" s="39"/>
      <c r="LEV11" s="39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40"/>
      <c r="LFS11" s="39"/>
      <c r="LFT11" s="39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40"/>
      <c r="LGQ11" s="39"/>
      <c r="LGR11" s="39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40"/>
      <c r="LHO11" s="39"/>
      <c r="LHP11" s="39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40"/>
      <c r="LIM11" s="39"/>
      <c r="LIN11" s="39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40"/>
      <c r="LJK11" s="39"/>
      <c r="LJL11" s="39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40"/>
      <c r="LKI11" s="39"/>
      <c r="LKJ11" s="39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40"/>
      <c r="LLG11" s="39"/>
      <c r="LLH11" s="39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40"/>
      <c r="LME11" s="39"/>
      <c r="LMF11" s="39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40"/>
      <c r="LNC11" s="39"/>
      <c r="LND11" s="39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40"/>
      <c r="LOA11" s="39"/>
      <c r="LOB11" s="39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40"/>
      <c r="LOY11" s="39"/>
      <c r="LOZ11" s="39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40"/>
      <c r="LPW11" s="39"/>
      <c r="LPX11" s="39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40"/>
      <c r="LQU11" s="39"/>
      <c r="LQV11" s="39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40"/>
      <c r="LRS11" s="39"/>
      <c r="LRT11" s="39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40"/>
      <c r="LSQ11" s="39"/>
      <c r="LSR11" s="39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40"/>
      <c r="LTO11" s="39"/>
      <c r="LTP11" s="39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40"/>
      <c r="LUM11" s="39"/>
      <c r="LUN11" s="39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40"/>
      <c r="LVK11" s="39"/>
      <c r="LVL11" s="39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40"/>
      <c r="LWI11" s="39"/>
      <c r="LWJ11" s="39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40"/>
      <c r="LXG11" s="39"/>
      <c r="LXH11" s="39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40"/>
      <c r="LYE11" s="39"/>
      <c r="LYF11" s="39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40"/>
      <c r="LZC11" s="39"/>
      <c r="LZD11" s="39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40"/>
      <c r="MAA11" s="39"/>
      <c r="MAB11" s="39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40"/>
      <c r="MAY11" s="39"/>
      <c r="MAZ11" s="39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40"/>
      <c r="MBW11" s="39"/>
      <c r="MBX11" s="39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40"/>
      <c r="MCU11" s="39"/>
      <c r="MCV11" s="39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40"/>
      <c r="MDS11" s="39"/>
      <c r="MDT11" s="39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40"/>
      <c r="MEQ11" s="39"/>
      <c r="MER11" s="39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40"/>
      <c r="MFO11" s="39"/>
      <c r="MFP11" s="39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40"/>
      <c r="MGM11" s="39"/>
      <c r="MGN11" s="39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40"/>
      <c r="MHK11" s="39"/>
      <c r="MHL11" s="39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40"/>
      <c r="MII11" s="39"/>
      <c r="MIJ11" s="39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40"/>
      <c r="MJG11" s="39"/>
      <c r="MJH11" s="39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40"/>
      <c r="MKE11" s="39"/>
      <c r="MKF11" s="39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40"/>
      <c r="MLC11" s="39"/>
      <c r="MLD11" s="39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40"/>
      <c r="MMA11" s="39"/>
      <c r="MMB11" s="39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40"/>
      <c r="MMY11" s="39"/>
      <c r="MMZ11" s="39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40"/>
      <c r="MNW11" s="39"/>
      <c r="MNX11" s="39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40"/>
      <c r="MOU11" s="39"/>
      <c r="MOV11" s="39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40"/>
      <c r="MPS11" s="39"/>
      <c r="MPT11" s="39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40"/>
      <c r="MQQ11" s="39"/>
      <c r="MQR11" s="39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40"/>
      <c r="MRO11" s="39"/>
      <c r="MRP11" s="39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40"/>
      <c r="MSM11" s="39"/>
      <c r="MSN11" s="39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40"/>
      <c r="MTK11" s="39"/>
      <c r="MTL11" s="39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40"/>
      <c r="MUI11" s="39"/>
      <c r="MUJ11" s="39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40"/>
      <c r="MVG11" s="39"/>
      <c r="MVH11" s="39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40"/>
      <c r="MWE11" s="39"/>
      <c r="MWF11" s="39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40"/>
      <c r="MXC11" s="39"/>
      <c r="MXD11" s="39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40"/>
      <c r="MYA11" s="39"/>
      <c r="MYB11" s="39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40"/>
      <c r="MYY11" s="39"/>
      <c r="MYZ11" s="39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40"/>
      <c r="MZW11" s="39"/>
      <c r="MZX11" s="39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40"/>
      <c r="NAU11" s="39"/>
      <c r="NAV11" s="39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40"/>
      <c r="NBS11" s="39"/>
      <c r="NBT11" s="39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40"/>
      <c r="NCQ11" s="39"/>
      <c r="NCR11" s="39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40"/>
      <c r="NDO11" s="39"/>
      <c r="NDP11" s="39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40"/>
      <c r="NEM11" s="39"/>
      <c r="NEN11" s="39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40"/>
      <c r="NFK11" s="39"/>
      <c r="NFL11" s="39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40"/>
      <c r="NGI11" s="39"/>
      <c r="NGJ11" s="39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40"/>
      <c r="NHG11" s="39"/>
      <c r="NHH11" s="39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40"/>
      <c r="NIE11" s="39"/>
      <c r="NIF11" s="39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40"/>
      <c r="NJC11" s="39"/>
      <c r="NJD11" s="39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40"/>
      <c r="NKA11" s="39"/>
      <c r="NKB11" s="39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40"/>
      <c r="NKY11" s="39"/>
      <c r="NKZ11" s="39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40"/>
      <c r="NLW11" s="39"/>
      <c r="NLX11" s="39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40"/>
      <c r="NMU11" s="39"/>
      <c r="NMV11" s="39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40"/>
      <c r="NNS11" s="39"/>
      <c r="NNT11" s="39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40"/>
      <c r="NOQ11" s="39"/>
      <c r="NOR11" s="39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40"/>
      <c r="NPO11" s="39"/>
      <c r="NPP11" s="39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40"/>
      <c r="NQM11" s="39"/>
      <c r="NQN11" s="39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40"/>
      <c r="NRK11" s="39"/>
      <c r="NRL11" s="39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40"/>
      <c r="NSI11" s="39"/>
      <c r="NSJ11" s="39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40"/>
      <c r="NTG11" s="39"/>
      <c r="NTH11" s="39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40"/>
      <c r="NUE11" s="39"/>
      <c r="NUF11" s="39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40"/>
      <c r="NVC11" s="39"/>
      <c r="NVD11" s="39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40"/>
      <c r="NWA11" s="39"/>
      <c r="NWB11" s="39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40"/>
      <c r="NWY11" s="39"/>
      <c r="NWZ11" s="39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40"/>
      <c r="NXW11" s="39"/>
      <c r="NXX11" s="39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40"/>
      <c r="NYU11" s="39"/>
      <c r="NYV11" s="39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40"/>
      <c r="NZS11" s="39"/>
      <c r="NZT11" s="39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40"/>
      <c r="OAQ11" s="39"/>
      <c r="OAR11" s="39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40"/>
      <c r="OBO11" s="39"/>
      <c r="OBP11" s="39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40"/>
      <c r="OCM11" s="39"/>
      <c r="OCN11" s="39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40"/>
      <c r="ODK11" s="39"/>
      <c r="ODL11" s="39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40"/>
      <c r="OEI11" s="39"/>
      <c r="OEJ11" s="39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40"/>
      <c r="OFG11" s="39"/>
      <c r="OFH11" s="39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40"/>
      <c r="OGE11" s="39"/>
      <c r="OGF11" s="39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40"/>
      <c r="OHC11" s="39"/>
      <c r="OHD11" s="39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40"/>
      <c r="OIA11" s="39"/>
      <c r="OIB11" s="39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40"/>
      <c r="OIY11" s="39"/>
      <c r="OIZ11" s="39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40"/>
      <c r="OJW11" s="39"/>
      <c r="OJX11" s="39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40"/>
      <c r="OKU11" s="39"/>
      <c r="OKV11" s="39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40"/>
      <c r="OLS11" s="39"/>
      <c r="OLT11" s="39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40"/>
      <c r="OMQ11" s="39"/>
      <c r="OMR11" s="39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40"/>
      <c r="ONO11" s="39"/>
      <c r="ONP11" s="39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40"/>
      <c r="OOM11" s="39"/>
      <c r="OON11" s="39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40"/>
      <c r="OPK11" s="39"/>
      <c r="OPL11" s="39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40"/>
      <c r="OQI11" s="39"/>
      <c r="OQJ11" s="39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40"/>
      <c r="ORG11" s="39"/>
      <c r="ORH11" s="39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40"/>
      <c r="OSE11" s="39"/>
      <c r="OSF11" s="39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40"/>
      <c r="OTC11" s="39"/>
      <c r="OTD11" s="39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40"/>
      <c r="OUA11" s="39"/>
      <c r="OUB11" s="39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40"/>
      <c r="OUY11" s="39"/>
      <c r="OUZ11" s="39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40"/>
      <c r="OVW11" s="39"/>
      <c r="OVX11" s="39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40"/>
      <c r="OWU11" s="39"/>
      <c r="OWV11" s="39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40"/>
      <c r="OXS11" s="39"/>
      <c r="OXT11" s="39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40"/>
      <c r="OYQ11" s="39"/>
      <c r="OYR11" s="39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40"/>
      <c r="OZO11" s="39"/>
      <c r="OZP11" s="39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40"/>
      <c r="PAM11" s="39"/>
      <c r="PAN11" s="39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40"/>
      <c r="PBK11" s="39"/>
      <c r="PBL11" s="39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40"/>
      <c r="PCI11" s="39"/>
      <c r="PCJ11" s="39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40"/>
      <c r="PDG11" s="39"/>
      <c r="PDH11" s="39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40"/>
      <c r="PEE11" s="39"/>
      <c r="PEF11" s="39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40"/>
      <c r="PFC11" s="39"/>
      <c r="PFD11" s="39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40"/>
      <c r="PGA11" s="39"/>
      <c r="PGB11" s="39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40"/>
      <c r="PGY11" s="39"/>
      <c r="PGZ11" s="39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40"/>
      <c r="PHW11" s="39"/>
      <c r="PHX11" s="39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40"/>
      <c r="PIU11" s="39"/>
      <c r="PIV11" s="39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40"/>
      <c r="PJS11" s="39"/>
      <c r="PJT11" s="39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40"/>
      <c r="PKQ11" s="39"/>
      <c r="PKR11" s="39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40"/>
      <c r="PLO11" s="39"/>
      <c r="PLP11" s="39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40"/>
      <c r="PMM11" s="39"/>
      <c r="PMN11" s="39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40"/>
      <c r="PNK11" s="39"/>
      <c r="PNL11" s="39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40"/>
      <c r="POI11" s="39"/>
      <c r="POJ11" s="39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40"/>
      <c r="PPG11" s="39"/>
      <c r="PPH11" s="39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40"/>
      <c r="PQE11" s="39"/>
      <c r="PQF11" s="39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40"/>
      <c r="PRC11" s="39"/>
      <c r="PRD11" s="39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40"/>
      <c r="PSA11" s="39"/>
      <c r="PSB11" s="39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40"/>
      <c r="PSY11" s="39"/>
      <c r="PSZ11" s="39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40"/>
      <c r="PTW11" s="39"/>
      <c r="PTX11" s="39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40"/>
      <c r="PUU11" s="39"/>
      <c r="PUV11" s="39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40"/>
      <c r="PVS11" s="39"/>
      <c r="PVT11" s="39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40"/>
      <c r="PWQ11" s="39"/>
      <c r="PWR11" s="39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40"/>
      <c r="PXO11" s="39"/>
      <c r="PXP11" s="39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40"/>
      <c r="PYM11" s="39"/>
      <c r="PYN11" s="39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40"/>
      <c r="PZK11" s="39"/>
      <c r="PZL11" s="39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40"/>
      <c r="QAI11" s="39"/>
      <c r="QAJ11" s="39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40"/>
      <c r="QBG11" s="39"/>
      <c r="QBH11" s="39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40"/>
      <c r="QCE11" s="39"/>
      <c r="QCF11" s="39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40"/>
      <c r="QDC11" s="39"/>
      <c r="QDD11" s="39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40"/>
      <c r="QEA11" s="39"/>
      <c r="QEB11" s="39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40"/>
      <c r="QEY11" s="39"/>
      <c r="QEZ11" s="39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40"/>
      <c r="QFW11" s="39"/>
      <c r="QFX11" s="39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40"/>
      <c r="QGU11" s="39"/>
      <c r="QGV11" s="39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40"/>
      <c r="QHS11" s="39"/>
      <c r="QHT11" s="39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40"/>
      <c r="QIQ11" s="39"/>
      <c r="QIR11" s="39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40"/>
      <c r="QJO11" s="39"/>
      <c r="QJP11" s="39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40"/>
      <c r="QKM11" s="39"/>
      <c r="QKN11" s="39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40"/>
      <c r="QLK11" s="39"/>
      <c r="QLL11" s="39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40"/>
      <c r="QMI11" s="39"/>
      <c r="QMJ11" s="39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40"/>
      <c r="QNG11" s="39"/>
      <c r="QNH11" s="39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40"/>
      <c r="QOE11" s="39"/>
      <c r="QOF11" s="39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40"/>
      <c r="QPC11" s="39"/>
      <c r="QPD11" s="39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40"/>
      <c r="QQA11" s="39"/>
      <c r="QQB11" s="39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40"/>
      <c r="QQY11" s="39"/>
      <c r="QQZ11" s="39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40"/>
      <c r="QRW11" s="39"/>
      <c r="QRX11" s="39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40"/>
      <c r="QSU11" s="39"/>
      <c r="QSV11" s="39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40"/>
      <c r="QTS11" s="39"/>
      <c r="QTT11" s="39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40"/>
      <c r="QUQ11" s="39"/>
      <c r="QUR11" s="39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40"/>
      <c r="QVO11" s="39"/>
      <c r="QVP11" s="39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40"/>
      <c r="QWM11" s="39"/>
      <c r="QWN11" s="39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40"/>
      <c r="QXK11" s="39"/>
      <c r="QXL11" s="39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40"/>
      <c r="QYI11" s="39"/>
      <c r="QYJ11" s="39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40"/>
      <c r="QZG11" s="39"/>
      <c r="QZH11" s="39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40"/>
      <c r="RAE11" s="39"/>
      <c r="RAF11" s="39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40"/>
      <c r="RBC11" s="39"/>
      <c r="RBD11" s="39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40"/>
      <c r="RCA11" s="39"/>
      <c r="RCB11" s="39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40"/>
      <c r="RCY11" s="39"/>
      <c r="RCZ11" s="39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40"/>
      <c r="RDW11" s="39"/>
      <c r="RDX11" s="39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40"/>
      <c r="REU11" s="39"/>
      <c r="REV11" s="39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40"/>
      <c r="RFS11" s="39"/>
      <c r="RFT11" s="39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40"/>
      <c r="RGQ11" s="39"/>
      <c r="RGR11" s="39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40"/>
      <c r="RHO11" s="39"/>
      <c r="RHP11" s="39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40"/>
      <c r="RIM11" s="39"/>
      <c r="RIN11" s="39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40"/>
      <c r="RJK11" s="39"/>
      <c r="RJL11" s="39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40"/>
      <c r="RKI11" s="39"/>
      <c r="RKJ11" s="39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40"/>
      <c r="RLG11" s="39"/>
      <c r="RLH11" s="39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40"/>
      <c r="RME11" s="39"/>
      <c r="RMF11" s="39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40"/>
      <c r="RNC11" s="39"/>
      <c r="RND11" s="39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40"/>
      <c r="ROA11" s="39"/>
      <c r="ROB11" s="39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40"/>
      <c r="ROY11" s="39"/>
      <c r="ROZ11" s="39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40"/>
      <c r="RPW11" s="39"/>
      <c r="RPX11" s="39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40"/>
      <c r="RQU11" s="39"/>
      <c r="RQV11" s="39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40"/>
      <c r="RRS11" s="39"/>
      <c r="RRT11" s="39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40"/>
      <c r="RSQ11" s="39"/>
      <c r="RSR11" s="39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40"/>
      <c r="RTO11" s="39"/>
      <c r="RTP11" s="39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40"/>
      <c r="RUM11" s="39"/>
      <c r="RUN11" s="39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40"/>
      <c r="RVK11" s="39"/>
      <c r="RVL11" s="39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40"/>
      <c r="RWI11" s="39"/>
      <c r="RWJ11" s="39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40"/>
      <c r="RXG11" s="39"/>
      <c r="RXH11" s="39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40"/>
      <c r="RYE11" s="39"/>
      <c r="RYF11" s="39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40"/>
      <c r="RZC11" s="39"/>
      <c r="RZD11" s="39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40"/>
      <c r="SAA11" s="39"/>
      <c r="SAB11" s="39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40"/>
      <c r="SAY11" s="39"/>
      <c r="SAZ11" s="39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40"/>
      <c r="SBW11" s="39"/>
      <c r="SBX11" s="39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40"/>
      <c r="SCU11" s="39"/>
      <c r="SCV11" s="39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40"/>
      <c r="SDS11" s="39"/>
      <c r="SDT11" s="39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40"/>
      <c r="SEQ11" s="39"/>
      <c r="SER11" s="39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40"/>
      <c r="SFO11" s="39"/>
      <c r="SFP11" s="39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40"/>
      <c r="SGM11" s="39"/>
      <c r="SGN11" s="39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40"/>
      <c r="SHK11" s="39"/>
      <c r="SHL11" s="39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40"/>
      <c r="SII11" s="39"/>
      <c r="SIJ11" s="39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40"/>
      <c r="SJG11" s="39"/>
      <c r="SJH11" s="39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40"/>
      <c r="SKE11" s="39"/>
      <c r="SKF11" s="39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40"/>
      <c r="SLC11" s="39"/>
      <c r="SLD11" s="39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40"/>
      <c r="SMA11" s="39"/>
      <c r="SMB11" s="39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40"/>
      <c r="SMY11" s="39"/>
      <c r="SMZ11" s="39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40"/>
      <c r="SNW11" s="39"/>
      <c r="SNX11" s="39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40"/>
      <c r="SOU11" s="39"/>
      <c r="SOV11" s="39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40"/>
      <c r="SPS11" s="39"/>
      <c r="SPT11" s="39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40"/>
      <c r="SQQ11" s="39"/>
      <c r="SQR11" s="39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40"/>
      <c r="SRO11" s="39"/>
      <c r="SRP11" s="39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40"/>
      <c r="SSM11" s="39"/>
      <c r="SSN11" s="39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40"/>
      <c r="STK11" s="39"/>
      <c r="STL11" s="39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40"/>
      <c r="SUI11" s="39"/>
      <c r="SUJ11" s="39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40"/>
      <c r="SVG11" s="39"/>
      <c r="SVH11" s="39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40"/>
      <c r="SWE11" s="39"/>
      <c r="SWF11" s="39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40"/>
      <c r="SXC11" s="39"/>
      <c r="SXD11" s="39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40"/>
      <c r="SYA11" s="39"/>
      <c r="SYB11" s="39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40"/>
      <c r="SYY11" s="39"/>
      <c r="SYZ11" s="39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40"/>
      <c r="SZW11" s="39"/>
      <c r="SZX11" s="39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40"/>
      <c r="TAU11" s="39"/>
      <c r="TAV11" s="39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40"/>
      <c r="TBS11" s="39"/>
      <c r="TBT11" s="39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40"/>
      <c r="TCQ11" s="39"/>
      <c r="TCR11" s="39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40"/>
      <c r="TDO11" s="39"/>
      <c r="TDP11" s="39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40"/>
      <c r="TEM11" s="39"/>
      <c r="TEN11" s="39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40"/>
      <c r="TFK11" s="39"/>
      <c r="TFL11" s="39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40"/>
      <c r="TGI11" s="39"/>
      <c r="TGJ11" s="39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40"/>
      <c r="THG11" s="39"/>
      <c r="THH11" s="39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40"/>
      <c r="TIE11" s="39"/>
      <c r="TIF11" s="39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40"/>
      <c r="TJC11" s="39"/>
      <c r="TJD11" s="39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40"/>
      <c r="TKA11" s="39"/>
      <c r="TKB11" s="39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40"/>
      <c r="TKY11" s="39"/>
      <c r="TKZ11" s="39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40"/>
      <c r="TLW11" s="39"/>
      <c r="TLX11" s="39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40"/>
      <c r="TMU11" s="39"/>
      <c r="TMV11" s="39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40"/>
      <c r="TNS11" s="39"/>
      <c r="TNT11" s="39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40"/>
      <c r="TOQ11" s="39"/>
      <c r="TOR11" s="39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40"/>
      <c r="TPO11" s="39"/>
      <c r="TPP11" s="39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40"/>
      <c r="TQM11" s="39"/>
      <c r="TQN11" s="39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40"/>
      <c r="TRK11" s="39"/>
      <c r="TRL11" s="39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40"/>
      <c r="TSI11" s="39"/>
      <c r="TSJ11" s="39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40"/>
      <c r="TTG11" s="39"/>
      <c r="TTH11" s="39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40"/>
      <c r="TUE11" s="39"/>
      <c r="TUF11" s="39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40"/>
      <c r="TVC11" s="39"/>
      <c r="TVD11" s="39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40"/>
      <c r="TWA11" s="39"/>
      <c r="TWB11" s="39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40"/>
      <c r="TWY11" s="39"/>
      <c r="TWZ11" s="39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40"/>
      <c r="TXW11" s="39"/>
      <c r="TXX11" s="39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40"/>
      <c r="TYU11" s="39"/>
      <c r="TYV11" s="39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40"/>
      <c r="TZS11" s="39"/>
      <c r="TZT11" s="39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40"/>
      <c r="UAQ11" s="39"/>
      <c r="UAR11" s="39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40"/>
      <c r="UBO11" s="39"/>
      <c r="UBP11" s="39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40"/>
      <c r="UCM11" s="39"/>
      <c r="UCN11" s="39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40"/>
      <c r="UDK11" s="39"/>
      <c r="UDL11" s="39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40"/>
      <c r="UEI11" s="39"/>
      <c r="UEJ11" s="39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40"/>
      <c r="UFG11" s="39"/>
      <c r="UFH11" s="39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40"/>
      <c r="UGE11" s="39"/>
      <c r="UGF11" s="39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40"/>
      <c r="UHC11" s="39"/>
      <c r="UHD11" s="39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40"/>
      <c r="UIA11" s="39"/>
      <c r="UIB11" s="39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40"/>
      <c r="UIY11" s="39"/>
      <c r="UIZ11" s="39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40"/>
      <c r="UJW11" s="39"/>
      <c r="UJX11" s="39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40"/>
      <c r="UKU11" s="39"/>
      <c r="UKV11" s="39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40"/>
      <c r="ULS11" s="39"/>
      <c r="ULT11" s="39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40"/>
      <c r="UMQ11" s="39"/>
      <c r="UMR11" s="39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40"/>
      <c r="UNO11" s="39"/>
      <c r="UNP11" s="39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40"/>
      <c r="UOM11" s="39"/>
      <c r="UON11" s="39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40"/>
      <c r="UPK11" s="39"/>
      <c r="UPL11" s="39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40"/>
      <c r="UQI11" s="39"/>
      <c r="UQJ11" s="39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40"/>
      <c r="URG11" s="39"/>
      <c r="URH11" s="39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40"/>
      <c r="USE11" s="39"/>
      <c r="USF11" s="39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40"/>
      <c r="UTC11" s="39"/>
      <c r="UTD11" s="39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40"/>
      <c r="UUA11" s="39"/>
      <c r="UUB11" s="39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40"/>
      <c r="UUY11" s="39"/>
      <c r="UUZ11" s="39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40"/>
      <c r="UVW11" s="39"/>
      <c r="UVX11" s="39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40"/>
      <c r="UWU11" s="39"/>
      <c r="UWV11" s="39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40"/>
      <c r="UXS11" s="39"/>
      <c r="UXT11" s="39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40"/>
      <c r="UYQ11" s="39"/>
      <c r="UYR11" s="39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40"/>
      <c r="UZO11" s="39"/>
      <c r="UZP11" s="39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40"/>
      <c r="VAM11" s="39"/>
      <c r="VAN11" s="39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40"/>
      <c r="VBK11" s="39"/>
      <c r="VBL11" s="39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40"/>
      <c r="VCI11" s="39"/>
      <c r="VCJ11" s="39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40"/>
      <c r="VDG11" s="39"/>
      <c r="VDH11" s="39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40"/>
      <c r="VEE11" s="39"/>
      <c r="VEF11" s="39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40"/>
      <c r="VFC11" s="39"/>
      <c r="VFD11" s="39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40"/>
      <c r="VGA11" s="39"/>
      <c r="VGB11" s="39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40"/>
      <c r="VGY11" s="39"/>
      <c r="VGZ11" s="39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40"/>
      <c r="VHW11" s="39"/>
      <c r="VHX11" s="39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40"/>
      <c r="VIU11" s="39"/>
      <c r="VIV11" s="39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40"/>
      <c r="VJS11" s="39"/>
      <c r="VJT11" s="39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40"/>
      <c r="VKQ11" s="39"/>
      <c r="VKR11" s="39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40"/>
      <c r="VLO11" s="39"/>
      <c r="VLP11" s="39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40"/>
      <c r="VMM11" s="39"/>
      <c r="VMN11" s="39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40"/>
      <c r="VNK11" s="39"/>
      <c r="VNL11" s="39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40"/>
      <c r="VOI11" s="39"/>
      <c r="VOJ11" s="39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40"/>
      <c r="VPG11" s="39"/>
      <c r="VPH11" s="39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40"/>
      <c r="VQE11" s="39"/>
      <c r="VQF11" s="39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40"/>
      <c r="VRC11" s="39"/>
      <c r="VRD11" s="39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40"/>
      <c r="VSA11" s="39"/>
      <c r="VSB11" s="39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40"/>
      <c r="VSY11" s="39"/>
      <c r="VSZ11" s="39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40"/>
      <c r="VTW11" s="39"/>
      <c r="VTX11" s="39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40"/>
      <c r="VUU11" s="39"/>
      <c r="VUV11" s="39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40"/>
      <c r="VVS11" s="39"/>
      <c r="VVT11" s="39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40"/>
      <c r="VWQ11" s="39"/>
      <c r="VWR11" s="39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40"/>
      <c r="VXO11" s="39"/>
      <c r="VXP11" s="39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40"/>
      <c r="VYM11" s="39"/>
      <c r="VYN11" s="39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40"/>
      <c r="VZK11" s="39"/>
      <c r="VZL11" s="39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40"/>
      <c r="WAI11" s="39"/>
      <c r="WAJ11" s="39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40"/>
      <c r="WBG11" s="39"/>
      <c r="WBH11" s="39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40"/>
      <c r="WCE11" s="39"/>
      <c r="WCF11" s="39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40"/>
      <c r="WDC11" s="39"/>
      <c r="WDD11" s="39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40"/>
      <c r="WEA11" s="39"/>
      <c r="WEB11" s="39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40"/>
      <c r="WEY11" s="39"/>
      <c r="WEZ11" s="39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40"/>
      <c r="WFW11" s="39"/>
      <c r="WFX11" s="39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40"/>
      <c r="WGU11" s="39"/>
      <c r="WGV11" s="39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40"/>
      <c r="WHS11" s="39"/>
      <c r="WHT11" s="39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40"/>
      <c r="WIQ11" s="39"/>
      <c r="WIR11" s="39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40"/>
      <c r="WJO11" s="39"/>
      <c r="WJP11" s="39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40"/>
      <c r="WKM11" s="39"/>
      <c r="WKN11" s="39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40"/>
      <c r="WLK11" s="39"/>
      <c r="WLL11" s="39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40"/>
      <c r="WMI11" s="39"/>
      <c r="WMJ11" s="39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40"/>
      <c r="WNG11" s="39"/>
      <c r="WNH11" s="39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40"/>
      <c r="WOE11" s="39"/>
      <c r="WOF11" s="39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40"/>
      <c r="WPC11" s="39"/>
      <c r="WPD11" s="39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40"/>
      <c r="WQA11" s="39"/>
      <c r="WQB11" s="39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40"/>
      <c r="WQY11" s="39"/>
      <c r="WQZ11" s="39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40"/>
      <c r="WRW11" s="39"/>
      <c r="WRX11" s="39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40"/>
      <c r="WSU11" s="39"/>
      <c r="WSV11" s="39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40"/>
      <c r="WTS11" s="39"/>
      <c r="WTT11" s="39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40"/>
      <c r="WUQ11" s="39"/>
      <c r="WUR11" s="39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40"/>
      <c r="WVO11" s="39"/>
      <c r="WVP11" s="39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40"/>
      <c r="WWM11" s="39"/>
      <c r="WWN11" s="39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40"/>
      <c r="WXK11" s="39"/>
      <c r="WXL11" s="39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40"/>
      <c r="WYI11" s="39"/>
      <c r="WYJ11" s="39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40"/>
      <c r="WZG11" s="39"/>
      <c r="WZH11" s="39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40"/>
      <c r="XAE11" s="39"/>
      <c r="XAF11" s="39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40"/>
      <c r="XBC11" s="39"/>
      <c r="XBD11" s="39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40"/>
      <c r="XCA11" s="39"/>
      <c r="XCB11" s="39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40"/>
      <c r="XCY11" s="39"/>
      <c r="XCZ11" s="39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40"/>
      <c r="XDW11" s="39"/>
      <c r="XDX11" s="39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40"/>
      <c r="XEU11" s="39"/>
      <c r="XEV11" s="39"/>
      <c r="XEW11" s="3"/>
      <c r="XEX11" s="3"/>
      <c r="XEY11" s="3"/>
      <c r="XEZ11" s="3"/>
      <c r="XFA11" s="3"/>
      <c r="XFB11" s="3"/>
      <c r="XFC11" s="3"/>
      <c r="XFD11" s="3"/>
    </row>
    <row r="12" spans="1:16384" ht="21" x14ac:dyDescent="0.25">
      <c r="A12" s="9" t="s">
        <v>110</v>
      </c>
      <c r="B12" s="106" t="str">
        <f>+VLOOKUP(A12,Clases!$A$1:$B$7,2,FALSE)</f>
        <v>Ramos Administrativos</v>
      </c>
      <c r="C12" s="10" t="s">
        <v>26</v>
      </c>
      <c r="D12" s="10">
        <v>1</v>
      </c>
      <c r="E12" s="25" t="s">
        <v>27</v>
      </c>
      <c r="F12" s="11">
        <v>91.1</v>
      </c>
      <c r="G12" s="11">
        <v>132</v>
      </c>
      <c r="H12" s="11">
        <v>173</v>
      </c>
      <c r="I12" s="11">
        <v>218</v>
      </c>
      <c r="J12" s="11">
        <v>339.5</v>
      </c>
      <c r="K12" s="11">
        <v>497</v>
      </c>
      <c r="L12" s="11">
        <v>728</v>
      </c>
      <c r="M12" s="11">
        <v>1476.6</v>
      </c>
      <c r="N12" s="11">
        <v>2173.6</v>
      </c>
      <c r="O12" s="11">
        <v>3351.2</v>
      </c>
      <c r="P12" s="11">
        <v>3873.6</v>
      </c>
      <c r="Q12" s="11">
        <v>5531.2</v>
      </c>
      <c r="R12" s="11">
        <v>7579</v>
      </c>
      <c r="S12" s="11">
        <v>7350</v>
      </c>
      <c r="T12" s="11">
        <v>13457.9</v>
      </c>
      <c r="U12" s="11">
        <v>15128.4</v>
      </c>
      <c r="V12" s="11">
        <v>19652.7</v>
      </c>
      <c r="W12" s="11">
        <v>21262</v>
      </c>
      <c r="X12" s="11">
        <v>22286</v>
      </c>
      <c r="Y12" s="11">
        <v>22905.491999999998</v>
      </c>
      <c r="Z12" s="11">
        <v>21062.2</v>
      </c>
      <c r="AA12" s="79">
        <v>21117.15</v>
      </c>
      <c r="AB12" s="32">
        <v>24849</v>
      </c>
      <c r="AC12" s="32">
        <v>23929.3</v>
      </c>
      <c r="AD12" s="32">
        <v>31080.524269000001</v>
      </c>
      <c r="AE12" s="32">
        <f>+IFERROR(VLOOKUP($E12,'2002'!$B:$D,3,FALSE),"")</f>
        <v>35580.230000000003</v>
      </c>
      <c r="AF12" s="32">
        <f>+IFERROR(VLOOKUP($E12,'2003'!$B:$D,3,FALSE),"")</f>
        <v>41782.679671999998</v>
      </c>
      <c r="AG12" s="32">
        <f>+IFERROR(VLOOKUP($E12,'2004'!$B:$D,3,FALSE),"")</f>
        <v>36373.348993</v>
      </c>
      <c r="AH12" s="32">
        <f>+IFERROR(VLOOKUP($E12,'2005-15 corrientes'!$B$2:$W$50,2,FALSE),"")</f>
        <v>48396.081893068644</v>
      </c>
      <c r="AI12" s="32">
        <f>+IFERROR(VLOOKUP($E12,'2005-15 corrientes'!$B$2:$W$50,4,FALSE),"")</f>
        <v>51020.685843238738</v>
      </c>
      <c r="AJ12" s="32">
        <f>+IFERROR(VLOOKUP($E12,'2005-15 corrientes'!$B$2:$W$50,6,FALSE),"")</f>
        <v>58384.699987937151</v>
      </c>
      <c r="AK12" s="32">
        <f>+IFERROR(VLOOKUP($E12,'2005-15 corrientes'!$B$2:$W$50,8,FALSE),"")</f>
        <v>64447.299994426852</v>
      </c>
      <c r="AL12" s="32">
        <f>+IFERROR(VLOOKUP($E12,'2005-15 corrientes'!$B$2:$W$50,10,FALSE),"")</f>
        <v>70705.385285677068</v>
      </c>
      <c r="AM12" s="32">
        <f>+IFERROR(VLOOKUP($E12,'2005-15 corrientes'!$B$2:$W$50,12,FALSE),"")</f>
        <v>73368.451928245253</v>
      </c>
      <c r="AN12" s="32">
        <f>+IFERROR(VLOOKUP($E12,'2005-15 corrientes'!$B$2:$W$50,14,FALSE),"")</f>
        <v>73821.342952429157</v>
      </c>
      <c r="AO12" s="32">
        <f>+IFERROR(VLOOKUP($E12,'2005-15 corrientes'!$B$2:$W$50,16,FALSE),"")</f>
        <v>71378.3</v>
      </c>
      <c r="AP12" s="32">
        <f>+IFERROR(VLOOKUP($E12,'2005-15 corrientes'!$B$2:$W$50,18,FALSE),"")</f>
        <v>75402.499999999956</v>
      </c>
      <c r="AQ12" s="32">
        <f>+IFERROR(VLOOKUP($E12,'2005-15 corrientes'!$B$2:$W$50,20,FALSE),"")</f>
        <v>82900.445355999967</v>
      </c>
      <c r="AR12" s="32">
        <f>+IFERROR(VLOOKUP($E12,'2005-15 corrientes'!$B$2:$W$50,22,FALSE),"")</f>
        <v>87762</v>
      </c>
      <c r="AS12" s="3"/>
      <c r="AT12" s="3"/>
      <c r="AU12" s="3"/>
      <c r="AV12" s="3"/>
      <c r="AW12" s="3"/>
      <c r="AX12" s="3"/>
      <c r="AY12" s="3"/>
      <c r="AZ12" s="3"/>
      <c r="BA12" s="3"/>
      <c r="BB12" s="40"/>
      <c r="BC12" s="39"/>
      <c r="BD12" s="39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40"/>
      <c r="CA12" s="39"/>
      <c r="CB12" s="39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40"/>
      <c r="CY12" s="39"/>
      <c r="CZ12" s="39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40"/>
      <c r="DW12" s="39"/>
      <c r="DX12" s="39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40"/>
      <c r="EU12" s="39"/>
      <c r="EV12" s="39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40"/>
      <c r="FS12" s="39"/>
      <c r="FT12" s="39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40"/>
      <c r="GQ12" s="39"/>
      <c r="GR12" s="39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40"/>
      <c r="HO12" s="39"/>
      <c r="HP12" s="39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40"/>
      <c r="IM12" s="39"/>
      <c r="IN12" s="39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40"/>
      <c r="JK12" s="39"/>
      <c r="JL12" s="39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40"/>
      <c r="KI12" s="39"/>
      <c r="KJ12" s="39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40"/>
      <c r="LG12" s="39"/>
      <c r="LH12" s="39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40"/>
      <c r="ME12" s="39"/>
      <c r="MF12" s="39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40"/>
      <c r="NC12" s="39"/>
      <c r="ND12" s="39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40"/>
      <c r="OA12" s="39"/>
      <c r="OB12" s="39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40"/>
      <c r="OY12" s="39"/>
      <c r="OZ12" s="39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40"/>
      <c r="PW12" s="39"/>
      <c r="PX12" s="39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40"/>
      <c r="QU12" s="39"/>
      <c r="QV12" s="39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40"/>
      <c r="RS12" s="39"/>
      <c r="RT12" s="39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40"/>
      <c r="SQ12" s="39"/>
      <c r="SR12" s="39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40"/>
      <c r="TO12" s="39"/>
      <c r="TP12" s="39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40"/>
      <c r="UM12" s="39"/>
      <c r="UN12" s="39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40"/>
      <c r="VK12" s="39"/>
      <c r="VL12" s="39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40"/>
      <c r="WI12" s="39"/>
      <c r="WJ12" s="39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40"/>
      <c r="XG12" s="39"/>
      <c r="XH12" s="39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40"/>
      <c r="YE12" s="39"/>
      <c r="YF12" s="39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40"/>
      <c r="ZC12" s="39"/>
      <c r="ZD12" s="39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40"/>
      <c r="AAA12" s="39"/>
      <c r="AAB12" s="39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40"/>
      <c r="AAY12" s="39"/>
      <c r="AAZ12" s="39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40"/>
      <c r="ABW12" s="39"/>
      <c r="ABX12" s="39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40"/>
      <c r="ACU12" s="39"/>
      <c r="ACV12" s="39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40"/>
      <c r="ADS12" s="39"/>
      <c r="ADT12" s="39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40"/>
      <c r="AEQ12" s="39"/>
      <c r="AER12" s="39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40"/>
      <c r="AFO12" s="39"/>
      <c r="AFP12" s="39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0"/>
      <c r="AGM12" s="39"/>
      <c r="AGN12" s="39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40"/>
      <c r="AHK12" s="39"/>
      <c r="AHL12" s="39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40"/>
      <c r="AII12" s="39"/>
      <c r="AIJ12" s="39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40"/>
      <c r="AJG12" s="39"/>
      <c r="AJH12" s="39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40"/>
      <c r="AKE12" s="39"/>
      <c r="AKF12" s="39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40"/>
      <c r="ALC12" s="39"/>
      <c r="ALD12" s="39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40"/>
      <c r="AMA12" s="39"/>
      <c r="AMB12" s="39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40"/>
      <c r="AMY12" s="39"/>
      <c r="AMZ12" s="39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40"/>
      <c r="ANW12" s="39"/>
      <c r="ANX12" s="39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40"/>
      <c r="AOU12" s="39"/>
      <c r="AOV12" s="39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40"/>
      <c r="APS12" s="39"/>
      <c r="APT12" s="39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40"/>
      <c r="AQQ12" s="39"/>
      <c r="AQR12" s="39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40"/>
      <c r="ARO12" s="39"/>
      <c r="ARP12" s="39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40"/>
      <c r="ASM12" s="39"/>
      <c r="ASN12" s="39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40"/>
      <c r="ATK12" s="39"/>
      <c r="ATL12" s="39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40"/>
      <c r="AUI12" s="39"/>
      <c r="AUJ12" s="39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40"/>
      <c r="AVG12" s="39"/>
      <c r="AVH12" s="39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40"/>
      <c r="AWE12" s="39"/>
      <c r="AWF12" s="39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40"/>
      <c r="AXC12" s="39"/>
      <c r="AXD12" s="39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40"/>
      <c r="AYA12" s="39"/>
      <c r="AYB12" s="39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40"/>
      <c r="AYY12" s="39"/>
      <c r="AYZ12" s="39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40"/>
      <c r="AZW12" s="39"/>
      <c r="AZX12" s="39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40"/>
      <c r="BAU12" s="39"/>
      <c r="BAV12" s="39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40"/>
      <c r="BBS12" s="39"/>
      <c r="BBT12" s="39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40"/>
      <c r="BCQ12" s="39"/>
      <c r="BCR12" s="39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40"/>
      <c r="BDO12" s="39"/>
      <c r="BDP12" s="39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40"/>
      <c r="BEM12" s="39"/>
      <c r="BEN12" s="39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40"/>
      <c r="BFK12" s="39"/>
      <c r="BFL12" s="39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40"/>
      <c r="BGI12" s="39"/>
      <c r="BGJ12" s="39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40"/>
      <c r="BHG12" s="39"/>
      <c r="BHH12" s="39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40"/>
      <c r="BIE12" s="39"/>
      <c r="BIF12" s="39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40"/>
      <c r="BJC12" s="39"/>
      <c r="BJD12" s="39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40"/>
      <c r="BKA12" s="39"/>
      <c r="BKB12" s="39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40"/>
      <c r="BKY12" s="39"/>
      <c r="BKZ12" s="39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40"/>
      <c r="BLW12" s="39"/>
      <c r="BLX12" s="39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40"/>
      <c r="BMU12" s="39"/>
      <c r="BMV12" s="39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40"/>
      <c r="BNS12" s="39"/>
      <c r="BNT12" s="39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40"/>
      <c r="BOQ12" s="39"/>
      <c r="BOR12" s="39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40"/>
      <c r="BPO12" s="39"/>
      <c r="BPP12" s="39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40"/>
      <c r="BQM12" s="39"/>
      <c r="BQN12" s="39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40"/>
      <c r="BRK12" s="39"/>
      <c r="BRL12" s="39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40"/>
      <c r="BSI12" s="39"/>
      <c r="BSJ12" s="39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40"/>
      <c r="BTG12" s="39"/>
      <c r="BTH12" s="39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40"/>
      <c r="BUE12" s="39"/>
      <c r="BUF12" s="39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40"/>
      <c r="BVC12" s="39"/>
      <c r="BVD12" s="39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40"/>
      <c r="BWA12" s="39"/>
      <c r="BWB12" s="39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40"/>
      <c r="BWY12" s="39"/>
      <c r="BWZ12" s="39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40"/>
      <c r="BXW12" s="39"/>
      <c r="BXX12" s="39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40"/>
      <c r="BYU12" s="39"/>
      <c r="BYV12" s="39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40"/>
      <c r="BZS12" s="39"/>
      <c r="BZT12" s="39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40"/>
      <c r="CAQ12" s="39"/>
      <c r="CAR12" s="39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40"/>
      <c r="CBO12" s="39"/>
      <c r="CBP12" s="39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40"/>
      <c r="CCM12" s="39"/>
      <c r="CCN12" s="39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40"/>
      <c r="CDK12" s="39"/>
      <c r="CDL12" s="39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40"/>
      <c r="CEI12" s="39"/>
      <c r="CEJ12" s="39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40"/>
      <c r="CFG12" s="39"/>
      <c r="CFH12" s="39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40"/>
      <c r="CGE12" s="39"/>
      <c r="CGF12" s="39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40"/>
      <c r="CHC12" s="39"/>
      <c r="CHD12" s="39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40"/>
      <c r="CIA12" s="39"/>
      <c r="CIB12" s="39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40"/>
      <c r="CIY12" s="39"/>
      <c r="CIZ12" s="39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40"/>
      <c r="CJW12" s="39"/>
      <c r="CJX12" s="39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40"/>
      <c r="CKU12" s="39"/>
      <c r="CKV12" s="39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40"/>
      <c r="CLS12" s="39"/>
      <c r="CLT12" s="39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40"/>
      <c r="CMQ12" s="39"/>
      <c r="CMR12" s="39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40"/>
      <c r="CNO12" s="39"/>
      <c r="CNP12" s="39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40"/>
      <c r="COM12" s="39"/>
      <c r="CON12" s="39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40"/>
      <c r="CPK12" s="39"/>
      <c r="CPL12" s="39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40"/>
      <c r="CQI12" s="39"/>
      <c r="CQJ12" s="39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40"/>
      <c r="CRG12" s="39"/>
      <c r="CRH12" s="39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40"/>
      <c r="CSE12" s="39"/>
      <c r="CSF12" s="39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40"/>
      <c r="CTC12" s="39"/>
      <c r="CTD12" s="39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40"/>
      <c r="CUA12" s="39"/>
      <c r="CUB12" s="39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40"/>
      <c r="CUY12" s="39"/>
      <c r="CUZ12" s="39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40"/>
      <c r="CVW12" s="39"/>
      <c r="CVX12" s="39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40"/>
      <c r="CWU12" s="39"/>
      <c r="CWV12" s="39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40"/>
      <c r="CXS12" s="39"/>
      <c r="CXT12" s="39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40"/>
      <c r="CYQ12" s="39"/>
      <c r="CYR12" s="39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40"/>
      <c r="CZO12" s="39"/>
      <c r="CZP12" s="39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40"/>
      <c r="DAM12" s="39"/>
      <c r="DAN12" s="39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40"/>
      <c r="DBK12" s="39"/>
      <c r="DBL12" s="39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40"/>
      <c r="DCI12" s="39"/>
      <c r="DCJ12" s="39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40"/>
      <c r="DDG12" s="39"/>
      <c r="DDH12" s="39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40"/>
      <c r="DEE12" s="39"/>
      <c r="DEF12" s="39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40"/>
      <c r="DFC12" s="39"/>
      <c r="DFD12" s="39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40"/>
      <c r="DGA12" s="39"/>
      <c r="DGB12" s="39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40"/>
      <c r="DGY12" s="39"/>
      <c r="DGZ12" s="39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40"/>
      <c r="DHW12" s="39"/>
      <c r="DHX12" s="39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40"/>
      <c r="DIU12" s="39"/>
      <c r="DIV12" s="39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40"/>
      <c r="DJS12" s="39"/>
      <c r="DJT12" s="39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40"/>
      <c r="DKQ12" s="39"/>
      <c r="DKR12" s="39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40"/>
      <c r="DLO12" s="39"/>
      <c r="DLP12" s="39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40"/>
      <c r="DMM12" s="39"/>
      <c r="DMN12" s="39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40"/>
      <c r="DNK12" s="39"/>
      <c r="DNL12" s="39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40"/>
      <c r="DOI12" s="39"/>
      <c r="DOJ12" s="39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40"/>
      <c r="DPG12" s="39"/>
      <c r="DPH12" s="39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40"/>
      <c r="DQE12" s="39"/>
      <c r="DQF12" s="39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40"/>
      <c r="DRC12" s="39"/>
      <c r="DRD12" s="39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40"/>
      <c r="DSA12" s="39"/>
      <c r="DSB12" s="39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40"/>
      <c r="DSY12" s="39"/>
      <c r="DSZ12" s="39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40"/>
      <c r="DTW12" s="39"/>
      <c r="DTX12" s="39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40"/>
      <c r="DUU12" s="39"/>
      <c r="DUV12" s="39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40"/>
      <c r="DVS12" s="39"/>
      <c r="DVT12" s="39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40"/>
      <c r="DWQ12" s="39"/>
      <c r="DWR12" s="39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40"/>
      <c r="DXO12" s="39"/>
      <c r="DXP12" s="39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40"/>
      <c r="DYM12" s="39"/>
      <c r="DYN12" s="39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40"/>
      <c r="DZK12" s="39"/>
      <c r="DZL12" s="39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40"/>
      <c r="EAI12" s="39"/>
      <c r="EAJ12" s="39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40"/>
      <c r="EBG12" s="39"/>
      <c r="EBH12" s="39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40"/>
      <c r="ECE12" s="39"/>
      <c r="ECF12" s="39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40"/>
      <c r="EDC12" s="39"/>
      <c r="EDD12" s="39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40"/>
      <c r="EEA12" s="39"/>
      <c r="EEB12" s="39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40"/>
      <c r="EEY12" s="39"/>
      <c r="EEZ12" s="39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40"/>
      <c r="EFW12" s="39"/>
      <c r="EFX12" s="39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40"/>
      <c r="EGU12" s="39"/>
      <c r="EGV12" s="39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40"/>
      <c r="EHS12" s="39"/>
      <c r="EHT12" s="39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40"/>
      <c r="EIQ12" s="39"/>
      <c r="EIR12" s="39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40"/>
      <c r="EJO12" s="39"/>
      <c r="EJP12" s="39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40"/>
      <c r="EKM12" s="39"/>
      <c r="EKN12" s="39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40"/>
      <c r="ELK12" s="39"/>
      <c r="ELL12" s="39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40"/>
      <c r="EMI12" s="39"/>
      <c r="EMJ12" s="39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40"/>
      <c r="ENG12" s="39"/>
      <c r="ENH12" s="39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40"/>
      <c r="EOE12" s="39"/>
      <c r="EOF12" s="39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40"/>
      <c r="EPC12" s="39"/>
      <c r="EPD12" s="39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40"/>
      <c r="EQA12" s="39"/>
      <c r="EQB12" s="39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40"/>
      <c r="EQY12" s="39"/>
      <c r="EQZ12" s="39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40"/>
      <c r="ERW12" s="39"/>
      <c r="ERX12" s="39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40"/>
      <c r="ESU12" s="39"/>
      <c r="ESV12" s="39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40"/>
      <c r="ETS12" s="39"/>
      <c r="ETT12" s="39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40"/>
      <c r="EUQ12" s="39"/>
      <c r="EUR12" s="39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40"/>
      <c r="EVO12" s="39"/>
      <c r="EVP12" s="39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40"/>
      <c r="EWM12" s="39"/>
      <c r="EWN12" s="39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40"/>
      <c r="EXK12" s="39"/>
      <c r="EXL12" s="39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40"/>
      <c r="EYI12" s="39"/>
      <c r="EYJ12" s="39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40"/>
      <c r="EZG12" s="39"/>
      <c r="EZH12" s="39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40"/>
      <c r="FAE12" s="39"/>
      <c r="FAF12" s="39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40"/>
      <c r="FBC12" s="39"/>
      <c r="FBD12" s="39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40"/>
      <c r="FCA12" s="39"/>
      <c r="FCB12" s="39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40"/>
      <c r="FCY12" s="39"/>
      <c r="FCZ12" s="39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40"/>
      <c r="FDW12" s="39"/>
      <c r="FDX12" s="39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40"/>
      <c r="FEU12" s="39"/>
      <c r="FEV12" s="39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40"/>
      <c r="FFS12" s="39"/>
      <c r="FFT12" s="39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40"/>
      <c r="FGQ12" s="39"/>
      <c r="FGR12" s="39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40"/>
      <c r="FHO12" s="39"/>
      <c r="FHP12" s="39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40"/>
      <c r="FIM12" s="39"/>
      <c r="FIN12" s="39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40"/>
      <c r="FJK12" s="39"/>
      <c r="FJL12" s="39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40"/>
      <c r="FKI12" s="39"/>
      <c r="FKJ12" s="39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40"/>
      <c r="FLG12" s="39"/>
      <c r="FLH12" s="39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40"/>
      <c r="FME12" s="39"/>
      <c r="FMF12" s="39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40"/>
      <c r="FNC12" s="39"/>
      <c r="FND12" s="39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40"/>
      <c r="FOA12" s="39"/>
      <c r="FOB12" s="39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40"/>
      <c r="FOY12" s="39"/>
      <c r="FOZ12" s="39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40"/>
      <c r="FPW12" s="39"/>
      <c r="FPX12" s="39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40"/>
      <c r="FQU12" s="39"/>
      <c r="FQV12" s="39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40"/>
      <c r="FRS12" s="39"/>
      <c r="FRT12" s="39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40"/>
      <c r="FSQ12" s="39"/>
      <c r="FSR12" s="39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40"/>
      <c r="FTO12" s="39"/>
      <c r="FTP12" s="39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40"/>
      <c r="FUM12" s="39"/>
      <c r="FUN12" s="39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40"/>
      <c r="FVK12" s="39"/>
      <c r="FVL12" s="39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40"/>
      <c r="FWI12" s="39"/>
      <c r="FWJ12" s="39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40"/>
      <c r="FXG12" s="39"/>
      <c r="FXH12" s="39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40"/>
      <c r="FYE12" s="39"/>
      <c r="FYF12" s="39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40"/>
      <c r="FZC12" s="39"/>
      <c r="FZD12" s="39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40"/>
      <c r="GAA12" s="39"/>
      <c r="GAB12" s="39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40"/>
      <c r="GAY12" s="39"/>
      <c r="GAZ12" s="39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40"/>
      <c r="GBW12" s="39"/>
      <c r="GBX12" s="39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40"/>
      <c r="GCU12" s="39"/>
      <c r="GCV12" s="39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40"/>
      <c r="GDS12" s="39"/>
      <c r="GDT12" s="39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40"/>
      <c r="GEQ12" s="39"/>
      <c r="GER12" s="39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40"/>
      <c r="GFO12" s="39"/>
      <c r="GFP12" s="39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40"/>
      <c r="GGM12" s="39"/>
      <c r="GGN12" s="39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40"/>
      <c r="GHK12" s="39"/>
      <c r="GHL12" s="39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40"/>
      <c r="GII12" s="39"/>
      <c r="GIJ12" s="39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40"/>
      <c r="GJG12" s="39"/>
      <c r="GJH12" s="39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40"/>
      <c r="GKE12" s="39"/>
      <c r="GKF12" s="39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40"/>
      <c r="GLC12" s="39"/>
      <c r="GLD12" s="39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40"/>
      <c r="GMA12" s="39"/>
      <c r="GMB12" s="39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40"/>
      <c r="GMY12" s="39"/>
      <c r="GMZ12" s="39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40"/>
      <c r="GNW12" s="39"/>
      <c r="GNX12" s="39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40"/>
      <c r="GOU12" s="39"/>
      <c r="GOV12" s="39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40"/>
      <c r="GPS12" s="39"/>
      <c r="GPT12" s="39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40"/>
      <c r="GQQ12" s="39"/>
      <c r="GQR12" s="39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40"/>
      <c r="GRO12" s="39"/>
      <c r="GRP12" s="39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40"/>
      <c r="GSM12" s="39"/>
      <c r="GSN12" s="39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40"/>
      <c r="GTK12" s="39"/>
      <c r="GTL12" s="39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40"/>
      <c r="GUI12" s="39"/>
      <c r="GUJ12" s="39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40"/>
      <c r="GVG12" s="39"/>
      <c r="GVH12" s="39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40"/>
      <c r="GWE12" s="39"/>
      <c r="GWF12" s="39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40"/>
      <c r="GXC12" s="39"/>
      <c r="GXD12" s="39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40"/>
      <c r="GYA12" s="39"/>
      <c r="GYB12" s="39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40"/>
      <c r="GYY12" s="39"/>
      <c r="GYZ12" s="39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40"/>
      <c r="GZW12" s="39"/>
      <c r="GZX12" s="39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40"/>
      <c r="HAU12" s="39"/>
      <c r="HAV12" s="39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40"/>
      <c r="HBS12" s="39"/>
      <c r="HBT12" s="39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40"/>
      <c r="HCQ12" s="39"/>
      <c r="HCR12" s="39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40"/>
      <c r="HDO12" s="39"/>
      <c r="HDP12" s="39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40"/>
      <c r="HEM12" s="39"/>
      <c r="HEN12" s="39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40"/>
      <c r="HFK12" s="39"/>
      <c r="HFL12" s="39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40"/>
      <c r="HGI12" s="39"/>
      <c r="HGJ12" s="39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40"/>
      <c r="HHG12" s="39"/>
      <c r="HHH12" s="39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40"/>
      <c r="HIE12" s="39"/>
      <c r="HIF12" s="39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40"/>
      <c r="HJC12" s="39"/>
      <c r="HJD12" s="39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40"/>
      <c r="HKA12" s="39"/>
      <c r="HKB12" s="39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40"/>
      <c r="HKY12" s="39"/>
      <c r="HKZ12" s="39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40"/>
      <c r="HLW12" s="39"/>
      <c r="HLX12" s="39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40"/>
      <c r="HMU12" s="39"/>
      <c r="HMV12" s="39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40"/>
      <c r="HNS12" s="39"/>
      <c r="HNT12" s="39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40"/>
      <c r="HOQ12" s="39"/>
      <c r="HOR12" s="39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40"/>
      <c r="HPO12" s="39"/>
      <c r="HPP12" s="39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40"/>
      <c r="HQM12" s="39"/>
      <c r="HQN12" s="39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40"/>
      <c r="HRK12" s="39"/>
      <c r="HRL12" s="39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40"/>
      <c r="HSI12" s="39"/>
      <c r="HSJ12" s="39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40"/>
      <c r="HTG12" s="39"/>
      <c r="HTH12" s="39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40"/>
      <c r="HUE12" s="39"/>
      <c r="HUF12" s="39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40"/>
      <c r="HVC12" s="39"/>
      <c r="HVD12" s="39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40"/>
      <c r="HWA12" s="39"/>
      <c r="HWB12" s="39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40"/>
      <c r="HWY12" s="39"/>
      <c r="HWZ12" s="39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40"/>
      <c r="HXW12" s="39"/>
      <c r="HXX12" s="39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40"/>
      <c r="HYU12" s="39"/>
      <c r="HYV12" s="39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40"/>
      <c r="HZS12" s="39"/>
      <c r="HZT12" s="39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40"/>
      <c r="IAQ12" s="39"/>
      <c r="IAR12" s="39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40"/>
      <c r="IBO12" s="39"/>
      <c r="IBP12" s="39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40"/>
      <c r="ICM12" s="39"/>
      <c r="ICN12" s="39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40"/>
      <c r="IDK12" s="39"/>
      <c r="IDL12" s="39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40"/>
      <c r="IEI12" s="39"/>
      <c r="IEJ12" s="39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40"/>
      <c r="IFG12" s="39"/>
      <c r="IFH12" s="39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40"/>
      <c r="IGE12" s="39"/>
      <c r="IGF12" s="39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40"/>
      <c r="IHC12" s="39"/>
      <c r="IHD12" s="39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40"/>
      <c r="IIA12" s="39"/>
      <c r="IIB12" s="39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40"/>
      <c r="IIY12" s="39"/>
      <c r="IIZ12" s="39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40"/>
      <c r="IJW12" s="39"/>
      <c r="IJX12" s="39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40"/>
      <c r="IKU12" s="39"/>
      <c r="IKV12" s="39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40"/>
      <c r="ILS12" s="39"/>
      <c r="ILT12" s="39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40"/>
      <c r="IMQ12" s="39"/>
      <c r="IMR12" s="39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40"/>
      <c r="INO12" s="39"/>
      <c r="INP12" s="39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40"/>
      <c r="IOM12" s="39"/>
      <c r="ION12" s="39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40"/>
      <c r="IPK12" s="39"/>
      <c r="IPL12" s="39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40"/>
      <c r="IQI12" s="39"/>
      <c r="IQJ12" s="39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40"/>
      <c r="IRG12" s="39"/>
      <c r="IRH12" s="39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40"/>
      <c r="ISE12" s="39"/>
      <c r="ISF12" s="39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40"/>
      <c r="ITC12" s="39"/>
      <c r="ITD12" s="39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40"/>
      <c r="IUA12" s="39"/>
      <c r="IUB12" s="39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40"/>
      <c r="IUY12" s="39"/>
      <c r="IUZ12" s="39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40"/>
      <c r="IVW12" s="39"/>
      <c r="IVX12" s="39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40"/>
      <c r="IWU12" s="39"/>
      <c r="IWV12" s="39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40"/>
      <c r="IXS12" s="39"/>
      <c r="IXT12" s="39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40"/>
      <c r="IYQ12" s="39"/>
      <c r="IYR12" s="39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40"/>
      <c r="IZO12" s="39"/>
      <c r="IZP12" s="39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40"/>
      <c r="JAM12" s="39"/>
      <c r="JAN12" s="39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40"/>
      <c r="JBK12" s="39"/>
      <c r="JBL12" s="39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40"/>
      <c r="JCI12" s="39"/>
      <c r="JCJ12" s="39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40"/>
      <c r="JDG12" s="39"/>
      <c r="JDH12" s="39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40"/>
      <c r="JEE12" s="39"/>
      <c r="JEF12" s="39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40"/>
      <c r="JFC12" s="39"/>
      <c r="JFD12" s="39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40"/>
      <c r="JGA12" s="39"/>
      <c r="JGB12" s="39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40"/>
      <c r="JGY12" s="39"/>
      <c r="JGZ12" s="39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40"/>
      <c r="JHW12" s="39"/>
      <c r="JHX12" s="39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40"/>
      <c r="JIU12" s="39"/>
      <c r="JIV12" s="39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40"/>
      <c r="JJS12" s="39"/>
      <c r="JJT12" s="39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40"/>
      <c r="JKQ12" s="39"/>
      <c r="JKR12" s="39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40"/>
      <c r="JLO12" s="39"/>
      <c r="JLP12" s="39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40"/>
      <c r="JMM12" s="39"/>
      <c r="JMN12" s="39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40"/>
      <c r="JNK12" s="39"/>
      <c r="JNL12" s="39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40"/>
      <c r="JOI12" s="39"/>
      <c r="JOJ12" s="39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40"/>
      <c r="JPG12" s="39"/>
      <c r="JPH12" s="39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40"/>
      <c r="JQE12" s="39"/>
      <c r="JQF12" s="39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40"/>
      <c r="JRC12" s="39"/>
      <c r="JRD12" s="39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40"/>
      <c r="JSA12" s="39"/>
      <c r="JSB12" s="39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40"/>
      <c r="JSY12" s="39"/>
      <c r="JSZ12" s="39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40"/>
      <c r="JTW12" s="39"/>
      <c r="JTX12" s="39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40"/>
      <c r="JUU12" s="39"/>
      <c r="JUV12" s="39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40"/>
      <c r="JVS12" s="39"/>
      <c r="JVT12" s="39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40"/>
      <c r="JWQ12" s="39"/>
      <c r="JWR12" s="39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40"/>
      <c r="JXO12" s="39"/>
      <c r="JXP12" s="39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40"/>
      <c r="JYM12" s="39"/>
      <c r="JYN12" s="39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40"/>
      <c r="JZK12" s="39"/>
      <c r="JZL12" s="39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40"/>
      <c r="KAI12" s="39"/>
      <c r="KAJ12" s="39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40"/>
      <c r="KBG12" s="39"/>
      <c r="KBH12" s="39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40"/>
      <c r="KCE12" s="39"/>
      <c r="KCF12" s="39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40"/>
      <c r="KDC12" s="39"/>
      <c r="KDD12" s="39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40"/>
      <c r="KEA12" s="39"/>
      <c r="KEB12" s="39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40"/>
      <c r="KEY12" s="39"/>
      <c r="KEZ12" s="39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40"/>
      <c r="KFW12" s="39"/>
      <c r="KFX12" s="39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40"/>
      <c r="KGU12" s="39"/>
      <c r="KGV12" s="39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40"/>
      <c r="KHS12" s="39"/>
      <c r="KHT12" s="39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40"/>
      <c r="KIQ12" s="39"/>
      <c r="KIR12" s="39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40"/>
      <c r="KJO12" s="39"/>
      <c r="KJP12" s="39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40"/>
      <c r="KKM12" s="39"/>
      <c r="KKN12" s="39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40"/>
      <c r="KLK12" s="39"/>
      <c r="KLL12" s="39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40"/>
      <c r="KMI12" s="39"/>
      <c r="KMJ12" s="39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40"/>
      <c r="KNG12" s="39"/>
      <c r="KNH12" s="39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40"/>
      <c r="KOE12" s="39"/>
      <c r="KOF12" s="39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40"/>
      <c r="KPC12" s="39"/>
      <c r="KPD12" s="39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40"/>
      <c r="KQA12" s="39"/>
      <c r="KQB12" s="39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40"/>
      <c r="KQY12" s="39"/>
      <c r="KQZ12" s="39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40"/>
      <c r="KRW12" s="39"/>
      <c r="KRX12" s="39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40"/>
      <c r="KSU12" s="39"/>
      <c r="KSV12" s="39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40"/>
      <c r="KTS12" s="39"/>
      <c r="KTT12" s="39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40"/>
      <c r="KUQ12" s="39"/>
      <c r="KUR12" s="39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40"/>
      <c r="KVO12" s="39"/>
      <c r="KVP12" s="39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40"/>
      <c r="KWM12" s="39"/>
      <c r="KWN12" s="39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40"/>
      <c r="KXK12" s="39"/>
      <c r="KXL12" s="39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40"/>
      <c r="KYI12" s="39"/>
      <c r="KYJ12" s="39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40"/>
      <c r="KZG12" s="39"/>
      <c r="KZH12" s="39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40"/>
      <c r="LAE12" s="39"/>
      <c r="LAF12" s="39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40"/>
      <c r="LBC12" s="39"/>
      <c r="LBD12" s="39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40"/>
      <c r="LCA12" s="39"/>
      <c r="LCB12" s="39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40"/>
      <c r="LCY12" s="39"/>
      <c r="LCZ12" s="39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40"/>
      <c r="LDW12" s="39"/>
      <c r="LDX12" s="39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40"/>
      <c r="LEU12" s="39"/>
      <c r="LEV12" s="39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40"/>
      <c r="LFS12" s="39"/>
      <c r="LFT12" s="39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40"/>
      <c r="LGQ12" s="39"/>
      <c r="LGR12" s="39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40"/>
      <c r="LHO12" s="39"/>
      <c r="LHP12" s="39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40"/>
      <c r="LIM12" s="39"/>
      <c r="LIN12" s="39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40"/>
      <c r="LJK12" s="39"/>
      <c r="LJL12" s="39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40"/>
      <c r="LKI12" s="39"/>
      <c r="LKJ12" s="39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40"/>
      <c r="LLG12" s="39"/>
      <c r="LLH12" s="39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40"/>
      <c r="LME12" s="39"/>
      <c r="LMF12" s="39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40"/>
      <c r="LNC12" s="39"/>
      <c r="LND12" s="39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40"/>
      <c r="LOA12" s="39"/>
      <c r="LOB12" s="39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40"/>
      <c r="LOY12" s="39"/>
      <c r="LOZ12" s="39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40"/>
      <c r="LPW12" s="39"/>
      <c r="LPX12" s="39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40"/>
      <c r="LQU12" s="39"/>
      <c r="LQV12" s="39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40"/>
      <c r="LRS12" s="39"/>
      <c r="LRT12" s="39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40"/>
      <c r="LSQ12" s="39"/>
      <c r="LSR12" s="39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40"/>
      <c r="LTO12" s="39"/>
      <c r="LTP12" s="39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40"/>
      <c r="LUM12" s="39"/>
      <c r="LUN12" s="39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40"/>
      <c r="LVK12" s="39"/>
      <c r="LVL12" s="39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40"/>
      <c r="LWI12" s="39"/>
      <c r="LWJ12" s="39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40"/>
      <c r="LXG12" s="39"/>
      <c r="LXH12" s="39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40"/>
      <c r="LYE12" s="39"/>
      <c r="LYF12" s="39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40"/>
      <c r="LZC12" s="39"/>
      <c r="LZD12" s="39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40"/>
      <c r="MAA12" s="39"/>
      <c r="MAB12" s="39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40"/>
      <c r="MAY12" s="39"/>
      <c r="MAZ12" s="39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40"/>
      <c r="MBW12" s="39"/>
      <c r="MBX12" s="39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40"/>
      <c r="MCU12" s="39"/>
      <c r="MCV12" s="39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40"/>
      <c r="MDS12" s="39"/>
      <c r="MDT12" s="39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40"/>
      <c r="MEQ12" s="39"/>
      <c r="MER12" s="39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40"/>
      <c r="MFO12" s="39"/>
      <c r="MFP12" s="39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40"/>
      <c r="MGM12" s="39"/>
      <c r="MGN12" s="39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40"/>
      <c r="MHK12" s="39"/>
      <c r="MHL12" s="39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40"/>
      <c r="MII12" s="39"/>
      <c r="MIJ12" s="39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40"/>
      <c r="MJG12" s="39"/>
      <c r="MJH12" s="39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40"/>
      <c r="MKE12" s="39"/>
      <c r="MKF12" s="39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40"/>
      <c r="MLC12" s="39"/>
      <c r="MLD12" s="39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40"/>
      <c r="MMA12" s="39"/>
      <c r="MMB12" s="39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40"/>
      <c r="MMY12" s="39"/>
      <c r="MMZ12" s="39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40"/>
      <c r="MNW12" s="39"/>
      <c r="MNX12" s="39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40"/>
      <c r="MOU12" s="39"/>
      <c r="MOV12" s="39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40"/>
      <c r="MPS12" s="39"/>
      <c r="MPT12" s="39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40"/>
      <c r="MQQ12" s="39"/>
      <c r="MQR12" s="39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40"/>
      <c r="MRO12" s="39"/>
      <c r="MRP12" s="39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40"/>
      <c r="MSM12" s="39"/>
      <c r="MSN12" s="39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40"/>
      <c r="MTK12" s="39"/>
      <c r="MTL12" s="39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40"/>
      <c r="MUI12" s="39"/>
      <c r="MUJ12" s="39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40"/>
      <c r="MVG12" s="39"/>
      <c r="MVH12" s="39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40"/>
      <c r="MWE12" s="39"/>
      <c r="MWF12" s="39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40"/>
      <c r="MXC12" s="39"/>
      <c r="MXD12" s="39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40"/>
      <c r="MYA12" s="39"/>
      <c r="MYB12" s="39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40"/>
      <c r="MYY12" s="39"/>
      <c r="MYZ12" s="39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40"/>
      <c r="MZW12" s="39"/>
      <c r="MZX12" s="39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40"/>
      <c r="NAU12" s="39"/>
      <c r="NAV12" s="39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40"/>
      <c r="NBS12" s="39"/>
      <c r="NBT12" s="39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40"/>
      <c r="NCQ12" s="39"/>
      <c r="NCR12" s="39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40"/>
      <c r="NDO12" s="39"/>
      <c r="NDP12" s="39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40"/>
      <c r="NEM12" s="39"/>
      <c r="NEN12" s="39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40"/>
      <c r="NFK12" s="39"/>
      <c r="NFL12" s="39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40"/>
      <c r="NGI12" s="39"/>
      <c r="NGJ12" s="39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40"/>
      <c r="NHG12" s="39"/>
      <c r="NHH12" s="39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40"/>
      <c r="NIE12" s="39"/>
      <c r="NIF12" s="39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40"/>
      <c r="NJC12" s="39"/>
      <c r="NJD12" s="39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40"/>
      <c r="NKA12" s="39"/>
      <c r="NKB12" s="39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40"/>
      <c r="NKY12" s="39"/>
      <c r="NKZ12" s="39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40"/>
      <c r="NLW12" s="39"/>
      <c r="NLX12" s="39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40"/>
      <c r="NMU12" s="39"/>
      <c r="NMV12" s="39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40"/>
      <c r="NNS12" s="39"/>
      <c r="NNT12" s="39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40"/>
      <c r="NOQ12" s="39"/>
      <c r="NOR12" s="39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40"/>
      <c r="NPO12" s="39"/>
      <c r="NPP12" s="39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40"/>
      <c r="NQM12" s="39"/>
      <c r="NQN12" s="39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40"/>
      <c r="NRK12" s="39"/>
      <c r="NRL12" s="39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40"/>
      <c r="NSI12" s="39"/>
      <c r="NSJ12" s="39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40"/>
      <c r="NTG12" s="39"/>
      <c r="NTH12" s="39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40"/>
      <c r="NUE12" s="39"/>
      <c r="NUF12" s="39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40"/>
      <c r="NVC12" s="39"/>
      <c r="NVD12" s="39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40"/>
      <c r="NWA12" s="39"/>
      <c r="NWB12" s="39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40"/>
      <c r="NWY12" s="39"/>
      <c r="NWZ12" s="39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40"/>
      <c r="NXW12" s="39"/>
      <c r="NXX12" s="39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40"/>
      <c r="NYU12" s="39"/>
      <c r="NYV12" s="39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40"/>
      <c r="NZS12" s="39"/>
      <c r="NZT12" s="39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40"/>
      <c r="OAQ12" s="39"/>
      <c r="OAR12" s="39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40"/>
      <c r="OBO12" s="39"/>
      <c r="OBP12" s="39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40"/>
      <c r="OCM12" s="39"/>
      <c r="OCN12" s="39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40"/>
      <c r="ODK12" s="39"/>
      <c r="ODL12" s="39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40"/>
      <c r="OEI12" s="39"/>
      <c r="OEJ12" s="39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40"/>
      <c r="OFG12" s="39"/>
      <c r="OFH12" s="39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40"/>
      <c r="OGE12" s="39"/>
      <c r="OGF12" s="39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40"/>
      <c r="OHC12" s="39"/>
      <c r="OHD12" s="39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40"/>
      <c r="OIA12" s="39"/>
      <c r="OIB12" s="39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40"/>
      <c r="OIY12" s="39"/>
      <c r="OIZ12" s="39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40"/>
      <c r="OJW12" s="39"/>
      <c r="OJX12" s="39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40"/>
      <c r="OKU12" s="39"/>
      <c r="OKV12" s="39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40"/>
      <c r="OLS12" s="39"/>
      <c r="OLT12" s="39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40"/>
      <c r="OMQ12" s="39"/>
      <c r="OMR12" s="39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40"/>
      <c r="ONO12" s="39"/>
      <c r="ONP12" s="39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40"/>
      <c r="OOM12" s="39"/>
      <c r="OON12" s="39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40"/>
      <c r="OPK12" s="39"/>
      <c r="OPL12" s="39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40"/>
      <c r="OQI12" s="39"/>
      <c r="OQJ12" s="39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40"/>
      <c r="ORG12" s="39"/>
      <c r="ORH12" s="39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40"/>
      <c r="OSE12" s="39"/>
      <c r="OSF12" s="39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40"/>
      <c r="OTC12" s="39"/>
      <c r="OTD12" s="39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40"/>
      <c r="OUA12" s="39"/>
      <c r="OUB12" s="39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40"/>
      <c r="OUY12" s="39"/>
      <c r="OUZ12" s="39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40"/>
      <c r="OVW12" s="39"/>
      <c r="OVX12" s="39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40"/>
      <c r="OWU12" s="39"/>
      <c r="OWV12" s="39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40"/>
      <c r="OXS12" s="39"/>
      <c r="OXT12" s="39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40"/>
      <c r="OYQ12" s="39"/>
      <c r="OYR12" s="39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40"/>
      <c r="OZO12" s="39"/>
      <c r="OZP12" s="39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40"/>
      <c r="PAM12" s="39"/>
      <c r="PAN12" s="39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40"/>
      <c r="PBK12" s="39"/>
      <c r="PBL12" s="39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40"/>
      <c r="PCI12" s="39"/>
      <c r="PCJ12" s="39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40"/>
      <c r="PDG12" s="39"/>
      <c r="PDH12" s="39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40"/>
      <c r="PEE12" s="39"/>
      <c r="PEF12" s="39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40"/>
      <c r="PFC12" s="39"/>
      <c r="PFD12" s="39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40"/>
      <c r="PGA12" s="39"/>
      <c r="PGB12" s="39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40"/>
      <c r="PGY12" s="39"/>
      <c r="PGZ12" s="39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40"/>
      <c r="PHW12" s="39"/>
      <c r="PHX12" s="39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40"/>
      <c r="PIU12" s="39"/>
      <c r="PIV12" s="39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40"/>
      <c r="PJS12" s="39"/>
      <c r="PJT12" s="39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40"/>
      <c r="PKQ12" s="39"/>
      <c r="PKR12" s="39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40"/>
      <c r="PLO12" s="39"/>
      <c r="PLP12" s="39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40"/>
      <c r="PMM12" s="39"/>
      <c r="PMN12" s="39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40"/>
      <c r="PNK12" s="39"/>
      <c r="PNL12" s="39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40"/>
      <c r="POI12" s="39"/>
      <c r="POJ12" s="39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40"/>
      <c r="PPG12" s="39"/>
      <c r="PPH12" s="39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40"/>
      <c r="PQE12" s="39"/>
      <c r="PQF12" s="39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40"/>
      <c r="PRC12" s="39"/>
      <c r="PRD12" s="39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40"/>
      <c r="PSA12" s="39"/>
      <c r="PSB12" s="39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40"/>
      <c r="PSY12" s="39"/>
      <c r="PSZ12" s="39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40"/>
      <c r="PTW12" s="39"/>
      <c r="PTX12" s="39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40"/>
      <c r="PUU12" s="39"/>
      <c r="PUV12" s="39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40"/>
      <c r="PVS12" s="39"/>
      <c r="PVT12" s="39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40"/>
      <c r="PWQ12" s="39"/>
      <c r="PWR12" s="39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40"/>
      <c r="PXO12" s="39"/>
      <c r="PXP12" s="39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40"/>
      <c r="PYM12" s="39"/>
      <c r="PYN12" s="39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40"/>
      <c r="PZK12" s="39"/>
      <c r="PZL12" s="39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40"/>
      <c r="QAI12" s="39"/>
      <c r="QAJ12" s="39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40"/>
      <c r="QBG12" s="39"/>
      <c r="QBH12" s="39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40"/>
      <c r="QCE12" s="39"/>
      <c r="QCF12" s="39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40"/>
      <c r="QDC12" s="39"/>
      <c r="QDD12" s="39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40"/>
      <c r="QEA12" s="39"/>
      <c r="QEB12" s="39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40"/>
      <c r="QEY12" s="39"/>
      <c r="QEZ12" s="39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40"/>
      <c r="QFW12" s="39"/>
      <c r="QFX12" s="39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40"/>
      <c r="QGU12" s="39"/>
      <c r="QGV12" s="39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40"/>
      <c r="QHS12" s="39"/>
      <c r="QHT12" s="39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40"/>
      <c r="QIQ12" s="39"/>
      <c r="QIR12" s="39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40"/>
      <c r="QJO12" s="39"/>
      <c r="QJP12" s="39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40"/>
      <c r="QKM12" s="39"/>
      <c r="QKN12" s="39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40"/>
      <c r="QLK12" s="39"/>
      <c r="QLL12" s="39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40"/>
      <c r="QMI12" s="39"/>
      <c r="QMJ12" s="39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40"/>
      <c r="QNG12" s="39"/>
      <c r="QNH12" s="39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40"/>
      <c r="QOE12" s="39"/>
      <c r="QOF12" s="39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40"/>
      <c r="QPC12" s="39"/>
      <c r="QPD12" s="39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40"/>
      <c r="QQA12" s="39"/>
      <c r="QQB12" s="39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40"/>
      <c r="QQY12" s="39"/>
      <c r="QQZ12" s="39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40"/>
      <c r="QRW12" s="39"/>
      <c r="QRX12" s="39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40"/>
      <c r="QSU12" s="39"/>
      <c r="QSV12" s="39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40"/>
      <c r="QTS12" s="39"/>
      <c r="QTT12" s="39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40"/>
      <c r="QUQ12" s="39"/>
      <c r="QUR12" s="39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40"/>
      <c r="QVO12" s="39"/>
      <c r="QVP12" s="39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40"/>
      <c r="QWM12" s="39"/>
      <c r="QWN12" s="39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40"/>
      <c r="QXK12" s="39"/>
      <c r="QXL12" s="39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40"/>
      <c r="QYI12" s="39"/>
      <c r="QYJ12" s="39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40"/>
      <c r="QZG12" s="39"/>
      <c r="QZH12" s="39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40"/>
      <c r="RAE12" s="39"/>
      <c r="RAF12" s="39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40"/>
      <c r="RBC12" s="39"/>
      <c r="RBD12" s="39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40"/>
      <c r="RCA12" s="39"/>
      <c r="RCB12" s="39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40"/>
      <c r="RCY12" s="39"/>
      <c r="RCZ12" s="39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40"/>
      <c r="RDW12" s="39"/>
      <c r="RDX12" s="39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40"/>
      <c r="REU12" s="39"/>
      <c r="REV12" s="39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40"/>
      <c r="RFS12" s="39"/>
      <c r="RFT12" s="39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40"/>
      <c r="RGQ12" s="39"/>
      <c r="RGR12" s="39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40"/>
      <c r="RHO12" s="39"/>
      <c r="RHP12" s="39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40"/>
      <c r="RIM12" s="39"/>
      <c r="RIN12" s="39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40"/>
      <c r="RJK12" s="39"/>
      <c r="RJL12" s="39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40"/>
      <c r="RKI12" s="39"/>
      <c r="RKJ12" s="39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40"/>
      <c r="RLG12" s="39"/>
      <c r="RLH12" s="39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40"/>
      <c r="RME12" s="39"/>
      <c r="RMF12" s="39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40"/>
      <c r="RNC12" s="39"/>
      <c r="RND12" s="39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40"/>
      <c r="ROA12" s="39"/>
      <c r="ROB12" s="39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40"/>
      <c r="ROY12" s="39"/>
      <c r="ROZ12" s="39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40"/>
      <c r="RPW12" s="39"/>
      <c r="RPX12" s="39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40"/>
      <c r="RQU12" s="39"/>
      <c r="RQV12" s="39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40"/>
      <c r="RRS12" s="39"/>
      <c r="RRT12" s="39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40"/>
      <c r="RSQ12" s="39"/>
      <c r="RSR12" s="39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40"/>
      <c r="RTO12" s="39"/>
      <c r="RTP12" s="39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40"/>
      <c r="RUM12" s="39"/>
      <c r="RUN12" s="39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40"/>
      <c r="RVK12" s="39"/>
      <c r="RVL12" s="39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40"/>
      <c r="RWI12" s="39"/>
      <c r="RWJ12" s="39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40"/>
      <c r="RXG12" s="39"/>
      <c r="RXH12" s="39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40"/>
      <c r="RYE12" s="39"/>
      <c r="RYF12" s="39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40"/>
      <c r="RZC12" s="39"/>
      <c r="RZD12" s="39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40"/>
      <c r="SAA12" s="39"/>
      <c r="SAB12" s="39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40"/>
      <c r="SAY12" s="39"/>
      <c r="SAZ12" s="39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40"/>
      <c r="SBW12" s="39"/>
      <c r="SBX12" s="39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40"/>
      <c r="SCU12" s="39"/>
      <c r="SCV12" s="39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40"/>
      <c r="SDS12" s="39"/>
      <c r="SDT12" s="39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40"/>
      <c r="SEQ12" s="39"/>
      <c r="SER12" s="39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40"/>
      <c r="SFO12" s="39"/>
      <c r="SFP12" s="39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40"/>
      <c r="SGM12" s="39"/>
      <c r="SGN12" s="39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40"/>
      <c r="SHK12" s="39"/>
      <c r="SHL12" s="39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40"/>
      <c r="SII12" s="39"/>
      <c r="SIJ12" s="39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40"/>
      <c r="SJG12" s="39"/>
      <c r="SJH12" s="39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40"/>
      <c r="SKE12" s="39"/>
      <c r="SKF12" s="39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40"/>
      <c r="SLC12" s="39"/>
      <c r="SLD12" s="39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40"/>
      <c r="SMA12" s="39"/>
      <c r="SMB12" s="39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40"/>
      <c r="SMY12" s="39"/>
      <c r="SMZ12" s="39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40"/>
      <c r="SNW12" s="39"/>
      <c r="SNX12" s="39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40"/>
      <c r="SOU12" s="39"/>
      <c r="SOV12" s="39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40"/>
      <c r="SPS12" s="39"/>
      <c r="SPT12" s="39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40"/>
      <c r="SQQ12" s="39"/>
      <c r="SQR12" s="39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40"/>
      <c r="SRO12" s="39"/>
      <c r="SRP12" s="39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40"/>
      <c r="SSM12" s="39"/>
      <c r="SSN12" s="39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40"/>
      <c r="STK12" s="39"/>
      <c r="STL12" s="39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40"/>
      <c r="SUI12" s="39"/>
      <c r="SUJ12" s="39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40"/>
      <c r="SVG12" s="39"/>
      <c r="SVH12" s="39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40"/>
      <c r="SWE12" s="39"/>
      <c r="SWF12" s="39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40"/>
      <c r="SXC12" s="39"/>
      <c r="SXD12" s="39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40"/>
      <c r="SYA12" s="39"/>
      <c r="SYB12" s="39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40"/>
      <c r="SYY12" s="39"/>
      <c r="SYZ12" s="39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40"/>
      <c r="SZW12" s="39"/>
      <c r="SZX12" s="39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40"/>
      <c r="TAU12" s="39"/>
      <c r="TAV12" s="39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40"/>
      <c r="TBS12" s="39"/>
      <c r="TBT12" s="39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40"/>
      <c r="TCQ12" s="39"/>
      <c r="TCR12" s="39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40"/>
      <c r="TDO12" s="39"/>
      <c r="TDP12" s="39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40"/>
      <c r="TEM12" s="39"/>
      <c r="TEN12" s="39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40"/>
      <c r="TFK12" s="39"/>
      <c r="TFL12" s="39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40"/>
      <c r="TGI12" s="39"/>
      <c r="TGJ12" s="39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40"/>
      <c r="THG12" s="39"/>
      <c r="THH12" s="39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40"/>
      <c r="TIE12" s="39"/>
      <c r="TIF12" s="39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40"/>
      <c r="TJC12" s="39"/>
      <c r="TJD12" s="39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40"/>
      <c r="TKA12" s="39"/>
      <c r="TKB12" s="39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40"/>
      <c r="TKY12" s="39"/>
      <c r="TKZ12" s="39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40"/>
      <c r="TLW12" s="39"/>
      <c r="TLX12" s="39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40"/>
      <c r="TMU12" s="39"/>
      <c r="TMV12" s="39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40"/>
      <c r="TNS12" s="39"/>
      <c r="TNT12" s="39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40"/>
      <c r="TOQ12" s="39"/>
      <c r="TOR12" s="39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40"/>
      <c r="TPO12" s="39"/>
      <c r="TPP12" s="39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40"/>
      <c r="TQM12" s="39"/>
      <c r="TQN12" s="39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40"/>
      <c r="TRK12" s="39"/>
      <c r="TRL12" s="39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40"/>
      <c r="TSI12" s="39"/>
      <c r="TSJ12" s="39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40"/>
      <c r="TTG12" s="39"/>
      <c r="TTH12" s="39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40"/>
      <c r="TUE12" s="39"/>
      <c r="TUF12" s="39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40"/>
      <c r="TVC12" s="39"/>
      <c r="TVD12" s="39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40"/>
      <c r="TWA12" s="39"/>
      <c r="TWB12" s="39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40"/>
      <c r="TWY12" s="39"/>
      <c r="TWZ12" s="39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40"/>
      <c r="TXW12" s="39"/>
      <c r="TXX12" s="39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40"/>
      <c r="TYU12" s="39"/>
      <c r="TYV12" s="39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40"/>
      <c r="TZS12" s="39"/>
      <c r="TZT12" s="39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40"/>
      <c r="UAQ12" s="39"/>
      <c r="UAR12" s="39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40"/>
      <c r="UBO12" s="39"/>
      <c r="UBP12" s="39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40"/>
      <c r="UCM12" s="39"/>
      <c r="UCN12" s="39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40"/>
      <c r="UDK12" s="39"/>
      <c r="UDL12" s="39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40"/>
      <c r="UEI12" s="39"/>
      <c r="UEJ12" s="39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40"/>
      <c r="UFG12" s="39"/>
      <c r="UFH12" s="39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40"/>
      <c r="UGE12" s="39"/>
      <c r="UGF12" s="39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40"/>
      <c r="UHC12" s="39"/>
      <c r="UHD12" s="39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40"/>
      <c r="UIA12" s="39"/>
      <c r="UIB12" s="39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40"/>
      <c r="UIY12" s="39"/>
      <c r="UIZ12" s="39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40"/>
      <c r="UJW12" s="39"/>
      <c r="UJX12" s="39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40"/>
      <c r="UKU12" s="39"/>
      <c r="UKV12" s="39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40"/>
      <c r="ULS12" s="39"/>
      <c r="ULT12" s="39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40"/>
      <c r="UMQ12" s="39"/>
      <c r="UMR12" s="39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40"/>
      <c r="UNO12" s="39"/>
      <c r="UNP12" s="39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40"/>
      <c r="UOM12" s="39"/>
      <c r="UON12" s="39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40"/>
      <c r="UPK12" s="39"/>
      <c r="UPL12" s="39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40"/>
      <c r="UQI12" s="39"/>
      <c r="UQJ12" s="39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40"/>
      <c r="URG12" s="39"/>
      <c r="URH12" s="39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40"/>
      <c r="USE12" s="39"/>
      <c r="USF12" s="39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40"/>
      <c r="UTC12" s="39"/>
      <c r="UTD12" s="39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40"/>
      <c r="UUA12" s="39"/>
      <c r="UUB12" s="39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40"/>
      <c r="UUY12" s="39"/>
      <c r="UUZ12" s="39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40"/>
      <c r="UVW12" s="39"/>
      <c r="UVX12" s="39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40"/>
      <c r="UWU12" s="39"/>
      <c r="UWV12" s="39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40"/>
      <c r="UXS12" s="39"/>
      <c r="UXT12" s="39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40"/>
      <c r="UYQ12" s="39"/>
      <c r="UYR12" s="39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40"/>
      <c r="UZO12" s="39"/>
      <c r="UZP12" s="39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40"/>
      <c r="VAM12" s="39"/>
      <c r="VAN12" s="39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40"/>
      <c r="VBK12" s="39"/>
      <c r="VBL12" s="39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40"/>
      <c r="VCI12" s="39"/>
      <c r="VCJ12" s="39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40"/>
      <c r="VDG12" s="39"/>
      <c r="VDH12" s="39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40"/>
      <c r="VEE12" s="39"/>
      <c r="VEF12" s="39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40"/>
      <c r="VFC12" s="39"/>
      <c r="VFD12" s="39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40"/>
      <c r="VGA12" s="39"/>
      <c r="VGB12" s="39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40"/>
      <c r="VGY12" s="39"/>
      <c r="VGZ12" s="39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40"/>
      <c r="VHW12" s="39"/>
      <c r="VHX12" s="39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40"/>
      <c r="VIU12" s="39"/>
      <c r="VIV12" s="39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40"/>
      <c r="VJS12" s="39"/>
      <c r="VJT12" s="39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40"/>
      <c r="VKQ12" s="39"/>
      <c r="VKR12" s="39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40"/>
      <c r="VLO12" s="39"/>
      <c r="VLP12" s="39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40"/>
      <c r="VMM12" s="39"/>
      <c r="VMN12" s="39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40"/>
      <c r="VNK12" s="39"/>
      <c r="VNL12" s="39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40"/>
      <c r="VOI12" s="39"/>
      <c r="VOJ12" s="39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40"/>
      <c r="VPG12" s="39"/>
      <c r="VPH12" s="39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40"/>
      <c r="VQE12" s="39"/>
      <c r="VQF12" s="39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40"/>
      <c r="VRC12" s="39"/>
      <c r="VRD12" s="39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40"/>
      <c r="VSA12" s="39"/>
      <c r="VSB12" s="39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40"/>
      <c r="VSY12" s="39"/>
      <c r="VSZ12" s="39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40"/>
      <c r="VTW12" s="39"/>
      <c r="VTX12" s="39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40"/>
      <c r="VUU12" s="39"/>
      <c r="VUV12" s="39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40"/>
      <c r="VVS12" s="39"/>
      <c r="VVT12" s="39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40"/>
      <c r="VWQ12" s="39"/>
      <c r="VWR12" s="39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40"/>
      <c r="VXO12" s="39"/>
      <c r="VXP12" s="39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40"/>
      <c r="VYM12" s="39"/>
      <c r="VYN12" s="39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40"/>
      <c r="VZK12" s="39"/>
      <c r="VZL12" s="39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40"/>
      <c r="WAI12" s="39"/>
      <c r="WAJ12" s="39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40"/>
      <c r="WBG12" s="39"/>
      <c r="WBH12" s="39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40"/>
      <c r="WCE12" s="39"/>
      <c r="WCF12" s="39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40"/>
      <c r="WDC12" s="39"/>
      <c r="WDD12" s="39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40"/>
      <c r="WEA12" s="39"/>
      <c r="WEB12" s="39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40"/>
      <c r="WEY12" s="39"/>
      <c r="WEZ12" s="39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40"/>
      <c r="WFW12" s="39"/>
      <c r="WFX12" s="39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40"/>
      <c r="WGU12" s="39"/>
      <c r="WGV12" s="39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40"/>
      <c r="WHS12" s="39"/>
      <c r="WHT12" s="39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40"/>
      <c r="WIQ12" s="39"/>
      <c r="WIR12" s="39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40"/>
      <c r="WJO12" s="39"/>
      <c r="WJP12" s="39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40"/>
      <c r="WKM12" s="39"/>
      <c r="WKN12" s="39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40"/>
      <c r="WLK12" s="39"/>
      <c r="WLL12" s="39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40"/>
      <c r="WMI12" s="39"/>
      <c r="WMJ12" s="39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40"/>
      <c r="WNG12" s="39"/>
      <c r="WNH12" s="39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40"/>
      <c r="WOE12" s="39"/>
      <c r="WOF12" s="39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40"/>
      <c r="WPC12" s="39"/>
      <c r="WPD12" s="39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40"/>
      <c r="WQA12" s="39"/>
      <c r="WQB12" s="39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40"/>
      <c r="WQY12" s="39"/>
      <c r="WQZ12" s="39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40"/>
      <c r="WRW12" s="39"/>
      <c r="WRX12" s="39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40"/>
      <c r="WSU12" s="39"/>
      <c r="WSV12" s="39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40"/>
      <c r="WTS12" s="39"/>
      <c r="WTT12" s="39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40"/>
      <c r="WUQ12" s="39"/>
      <c r="WUR12" s="39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40"/>
      <c r="WVO12" s="39"/>
      <c r="WVP12" s="39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40"/>
      <c r="WWM12" s="39"/>
      <c r="WWN12" s="39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40"/>
      <c r="WXK12" s="39"/>
      <c r="WXL12" s="39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40"/>
      <c r="WYI12" s="39"/>
      <c r="WYJ12" s="39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40"/>
      <c r="WZG12" s="39"/>
      <c r="WZH12" s="39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40"/>
      <c r="XAE12" s="39"/>
      <c r="XAF12" s="39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40"/>
      <c r="XBC12" s="39"/>
      <c r="XBD12" s="39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40"/>
      <c r="XCA12" s="39"/>
      <c r="XCB12" s="39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40"/>
      <c r="XCY12" s="39"/>
      <c r="XCZ12" s="39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40"/>
      <c r="XDW12" s="39"/>
      <c r="XDX12" s="39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40"/>
      <c r="XEU12" s="39"/>
      <c r="XEV12" s="39"/>
      <c r="XEW12" s="3"/>
      <c r="XEX12" s="3"/>
      <c r="XEY12" s="3"/>
      <c r="XEZ12" s="3"/>
      <c r="XFA12" s="3"/>
      <c r="XFB12" s="3"/>
      <c r="XFC12" s="3"/>
      <c r="XFD12" s="3"/>
    </row>
    <row r="13" spans="1:16384" x14ac:dyDescent="0.25">
      <c r="A13" s="9" t="s">
        <v>110</v>
      </c>
      <c r="B13" s="106" t="str">
        <f>+VLOOKUP(A13,Clases!$A$1:$B$7,2,FALSE)</f>
        <v>Ramos Administrativos</v>
      </c>
      <c r="C13" s="10" t="s">
        <v>26</v>
      </c>
      <c r="D13" s="10">
        <v>2</v>
      </c>
      <c r="E13" s="25" t="s">
        <v>93</v>
      </c>
      <c r="F13" s="11">
        <v>6.4</v>
      </c>
      <c r="G13" s="11">
        <v>12.2</v>
      </c>
      <c r="H13" s="11">
        <v>13.1</v>
      </c>
      <c r="I13" s="11">
        <v>21.2</v>
      </c>
      <c r="J13" s="11">
        <v>29.3</v>
      </c>
      <c r="K13" s="11">
        <v>43.5</v>
      </c>
      <c r="L13" s="11">
        <v>56.7</v>
      </c>
      <c r="M13" s="11">
        <v>86.1</v>
      </c>
      <c r="N13" s="11">
        <v>135.19999999999999</v>
      </c>
      <c r="O13" s="11">
        <v>153.9</v>
      </c>
      <c r="P13" s="11">
        <v>185</v>
      </c>
      <c r="Q13" s="11">
        <v>310.60000000000002</v>
      </c>
      <c r="R13" s="11">
        <v>303.7</v>
      </c>
      <c r="S13" s="11">
        <v>326.5</v>
      </c>
      <c r="T13" s="11">
        <v>378.2</v>
      </c>
      <c r="U13" s="11"/>
      <c r="V13" s="11"/>
      <c r="W13" s="11"/>
      <c r="X13" s="11"/>
      <c r="Y13" s="11"/>
      <c r="Z13" s="11"/>
      <c r="AA13" s="79"/>
      <c r="AB13" s="32"/>
      <c r="AC13" s="32"/>
      <c r="AD13" s="32"/>
      <c r="AE13" s="32" t="str">
        <f>+IFERROR(VLOOKUP($E13,'2002'!$B:$D,3,FALSE),"")</f>
        <v/>
      </c>
      <c r="AF13" s="32" t="str">
        <f>+IFERROR(VLOOKUP($E13,'2003'!$B:$D,3,FALSE),"")</f>
        <v/>
      </c>
      <c r="AG13" s="32" t="str">
        <f>+IFERROR(VLOOKUP($E13,'2004'!$B:$D,3,FALSE),"")</f>
        <v/>
      </c>
      <c r="AH13" s="32" t="str">
        <f>+IFERROR(VLOOKUP($E13,'2005-15 corrientes'!$B$2:$W$50,2,FALSE),"")</f>
        <v/>
      </c>
      <c r="AI13" s="32" t="str">
        <f>+IFERROR(VLOOKUP($E13,'2005-15 corrientes'!$B$2:$W$50,4,FALSE),"")</f>
        <v/>
      </c>
      <c r="AJ13" s="32" t="str">
        <f>+IFERROR(VLOOKUP($E13,'2005-15 corrientes'!$B$2:$W$50,6,FALSE),"")</f>
        <v/>
      </c>
      <c r="AK13" s="32" t="str">
        <f>+IFERROR(VLOOKUP($E13,'2005-15 corrientes'!$B$2:$W$50,8,FALSE),"")</f>
        <v/>
      </c>
      <c r="AL13" s="32" t="str">
        <f>+IFERROR(VLOOKUP($E13,'2005-15 corrientes'!$B$2:$W$50,10,FALSE),"")</f>
        <v/>
      </c>
      <c r="AM13" s="32" t="str">
        <f>+IFERROR(VLOOKUP($E13,'2005-15 corrientes'!$B$2:$W$50,12,FALSE),"")</f>
        <v/>
      </c>
      <c r="AN13" s="32" t="str">
        <f>+IFERROR(VLOOKUP($E13,'2005-15 corrientes'!$B$2:$W$50,14,FALSE),"")</f>
        <v/>
      </c>
      <c r="AO13" s="32" t="str">
        <f>+IFERROR(VLOOKUP($E13,'2005-15 corrientes'!$B$2:$W$50,16,FALSE),"")</f>
        <v/>
      </c>
      <c r="AP13" s="32" t="str">
        <f>+IFERROR(VLOOKUP($E13,'2005-15 corrientes'!$B$2:$W$50,18,FALSE),"")</f>
        <v/>
      </c>
      <c r="AQ13" s="32" t="str">
        <f>+IFERROR(VLOOKUP($E13,'2005-15 corrientes'!$B$2:$W$50,20,FALSE),"")</f>
        <v/>
      </c>
      <c r="AR13" s="32" t="str">
        <f>+IFERROR(VLOOKUP($E13,'2005-15 corrientes'!$B$2:$W$50,22,FALSE),"")</f>
        <v/>
      </c>
      <c r="AS13" s="3"/>
      <c r="AT13" s="3"/>
      <c r="AU13" s="3"/>
      <c r="AV13" s="3"/>
      <c r="AW13" s="3"/>
      <c r="AX13" s="3"/>
      <c r="AY13" s="3"/>
      <c r="AZ13" s="3"/>
      <c r="BA13" s="3"/>
      <c r="BB13" s="40"/>
      <c r="BC13" s="39"/>
      <c r="BD13" s="39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40"/>
      <c r="CA13" s="39"/>
      <c r="CB13" s="39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40"/>
      <c r="CY13" s="39"/>
      <c r="CZ13" s="39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40"/>
      <c r="DW13" s="39"/>
      <c r="DX13" s="39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40"/>
      <c r="EU13" s="39"/>
      <c r="EV13" s="39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40"/>
      <c r="FS13" s="39"/>
      <c r="FT13" s="39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40"/>
      <c r="GQ13" s="39"/>
      <c r="GR13" s="39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40"/>
      <c r="HO13" s="39"/>
      <c r="HP13" s="39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40"/>
      <c r="IM13" s="39"/>
      <c r="IN13" s="39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40"/>
      <c r="JK13" s="39"/>
      <c r="JL13" s="39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40"/>
      <c r="KI13" s="39"/>
      <c r="KJ13" s="39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40"/>
      <c r="LG13" s="39"/>
      <c r="LH13" s="39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40"/>
      <c r="ME13" s="39"/>
      <c r="MF13" s="39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40"/>
      <c r="NC13" s="39"/>
      <c r="ND13" s="39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40"/>
      <c r="OA13" s="39"/>
      <c r="OB13" s="39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40"/>
      <c r="OY13" s="39"/>
      <c r="OZ13" s="39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40"/>
      <c r="PW13" s="39"/>
      <c r="PX13" s="39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40"/>
      <c r="QU13" s="39"/>
      <c r="QV13" s="39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40"/>
      <c r="RS13" s="39"/>
      <c r="RT13" s="39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40"/>
      <c r="SQ13" s="39"/>
      <c r="SR13" s="39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40"/>
      <c r="TO13" s="39"/>
      <c r="TP13" s="39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40"/>
      <c r="UM13" s="39"/>
      <c r="UN13" s="39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40"/>
      <c r="VK13" s="39"/>
      <c r="VL13" s="39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40"/>
      <c r="WI13" s="39"/>
      <c r="WJ13" s="39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40"/>
      <c r="XG13" s="39"/>
      <c r="XH13" s="39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40"/>
      <c r="YE13" s="39"/>
      <c r="YF13" s="39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40"/>
      <c r="ZC13" s="39"/>
      <c r="ZD13" s="39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40"/>
      <c r="AAA13" s="39"/>
      <c r="AAB13" s="39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40"/>
      <c r="AAY13" s="39"/>
      <c r="AAZ13" s="39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40"/>
      <c r="ABW13" s="39"/>
      <c r="ABX13" s="39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40"/>
      <c r="ACU13" s="39"/>
      <c r="ACV13" s="39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40"/>
      <c r="ADS13" s="39"/>
      <c r="ADT13" s="39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40"/>
      <c r="AEQ13" s="39"/>
      <c r="AER13" s="39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40"/>
      <c r="AFO13" s="39"/>
      <c r="AFP13" s="39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0"/>
      <c r="AGM13" s="39"/>
      <c r="AGN13" s="39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40"/>
      <c r="AHK13" s="39"/>
      <c r="AHL13" s="39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40"/>
      <c r="AII13" s="39"/>
      <c r="AIJ13" s="39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40"/>
      <c r="AJG13" s="39"/>
      <c r="AJH13" s="39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40"/>
      <c r="AKE13" s="39"/>
      <c r="AKF13" s="39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40"/>
      <c r="ALC13" s="39"/>
      <c r="ALD13" s="39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40"/>
      <c r="AMA13" s="39"/>
      <c r="AMB13" s="39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40"/>
      <c r="AMY13" s="39"/>
      <c r="AMZ13" s="39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40"/>
      <c r="ANW13" s="39"/>
      <c r="ANX13" s="39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40"/>
      <c r="AOU13" s="39"/>
      <c r="AOV13" s="39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40"/>
      <c r="APS13" s="39"/>
      <c r="APT13" s="39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40"/>
      <c r="AQQ13" s="39"/>
      <c r="AQR13" s="39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40"/>
      <c r="ARO13" s="39"/>
      <c r="ARP13" s="39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40"/>
      <c r="ASM13" s="39"/>
      <c r="ASN13" s="39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40"/>
      <c r="ATK13" s="39"/>
      <c r="ATL13" s="39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40"/>
      <c r="AUI13" s="39"/>
      <c r="AUJ13" s="39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40"/>
      <c r="AVG13" s="39"/>
      <c r="AVH13" s="39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40"/>
      <c r="AWE13" s="39"/>
      <c r="AWF13" s="39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40"/>
      <c r="AXC13" s="39"/>
      <c r="AXD13" s="39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40"/>
      <c r="AYA13" s="39"/>
      <c r="AYB13" s="39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40"/>
      <c r="AYY13" s="39"/>
      <c r="AYZ13" s="39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40"/>
      <c r="AZW13" s="39"/>
      <c r="AZX13" s="39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40"/>
      <c r="BAU13" s="39"/>
      <c r="BAV13" s="39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40"/>
      <c r="BBS13" s="39"/>
      <c r="BBT13" s="39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40"/>
      <c r="BCQ13" s="39"/>
      <c r="BCR13" s="39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40"/>
      <c r="BDO13" s="39"/>
      <c r="BDP13" s="39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40"/>
      <c r="BEM13" s="39"/>
      <c r="BEN13" s="39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40"/>
      <c r="BFK13" s="39"/>
      <c r="BFL13" s="39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40"/>
      <c r="BGI13" s="39"/>
      <c r="BGJ13" s="39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40"/>
      <c r="BHG13" s="39"/>
      <c r="BHH13" s="39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40"/>
      <c r="BIE13" s="39"/>
      <c r="BIF13" s="39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40"/>
      <c r="BJC13" s="39"/>
      <c r="BJD13" s="39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40"/>
      <c r="BKA13" s="39"/>
      <c r="BKB13" s="39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40"/>
      <c r="BKY13" s="39"/>
      <c r="BKZ13" s="39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40"/>
      <c r="BLW13" s="39"/>
      <c r="BLX13" s="39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40"/>
      <c r="BMU13" s="39"/>
      <c r="BMV13" s="39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40"/>
      <c r="BNS13" s="39"/>
      <c r="BNT13" s="39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40"/>
      <c r="BOQ13" s="39"/>
      <c r="BOR13" s="39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40"/>
      <c r="BPO13" s="39"/>
      <c r="BPP13" s="39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40"/>
      <c r="BQM13" s="39"/>
      <c r="BQN13" s="39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40"/>
      <c r="BRK13" s="39"/>
      <c r="BRL13" s="39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40"/>
      <c r="BSI13" s="39"/>
      <c r="BSJ13" s="39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40"/>
      <c r="BTG13" s="39"/>
      <c r="BTH13" s="39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40"/>
      <c r="BUE13" s="39"/>
      <c r="BUF13" s="39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40"/>
      <c r="BVC13" s="39"/>
      <c r="BVD13" s="39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40"/>
      <c r="BWA13" s="39"/>
      <c r="BWB13" s="39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40"/>
      <c r="BWY13" s="39"/>
      <c r="BWZ13" s="39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40"/>
      <c r="BXW13" s="39"/>
      <c r="BXX13" s="39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40"/>
      <c r="BYU13" s="39"/>
      <c r="BYV13" s="39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40"/>
      <c r="BZS13" s="39"/>
      <c r="BZT13" s="39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40"/>
      <c r="CAQ13" s="39"/>
      <c r="CAR13" s="39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40"/>
      <c r="CBO13" s="39"/>
      <c r="CBP13" s="39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40"/>
      <c r="CCM13" s="39"/>
      <c r="CCN13" s="39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40"/>
      <c r="CDK13" s="39"/>
      <c r="CDL13" s="39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40"/>
      <c r="CEI13" s="39"/>
      <c r="CEJ13" s="39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40"/>
      <c r="CFG13" s="39"/>
      <c r="CFH13" s="39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40"/>
      <c r="CGE13" s="39"/>
      <c r="CGF13" s="39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40"/>
      <c r="CHC13" s="39"/>
      <c r="CHD13" s="39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40"/>
      <c r="CIA13" s="39"/>
      <c r="CIB13" s="39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40"/>
      <c r="CIY13" s="39"/>
      <c r="CIZ13" s="39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40"/>
      <c r="CJW13" s="39"/>
      <c r="CJX13" s="39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40"/>
      <c r="CKU13" s="39"/>
      <c r="CKV13" s="39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40"/>
      <c r="CLS13" s="39"/>
      <c r="CLT13" s="39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40"/>
      <c r="CMQ13" s="39"/>
      <c r="CMR13" s="39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40"/>
      <c r="CNO13" s="39"/>
      <c r="CNP13" s="39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40"/>
      <c r="COM13" s="39"/>
      <c r="CON13" s="39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40"/>
      <c r="CPK13" s="39"/>
      <c r="CPL13" s="39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40"/>
      <c r="CQI13" s="39"/>
      <c r="CQJ13" s="39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40"/>
      <c r="CRG13" s="39"/>
      <c r="CRH13" s="39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40"/>
      <c r="CSE13" s="39"/>
      <c r="CSF13" s="39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40"/>
      <c r="CTC13" s="39"/>
      <c r="CTD13" s="39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40"/>
      <c r="CUA13" s="39"/>
      <c r="CUB13" s="39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40"/>
      <c r="CUY13" s="39"/>
      <c r="CUZ13" s="39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40"/>
      <c r="CVW13" s="39"/>
      <c r="CVX13" s="39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40"/>
      <c r="CWU13" s="39"/>
      <c r="CWV13" s="39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40"/>
      <c r="CXS13" s="39"/>
      <c r="CXT13" s="39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40"/>
      <c r="CYQ13" s="39"/>
      <c r="CYR13" s="39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40"/>
      <c r="CZO13" s="39"/>
      <c r="CZP13" s="39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40"/>
      <c r="DAM13" s="39"/>
      <c r="DAN13" s="39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40"/>
      <c r="DBK13" s="39"/>
      <c r="DBL13" s="39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40"/>
      <c r="DCI13" s="39"/>
      <c r="DCJ13" s="39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40"/>
      <c r="DDG13" s="39"/>
      <c r="DDH13" s="39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40"/>
      <c r="DEE13" s="39"/>
      <c r="DEF13" s="39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40"/>
      <c r="DFC13" s="39"/>
      <c r="DFD13" s="39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40"/>
      <c r="DGA13" s="39"/>
      <c r="DGB13" s="39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40"/>
      <c r="DGY13" s="39"/>
      <c r="DGZ13" s="39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40"/>
      <c r="DHW13" s="39"/>
      <c r="DHX13" s="39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40"/>
      <c r="DIU13" s="39"/>
      <c r="DIV13" s="39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40"/>
      <c r="DJS13" s="39"/>
      <c r="DJT13" s="39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40"/>
      <c r="DKQ13" s="39"/>
      <c r="DKR13" s="39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40"/>
      <c r="DLO13" s="39"/>
      <c r="DLP13" s="39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40"/>
      <c r="DMM13" s="39"/>
      <c r="DMN13" s="39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40"/>
      <c r="DNK13" s="39"/>
      <c r="DNL13" s="39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40"/>
      <c r="DOI13" s="39"/>
      <c r="DOJ13" s="39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40"/>
      <c r="DPG13" s="39"/>
      <c r="DPH13" s="39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40"/>
      <c r="DQE13" s="39"/>
      <c r="DQF13" s="39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40"/>
      <c r="DRC13" s="39"/>
      <c r="DRD13" s="39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40"/>
      <c r="DSA13" s="39"/>
      <c r="DSB13" s="39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40"/>
      <c r="DSY13" s="39"/>
      <c r="DSZ13" s="39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40"/>
      <c r="DTW13" s="39"/>
      <c r="DTX13" s="39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40"/>
      <c r="DUU13" s="39"/>
      <c r="DUV13" s="39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40"/>
      <c r="DVS13" s="39"/>
      <c r="DVT13" s="39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40"/>
      <c r="DWQ13" s="39"/>
      <c r="DWR13" s="39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40"/>
      <c r="DXO13" s="39"/>
      <c r="DXP13" s="39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40"/>
      <c r="DYM13" s="39"/>
      <c r="DYN13" s="39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40"/>
      <c r="DZK13" s="39"/>
      <c r="DZL13" s="39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40"/>
      <c r="EAI13" s="39"/>
      <c r="EAJ13" s="39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40"/>
      <c r="EBG13" s="39"/>
      <c r="EBH13" s="39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40"/>
      <c r="ECE13" s="39"/>
      <c r="ECF13" s="39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40"/>
      <c r="EDC13" s="39"/>
      <c r="EDD13" s="39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40"/>
      <c r="EEA13" s="39"/>
      <c r="EEB13" s="39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40"/>
      <c r="EEY13" s="39"/>
      <c r="EEZ13" s="39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40"/>
      <c r="EFW13" s="39"/>
      <c r="EFX13" s="39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40"/>
      <c r="EGU13" s="39"/>
      <c r="EGV13" s="39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40"/>
      <c r="EHS13" s="39"/>
      <c r="EHT13" s="39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40"/>
      <c r="EIQ13" s="39"/>
      <c r="EIR13" s="39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40"/>
      <c r="EJO13" s="39"/>
      <c r="EJP13" s="39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40"/>
      <c r="EKM13" s="39"/>
      <c r="EKN13" s="39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40"/>
      <c r="ELK13" s="39"/>
      <c r="ELL13" s="39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40"/>
      <c r="EMI13" s="39"/>
      <c r="EMJ13" s="39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40"/>
      <c r="ENG13" s="39"/>
      <c r="ENH13" s="39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40"/>
      <c r="EOE13" s="39"/>
      <c r="EOF13" s="39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40"/>
      <c r="EPC13" s="39"/>
      <c r="EPD13" s="39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40"/>
      <c r="EQA13" s="39"/>
      <c r="EQB13" s="39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40"/>
      <c r="EQY13" s="39"/>
      <c r="EQZ13" s="39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40"/>
      <c r="ERW13" s="39"/>
      <c r="ERX13" s="39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40"/>
      <c r="ESU13" s="39"/>
      <c r="ESV13" s="39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40"/>
      <c r="ETS13" s="39"/>
      <c r="ETT13" s="39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40"/>
      <c r="EUQ13" s="39"/>
      <c r="EUR13" s="39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40"/>
      <c r="EVO13" s="39"/>
      <c r="EVP13" s="39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40"/>
      <c r="EWM13" s="39"/>
      <c r="EWN13" s="39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40"/>
      <c r="EXK13" s="39"/>
      <c r="EXL13" s="39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40"/>
      <c r="EYI13" s="39"/>
      <c r="EYJ13" s="39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40"/>
      <c r="EZG13" s="39"/>
      <c r="EZH13" s="39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40"/>
      <c r="FAE13" s="39"/>
      <c r="FAF13" s="39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40"/>
      <c r="FBC13" s="39"/>
      <c r="FBD13" s="39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40"/>
      <c r="FCA13" s="39"/>
      <c r="FCB13" s="39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40"/>
      <c r="FCY13" s="39"/>
      <c r="FCZ13" s="39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40"/>
      <c r="FDW13" s="39"/>
      <c r="FDX13" s="39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40"/>
      <c r="FEU13" s="39"/>
      <c r="FEV13" s="39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40"/>
      <c r="FFS13" s="39"/>
      <c r="FFT13" s="39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40"/>
      <c r="FGQ13" s="39"/>
      <c r="FGR13" s="39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40"/>
      <c r="FHO13" s="39"/>
      <c r="FHP13" s="39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40"/>
      <c r="FIM13" s="39"/>
      <c r="FIN13" s="39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40"/>
      <c r="FJK13" s="39"/>
      <c r="FJL13" s="39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40"/>
      <c r="FKI13" s="39"/>
      <c r="FKJ13" s="39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40"/>
      <c r="FLG13" s="39"/>
      <c r="FLH13" s="39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40"/>
      <c r="FME13" s="39"/>
      <c r="FMF13" s="39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40"/>
      <c r="FNC13" s="39"/>
      <c r="FND13" s="39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40"/>
      <c r="FOA13" s="39"/>
      <c r="FOB13" s="39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40"/>
      <c r="FOY13" s="39"/>
      <c r="FOZ13" s="39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40"/>
      <c r="FPW13" s="39"/>
      <c r="FPX13" s="39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40"/>
      <c r="FQU13" s="39"/>
      <c r="FQV13" s="39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40"/>
      <c r="FRS13" s="39"/>
      <c r="FRT13" s="39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40"/>
      <c r="FSQ13" s="39"/>
      <c r="FSR13" s="39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40"/>
      <c r="FTO13" s="39"/>
      <c r="FTP13" s="39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40"/>
      <c r="FUM13" s="39"/>
      <c r="FUN13" s="39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40"/>
      <c r="FVK13" s="39"/>
      <c r="FVL13" s="39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40"/>
      <c r="FWI13" s="39"/>
      <c r="FWJ13" s="39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40"/>
      <c r="FXG13" s="39"/>
      <c r="FXH13" s="39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40"/>
      <c r="FYE13" s="39"/>
      <c r="FYF13" s="39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40"/>
      <c r="FZC13" s="39"/>
      <c r="FZD13" s="39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40"/>
      <c r="GAA13" s="39"/>
      <c r="GAB13" s="39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40"/>
      <c r="GAY13" s="39"/>
      <c r="GAZ13" s="39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40"/>
      <c r="GBW13" s="39"/>
      <c r="GBX13" s="39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40"/>
      <c r="GCU13" s="39"/>
      <c r="GCV13" s="39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40"/>
      <c r="GDS13" s="39"/>
      <c r="GDT13" s="39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40"/>
      <c r="GEQ13" s="39"/>
      <c r="GER13" s="39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40"/>
      <c r="GFO13" s="39"/>
      <c r="GFP13" s="39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40"/>
      <c r="GGM13" s="39"/>
      <c r="GGN13" s="39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40"/>
      <c r="GHK13" s="39"/>
      <c r="GHL13" s="39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40"/>
      <c r="GII13" s="39"/>
      <c r="GIJ13" s="39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40"/>
      <c r="GJG13" s="39"/>
      <c r="GJH13" s="39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40"/>
      <c r="GKE13" s="39"/>
      <c r="GKF13" s="39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40"/>
      <c r="GLC13" s="39"/>
      <c r="GLD13" s="39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40"/>
      <c r="GMA13" s="39"/>
      <c r="GMB13" s="39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40"/>
      <c r="GMY13" s="39"/>
      <c r="GMZ13" s="39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40"/>
      <c r="GNW13" s="39"/>
      <c r="GNX13" s="39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40"/>
      <c r="GOU13" s="39"/>
      <c r="GOV13" s="39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40"/>
      <c r="GPS13" s="39"/>
      <c r="GPT13" s="39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40"/>
      <c r="GQQ13" s="39"/>
      <c r="GQR13" s="39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40"/>
      <c r="GRO13" s="39"/>
      <c r="GRP13" s="39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40"/>
      <c r="GSM13" s="39"/>
      <c r="GSN13" s="39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40"/>
      <c r="GTK13" s="39"/>
      <c r="GTL13" s="39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40"/>
      <c r="GUI13" s="39"/>
      <c r="GUJ13" s="39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40"/>
      <c r="GVG13" s="39"/>
      <c r="GVH13" s="39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40"/>
      <c r="GWE13" s="39"/>
      <c r="GWF13" s="39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40"/>
      <c r="GXC13" s="39"/>
      <c r="GXD13" s="39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40"/>
      <c r="GYA13" s="39"/>
      <c r="GYB13" s="39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40"/>
      <c r="GYY13" s="39"/>
      <c r="GYZ13" s="39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40"/>
      <c r="GZW13" s="39"/>
      <c r="GZX13" s="39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40"/>
      <c r="HAU13" s="39"/>
      <c r="HAV13" s="39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40"/>
      <c r="HBS13" s="39"/>
      <c r="HBT13" s="39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40"/>
      <c r="HCQ13" s="39"/>
      <c r="HCR13" s="39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40"/>
      <c r="HDO13" s="39"/>
      <c r="HDP13" s="39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40"/>
      <c r="HEM13" s="39"/>
      <c r="HEN13" s="39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40"/>
      <c r="HFK13" s="39"/>
      <c r="HFL13" s="39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40"/>
      <c r="HGI13" s="39"/>
      <c r="HGJ13" s="39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40"/>
      <c r="HHG13" s="39"/>
      <c r="HHH13" s="39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40"/>
      <c r="HIE13" s="39"/>
      <c r="HIF13" s="39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40"/>
      <c r="HJC13" s="39"/>
      <c r="HJD13" s="39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40"/>
      <c r="HKA13" s="39"/>
      <c r="HKB13" s="39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40"/>
      <c r="HKY13" s="39"/>
      <c r="HKZ13" s="39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40"/>
      <c r="HLW13" s="39"/>
      <c r="HLX13" s="39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40"/>
      <c r="HMU13" s="39"/>
      <c r="HMV13" s="39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40"/>
      <c r="HNS13" s="39"/>
      <c r="HNT13" s="39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40"/>
      <c r="HOQ13" s="39"/>
      <c r="HOR13" s="39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40"/>
      <c r="HPO13" s="39"/>
      <c r="HPP13" s="39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40"/>
      <c r="HQM13" s="39"/>
      <c r="HQN13" s="39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40"/>
      <c r="HRK13" s="39"/>
      <c r="HRL13" s="39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40"/>
      <c r="HSI13" s="39"/>
      <c r="HSJ13" s="39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40"/>
      <c r="HTG13" s="39"/>
      <c r="HTH13" s="39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40"/>
      <c r="HUE13" s="39"/>
      <c r="HUF13" s="39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40"/>
      <c r="HVC13" s="39"/>
      <c r="HVD13" s="39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40"/>
      <c r="HWA13" s="39"/>
      <c r="HWB13" s="39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40"/>
      <c r="HWY13" s="39"/>
      <c r="HWZ13" s="39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40"/>
      <c r="HXW13" s="39"/>
      <c r="HXX13" s="39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40"/>
      <c r="HYU13" s="39"/>
      <c r="HYV13" s="39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40"/>
      <c r="HZS13" s="39"/>
      <c r="HZT13" s="39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40"/>
      <c r="IAQ13" s="39"/>
      <c r="IAR13" s="39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40"/>
      <c r="IBO13" s="39"/>
      <c r="IBP13" s="39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40"/>
      <c r="ICM13" s="39"/>
      <c r="ICN13" s="39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40"/>
      <c r="IDK13" s="39"/>
      <c r="IDL13" s="39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40"/>
      <c r="IEI13" s="39"/>
      <c r="IEJ13" s="39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40"/>
      <c r="IFG13" s="39"/>
      <c r="IFH13" s="39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40"/>
      <c r="IGE13" s="39"/>
      <c r="IGF13" s="39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40"/>
      <c r="IHC13" s="39"/>
      <c r="IHD13" s="39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40"/>
      <c r="IIA13" s="39"/>
      <c r="IIB13" s="39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40"/>
      <c r="IIY13" s="39"/>
      <c r="IIZ13" s="39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40"/>
      <c r="IJW13" s="39"/>
      <c r="IJX13" s="39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40"/>
      <c r="IKU13" s="39"/>
      <c r="IKV13" s="39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40"/>
      <c r="ILS13" s="39"/>
      <c r="ILT13" s="39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40"/>
      <c r="IMQ13" s="39"/>
      <c r="IMR13" s="39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40"/>
      <c r="INO13" s="39"/>
      <c r="INP13" s="39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40"/>
      <c r="IOM13" s="39"/>
      <c r="ION13" s="39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40"/>
      <c r="IPK13" s="39"/>
      <c r="IPL13" s="39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40"/>
      <c r="IQI13" s="39"/>
      <c r="IQJ13" s="39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40"/>
      <c r="IRG13" s="39"/>
      <c r="IRH13" s="39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40"/>
      <c r="ISE13" s="39"/>
      <c r="ISF13" s="39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40"/>
      <c r="ITC13" s="39"/>
      <c r="ITD13" s="39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40"/>
      <c r="IUA13" s="39"/>
      <c r="IUB13" s="39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40"/>
      <c r="IUY13" s="39"/>
      <c r="IUZ13" s="39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40"/>
      <c r="IVW13" s="39"/>
      <c r="IVX13" s="39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40"/>
      <c r="IWU13" s="39"/>
      <c r="IWV13" s="39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40"/>
      <c r="IXS13" s="39"/>
      <c r="IXT13" s="39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40"/>
      <c r="IYQ13" s="39"/>
      <c r="IYR13" s="39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40"/>
      <c r="IZO13" s="39"/>
      <c r="IZP13" s="39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40"/>
      <c r="JAM13" s="39"/>
      <c r="JAN13" s="39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40"/>
      <c r="JBK13" s="39"/>
      <c r="JBL13" s="39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40"/>
      <c r="JCI13" s="39"/>
      <c r="JCJ13" s="39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40"/>
      <c r="JDG13" s="39"/>
      <c r="JDH13" s="39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40"/>
      <c r="JEE13" s="39"/>
      <c r="JEF13" s="39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40"/>
      <c r="JFC13" s="39"/>
      <c r="JFD13" s="39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40"/>
      <c r="JGA13" s="39"/>
      <c r="JGB13" s="39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40"/>
      <c r="JGY13" s="39"/>
      <c r="JGZ13" s="39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40"/>
      <c r="JHW13" s="39"/>
      <c r="JHX13" s="39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40"/>
      <c r="JIU13" s="39"/>
      <c r="JIV13" s="39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40"/>
      <c r="JJS13" s="39"/>
      <c r="JJT13" s="39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40"/>
      <c r="JKQ13" s="39"/>
      <c r="JKR13" s="39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40"/>
      <c r="JLO13" s="39"/>
      <c r="JLP13" s="39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40"/>
      <c r="JMM13" s="39"/>
      <c r="JMN13" s="39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40"/>
      <c r="JNK13" s="39"/>
      <c r="JNL13" s="39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40"/>
      <c r="JOI13" s="39"/>
      <c r="JOJ13" s="39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40"/>
      <c r="JPG13" s="39"/>
      <c r="JPH13" s="39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40"/>
      <c r="JQE13" s="39"/>
      <c r="JQF13" s="39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40"/>
      <c r="JRC13" s="39"/>
      <c r="JRD13" s="39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40"/>
      <c r="JSA13" s="39"/>
      <c r="JSB13" s="39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40"/>
      <c r="JSY13" s="39"/>
      <c r="JSZ13" s="39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40"/>
      <c r="JTW13" s="39"/>
      <c r="JTX13" s="39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40"/>
      <c r="JUU13" s="39"/>
      <c r="JUV13" s="39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40"/>
      <c r="JVS13" s="39"/>
      <c r="JVT13" s="39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40"/>
      <c r="JWQ13" s="39"/>
      <c r="JWR13" s="39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40"/>
      <c r="JXO13" s="39"/>
      <c r="JXP13" s="39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40"/>
      <c r="JYM13" s="39"/>
      <c r="JYN13" s="39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40"/>
      <c r="JZK13" s="39"/>
      <c r="JZL13" s="39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40"/>
      <c r="KAI13" s="39"/>
      <c r="KAJ13" s="39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40"/>
      <c r="KBG13" s="39"/>
      <c r="KBH13" s="39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40"/>
      <c r="KCE13" s="39"/>
      <c r="KCF13" s="39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40"/>
      <c r="KDC13" s="39"/>
      <c r="KDD13" s="39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40"/>
      <c r="KEA13" s="39"/>
      <c r="KEB13" s="39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40"/>
      <c r="KEY13" s="39"/>
      <c r="KEZ13" s="39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40"/>
      <c r="KFW13" s="39"/>
      <c r="KFX13" s="39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40"/>
      <c r="KGU13" s="39"/>
      <c r="KGV13" s="39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40"/>
      <c r="KHS13" s="39"/>
      <c r="KHT13" s="39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40"/>
      <c r="KIQ13" s="39"/>
      <c r="KIR13" s="39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40"/>
      <c r="KJO13" s="39"/>
      <c r="KJP13" s="39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40"/>
      <c r="KKM13" s="39"/>
      <c r="KKN13" s="39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40"/>
      <c r="KLK13" s="39"/>
      <c r="KLL13" s="39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40"/>
      <c r="KMI13" s="39"/>
      <c r="KMJ13" s="39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40"/>
      <c r="KNG13" s="39"/>
      <c r="KNH13" s="39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40"/>
      <c r="KOE13" s="39"/>
      <c r="KOF13" s="39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40"/>
      <c r="KPC13" s="39"/>
      <c r="KPD13" s="39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40"/>
      <c r="KQA13" s="39"/>
      <c r="KQB13" s="39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40"/>
      <c r="KQY13" s="39"/>
      <c r="KQZ13" s="39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40"/>
      <c r="KRW13" s="39"/>
      <c r="KRX13" s="39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40"/>
      <c r="KSU13" s="39"/>
      <c r="KSV13" s="39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40"/>
      <c r="KTS13" s="39"/>
      <c r="KTT13" s="39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40"/>
      <c r="KUQ13" s="39"/>
      <c r="KUR13" s="39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40"/>
      <c r="KVO13" s="39"/>
      <c r="KVP13" s="39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40"/>
      <c r="KWM13" s="39"/>
      <c r="KWN13" s="39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40"/>
      <c r="KXK13" s="39"/>
      <c r="KXL13" s="39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40"/>
      <c r="KYI13" s="39"/>
      <c r="KYJ13" s="39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40"/>
      <c r="KZG13" s="39"/>
      <c r="KZH13" s="39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40"/>
      <c r="LAE13" s="39"/>
      <c r="LAF13" s="39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40"/>
      <c r="LBC13" s="39"/>
      <c r="LBD13" s="39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40"/>
      <c r="LCA13" s="39"/>
      <c r="LCB13" s="39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40"/>
      <c r="LCY13" s="39"/>
      <c r="LCZ13" s="39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40"/>
      <c r="LDW13" s="39"/>
      <c r="LDX13" s="39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40"/>
      <c r="LEU13" s="39"/>
      <c r="LEV13" s="39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40"/>
      <c r="LFS13" s="39"/>
      <c r="LFT13" s="39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40"/>
      <c r="LGQ13" s="39"/>
      <c r="LGR13" s="39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40"/>
      <c r="LHO13" s="39"/>
      <c r="LHP13" s="39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40"/>
      <c r="LIM13" s="39"/>
      <c r="LIN13" s="39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40"/>
      <c r="LJK13" s="39"/>
      <c r="LJL13" s="39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40"/>
      <c r="LKI13" s="39"/>
      <c r="LKJ13" s="39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40"/>
      <c r="LLG13" s="39"/>
      <c r="LLH13" s="39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40"/>
      <c r="LME13" s="39"/>
      <c r="LMF13" s="39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40"/>
      <c r="LNC13" s="39"/>
      <c r="LND13" s="39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40"/>
      <c r="LOA13" s="39"/>
      <c r="LOB13" s="39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40"/>
      <c r="LOY13" s="39"/>
      <c r="LOZ13" s="39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40"/>
      <c r="LPW13" s="39"/>
      <c r="LPX13" s="39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40"/>
      <c r="LQU13" s="39"/>
      <c r="LQV13" s="39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40"/>
      <c r="LRS13" s="39"/>
      <c r="LRT13" s="39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40"/>
      <c r="LSQ13" s="39"/>
      <c r="LSR13" s="39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40"/>
      <c r="LTO13" s="39"/>
      <c r="LTP13" s="39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40"/>
      <c r="LUM13" s="39"/>
      <c r="LUN13" s="39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40"/>
      <c r="LVK13" s="39"/>
      <c r="LVL13" s="39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40"/>
      <c r="LWI13" s="39"/>
      <c r="LWJ13" s="39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40"/>
      <c r="LXG13" s="39"/>
      <c r="LXH13" s="39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40"/>
      <c r="LYE13" s="39"/>
      <c r="LYF13" s="39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40"/>
      <c r="LZC13" s="39"/>
      <c r="LZD13" s="39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40"/>
      <c r="MAA13" s="39"/>
      <c r="MAB13" s="39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40"/>
      <c r="MAY13" s="39"/>
      <c r="MAZ13" s="39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40"/>
      <c r="MBW13" s="39"/>
      <c r="MBX13" s="39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40"/>
      <c r="MCU13" s="39"/>
      <c r="MCV13" s="39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40"/>
      <c r="MDS13" s="39"/>
      <c r="MDT13" s="39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40"/>
      <c r="MEQ13" s="39"/>
      <c r="MER13" s="39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40"/>
      <c r="MFO13" s="39"/>
      <c r="MFP13" s="39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40"/>
      <c r="MGM13" s="39"/>
      <c r="MGN13" s="39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40"/>
      <c r="MHK13" s="39"/>
      <c r="MHL13" s="39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40"/>
      <c r="MII13" s="39"/>
      <c r="MIJ13" s="39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40"/>
      <c r="MJG13" s="39"/>
      <c r="MJH13" s="39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40"/>
      <c r="MKE13" s="39"/>
      <c r="MKF13" s="39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40"/>
      <c r="MLC13" s="39"/>
      <c r="MLD13" s="39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40"/>
      <c r="MMA13" s="39"/>
      <c r="MMB13" s="39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40"/>
      <c r="MMY13" s="39"/>
      <c r="MMZ13" s="39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40"/>
      <c r="MNW13" s="39"/>
      <c r="MNX13" s="39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40"/>
      <c r="MOU13" s="39"/>
      <c r="MOV13" s="39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40"/>
      <c r="MPS13" s="39"/>
      <c r="MPT13" s="39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40"/>
      <c r="MQQ13" s="39"/>
      <c r="MQR13" s="39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40"/>
      <c r="MRO13" s="39"/>
      <c r="MRP13" s="39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40"/>
      <c r="MSM13" s="39"/>
      <c r="MSN13" s="39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40"/>
      <c r="MTK13" s="39"/>
      <c r="MTL13" s="39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40"/>
      <c r="MUI13" s="39"/>
      <c r="MUJ13" s="39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40"/>
      <c r="MVG13" s="39"/>
      <c r="MVH13" s="39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40"/>
      <c r="MWE13" s="39"/>
      <c r="MWF13" s="39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40"/>
      <c r="MXC13" s="39"/>
      <c r="MXD13" s="39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40"/>
      <c r="MYA13" s="39"/>
      <c r="MYB13" s="39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40"/>
      <c r="MYY13" s="39"/>
      <c r="MYZ13" s="39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40"/>
      <c r="MZW13" s="39"/>
      <c r="MZX13" s="39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40"/>
      <c r="NAU13" s="39"/>
      <c r="NAV13" s="39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40"/>
      <c r="NBS13" s="39"/>
      <c r="NBT13" s="39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40"/>
      <c r="NCQ13" s="39"/>
      <c r="NCR13" s="39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40"/>
      <c r="NDO13" s="39"/>
      <c r="NDP13" s="39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40"/>
      <c r="NEM13" s="39"/>
      <c r="NEN13" s="39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40"/>
      <c r="NFK13" s="39"/>
      <c r="NFL13" s="39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40"/>
      <c r="NGI13" s="39"/>
      <c r="NGJ13" s="39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40"/>
      <c r="NHG13" s="39"/>
      <c r="NHH13" s="39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40"/>
      <c r="NIE13" s="39"/>
      <c r="NIF13" s="39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40"/>
      <c r="NJC13" s="39"/>
      <c r="NJD13" s="39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40"/>
      <c r="NKA13" s="39"/>
      <c r="NKB13" s="39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40"/>
      <c r="NKY13" s="39"/>
      <c r="NKZ13" s="39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40"/>
      <c r="NLW13" s="39"/>
      <c r="NLX13" s="39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40"/>
      <c r="NMU13" s="39"/>
      <c r="NMV13" s="39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40"/>
      <c r="NNS13" s="39"/>
      <c r="NNT13" s="39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40"/>
      <c r="NOQ13" s="39"/>
      <c r="NOR13" s="39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40"/>
      <c r="NPO13" s="39"/>
      <c r="NPP13" s="39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40"/>
      <c r="NQM13" s="39"/>
      <c r="NQN13" s="39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40"/>
      <c r="NRK13" s="39"/>
      <c r="NRL13" s="39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40"/>
      <c r="NSI13" s="39"/>
      <c r="NSJ13" s="39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40"/>
      <c r="NTG13" s="39"/>
      <c r="NTH13" s="39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40"/>
      <c r="NUE13" s="39"/>
      <c r="NUF13" s="39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40"/>
      <c r="NVC13" s="39"/>
      <c r="NVD13" s="39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40"/>
      <c r="NWA13" s="39"/>
      <c r="NWB13" s="39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40"/>
      <c r="NWY13" s="39"/>
      <c r="NWZ13" s="39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40"/>
      <c r="NXW13" s="39"/>
      <c r="NXX13" s="39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40"/>
      <c r="NYU13" s="39"/>
      <c r="NYV13" s="39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40"/>
      <c r="NZS13" s="39"/>
      <c r="NZT13" s="39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40"/>
      <c r="OAQ13" s="39"/>
      <c r="OAR13" s="39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40"/>
      <c r="OBO13" s="39"/>
      <c r="OBP13" s="39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40"/>
      <c r="OCM13" s="39"/>
      <c r="OCN13" s="39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40"/>
      <c r="ODK13" s="39"/>
      <c r="ODL13" s="39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40"/>
      <c r="OEI13" s="39"/>
      <c r="OEJ13" s="39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40"/>
      <c r="OFG13" s="39"/>
      <c r="OFH13" s="39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40"/>
      <c r="OGE13" s="39"/>
      <c r="OGF13" s="39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40"/>
      <c r="OHC13" s="39"/>
      <c r="OHD13" s="39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40"/>
      <c r="OIA13" s="39"/>
      <c r="OIB13" s="39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40"/>
      <c r="OIY13" s="39"/>
      <c r="OIZ13" s="39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40"/>
      <c r="OJW13" s="39"/>
      <c r="OJX13" s="39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40"/>
      <c r="OKU13" s="39"/>
      <c r="OKV13" s="39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40"/>
      <c r="OLS13" s="39"/>
      <c r="OLT13" s="39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40"/>
      <c r="OMQ13" s="39"/>
      <c r="OMR13" s="39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40"/>
      <c r="ONO13" s="39"/>
      <c r="ONP13" s="39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40"/>
      <c r="OOM13" s="39"/>
      <c r="OON13" s="39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40"/>
      <c r="OPK13" s="39"/>
      <c r="OPL13" s="39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40"/>
      <c r="OQI13" s="39"/>
      <c r="OQJ13" s="39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40"/>
      <c r="ORG13" s="39"/>
      <c r="ORH13" s="39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40"/>
      <c r="OSE13" s="39"/>
      <c r="OSF13" s="39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40"/>
      <c r="OTC13" s="39"/>
      <c r="OTD13" s="39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40"/>
      <c r="OUA13" s="39"/>
      <c r="OUB13" s="39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40"/>
      <c r="OUY13" s="39"/>
      <c r="OUZ13" s="39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40"/>
      <c r="OVW13" s="39"/>
      <c r="OVX13" s="39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40"/>
      <c r="OWU13" s="39"/>
      <c r="OWV13" s="39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40"/>
      <c r="OXS13" s="39"/>
      <c r="OXT13" s="39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40"/>
      <c r="OYQ13" s="39"/>
      <c r="OYR13" s="39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40"/>
      <c r="OZO13" s="39"/>
      <c r="OZP13" s="39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40"/>
      <c r="PAM13" s="39"/>
      <c r="PAN13" s="39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40"/>
      <c r="PBK13" s="39"/>
      <c r="PBL13" s="39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40"/>
      <c r="PCI13" s="39"/>
      <c r="PCJ13" s="39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40"/>
      <c r="PDG13" s="39"/>
      <c r="PDH13" s="39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40"/>
      <c r="PEE13" s="39"/>
      <c r="PEF13" s="39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40"/>
      <c r="PFC13" s="39"/>
      <c r="PFD13" s="39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40"/>
      <c r="PGA13" s="39"/>
      <c r="PGB13" s="39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40"/>
      <c r="PGY13" s="39"/>
      <c r="PGZ13" s="39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40"/>
      <c r="PHW13" s="39"/>
      <c r="PHX13" s="39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40"/>
      <c r="PIU13" s="39"/>
      <c r="PIV13" s="39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40"/>
      <c r="PJS13" s="39"/>
      <c r="PJT13" s="39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40"/>
      <c r="PKQ13" s="39"/>
      <c r="PKR13" s="39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40"/>
      <c r="PLO13" s="39"/>
      <c r="PLP13" s="39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40"/>
      <c r="PMM13" s="39"/>
      <c r="PMN13" s="39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40"/>
      <c r="PNK13" s="39"/>
      <c r="PNL13" s="39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40"/>
      <c r="POI13" s="39"/>
      <c r="POJ13" s="39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40"/>
      <c r="PPG13" s="39"/>
      <c r="PPH13" s="39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40"/>
      <c r="PQE13" s="39"/>
      <c r="PQF13" s="39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40"/>
      <c r="PRC13" s="39"/>
      <c r="PRD13" s="39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40"/>
      <c r="PSA13" s="39"/>
      <c r="PSB13" s="39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40"/>
      <c r="PSY13" s="39"/>
      <c r="PSZ13" s="39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40"/>
      <c r="PTW13" s="39"/>
      <c r="PTX13" s="39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40"/>
      <c r="PUU13" s="39"/>
      <c r="PUV13" s="39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40"/>
      <c r="PVS13" s="39"/>
      <c r="PVT13" s="39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40"/>
      <c r="PWQ13" s="39"/>
      <c r="PWR13" s="39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40"/>
      <c r="PXO13" s="39"/>
      <c r="PXP13" s="39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40"/>
      <c r="PYM13" s="39"/>
      <c r="PYN13" s="39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40"/>
      <c r="PZK13" s="39"/>
      <c r="PZL13" s="39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40"/>
      <c r="QAI13" s="39"/>
      <c r="QAJ13" s="39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40"/>
      <c r="QBG13" s="39"/>
      <c r="QBH13" s="39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40"/>
      <c r="QCE13" s="39"/>
      <c r="QCF13" s="39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40"/>
      <c r="QDC13" s="39"/>
      <c r="QDD13" s="39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40"/>
      <c r="QEA13" s="39"/>
      <c r="QEB13" s="39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40"/>
      <c r="QEY13" s="39"/>
      <c r="QEZ13" s="39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40"/>
      <c r="QFW13" s="39"/>
      <c r="QFX13" s="39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40"/>
      <c r="QGU13" s="39"/>
      <c r="QGV13" s="39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40"/>
      <c r="QHS13" s="39"/>
      <c r="QHT13" s="39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40"/>
      <c r="QIQ13" s="39"/>
      <c r="QIR13" s="39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40"/>
      <c r="QJO13" s="39"/>
      <c r="QJP13" s="39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40"/>
      <c r="QKM13" s="39"/>
      <c r="QKN13" s="39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40"/>
      <c r="QLK13" s="39"/>
      <c r="QLL13" s="39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40"/>
      <c r="QMI13" s="39"/>
      <c r="QMJ13" s="39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40"/>
      <c r="QNG13" s="39"/>
      <c r="QNH13" s="39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40"/>
      <c r="QOE13" s="39"/>
      <c r="QOF13" s="39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40"/>
      <c r="QPC13" s="39"/>
      <c r="QPD13" s="39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40"/>
      <c r="QQA13" s="39"/>
      <c r="QQB13" s="39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40"/>
      <c r="QQY13" s="39"/>
      <c r="QQZ13" s="39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40"/>
      <c r="QRW13" s="39"/>
      <c r="QRX13" s="39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40"/>
      <c r="QSU13" s="39"/>
      <c r="QSV13" s="39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40"/>
      <c r="QTS13" s="39"/>
      <c r="QTT13" s="39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40"/>
      <c r="QUQ13" s="39"/>
      <c r="QUR13" s="39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40"/>
      <c r="QVO13" s="39"/>
      <c r="QVP13" s="39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40"/>
      <c r="QWM13" s="39"/>
      <c r="QWN13" s="39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40"/>
      <c r="QXK13" s="39"/>
      <c r="QXL13" s="39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40"/>
      <c r="QYI13" s="39"/>
      <c r="QYJ13" s="39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40"/>
      <c r="QZG13" s="39"/>
      <c r="QZH13" s="39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40"/>
      <c r="RAE13" s="39"/>
      <c r="RAF13" s="39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40"/>
      <c r="RBC13" s="39"/>
      <c r="RBD13" s="39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40"/>
      <c r="RCA13" s="39"/>
      <c r="RCB13" s="39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40"/>
      <c r="RCY13" s="39"/>
      <c r="RCZ13" s="39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40"/>
      <c r="RDW13" s="39"/>
      <c r="RDX13" s="39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40"/>
      <c r="REU13" s="39"/>
      <c r="REV13" s="39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40"/>
      <c r="RFS13" s="39"/>
      <c r="RFT13" s="39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40"/>
      <c r="RGQ13" s="39"/>
      <c r="RGR13" s="39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40"/>
      <c r="RHO13" s="39"/>
      <c r="RHP13" s="39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40"/>
      <c r="RIM13" s="39"/>
      <c r="RIN13" s="39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40"/>
      <c r="RJK13" s="39"/>
      <c r="RJL13" s="39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40"/>
      <c r="RKI13" s="39"/>
      <c r="RKJ13" s="39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40"/>
      <c r="RLG13" s="39"/>
      <c r="RLH13" s="39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40"/>
      <c r="RME13" s="39"/>
      <c r="RMF13" s="39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40"/>
      <c r="RNC13" s="39"/>
      <c r="RND13" s="39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40"/>
      <c r="ROA13" s="39"/>
      <c r="ROB13" s="39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40"/>
      <c r="ROY13" s="39"/>
      <c r="ROZ13" s="39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40"/>
      <c r="RPW13" s="39"/>
      <c r="RPX13" s="39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40"/>
      <c r="RQU13" s="39"/>
      <c r="RQV13" s="39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40"/>
      <c r="RRS13" s="39"/>
      <c r="RRT13" s="39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40"/>
      <c r="RSQ13" s="39"/>
      <c r="RSR13" s="39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40"/>
      <c r="RTO13" s="39"/>
      <c r="RTP13" s="39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40"/>
      <c r="RUM13" s="39"/>
      <c r="RUN13" s="39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40"/>
      <c r="RVK13" s="39"/>
      <c r="RVL13" s="39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40"/>
      <c r="RWI13" s="39"/>
      <c r="RWJ13" s="39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40"/>
      <c r="RXG13" s="39"/>
      <c r="RXH13" s="39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40"/>
      <c r="RYE13" s="39"/>
      <c r="RYF13" s="39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40"/>
      <c r="RZC13" s="39"/>
      <c r="RZD13" s="39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40"/>
      <c r="SAA13" s="39"/>
      <c r="SAB13" s="39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40"/>
      <c r="SAY13" s="39"/>
      <c r="SAZ13" s="39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40"/>
      <c r="SBW13" s="39"/>
      <c r="SBX13" s="39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40"/>
      <c r="SCU13" s="39"/>
      <c r="SCV13" s="39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40"/>
      <c r="SDS13" s="39"/>
      <c r="SDT13" s="39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40"/>
      <c r="SEQ13" s="39"/>
      <c r="SER13" s="39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40"/>
      <c r="SFO13" s="39"/>
      <c r="SFP13" s="39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40"/>
      <c r="SGM13" s="39"/>
      <c r="SGN13" s="39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40"/>
      <c r="SHK13" s="39"/>
      <c r="SHL13" s="39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40"/>
      <c r="SII13" s="39"/>
      <c r="SIJ13" s="39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40"/>
      <c r="SJG13" s="39"/>
      <c r="SJH13" s="39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40"/>
      <c r="SKE13" s="39"/>
      <c r="SKF13" s="39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40"/>
      <c r="SLC13" s="39"/>
      <c r="SLD13" s="39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40"/>
      <c r="SMA13" s="39"/>
      <c r="SMB13" s="39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40"/>
      <c r="SMY13" s="39"/>
      <c r="SMZ13" s="39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40"/>
      <c r="SNW13" s="39"/>
      <c r="SNX13" s="39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40"/>
      <c r="SOU13" s="39"/>
      <c r="SOV13" s="39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40"/>
      <c r="SPS13" s="39"/>
      <c r="SPT13" s="39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40"/>
      <c r="SQQ13" s="39"/>
      <c r="SQR13" s="39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40"/>
      <c r="SRO13" s="39"/>
      <c r="SRP13" s="39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40"/>
      <c r="SSM13" s="39"/>
      <c r="SSN13" s="39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40"/>
      <c r="STK13" s="39"/>
      <c r="STL13" s="39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40"/>
      <c r="SUI13" s="39"/>
      <c r="SUJ13" s="39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40"/>
      <c r="SVG13" s="39"/>
      <c r="SVH13" s="39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40"/>
      <c r="SWE13" s="39"/>
      <c r="SWF13" s="39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40"/>
      <c r="SXC13" s="39"/>
      <c r="SXD13" s="39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40"/>
      <c r="SYA13" s="39"/>
      <c r="SYB13" s="39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40"/>
      <c r="SYY13" s="39"/>
      <c r="SYZ13" s="39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40"/>
      <c r="SZW13" s="39"/>
      <c r="SZX13" s="39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40"/>
      <c r="TAU13" s="39"/>
      <c r="TAV13" s="39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40"/>
      <c r="TBS13" s="39"/>
      <c r="TBT13" s="39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40"/>
      <c r="TCQ13" s="39"/>
      <c r="TCR13" s="39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40"/>
      <c r="TDO13" s="39"/>
      <c r="TDP13" s="39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40"/>
      <c r="TEM13" s="39"/>
      <c r="TEN13" s="39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40"/>
      <c r="TFK13" s="39"/>
      <c r="TFL13" s="39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40"/>
      <c r="TGI13" s="39"/>
      <c r="TGJ13" s="39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40"/>
      <c r="THG13" s="39"/>
      <c r="THH13" s="39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40"/>
      <c r="TIE13" s="39"/>
      <c r="TIF13" s="39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40"/>
      <c r="TJC13" s="39"/>
      <c r="TJD13" s="39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40"/>
      <c r="TKA13" s="39"/>
      <c r="TKB13" s="39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40"/>
      <c r="TKY13" s="39"/>
      <c r="TKZ13" s="39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40"/>
      <c r="TLW13" s="39"/>
      <c r="TLX13" s="39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40"/>
      <c r="TMU13" s="39"/>
      <c r="TMV13" s="39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40"/>
      <c r="TNS13" s="39"/>
      <c r="TNT13" s="39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40"/>
      <c r="TOQ13" s="39"/>
      <c r="TOR13" s="39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40"/>
      <c r="TPO13" s="39"/>
      <c r="TPP13" s="39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40"/>
      <c r="TQM13" s="39"/>
      <c r="TQN13" s="39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40"/>
      <c r="TRK13" s="39"/>
      <c r="TRL13" s="39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40"/>
      <c r="TSI13" s="39"/>
      <c r="TSJ13" s="39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40"/>
      <c r="TTG13" s="39"/>
      <c r="TTH13" s="39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40"/>
      <c r="TUE13" s="39"/>
      <c r="TUF13" s="39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40"/>
      <c r="TVC13" s="39"/>
      <c r="TVD13" s="39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40"/>
      <c r="TWA13" s="39"/>
      <c r="TWB13" s="39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40"/>
      <c r="TWY13" s="39"/>
      <c r="TWZ13" s="39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40"/>
      <c r="TXW13" s="39"/>
      <c r="TXX13" s="39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40"/>
      <c r="TYU13" s="39"/>
      <c r="TYV13" s="39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40"/>
      <c r="TZS13" s="39"/>
      <c r="TZT13" s="39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40"/>
      <c r="UAQ13" s="39"/>
      <c r="UAR13" s="39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40"/>
      <c r="UBO13" s="39"/>
      <c r="UBP13" s="39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40"/>
      <c r="UCM13" s="39"/>
      <c r="UCN13" s="39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40"/>
      <c r="UDK13" s="39"/>
      <c r="UDL13" s="39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40"/>
      <c r="UEI13" s="39"/>
      <c r="UEJ13" s="39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40"/>
      <c r="UFG13" s="39"/>
      <c r="UFH13" s="39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40"/>
      <c r="UGE13" s="39"/>
      <c r="UGF13" s="39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40"/>
      <c r="UHC13" s="39"/>
      <c r="UHD13" s="39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40"/>
      <c r="UIA13" s="39"/>
      <c r="UIB13" s="39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40"/>
      <c r="UIY13" s="39"/>
      <c r="UIZ13" s="39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40"/>
      <c r="UJW13" s="39"/>
      <c r="UJX13" s="39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40"/>
      <c r="UKU13" s="39"/>
      <c r="UKV13" s="39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40"/>
      <c r="ULS13" s="39"/>
      <c r="ULT13" s="39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40"/>
      <c r="UMQ13" s="39"/>
      <c r="UMR13" s="39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40"/>
      <c r="UNO13" s="39"/>
      <c r="UNP13" s="39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40"/>
      <c r="UOM13" s="39"/>
      <c r="UON13" s="39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40"/>
      <c r="UPK13" s="39"/>
      <c r="UPL13" s="39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40"/>
      <c r="UQI13" s="39"/>
      <c r="UQJ13" s="39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40"/>
      <c r="URG13" s="39"/>
      <c r="URH13" s="39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40"/>
      <c r="USE13" s="39"/>
      <c r="USF13" s="39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40"/>
      <c r="UTC13" s="39"/>
      <c r="UTD13" s="39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40"/>
      <c r="UUA13" s="39"/>
      <c r="UUB13" s="39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40"/>
      <c r="UUY13" s="39"/>
      <c r="UUZ13" s="39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40"/>
      <c r="UVW13" s="39"/>
      <c r="UVX13" s="39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40"/>
      <c r="UWU13" s="39"/>
      <c r="UWV13" s="39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40"/>
      <c r="UXS13" s="39"/>
      <c r="UXT13" s="39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40"/>
      <c r="UYQ13" s="39"/>
      <c r="UYR13" s="39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40"/>
      <c r="UZO13" s="39"/>
      <c r="UZP13" s="39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40"/>
      <c r="VAM13" s="39"/>
      <c r="VAN13" s="39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40"/>
      <c r="VBK13" s="39"/>
      <c r="VBL13" s="39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40"/>
      <c r="VCI13" s="39"/>
      <c r="VCJ13" s="39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40"/>
      <c r="VDG13" s="39"/>
      <c r="VDH13" s="39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40"/>
      <c r="VEE13" s="39"/>
      <c r="VEF13" s="39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40"/>
      <c r="VFC13" s="39"/>
      <c r="VFD13" s="39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40"/>
      <c r="VGA13" s="39"/>
      <c r="VGB13" s="39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40"/>
      <c r="VGY13" s="39"/>
      <c r="VGZ13" s="39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40"/>
      <c r="VHW13" s="39"/>
      <c r="VHX13" s="39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40"/>
      <c r="VIU13" s="39"/>
      <c r="VIV13" s="39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40"/>
      <c r="VJS13" s="39"/>
      <c r="VJT13" s="39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40"/>
      <c r="VKQ13" s="39"/>
      <c r="VKR13" s="39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40"/>
      <c r="VLO13" s="39"/>
      <c r="VLP13" s="39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40"/>
      <c r="VMM13" s="39"/>
      <c r="VMN13" s="39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40"/>
      <c r="VNK13" s="39"/>
      <c r="VNL13" s="39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40"/>
      <c r="VOI13" s="39"/>
      <c r="VOJ13" s="39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40"/>
      <c r="VPG13" s="39"/>
      <c r="VPH13" s="39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40"/>
      <c r="VQE13" s="39"/>
      <c r="VQF13" s="39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40"/>
      <c r="VRC13" s="39"/>
      <c r="VRD13" s="39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40"/>
      <c r="VSA13" s="39"/>
      <c r="VSB13" s="39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40"/>
      <c r="VSY13" s="39"/>
      <c r="VSZ13" s="39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40"/>
      <c r="VTW13" s="39"/>
      <c r="VTX13" s="39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40"/>
      <c r="VUU13" s="39"/>
      <c r="VUV13" s="39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40"/>
      <c r="VVS13" s="39"/>
      <c r="VVT13" s="39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40"/>
      <c r="VWQ13" s="39"/>
      <c r="VWR13" s="39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40"/>
      <c r="VXO13" s="39"/>
      <c r="VXP13" s="39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40"/>
      <c r="VYM13" s="39"/>
      <c r="VYN13" s="39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40"/>
      <c r="VZK13" s="39"/>
      <c r="VZL13" s="39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40"/>
      <c r="WAI13" s="39"/>
      <c r="WAJ13" s="39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40"/>
      <c r="WBG13" s="39"/>
      <c r="WBH13" s="39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40"/>
      <c r="WCE13" s="39"/>
      <c r="WCF13" s="39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40"/>
      <c r="WDC13" s="39"/>
      <c r="WDD13" s="39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40"/>
      <c r="WEA13" s="39"/>
      <c r="WEB13" s="39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40"/>
      <c r="WEY13" s="39"/>
      <c r="WEZ13" s="39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40"/>
      <c r="WFW13" s="39"/>
      <c r="WFX13" s="39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40"/>
      <c r="WGU13" s="39"/>
      <c r="WGV13" s="39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40"/>
      <c r="WHS13" s="39"/>
      <c r="WHT13" s="39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40"/>
      <c r="WIQ13" s="39"/>
      <c r="WIR13" s="39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40"/>
      <c r="WJO13" s="39"/>
      <c r="WJP13" s="39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40"/>
      <c r="WKM13" s="39"/>
      <c r="WKN13" s="39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40"/>
      <c r="WLK13" s="39"/>
      <c r="WLL13" s="39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40"/>
      <c r="WMI13" s="39"/>
      <c r="WMJ13" s="39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40"/>
      <c r="WNG13" s="39"/>
      <c r="WNH13" s="39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40"/>
      <c r="WOE13" s="39"/>
      <c r="WOF13" s="39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40"/>
      <c r="WPC13" s="39"/>
      <c r="WPD13" s="39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40"/>
      <c r="WQA13" s="39"/>
      <c r="WQB13" s="39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40"/>
      <c r="WQY13" s="39"/>
      <c r="WQZ13" s="39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40"/>
      <c r="WRW13" s="39"/>
      <c r="WRX13" s="39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40"/>
      <c r="WSU13" s="39"/>
      <c r="WSV13" s="39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40"/>
      <c r="WTS13" s="39"/>
      <c r="WTT13" s="39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40"/>
      <c r="WUQ13" s="39"/>
      <c r="WUR13" s="39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40"/>
      <c r="WVO13" s="39"/>
      <c r="WVP13" s="39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40"/>
      <c r="WWM13" s="39"/>
      <c r="WWN13" s="39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40"/>
      <c r="WXK13" s="39"/>
      <c r="WXL13" s="39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40"/>
      <c r="WYI13" s="39"/>
      <c r="WYJ13" s="39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40"/>
      <c r="WZG13" s="39"/>
      <c r="WZH13" s="39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40"/>
      <c r="XAE13" s="39"/>
      <c r="XAF13" s="39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40"/>
      <c r="XBC13" s="39"/>
      <c r="XBD13" s="39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40"/>
      <c r="XCA13" s="39"/>
      <c r="XCB13" s="39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40"/>
      <c r="XCY13" s="39"/>
      <c r="XCZ13" s="39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40"/>
      <c r="XDW13" s="39"/>
      <c r="XDX13" s="39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40"/>
      <c r="XEU13" s="39"/>
      <c r="XEV13" s="39"/>
      <c r="XEW13" s="3"/>
      <c r="XEX13" s="3"/>
      <c r="XEY13" s="3"/>
      <c r="XEZ13" s="3"/>
      <c r="XFA13" s="3"/>
      <c r="XFB13" s="3"/>
      <c r="XFC13" s="3"/>
      <c r="XFD13" s="3"/>
    </row>
    <row r="14" spans="1:16384" x14ac:dyDescent="0.25">
      <c r="A14" s="9" t="s">
        <v>110</v>
      </c>
      <c r="B14" s="106" t="str">
        <f>+VLOOKUP(A14,Clases!$A$1:$B$7,2,FALSE)</f>
        <v>Ramos Administrativos</v>
      </c>
      <c r="C14" s="10" t="s">
        <v>30</v>
      </c>
      <c r="D14" s="10">
        <v>1</v>
      </c>
      <c r="E14" s="25" t="s">
        <v>88</v>
      </c>
      <c r="F14" s="11">
        <v>40</v>
      </c>
      <c r="G14" s="11">
        <v>65.8</v>
      </c>
      <c r="H14" s="11">
        <v>99.8</v>
      </c>
      <c r="I14" s="11">
        <v>232.1</v>
      </c>
      <c r="J14" s="11">
        <v>404.7</v>
      </c>
      <c r="K14" s="11">
        <v>576.6</v>
      </c>
      <c r="L14" s="11">
        <v>836.5</v>
      </c>
      <c r="M14" s="11">
        <v>1973.1</v>
      </c>
      <c r="N14" s="11">
        <v>2354.9</v>
      </c>
      <c r="O14" s="11">
        <v>2580.5</v>
      </c>
      <c r="P14" s="11">
        <v>3165.5</v>
      </c>
      <c r="Q14" s="11">
        <v>5192.1000000000004</v>
      </c>
      <c r="R14" s="11">
        <v>5551.9</v>
      </c>
      <c r="S14" s="11">
        <v>7299.5</v>
      </c>
      <c r="T14" s="11">
        <v>10675.2</v>
      </c>
      <c r="U14" s="11">
        <v>10078.200000000001</v>
      </c>
      <c r="V14" s="11">
        <v>14913</v>
      </c>
      <c r="W14" s="11">
        <v>37136.6</v>
      </c>
      <c r="X14" s="11">
        <v>16789</v>
      </c>
      <c r="Y14" s="11">
        <v>16940</v>
      </c>
      <c r="Z14" s="11">
        <v>18554.2</v>
      </c>
      <c r="AA14" s="79">
        <v>16531.990000000002</v>
      </c>
      <c r="AB14" s="32">
        <v>17092.599999999999</v>
      </c>
      <c r="AC14" s="32">
        <v>18568.8249</v>
      </c>
      <c r="AD14" s="32">
        <v>18904.400000000001</v>
      </c>
      <c r="AE14" s="32">
        <f>+IFERROR(VLOOKUP($E14,'2002'!$B:$D,3,FALSE),"")</f>
        <v>23107.004456999999</v>
      </c>
      <c r="AF14" s="32">
        <f>+IFERROR(VLOOKUP($E14,'2003'!$B:$D,3,FALSE),"")</f>
        <v>23124.305335000001</v>
      </c>
      <c r="AG14" s="32">
        <f>+IFERROR(VLOOKUP($E14,'2004'!$B:$D,3,FALSE),"")</f>
        <v>22746.439539999999</v>
      </c>
      <c r="AH14" s="32">
        <f>+IFERROR(VLOOKUP($E14,'2005-15 corrientes'!$B$2:$W$50,2,FALSE),"")</f>
        <v>36694.434609908785</v>
      </c>
      <c r="AI14" s="32">
        <f>+IFERROR(VLOOKUP($E14,'2005-15 corrientes'!$B$2:$W$50,4,FALSE),"")</f>
        <v>33687.15840610001</v>
      </c>
      <c r="AJ14" s="32">
        <f>+IFERROR(VLOOKUP($E14,'2005-15 corrientes'!$B$2:$W$50,6,FALSE),"")</f>
        <v>39168.199991907466</v>
      </c>
      <c r="AK14" s="32">
        <f>+IFERROR(VLOOKUP($E14,'2005-15 corrientes'!$B$2:$W$50,8,FALSE),"")</f>
        <v>58279.298294960237</v>
      </c>
      <c r="AL14" s="32">
        <f>+IFERROR(VLOOKUP($E14,'2005-15 corrientes'!$B$2:$W$50,10,FALSE),"")</f>
        <v>72484.915641895452</v>
      </c>
      <c r="AM14" s="32">
        <f>+IFERROR(VLOOKUP($E14,'2005-15 corrientes'!$B$2:$W$50,12,FALSE),"")</f>
        <v>80262.786707301959</v>
      </c>
      <c r="AN14" s="32">
        <f>+IFERROR(VLOOKUP($E14,'2005-15 corrientes'!$B$2:$W$50,14,FALSE),"")</f>
        <v>86420.559251454353</v>
      </c>
      <c r="AO14" s="32">
        <f>+IFERROR(VLOOKUP($E14,'2005-15 corrientes'!$B$2:$W$50,16,FALSE),"")</f>
        <v>85544</v>
      </c>
      <c r="AP14" s="32">
        <f>+IFERROR(VLOOKUP($E14,'2005-15 corrientes'!$B$2:$W$50,18,FALSE),"")</f>
        <v>86243.899999999951</v>
      </c>
      <c r="AQ14" s="32">
        <f>+IFERROR(VLOOKUP($E14,'2005-15 corrientes'!$B$2:$W$50,20,FALSE),"")</f>
        <v>118832.37989999994</v>
      </c>
      <c r="AR14" s="32">
        <f>+IFERROR(VLOOKUP($E14,'2005-15 corrientes'!$B$2:$W$50,22,FALSE),"")</f>
        <v>120757.4</v>
      </c>
      <c r="AS14" s="3"/>
      <c r="AT14" s="3"/>
      <c r="AU14" s="3"/>
      <c r="AV14" s="3"/>
      <c r="AW14" s="3"/>
      <c r="AX14" s="3"/>
      <c r="AY14" s="3"/>
      <c r="AZ14" s="3"/>
      <c r="BA14" s="3"/>
      <c r="BB14" s="40"/>
      <c r="BC14" s="39"/>
      <c r="BD14" s="39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40"/>
      <c r="CA14" s="39"/>
      <c r="CB14" s="39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40"/>
      <c r="CY14" s="39"/>
      <c r="CZ14" s="39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40"/>
      <c r="DW14" s="39"/>
      <c r="DX14" s="39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40"/>
      <c r="EU14" s="39"/>
      <c r="EV14" s="39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40"/>
      <c r="FS14" s="39"/>
      <c r="FT14" s="39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40"/>
      <c r="GQ14" s="39"/>
      <c r="GR14" s="39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40"/>
      <c r="HO14" s="39"/>
      <c r="HP14" s="39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40"/>
      <c r="IM14" s="39"/>
      <c r="IN14" s="39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40"/>
      <c r="JK14" s="39"/>
      <c r="JL14" s="39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40"/>
      <c r="KI14" s="39"/>
      <c r="KJ14" s="39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40"/>
      <c r="LG14" s="39"/>
      <c r="LH14" s="39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40"/>
      <c r="ME14" s="39"/>
      <c r="MF14" s="39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40"/>
      <c r="NC14" s="39"/>
      <c r="ND14" s="39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40"/>
      <c r="OA14" s="39"/>
      <c r="OB14" s="39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40"/>
      <c r="OY14" s="39"/>
      <c r="OZ14" s="39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40"/>
      <c r="PW14" s="39"/>
      <c r="PX14" s="39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40"/>
      <c r="QU14" s="39"/>
      <c r="QV14" s="39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40"/>
      <c r="RS14" s="39"/>
      <c r="RT14" s="39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40"/>
      <c r="SQ14" s="39"/>
      <c r="SR14" s="39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40"/>
      <c r="TO14" s="39"/>
      <c r="TP14" s="39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40"/>
      <c r="UM14" s="39"/>
      <c r="UN14" s="39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40"/>
      <c r="VK14" s="39"/>
      <c r="VL14" s="39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40"/>
      <c r="WI14" s="39"/>
      <c r="WJ14" s="39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40"/>
      <c r="XG14" s="39"/>
      <c r="XH14" s="39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40"/>
      <c r="YE14" s="39"/>
      <c r="YF14" s="39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40"/>
      <c r="ZC14" s="39"/>
      <c r="ZD14" s="39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40"/>
      <c r="AAA14" s="39"/>
      <c r="AAB14" s="39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40"/>
      <c r="AAY14" s="39"/>
      <c r="AAZ14" s="39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40"/>
      <c r="ABW14" s="39"/>
      <c r="ABX14" s="39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40"/>
      <c r="ACU14" s="39"/>
      <c r="ACV14" s="39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40"/>
      <c r="ADS14" s="39"/>
      <c r="ADT14" s="39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40"/>
      <c r="AEQ14" s="39"/>
      <c r="AER14" s="39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40"/>
      <c r="AFO14" s="39"/>
      <c r="AFP14" s="39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0"/>
      <c r="AGM14" s="39"/>
      <c r="AGN14" s="39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40"/>
      <c r="AHK14" s="39"/>
      <c r="AHL14" s="39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40"/>
      <c r="AII14" s="39"/>
      <c r="AIJ14" s="39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40"/>
      <c r="AJG14" s="39"/>
      <c r="AJH14" s="39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40"/>
      <c r="AKE14" s="39"/>
      <c r="AKF14" s="39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40"/>
      <c r="ALC14" s="39"/>
      <c r="ALD14" s="39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40"/>
      <c r="AMA14" s="39"/>
      <c r="AMB14" s="39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40"/>
      <c r="AMY14" s="39"/>
      <c r="AMZ14" s="39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40"/>
      <c r="ANW14" s="39"/>
      <c r="ANX14" s="39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40"/>
      <c r="AOU14" s="39"/>
      <c r="AOV14" s="39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40"/>
      <c r="APS14" s="39"/>
      <c r="APT14" s="39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40"/>
      <c r="AQQ14" s="39"/>
      <c r="AQR14" s="39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40"/>
      <c r="ARO14" s="39"/>
      <c r="ARP14" s="39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40"/>
      <c r="ASM14" s="39"/>
      <c r="ASN14" s="39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40"/>
      <c r="ATK14" s="39"/>
      <c r="ATL14" s="39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40"/>
      <c r="AUI14" s="39"/>
      <c r="AUJ14" s="39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40"/>
      <c r="AVG14" s="39"/>
      <c r="AVH14" s="39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40"/>
      <c r="AWE14" s="39"/>
      <c r="AWF14" s="39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40"/>
      <c r="AXC14" s="39"/>
      <c r="AXD14" s="39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40"/>
      <c r="AYA14" s="39"/>
      <c r="AYB14" s="39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40"/>
      <c r="AYY14" s="39"/>
      <c r="AYZ14" s="39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40"/>
      <c r="AZW14" s="39"/>
      <c r="AZX14" s="39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40"/>
      <c r="BAU14" s="39"/>
      <c r="BAV14" s="39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40"/>
      <c r="BBS14" s="39"/>
      <c r="BBT14" s="39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40"/>
      <c r="BCQ14" s="39"/>
      <c r="BCR14" s="39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40"/>
      <c r="BDO14" s="39"/>
      <c r="BDP14" s="39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40"/>
      <c r="BEM14" s="39"/>
      <c r="BEN14" s="39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40"/>
      <c r="BFK14" s="39"/>
      <c r="BFL14" s="39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40"/>
      <c r="BGI14" s="39"/>
      <c r="BGJ14" s="39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40"/>
      <c r="BHG14" s="39"/>
      <c r="BHH14" s="39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40"/>
      <c r="BIE14" s="39"/>
      <c r="BIF14" s="39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40"/>
      <c r="BJC14" s="39"/>
      <c r="BJD14" s="39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40"/>
      <c r="BKA14" s="39"/>
      <c r="BKB14" s="39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40"/>
      <c r="BKY14" s="39"/>
      <c r="BKZ14" s="39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40"/>
      <c r="BLW14" s="39"/>
      <c r="BLX14" s="39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40"/>
      <c r="BMU14" s="39"/>
      <c r="BMV14" s="39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40"/>
      <c r="BNS14" s="39"/>
      <c r="BNT14" s="39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40"/>
      <c r="BOQ14" s="39"/>
      <c r="BOR14" s="39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40"/>
      <c r="BPO14" s="39"/>
      <c r="BPP14" s="39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40"/>
      <c r="BQM14" s="39"/>
      <c r="BQN14" s="39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40"/>
      <c r="BRK14" s="39"/>
      <c r="BRL14" s="39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40"/>
      <c r="BSI14" s="39"/>
      <c r="BSJ14" s="39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40"/>
      <c r="BTG14" s="39"/>
      <c r="BTH14" s="39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40"/>
      <c r="BUE14" s="39"/>
      <c r="BUF14" s="39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40"/>
      <c r="BVC14" s="39"/>
      <c r="BVD14" s="39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40"/>
      <c r="BWA14" s="39"/>
      <c r="BWB14" s="39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40"/>
      <c r="BWY14" s="39"/>
      <c r="BWZ14" s="39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40"/>
      <c r="BXW14" s="39"/>
      <c r="BXX14" s="39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40"/>
      <c r="BYU14" s="39"/>
      <c r="BYV14" s="39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40"/>
      <c r="BZS14" s="39"/>
      <c r="BZT14" s="39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40"/>
      <c r="CAQ14" s="39"/>
      <c r="CAR14" s="39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40"/>
      <c r="CBO14" s="39"/>
      <c r="CBP14" s="39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40"/>
      <c r="CCM14" s="39"/>
      <c r="CCN14" s="39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40"/>
      <c r="CDK14" s="39"/>
      <c r="CDL14" s="39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40"/>
      <c r="CEI14" s="39"/>
      <c r="CEJ14" s="39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40"/>
      <c r="CFG14" s="39"/>
      <c r="CFH14" s="39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40"/>
      <c r="CGE14" s="39"/>
      <c r="CGF14" s="39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40"/>
      <c r="CHC14" s="39"/>
      <c r="CHD14" s="39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40"/>
      <c r="CIA14" s="39"/>
      <c r="CIB14" s="39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40"/>
      <c r="CIY14" s="39"/>
      <c r="CIZ14" s="39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40"/>
      <c r="CJW14" s="39"/>
      <c r="CJX14" s="39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40"/>
      <c r="CKU14" s="39"/>
      <c r="CKV14" s="39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40"/>
      <c r="CLS14" s="39"/>
      <c r="CLT14" s="39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40"/>
      <c r="CMQ14" s="39"/>
      <c r="CMR14" s="39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40"/>
      <c r="CNO14" s="39"/>
      <c r="CNP14" s="39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40"/>
      <c r="COM14" s="39"/>
      <c r="CON14" s="39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40"/>
      <c r="CPK14" s="39"/>
      <c r="CPL14" s="39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40"/>
      <c r="CQI14" s="39"/>
      <c r="CQJ14" s="39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40"/>
      <c r="CRG14" s="39"/>
      <c r="CRH14" s="39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40"/>
      <c r="CSE14" s="39"/>
      <c r="CSF14" s="39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40"/>
      <c r="CTC14" s="39"/>
      <c r="CTD14" s="39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40"/>
      <c r="CUA14" s="39"/>
      <c r="CUB14" s="39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40"/>
      <c r="CUY14" s="39"/>
      <c r="CUZ14" s="39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40"/>
      <c r="CVW14" s="39"/>
      <c r="CVX14" s="39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40"/>
      <c r="CWU14" s="39"/>
      <c r="CWV14" s="39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40"/>
      <c r="CXS14" s="39"/>
      <c r="CXT14" s="39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40"/>
      <c r="CYQ14" s="39"/>
      <c r="CYR14" s="39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40"/>
      <c r="CZO14" s="39"/>
      <c r="CZP14" s="39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40"/>
      <c r="DAM14" s="39"/>
      <c r="DAN14" s="39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40"/>
      <c r="DBK14" s="39"/>
      <c r="DBL14" s="39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40"/>
      <c r="DCI14" s="39"/>
      <c r="DCJ14" s="39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40"/>
      <c r="DDG14" s="39"/>
      <c r="DDH14" s="39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40"/>
      <c r="DEE14" s="39"/>
      <c r="DEF14" s="39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40"/>
      <c r="DFC14" s="39"/>
      <c r="DFD14" s="39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40"/>
      <c r="DGA14" s="39"/>
      <c r="DGB14" s="39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40"/>
      <c r="DGY14" s="39"/>
      <c r="DGZ14" s="39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40"/>
      <c r="DHW14" s="39"/>
      <c r="DHX14" s="39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40"/>
      <c r="DIU14" s="39"/>
      <c r="DIV14" s="39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40"/>
      <c r="DJS14" s="39"/>
      <c r="DJT14" s="39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40"/>
      <c r="DKQ14" s="39"/>
      <c r="DKR14" s="39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40"/>
      <c r="DLO14" s="39"/>
      <c r="DLP14" s="39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40"/>
      <c r="DMM14" s="39"/>
      <c r="DMN14" s="39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40"/>
      <c r="DNK14" s="39"/>
      <c r="DNL14" s="39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40"/>
      <c r="DOI14" s="39"/>
      <c r="DOJ14" s="39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40"/>
      <c r="DPG14" s="39"/>
      <c r="DPH14" s="39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40"/>
      <c r="DQE14" s="39"/>
      <c r="DQF14" s="39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40"/>
      <c r="DRC14" s="39"/>
      <c r="DRD14" s="39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40"/>
      <c r="DSA14" s="39"/>
      <c r="DSB14" s="39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40"/>
      <c r="DSY14" s="39"/>
      <c r="DSZ14" s="39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40"/>
      <c r="DTW14" s="39"/>
      <c r="DTX14" s="39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40"/>
      <c r="DUU14" s="39"/>
      <c r="DUV14" s="39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40"/>
      <c r="DVS14" s="39"/>
      <c r="DVT14" s="39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40"/>
      <c r="DWQ14" s="39"/>
      <c r="DWR14" s="39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40"/>
      <c r="DXO14" s="39"/>
      <c r="DXP14" s="39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40"/>
      <c r="DYM14" s="39"/>
      <c r="DYN14" s="39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40"/>
      <c r="DZK14" s="39"/>
      <c r="DZL14" s="39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40"/>
      <c r="EAI14" s="39"/>
      <c r="EAJ14" s="39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40"/>
      <c r="EBG14" s="39"/>
      <c r="EBH14" s="39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40"/>
      <c r="ECE14" s="39"/>
      <c r="ECF14" s="39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40"/>
      <c r="EDC14" s="39"/>
      <c r="EDD14" s="39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40"/>
      <c r="EEA14" s="39"/>
      <c r="EEB14" s="39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40"/>
      <c r="EEY14" s="39"/>
      <c r="EEZ14" s="39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40"/>
      <c r="EFW14" s="39"/>
      <c r="EFX14" s="39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40"/>
      <c r="EGU14" s="39"/>
      <c r="EGV14" s="39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40"/>
      <c r="EHS14" s="39"/>
      <c r="EHT14" s="39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40"/>
      <c r="EIQ14" s="39"/>
      <c r="EIR14" s="39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40"/>
      <c r="EJO14" s="39"/>
      <c r="EJP14" s="39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40"/>
      <c r="EKM14" s="39"/>
      <c r="EKN14" s="39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40"/>
      <c r="ELK14" s="39"/>
      <c r="ELL14" s="39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40"/>
      <c r="EMI14" s="39"/>
      <c r="EMJ14" s="39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40"/>
      <c r="ENG14" s="39"/>
      <c r="ENH14" s="39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40"/>
      <c r="EOE14" s="39"/>
      <c r="EOF14" s="39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40"/>
      <c r="EPC14" s="39"/>
      <c r="EPD14" s="39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40"/>
      <c r="EQA14" s="39"/>
      <c r="EQB14" s="39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40"/>
      <c r="EQY14" s="39"/>
      <c r="EQZ14" s="39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40"/>
      <c r="ERW14" s="39"/>
      <c r="ERX14" s="39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40"/>
      <c r="ESU14" s="39"/>
      <c r="ESV14" s="39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40"/>
      <c r="ETS14" s="39"/>
      <c r="ETT14" s="39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40"/>
      <c r="EUQ14" s="39"/>
      <c r="EUR14" s="39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40"/>
      <c r="EVO14" s="39"/>
      <c r="EVP14" s="39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40"/>
      <c r="EWM14" s="39"/>
      <c r="EWN14" s="39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40"/>
      <c r="EXK14" s="39"/>
      <c r="EXL14" s="39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40"/>
      <c r="EYI14" s="39"/>
      <c r="EYJ14" s="39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40"/>
      <c r="EZG14" s="39"/>
      <c r="EZH14" s="39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40"/>
      <c r="FAE14" s="39"/>
      <c r="FAF14" s="39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40"/>
      <c r="FBC14" s="39"/>
      <c r="FBD14" s="39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40"/>
      <c r="FCA14" s="39"/>
      <c r="FCB14" s="39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40"/>
      <c r="FCY14" s="39"/>
      <c r="FCZ14" s="39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40"/>
      <c r="FDW14" s="39"/>
      <c r="FDX14" s="39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40"/>
      <c r="FEU14" s="39"/>
      <c r="FEV14" s="39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40"/>
      <c r="FFS14" s="39"/>
      <c r="FFT14" s="39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40"/>
      <c r="FGQ14" s="39"/>
      <c r="FGR14" s="39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40"/>
      <c r="FHO14" s="39"/>
      <c r="FHP14" s="39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40"/>
      <c r="FIM14" s="39"/>
      <c r="FIN14" s="39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40"/>
      <c r="FJK14" s="39"/>
      <c r="FJL14" s="39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40"/>
      <c r="FKI14" s="39"/>
      <c r="FKJ14" s="39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40"/>
      <c r="FLG14" s="39"/>
      <c r="FLH14" s="39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40"/>
      <c r="FME14" s="39"/>
      <c r="FMF14" s="39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40"/>
      <c r="FNC14" s="39"/>
      <c r="FND14" s="39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40"/>
      <c r="FOA14" s="39"/>
      <c r="FOB14" s="39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40"/>
      <c r="FOY14" s="39"/>
      <c r="FOZ14" s="39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40"/>
      <c r="FPW14" s="39"/>
      <c r="FPX14" s="39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40"/>
      <c r="FQU14" s="39"/>
      <c r="FQV14" s="39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40"/>
      <c r="FRS14" s="39"/>
      <c r="FRT14" s="39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40"/>
      <c r="FSQ14" s="39"/>
      <c r="FSR14" s="39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40"/>
      <c r="FTO14" s="39"/>
      <c r="FTP14" s="39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40"/>
      <c r="FUM14" s="39"/>
      <c r="FUN14" s="39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40"/>
      <c r="FVK14" s="39"/>
      <c r="FVL14" s="39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40"/>
      <c r="FWI14" s="39"/>
      <c r="FWJ14" s="39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40"/>
      <c r="FXG14" s="39"/>
      <c r="FXH14" s="39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40"/>
      <c r="FYE14" s="39"/>
      <c r="FYF14" s="39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40"/>
      <c r="FZC14" s="39"/>
      <c r="FZD14" s="39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40"/>
      <c r="GAA14" s="39"/>
      <c r="GAB14" s="39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40"/>
      <c r="GAY14" s="39"/>
      <c r="GAZ14" s="39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40"/>
      <c r="GBW14" s="39"/>
      <c r="GBX14" s="39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40"/>
      <c r="GCU14" s="39"/>
      <c r="GCV14" s="39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40"/>
      <c r="GDS14" s="39"/>
      <c r="GDT14" s="39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40"/>
      <c r="GEQ14" s="39"/>
      <c r="GER14" s="39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40"/>
      <c r="GFO14" s="39"/>
      <c r="GFP14" s="39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40"/>
      <c r="GGM14" s="39"/>
      <c r="GGN14" s="39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40"/>
      <c r="GHK14" s="39"/>
      <c r="GHL14" s="39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40"/>
      <c r="GII14" s="39"/>
      <c r="GIJ14" s="39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40"/>
      <c r="GJG14" s="39"/>
      <c r="GJH14" s="39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40"/>
      <c r="GKE14" s="39"/>
      <c r="GKF14" s="39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40"/>
      <c r="GLC14" s="39"/>
      <c r="GLD14" s="39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40"/>
      <c r="GMA14" s="39"/>
      <c r="GMB14" s="39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40"/>
      <c r="GMY14" s="39"/>
      <c r="GMZ14" s="39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40"/>
      <c r="GNW14" s="39"/>
      <c r="GNX14" s="39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40"/>
      <c r="GOU14" s="39"/>
      <c r="GOV14" s="39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40"/>
      <c r="GPS14" s="39"/>
      <c r="GPT14" s="39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40"/>
      <c r="GQQ14" s="39"/>
      <c r="GQR14" s="39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40"/>
      <c r="GRO14" s="39"/>
      <c r="GRP14" s="39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40"/>
      <c r="GSM14" s="39"/>
      <c r="GSN14" s="39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40"/>
      <c r="GTK14" s="39"/>
      <c r="GTL14" s="39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40"/>
      <c r="GUI14" s="39"/>
      <c r="GUJ14" s="39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40"/>
      <c r="GVG14" s="39"/>
      <c r="GVH14" s="39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40"/>
      <c r="GWE14" s="39"/>
      <c r="GWF14" s="39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40"/>
      <c r="GXC14" s="39"/>
      <c r="GXD14" s="39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40"/>
      <c r="GYA14" s="39"/>
      <c r="GYB14" s="39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40"/>
      <c r="GYY14" s="39"/>
      <c r="GYZ14" s="39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40"/>
      <c r="GZW14" s="39"/>
      <c r="GZX14" s="39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40"/>
      <c r="HAU14" s="39"/>
      <c r="HAV14" s="39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40"/>
      <c r="HBS14" s="39"/>
      <c r="HBT14" s="39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40"/>
      <c r="HCQ14" s="39"/>
      <c r="HCR14" s="39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40"/>
      <c r="HDO14" s="39"/>
      <c r="HDP14" s="39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40"/>
      <c r="HEM14" s="39"/>
      <c r="HEN14" s="39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40"/>
      <c r="HFK14" s="39"/>
      <c r="HFL14" s="39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40"/>
      <c r="HGI14" s="39"/>
      <c r="HGJ14" s="39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40"/>
      <c r="HHG14" s="39"/>
      <c r="HHH14" s="39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40"/>
      <c r="HIE14" s="39"/>
      <c r="HIF14" s="39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40"/>
      <c r="HJC14" s="39"/>
      <c r="HJD14" s="39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40"/>
      <c r="HKA14" s="39"/>
      <c r="HKB14" s="39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40"/>
      <c r="HKY14" s="39"/>
      <c r="HKZ14" s="39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40"/>
      <c r="HLW14" s="39"/>
      <c r="HLX14" s="39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40"/>
      <c r="HMU14" s="39"/>
      <c r="HMV14" s="39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40"/>
      <c r="HNS14" s="39"/>
      <c r="HNT14" s="39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40"/>
      <c r="HOQ14" s="39"/>
      <c r="HOR14" s="39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40"/>
      <c r="HPO14" s="39"/>
      <c r="HPP14" s="39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40"/>
      <c r="HQM14" s="39"/>
      <c r="HQN14" s="39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40"/>
      <c r="HRK14" s="39"/>
      <c r="HRL14" s="39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40"/>
      <c r="HSI14" s="39"/>
      <c r="HSJ14" s="39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40"/>
      <c r="HTG14" s="39"/>
      <c r="HTH14" s="39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40"/>
      <c r="HUE14" s="39"/>
      <c r="HUF14" s="39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40"/>
      <c r="HVC14" s="39"/>
      <c r="HVD14" s="39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40"/>
      <c r="HWA14" s="39"/>
      <c r="HWB14" s="39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40"/>
      <c r="HWY14" s="39"/>
      <c r="HWZ14" s="39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40"/>
      <c r="HXW14" s="39"/>
      <c r="HXX14" s="39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40"/>
      <c r="HYU14" s="39"/>
      <c r="HYV14" s="39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40"/>
      <c r="HZS14" s="39"/>
      <c r="HZT14" s="39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40"/>
      <c r="IAQ14" s="39"/>
      <c r="IAR14" s="39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40"/>
      <c r="IBO14" s="39"/>
      <c r="IBP14" s="39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40"/>
      <c r="ICM14" s="39"/>
      <c r="ICN14" s="39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40"/>
      <c r="IDK14" s="39"/>
      <c r="IDL14" s="39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40"/>
      <c r="IEI14" s="39"/>
      <c r="IEJ14" s="39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40"/>
      <c r="IFG14" s="39"/>
      <c r="IFH14" s="39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40"/>
      <c r="IGE14" s="39"/>
      <c r="IGF14" s="39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40"/>
      <c r="IHC14" s="39"/>
      <c r="IHD14" s="39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40"/>
      <c r="IIA14" s="39"/>
      <c r="IIB14" s="39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40"/>
      <c r="IIY14" s="39"/>
      <c r="IIZ14" s="39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40"/>
      <c r="IJW14" s="39"/>
      <c r="IJX14" s="39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40"/>
      <c r="IKU14" s="39"/>
      <c r="IKV14" s="39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40"/>
      <c r="ILS14" s="39"/>
      <c r="ILT14" s="39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40"/>
      <c r="IMQ14" s="39"/>
      <c r="IMR14" s="39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40"/>
      <c r="INO14" s="39"/>
      <c r="INP14" s="39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40"/>
      <c r="IOM14" s="39"/>
      <c r="ION14" s="39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40"/>
      <c r="IPK14" s="39"/>
      <c r="IPL14" s="39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40"/>
      <c r="IQI14" s="39"/>
      <c r="IQJ14" s="39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40"/>
      <c r="IRG14" s="39"/>
      <c r="IRH14" s="39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40"/>
      <c r="ISE14" s="39"/>
      <c r="ISF14" s="39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40"/>
      <c r="ITC14" s="39"/>
      <c r="ITD14" s="39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40"/>
      <c r="IUA14" s="39"/>
      <c r="IUB14" s="39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40"/>
      <c r="IUY14" s="39"/>
      <c r="IUZ14" s="39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40"/>
      <c r="IVW14" s="39"/>
      <c r="IVX14" s="39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40"/>
      <c r="IWU14" s="39"/>
      <c r="IWV14" s="39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40"/>
      <c r="IXS14" s="39"/>
      <c r="IXT14" s="39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40"/>
      <c r="IYQ14" s="39"/>
      <c r="IYR14" s="39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40"/>
      <c r="IZO14" s="39"/>
      <c r="IZP14" s="39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40"/>
      <c r="JAM14" s="39"/>
      <c r="JAN14" s="39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40"/>
      <c r="JBK14" s="39"/>
      <c r="JBL14" s="39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40"/>
      <c r="JCI14" s="39"/>
      <c r="JCJ14" s="39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40"/>
      <c r="JDG14" s="39"/>
      <c r="JDH14" s="39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40"/>
      <c r="JEE14" s="39"/>
      <c r="JEF14" s="39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40"/>
      <c r="JFC14" s="39"/>
      <c r="JFD14" s="39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40"/>
      <c r="JGA14" s="39"/>
      <c r="JGB14" s="39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40"/>
      <c r="JGY14" s="39"/>
      <c r="JGZ14" s="39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40"/>
      <c r="JHW14" s="39"/>
      <c r="JHX14" s="39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40"/>
      <c r="JIU14" s="39"/>
      <c r="JIV14" s="39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40"/>
      <c r="JJS14" s="39"/>
      <c r="JJT14" s="39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40"/>
      <c r="JKQ14" s="39"/>
      <c r="JKR14" s="39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40"/>
      <c r="JLO14" s="39"/>
      <c r="JLP14" s="39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40"/>
      <c r="JMM14" s="39"/>
      <c r="JMN14" s="39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40"/>
      <c r="JNK14" s="39"/>
      <c r="JNL14" s="39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40"/>
      <c r="JOI14" s="39"/>
      <c r="JOJ14" s="39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40"/>
      <c r="JPG14" s="39"/>
      <c r="JPH14" s="39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40"/>
      <c r="JQE14" s="39"/>
      <c r="JQF14" s="39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40"/>
      <c r="JRC14" s="39"/>
      <c r="JRD14" s="39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40"/>
      <c r="JSA14" s="39"/>
      <c r="JSB14" s="39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40"/>
      <c r="JSY14" s="39"/>
      <c r="JSZ14" s="39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40"/>
      <c r="JTW14" s="39"/>
      <c r="JTX14" s="39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40"/>
      <c r="JUU14" s="39"/>
      <c r="JUV14" s="39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40"/>
      <c r="JVS14" s="39"/>
      <c r="JVT14" s="39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40"/>
      <c r="JWQ14" s="39"/>
      <c r="JWR14" s="39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40"/>
      <c r="JXO14" s="39"/>
      <c r="JXP14" s="39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40"/>
      <c r="JYM14" s="39"/>
      <c r="JYN14" s="39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40"/>
      <c r="JZK14" s="39"/>
      <c r="JZL14" s="39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40"/>
      <c r="KAI14" s="39"/>
      <c r="KAJ14" s="39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40"/>
      <c r="KBG14" s="39"/>
      <c r="KBH14" s="39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40"/>
      <c r="KCE14" s="39"/>
      <c r="KCF14" s="39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40"/>
      <c r="KDC14" s="39"/>
      <c r="KDD14" s="39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40"/>
      <c r="KEA14" s="39"/>
      <c r="KEB14" s="39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40"/>
      <c r="KEY14" s="39"/>
      <c r="KEZ14" s="39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40"/>
      <c r="KFW14" s="39"/>
      <c r="KFX14" s="39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40"/>
      <c r="KGU14" s="39"/>
      <c r="KGV14" s="39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40"/>
      <c r="KHS14" s="39"/>
      <c r="KHT14" s="39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40"/>
      <c r="KIQ14" s="39"/>
      <c r="KIR14" s="39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40"/>
      <c r="KJO14" s="39"/>
      <c r="KJP14" s="39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40"/>
      <c r="KKM14" s="39"/>
      <c r="KKN14" s="39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40"/>
      <c r="KLK14" s="39"/>
      <c r="KLL14" s="39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40"/>
      <c r="KMI14" s="39"/>
      <c r="KMJ14" s="39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40"/>
      <c r="KNG14" s="39"/>
      <c r="KNH14" s="39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40"/>
      <c r="KOE14" s="39"/>
      <c r="KOF14" s="39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40"/>
      <c r="KPC14" s="39"/>
      <c r="KPD14" s="39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40"/>
      <c r="KQA14" s="39"/>
      <c r="KQB14" s="39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40"/>
      <c r="KQY14" s="39"/>
      <c r="KQZ14" s="39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40"/>
      <c r="KRW14" s="39"/>
      <c r="KRX14" s="39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40"/>
      <c r="KSU14" s="39"/>
      <c r="KSV14" s="39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40"/>
      <c r="KTS14" s="39"/>
      <c r="KTT14" s="39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40"/>
      <c r="KUQ14" s="39"/>
      <c r="KUR14" s="39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40"/>
      <c r="KVO14" s="39"/>
      <c r="KVP14" s="39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40"/>
      <c r="KWM14" s="39"/>
      <c r="KWN14" s="39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40"/>
      <c r="KXK14" s="39"/>
      <c r="KXL14" s="39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40"/>
      <c r="KYI14" s="39"/>
      <c r="KYJ14" s="39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40"/>
      <c r="KZG14" s="39"/>
      <c r="KZH14" s="39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40"/>
      <c r="LAE14" s="39"/>
      <c r="LAF14" s="39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40"/>
      <c r="LBC14" s="39"/>
      <c r="LBD14" s="39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40"/>
      <c r="LCA14" s="39"/>
      <c r="LCB14" s="39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40"/>
      <c r="LCY14" s="39"/>
      <c r="LCZ14" s="39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40"/>
      <c r="LDW14" s="39"/>
      <c r="LDX14" s="39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40"/>
      <c r="LEU14" s="39"/>
      <c r="LEV14" s="39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40"/>
      <c r="LFS14" s="39"/>
      <c r="LFT14" s="39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40"/>
      <c r="LGQ14" s="39"/>
      <c r="LGR14" s="39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40"/>
      <c r="LHO14" s="39"/>
      <c r="LHP14" s="39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40"/>
      <c r="LIM14" s="39"/>
      <c r="LIN14" s="39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40"/>
      <c r="LJK14" s="39"/>
      <c r="LJL14" s="39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40"/>
      <c r="LKI14" s="39"/>
      <c r="LKJ14" s="39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40"/>
      <c r="LLG14" s="39"/>
      <c r="LLH14" s="39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40"/>
      <c r="LME14" s="39"/>
      <c r="LMF14" s="39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40"/>
      <c r="LNC14" s="39"/>
      <c r="LND14" s="39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40"/>
      <c r="LOA14" s="39"/>
      <c r="LOB14" s="39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40"/>
      <c r="LOY14" s="39"/>
      <c r="LOZ14" s="39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40"/>
      <c r="LPW14" s="39"/>
      <c r="LPX14" s="39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40"/>
      <c r="LQU14" s="39"/>
      <c r="LQV14" s="39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40"/>
      <c r="LRS14" s="39"/>
      <c r="LRT14" s="39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40"/>
      <c r="LSQ14" s="39"/>
      <c r="LSR14" s="39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40"/>
      <c r="LTO14" s="39"/>
      <c r="LTP14" s="39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40"/>
      <c r="LUM14" s="39"/>
      <c r="LUN14" s="39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40"/>
      <c r="LVK14" s="39"/>
      <c r="LVL14" s="39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40"/>
      <c r="LWI14" s="39"/>
      <c r="LWJ14" s="39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40"/>
      <c r="LXG14" s="39"/>
      <c r="LXH14" s="39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40"/>
      <c r="LYE14" s="39"/>
      <c r="LYF14" s="39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40"/>
      <c r="LZC14" s="39"/>
      <c r="LZD14" s="39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40"/>
      <c r="MAA14" s="39"/>
      <c r="MAB14" s="39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40"/>
      <c r="MAY14" s="39"/>
      <c r="MAZ14" s="39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40"/>
      <c r="MBW14" s="39"/>
      <c r="MBX14" s="39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40"/>
      <c r="MCU14" s="39"/>
      <c r="MCV14" s="39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40"/>
      <c r="MDS14" s="39"/>
      <c r="MDT14" s="39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40"/>
      <c r="MEQ14" s="39"/>
      <c r="MER14" s="39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40"/>
      <c r="MFO14" s="39"/>
      <c r="MFP14" s="39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40"/>
      <c r="MGM14" s="39"/>
      <c r="MGN14" s="39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40"/>
      <c r="MHK14" s="39"/>
      <c r="MHL14" s="39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40"/>
      <c r="MII14" s="39"/>
      <c r="MIJ14" s="39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40"/>
      <c r="MJG14" s="39"/>
      <c r="MJH14" s="39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40"/>
      <c r="MKE14" s="39"/>
      <c r="MKF14" s="39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40"/>
      <c r="MLC14" s="39"/>
      <c r="MLD14" s="39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40"/>
      <c r="MMA14" s="39"/>
      <c r="MMB14" s="39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40"/>
      <c r="MMY14" s="39"/>
      <c r="MMZ14" s="39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40"/>
      <c r="MNW14" s="39"/>
      <c r="MNX14" s="39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40"/>
      <c r="MOU14" s="39"/>
      <c r="MOV14" s="39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40"/>
      <c r="MPS14" s="39"/>
      <c r="MPT14" s="39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40"/>
      <c r="MQQ14" s="39"/>
      <c r="MQR14" s="39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40"/>
      <c r="MRO14" s="39"/>
      <c r="MRP14" s="39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40"/>
      <c r="MSM14" s="39"/>
      <c r="MSN14" s="39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40"/>
      <c r="MTK14" s="39"/>
      <c r="MTL14" s="39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40"/>
      <c r="MUI14" s="39"/>
      <c r="MUJ14" s="39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40"/>
      <c r="MVG14" s="39"/>
      <c r="MVH14" s="39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40"/>
      <c r="MWE14" s="39"/>
      <c r="MWF14" s="39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40"/>
      <c r="MXC14" s="39"/>
      <c r="MXD14" s="39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40"/>
      <c r="MYA14" s="39"/>
      <c r="MYB14" s="39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40"/>
      <c r="MYY14" s="39"/>
      <c r="MYZ14" s="39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40"/>
      <c r="MZW14" s="39"/>
      <c r="MZX14" s="39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40"/>
      <c r="NAU14" s="39"/>
      <c r="NAV14" s="39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40"/>
      <c r="NBS14" s="39"/>
      <c r="NBT14" s="39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40"/>
      <c r="NCQ14" s="39"/>
      <c r="NCR14" s="39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40"/>
      <c r="NDO14" s="39"/>
      <c r="NDP14" s="39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40"/>
      <c r="NEM14" s="39"/>
      <c r="NEN14" s="39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40"/>
      <c r="NFK14" s="39"/>
      <c r="NFL14" s="39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40"/>
      <c r="NGI14" s="39"/>
      <c r="NGJ14" s="39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40"/>
      <c r="NHG14" s="39"/>
      <c r="NHH14" s="39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40"/>
      <c r="NIE14" s="39"/>
      <c r="NIF14" s="39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40"/>
      <c r="NJC14" s="39"/>
      <c r="NJD14" s="39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40"/>
      <c r="NKA14" s="39"/>
      <c r="NKB14" s="39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40"/>
      <c r="NKY14" s="39"/>
      <c r="NKZ14" s="39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40"/>
      <c r="NLW14" s="39"/>
      <c r="NLX14" s="39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40"/>
      <c r="NMU14" s="39"/>
      <c r="NMV14" s="39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40"/>
      <c r="NNS14" s="39"/>
      <c r="NNT14" s="39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40"/>
      <c r="NOQ14" s="39"/>
      <c r="NOR14" s="39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40"/>
      <c r="NPO14" s="39"/>
      <c r="NPP14" s="39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40"/>
      <c r="NQM14" s="39"/>
      <c r="NQN14" s="39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40"/>
      <c r="NRK14" s="39"/>
      <c r="NRL14" s="39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40"/>
      <c r="NSI14" s="39"/>
      <c r="NSJ14" s="39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40"/>
      <c r="NTG14" s="39"/>
      <c r="NTH14" s="39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40"/>
      <c r="NUE14" s="39"/>
      <c r="NUF14" s="39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40"/>
      <c r="NVC14" s="39"/>
      <c r="NVD14" s="39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40"/>
      <c r="NWA14" s="39"/>
      <c r="NWB14" s="39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40"/>
      <c r="NWY14" s="39"/>
      <c r="NWZ14" s="39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40"/>
      <c r="NXW14" s="39"/>
      <c r="NXX14" s="39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40"/>
      <c r="NYU14" s="39"/>
      <c r="NYV14" s="39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40"/>
      <c r="NZS14" s="39"/>
      <c r="NZT14" s="39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40"/>
      <c r="OAQ14" s="39"/>
      <c r="OAR14" s="39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40"/>
      <c r="OBO14" s="39"/>
      <c r="OBP14" s="39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40"/>
      <c r="OCM14" s="39"/>
      <c r="OCN14" s="39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40"/>
      <c r="ODK14" s="39"/>
      <c r="ODL14" s="39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40"/>
      <c r="OEI14" s="39"/>
      <c r="OEJ14" s="39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40"/>
      <c r="OFG14" s="39"/>
      <c r="OFH14" s="39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40"/>
      <c r="OGE14" s="39"/>
      <c r="OGF14" s="39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40"/>
      <c r="OHC14" s="39"/>
      <c r="OHD14" s="39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40"/>
      <c r="OIA14" s="39"/>
      <c r="OIB14" s="39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40"/>
      <c r="OIY14" s="39"/>
      <c r="OIZ14" s="39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40"/>
      <c r="OJW14" s="39"/>
      <c r="OJX14" s="39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40"/>
      <c r="OKU14" s="39"/>
      <c r="OKV14" s="39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40"/>
      <c r="OLS14" s="39"/>
      <c r="OLT14" s="39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40"/>
      <c r="OMQ14" s="39"/>
      <c r="OMR14" s="39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40"/>
      <c r="ONO14" s="39"/>
      <c r="ONP14" s="39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40"/>
      <c r="OOM14" s="39"/>
      <c r="OON14" s="39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40"/>
      <c r="OPK14" s="39"/>
      <c r="OPL14" s="39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40"/>
      <c r="OQI14" s="39"/>
      <c r="OQJ14" s="39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40"/>
      <c r="ORG14" s="39"/>
      <c r="ORH14" s="39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40"/>
      <c r="OSE14" s="39"/>
      <c r="OSF14" s="39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40"/>
      <c r="OTC14" s="39"/>
      <c r="OTD14" s="39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40"/>
      <c r="OUA14" s="39"/>
      <c r="OUB14" s="39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40"/>
      <c r="OUY14" s="39"/>
      <c r="OUZ14" s="39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40"/>
      <c r="OVW14" s="39"/>
      <c r="OVX14" s="39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40"/>
      <c r="OWU14" s="39"/>
      <c r="OWV14" s="39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40"/>
      <c r="OXS14" s="39"/>
      <c r="OXT14" s="39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40"/>
      <c r="OYQ14" s="39"/>
      <c r="OYR14" s="39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40"/>
      <c r="OZO14" s="39"/>
      <c r="OZP14" s="39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40"/>
      <c r="PAM14" s="39"/>
      <c r="PAN14" s="39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40"/>
      <c r="PBK14" s="39"/>
      <c r="PBL14" s="39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40"/>
      <c r="PCI14" s="39"/>
      <c r="PCJ14" s="39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40"/>
      <c r="PDG14" s="39"/>
      <c r="PDH14" s="39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40"/>
      <c r="PEE14" s="39"/>
      <c r="PEF14" s="39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40"/>
      <c r="PFC14" s="39"/>
      <c r="PFD14" s="39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40"/>
      <c r="PGA14" s="39"/>
      <c r="PGB14" s="39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40"/>
      <c r="PGY14" s="39"/>
      <c r="PGZ14" s="39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40"/>
      <c r="PHW14" s="39"/>
      <c r="PHX14" s="39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40"/>
      <c r="PIU14" s="39"/>
      <c r="PIV14" s="39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40"/>
      <c r="PJS14" s="39"/>
      <c r="PJT14" s="39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40"/>
      <c r="PKQ14" s="39"/>
      <c r="PKR14" s="39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40"/>
      <c r="PLO14" s="39"/>
      <c r="PLP14" s="39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40"/>
      <c r="PMM14" s="39"/>
      <c r="PMN14" s="39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40"/>
      <c r="PNK14" s="39"/>
      <c r="PNL14" s="39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40"/>
      <c r="POI14" s="39"/>
      <c r="POJ14" s="39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40"/>
      <c r="PPG14" s="39"/>
      <c r="PPH14" s="39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40"/>
      <c r="PQE14" s="39"/>
      <c r="PQF14" s="39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40"/>
      <c r="PRC14" s="39"/>
      <c r="PRD14" s="39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40"/>
      <c r="PSA14" s="39"/>
      <c r="PSB14" s="39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40"/>
      <c r="PSY14" s="39"/>
      <c r="PSZ14" s="39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40"/>
      <c r="PTW14" s="39"/>
      <c r="PTX14" s="39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40"/>
      <c r="PUU14" s="39"/>
      <c r="PUV14" s="39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40"/>
      <c r="PVS14" s="39"/>
      <c r="PVT14" s="39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40"/>
      <c r="PWQ14" s="39"/>
      <c r="PWR14" s="39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40"/>
      <c r="PXO14" s="39"/>
      <c r="PXP14" s="39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40"/>
      <c r="PYM14" s="39"/>
      <c r="PYN14" s="39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40"/>
      <c r="PZK14" s="39"/>
      <c r="PZL14" s="39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40"/>
      <c r="QAI14" s="39"/>
      <c r="QAJ14" s="39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40"/>
      <c r="QBG14" s="39"/>
      <c r="QBH14" s="39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40"/>
      <c r="QCE14" s="39"/>
      <c r="QCF14" s="39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40"/>
      <c r="QDC14" s="39"/>
      <c r="QDD14" s="39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40"/>
      <c r="QEA14" s="39"/>
      <c r="QEB14" s="39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40"/>
      <c r="QEY14" s="39"/>
      <c r="QEZ14" s="39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40"/>
      <c r="QFW14" s="39"/>
      <c r="QFX14" s="39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40"/>
      <c r="QGU14" s="39"/>
      <c r="QGV14" s="39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40"/>
      <c r="QHS14" s="39"/>
      <c r="QHT14" s="39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40"/>
      <c r="QIQ14" s="39"/>
      <c r="QIR14" s="39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40"/>
      <c r="QJO14" s="39"/>
      <c r="QJP14" s="39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40"/>
      <c r="QKM14" s="39"/>
      <c r="QKN14" s="39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40"/>
      <c r="QLK14" s="39"/>
      <c r="QLL14" s="39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40"/>
      <c r="QMI14" s="39"/>
      <c r="QMJ14" s="39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40"/>
      <c r="QNG14" s="39"/>
      <c r="QNH14" s="39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40"/>
      <c r="QOE14" s="39"/>
      <c r="QOF14" s="39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40"/>
      <c r="QPC14" s="39"/>
      <c r="QPD14" s="39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40"/>
      <c r="QQA14" s="39"/>
      <c r="QQB14" s="39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40"/>
      <c r="QQY14" s="39"/>
      <c r="QQZ14" s="39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40"/>
      <c r="QRW14" s="39"/>
      <c r="QRX14" s="39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40"/>
      <c r="QSU14" s="39"/>
      <c r="QSV14" s="39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40"/>
      <c r="QTS14" s="39"/>
      <c r="QTT14" s="39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40"/>
      <c r="QUQ14" s="39"/>
      <c r="QUR14" s="39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40"/>
      <c r="QVO14" s="39"/>
      <c r="QVP14" s="39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40"/>
      <c r="QWM14" s="39"/>
      <c r="QWN14" s="39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40"/>
      <c r="QXK14" s="39"/>
      <c r="QXL14" s="39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40"/>
      <c r="QYI14" s="39"/>
      <c r="QYJ14" s="39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40"/>
      <c r="QZG14" s="39"/>
      <c r="QZH14" s="39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40"/>
      <c r="RAE14" s="39"/>
      <c r="RAF14" s="39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40"/>
      <c r="RBC14" s="39"/>
      <c r="RBD14" s="39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40"/>
      <c r="RCA14" s="39"/>
      <c r="RCB14" s="39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40"/>
      <c r="RCY14" s="39"/>
      <c r="RCZ14" s="39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40"/>
      <c r="RDW14" s="39"/>
      <c r="RDX14" s="39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40"/>
      <c r="REU14" s="39"/>
      <c r="REV14" s="39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40"/>
      <c r="RFS14" s="39"/>
      <c r="RFT14" s="39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40"/>
      <c r="RGQ14" s="39"/>
      <c r="RGR14" s="39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40"/>
      <c r="RHO14" s="39"/>
      <c r="RHP14" s="39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40"/>
      <c r="RIM14" s="39"/>
      <c r="RIN14" s="39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40"/>
      <c r="RJK14" s="39"/>
      <c r="RJL14" s="39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40"/>
      <c r="RKI14" s="39"/>
      <c r="RKJ14" s="39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40"/>
      <c r="RLG14" s="39"/>
      <c r="RLH14" s="39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40"/>
      <c r="RME14" s="39"/>
      <c r="RMF14" s="39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40"/>
      <c r="RNC14" s="39"/>
      <c r="RND14" s="39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40"/>
      <c r="ROA14" s="39"/>
      <c r="ROB14" s="39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40"/>
      <c r="ROY14" s="39"/>
      <c r="ROZ14" s="39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40"/>
      <c r="RPW14" s="39"/>
      <c r="RPX14" s="39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40"/>
      <c r="RQU14" s="39"/>
      <c r="RQV14" s="39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40"/>
      <c r="RRS14" s="39"/>
      <c r="RRT14" s="39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40"/>
      <c r="RSQ14" s="39"/>
      <c r="RSR14" s="39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40"/>
      <c r="RTO14" s="39"/>
      <c r="RTP14" s="39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40"/>
      <c r="RUM14" s="39"/>
      <c r="RUN14" s="39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40"/>
      <c r="RVK14" s="39"/>
      <c r="RVL14" s="39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40"/>
      <c r="RWI14" s="39"/>
      <c r="RWJ14" s="39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40"/>
      <c r="RXG14" s="39"/>
      <c r="RXH14" s="39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40"/>
      <c r="RYE14" s="39"/>
      <c r="RYF14" s="39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40"/>
      <c r="RZC14" s="39"/>
      <c r="RZD14" s="39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40"/>
      <c r="SAA14" s="39"/>
      <c r="SAB14" s="39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40"/>
      <c r="SAY14" s="39"/>
      <c r="SAZ14" s="39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40"/>
      <c r="SBW14" s="39"/>
      <c r="SBX14" s="39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40"/>
      <c r="SCU14" s="39"/>
      <c r="SCV14" s="39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40"/>
      <c r="SDS14" s="39"/>
      <c r="SDT14" s="39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40"/>
      <c r="SEQ14" s="39"/>
      <c r="SER14" s="39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40"/>
      <c r="SFO14" s="39"/>
      <c r="SFP14" s="39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40"/>
      <c r="SGM14" s="39"/>
      <c r="SGN14" s="39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40"/>
      <c r="SHK14" s="39"/>
      <c r="SHL14" s="39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40"/>
      <c r="SII14" s="39"/>
      <c r="SIJ14" s="39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40"/>
      <c r="SJG14" s="39"/>
      <c r="SJH14" s="39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40"/>
      <c r="SKE14" s="39"/>
      <c r="SKF14" s="39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40"/>
      <c r="SLC14" s="39"/>
      <c r="SLD14" s="39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40"/>
      <c r="SMA14" s="39"/>
      <c r="SMB14" s="39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40"/>
      <c r="SMY14" s="39"/>
      <c r="SMZ14" s="39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40"/>
      <c r="SNW14" s="39"/>
      <c r="SNX14" s="39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40"/>
      <c r="SOU14" s="39"/>
      <c r="SOV14" s="39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40"/>
      <c r="SPS14" s="39"/>
      <c r="SPT14" s="39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40"/>
      <c r="SQQ14" s="39"/>
      <c r="SQR14" s="39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40"/>
      <c r="SRO14" s="39"/>
      <c r="SRP14" s="39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40"/>
      <c r="SSM14" s="39"/>
      <c r="SSN14" s="39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40"/>
      <c r="STK14" s="39"/>
      <c r="STL14" s="39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40"/>
      <c r="SUI14" s="39"/>
      <c r="SUJ14" s="39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40"/>
      <c r="SVG14" s="39"/>
      <c r="SVH14" s="39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40"/>
      <c r="SWE14" s="39"/>
      <c r="SWF14" s="39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40"/>
      <c r="SXC14" s="39"/>
      <c r="SXD14" s="39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40"/>
      <c r="SYA14" s="39"/>
      <c r="SYB14" s="39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40"/>
      <c r="SYY14" s="39"/>
      <c r="SYZ14" s="39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40"/>
      <c r="SZW14" s="39"/>
      <c r="SZX14" s="39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40"/>
      <c r="TAU14" s="39"/>
      <c r="TAV14" s="39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40"/>
      <c r="TBS14" s="39"/>
      <c r="TBT14" s="39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40"/>
      <c r="TCQ14" s="39"/>
      <c r="TCR14" s="39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40"/>
      <c r="TDO14" s="39"/>
      <c r="TDP14" s="39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40"/>
      <c r="TEM14" s="39"/>
      <c r="TEN14" s="39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40"/>
      <c r="TFK14" s="39"/>
      <c r="TFL14" s="39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40"/>
      <c r="TGI14" s="39"/>
      <c r="TGJ14" s="39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40"/>
      <c r="THG14" s="39"/>
      <c r="THH14" s="39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40"/>
      <c r="TIE14" s="39"/>
      <c r="TIF14" s="39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40"/>
      <c r="TJC14" s="39"/>
      <c r="TJD14" s="39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40"/>
      <c r="TKA14" s="39"/>
      <c r="TKB14" s="39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40"/>
      <c r="TKY14" s="39"/>
      <c r="TKZ14" s="39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40"/>
      <c r="TLW14" s="39"/>
      <c r="TLX14" s="39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40"/>
      <c r="TMU14" s="39"/>
      <c r="TMV14" s="39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40"/>
      <c r="TNS14" s="39"/>
      <c r="TNT14" s="39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40"/>
      <c r="TOQ14" s="39"/>
      <c r="TOR14" s="39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40"/>
      <c r="TPO14" s="39"/>
      <c r="TPP14" s="39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40"/>
      <c r="TQM14" s="39"/>
      <c r="TQN14" s="39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40"/>
      <c r="TRK14" s="39"/>
      <c r="TRL14" s="39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40"/>
      <c r="TSI14" s="39"/>
      <c r="TSJ14" s="39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40"/>
      <c r="TTG14" s="39"/>
      <c r="TTH14" s="39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40"/>
      <c r="TUE14" s="39"/>
      <c r="TUF14" s="39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40"/>
      <c r="TVC14" s="39"/>
      <c r="TVD14" s="39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40"/>
      <c r="TWA14" s="39"/>
      <c r="TWB14" s="39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40"/>
      <c r="TWY14" s="39"/>
      <c r="TWZ14" s="39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40"/>
      <c r="TXW14" s="39"/>
      <c r="TXX14" s="39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40"/>
      <c r="TYU14" s="39"/>
      <c r="TYV14" s="39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40"/>
      <c r="TZS14" s="39"/>
      <c r="TZT14" s="39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40"/>
      <c r="UAQ14" s="39"/>
      <c r="UAR14" s="39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40"/>
      <c r="UBO14" s="39"/>
      <c r="UBP14" s="39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40"/>
      <c r="UCM14" s="39"/>
      <c r="UCN14" s="39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40"/>
      <c r="UDK14" s="39"/>
      <c r="UDL14" s="39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40"/>
      <c r="UEI14" s="39"/>
      <c r="UEJ14" s="39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40"/>
      <c r="UFG14" s="39"/>
      <c r="UFH14" s="39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40"/>
      <c r="UGE14" s="39"/>
      <c r="UGF14" s="39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40"/>
      <c r="UHC14" s="39"/>
      <c r="UHD14" s="39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40"/>
      <c r="UIA14" s="39"/>
      <c r="UIB14" s="39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40"/>
      <c r="UIY14" s="39"/>
      <c r="UIZ14" s="39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40"/>
      <c r="UJW14" s="39"/>
      <c r="UJX14" s="39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40"/>
      <c r="UKU14" s="39"/>
      <c r="UKV14" s="39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40"/>
      <c r="ULS14" s="39"/>
      <c r="ULT14" s="39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40"/>
      <c r="UMQ14" s="39"/>
      <c r="UMR14" s="39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40"/>
      <c r="UNO14" s="39"/>
      <c r="UNP14" s="39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40"/>
      <c r="UOM14" s="39"/>
      <c r="UON14" s="39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40"/>
      <c r="UPK14" s="39"/>
      <c r="UPL14" s="39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40"/>
      <c r="UQI14" s="39"/>
      <c r="UQJ14" s="39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40"/>
      <c r="URG14" s="39"/>
      <c r="URH14" s="39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40"/>
      <c r="USE14" s="39"/>
      <c r="USF14" s="39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40"/>
      <c r="UTC14" s="39"/>
      <c r="UTD14" s="39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40"/>
      <c r="UUA14" s="39"/>
      <c r="UUB14" s="39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40"/>
      <c r="UUY14" s="39"/>
      <c r="UUZ14" s="39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40"/>
      <c r="UVW14" s="39"/>
      <c r="UVX14" s="39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40"/>
      <c r="UWU14" s="39"/>
      <c r="UWV14" s="39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40"/>
      <c r="UXS14" s="39"/>
      <c r="UXT14" s="39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40"/>
      <c r="UYQ14" s="39"/>
      <c r="UYR14" s="39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40"/>
      <c r="UZO14" s="39"/>
      <c r="UZP14" s="39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40"/>
      <c r="VAM14" s="39"/>
      <c r="VAN14" s="39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40"/>
      <c r="VBK14" s="39"/>
      <c r="VBL14" s="39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40"/>
      <c r="VCI14" s="39"/>
      <c r="VCJ14" s="39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40"/>
      <c r="VDG14" s="39"/>
      <c r="VDH14" s="39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40"/>
      <c r="VEE14" s="39"/>
      <c r="VEF14" s="39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40"/>
      <c r="VFC14" s="39"/>
      <c r="VFD14" s="39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40"/>
      <c r="VGA14" s="39"/>
      <c r="VGB14" s="39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40"/>
      <c r="VGY14" s="39"/>
      <c r="VGZ14" s="39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40"/>
      <c r="VHW14" s="39"/>
      <c r="VHX14" s="39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40"/>
      <c r="VIU14" s="39"/>
      <c r="VIV14" s="39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40"/>
      <c r="VJS14" s="39"/>
      <c r="VJT14" s="39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40"/>
      <c r="VKQ14" s="39"/>
      <c r="VKR14" s="39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40"/>
      <c r="VLO14" s="39"/>
      <c r="VLP14" s="39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40"/>
      <c r="VMM14" s="39"/>
      <c r="VMN14" s="39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40"/>
      <c r="VNK14" s="39"/>
      <c r="VNL14" s="39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40"/>
      <c r="VOI14" s="39"/>
      <c r="VOJ14" s="39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40"/>
      <c r="VPG14" s="39"/>
      <c r="VPH14" s="39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40"/>
      <c r="VQE14" s="39"/>
      <c r="VQF14" s="39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40"/>
      <c r="VRC14" s="39"/>
      <c r="VRD14" s="39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40"/>
      <c r="VSA14" s="39"/>
      <c r="VSB14" s="39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40"/>
      <c r="VSY14" s="39"/>
      <c r="VSZ14" s="39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40"/>
      <c r="VTW14" s="39"/>
      <c r="VTX14" s="39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40"/>
      <c r="VUU14" s="39"/>
      <c r="VUV14" s="39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40"/>
      <c r="VVS14" s="39"/>
      <c r="VVT14" s="39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40"/>
      <c r="VWQ14" s="39"/>
      <c r="VWR14" s="39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40"/>
      <c r="VXO14" s="39"/>
      <c r="VXP14" s="39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40"/>
      <c r="VYM14" s="39"/>
      <c r="VYN14" s="39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40"/>
      <c r="VZK14" s="39"/>
      <c r="VZL14" s="39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40"/>
      <c r="WAI14" s="39"/>
      <c r="WAJ14" s="39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40"/>
      <c r="WBG14" s="39"/>
      <c r="WBH14" s="39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40"/>
      <c r="WCE14" s="39"/>
      <c r="WCF14" s="39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40"/>
      <c r="WDC14" s="39"/>
      <c r="WDD14" s="39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40"/>
      <c r="WEA14" s="39"/>
      <c r="WEB14" s="39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40"/>
      <c r="WEY14" s="39"/>
      <c r="WEZ14" s="39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40"/>
      <c r="WFW14" s="39"/>
      <c r="WFX14" s="39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40"/>
      <c r="WGU14" s="39"/>
      <c r="WGV14" s="39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40"/>
      <c r="WHS14" s="39"/>
      <c r="WHT14" s="39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40"/>
      <c r="WIQ14" s="39"/>
      <c r="WIR14" s="39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40"/>
      <c r="WJO14" s="39"/>
      <c r="WJP14" s="39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40"/>
      <c r="WKM14" s="39"/>
      <c r="WKN14" s="39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40"/>
      <c r="WLK14" s="39"/>
      <c r="WLL14" s="39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40"/>
      <c r="WMI14" s="39"/>
      <c r="WMJ14" s="39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40"/>
      <c r="WNG14" s="39"/>
      <c r="WNH14" s="39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40"/>
      <c r="WOE14" s="39"/>
      <c r="WOF14" s="39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40"/>
      <c r="WPC14" s="39"/>
      <c r="WPD14" s="39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40"/>
      <c r="WQA14" s="39"/>
      <c r="WQB14" s="39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40"/>
      <c r="WQY14" s="39"/>
      <c r="WQZ14" s="39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40"/>
      <c r="WRW14" s="39"/>
      <c r="WRX14" s="39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40"/>
      <c r="WSU14" s="39"/>
      <c r="WSV14" s="39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40"/>
      <c r="WTS14" s="39"/>
      <c r="WTT14" s="39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40"/>
      <c r="WUQ14" s="39"/>
      <c r="WUR14" s="39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40"/>
      <c r="WVO14" s="39"/>
      <c r="WVP14" s="39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40"/>
      <c r="WWM14" s="39"/>
      <c r="WWN14" s="39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40"/>
      <c r="WXK14" s="39"/>
      <c r="WXL14" s="39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40"/>
      <c r="WYI14" s="39"/>
      <c r="WYJ14" s="39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40"/>
      <c r="WZG14" s="39"/>
      <c r="WZH14" s="39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40"/>
      <c r="XAE14" s="39"/>
      <c r="XAF14" s="39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40"/>
      <c r="XBC14" s="39"/>
      <c r="XBD14" s="39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40"/>
      <c r="XCA14" s="39"/>
      <c r="XCB14" s="39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40"/>
      <c r="XCY14" s="39"/>
      <c r="XCZ14" s="39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40"/>
      <c r="XDW14" s="39"/>
      <c r="XDX14" s="39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40"/>
      <c r="XEU14" s="39"/>
      <c r="XEV14" s="39"/>
      <c r="XEW14" s="3"/>
      <c r="XEX14" s="3"/>
      <c r="XEY14" s="3"/>
      <c r="XEZ14" s="3"/>
      <c r="XFA14" s="3"/>
      <c r="XFB14" s="3"/>
      <c r="XFC14" s="3"/>
      <c r="XFD14" s="3"/>
    </row>
    <row r="15" spans="1:16384" x14ac:dyDescent="0.25">
      <c r="A15" s="9" t="s">
        <v>110</v>
      </c>
      <c r="B15" s="106" t="str">
        <f>+VLOOKUP(A15,Clases!$A$1:$B$7,2,FALSE)</f>
        <v>Ramos Administrativos</v>
      </c>
      <c r="C15" s="10" t="s">
        <v>30</v>
      </c>
      <c r="D15" s="10">
        <v>2</v>
      </c>
      <c r="E15" s="25" t="s">
        <v>94</v>
      </c>
      <c r="F15" s="11">
        <v>86.8</v>
      </c>
      <c r="G15" s="11">
        <v>117.4</v>
      </c>
      <c r="H15" s="11">
        <v>170.1</v>
      </c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79"/>
      <c r="AB15" s="32"/>
      <c r="AC15" s="32"/>
      <c r="AD15" s="32"/>
      <c r="AE15" s="32" t="str">
        <f>+IFERROR(VLOOKUP($E15,'2002'!$B:$D,3,FALSE),"")</f>
        <v/>
      </c>
      <c r="AF15" s="32" t="str">
        <f>+IFERROR(VLOOKUP($E15,'2003'!$B:$D,3,FALSE),"")</f>
        <v/>
      </c>
      <c r="AG15" s="32" t="str">
        <f>+IFERROR(VLOOKUP($E15,'2004'!$B:$D,3,FALSE),"")</f>
        <v/>
      </c>
      <c r="AH15" s="32" t="str">
        <f>+IFERROR(VLOOKUP($E15,'2005-15 corrientes'!$B$2:$W$50,2,FALSE),"")</f>
        <v/>
      </c>
      <c r="AI15" s="32" t="str">
        <f>+IFERROR(VLOOKUP($E15,'2005-15 corrientes'!$B$2:$W$50,4,FALSE),"")</f>
        <v/>
      </c>
      <c r="AJ15" s="32" t="str">
        <f>+IFERROR(VLOOKUP($E15,'2005-15 corrientes'!$B$2:$W$50,6,FALSE),"")</f>
        <v/>
      </c>
      <c r="AK15" s="32" t="str">
        <f>+IFERROR(VLOOKUP($E15,'2005-15 corrientes'!$B$2:$W$50,8,FALSE),"")</f>
        <v/>
      </c>
      <c r="AL15" s="32" t="str">
        <f>+IFERROR(VLOOKUP($E15,'2005-15 corrientes'!$B$2:$W$50,10,FALSE),"")</f>
        <v/>
      </c>
      <c r="AM15" s="32" t="str">
        <f>+IFERROR(VLOOKUP($E15,'2005-15 corrientes'!$B$2:$W$50,12,FALSE),"")</f>
        <v/>
      </c>
      <c r="AN15" s="32" t="str">
        <f>+IFERROR(VLOOKUP($E15,'2005-15 corrientes'!$B$2:$W$50,14,FALSE),"")</f>
        <v/>
      </c>
      <c r="AO15" s="32" t="str">
        <f>+IFERROR(VLOOKUP($E15,'2005-15 corrientes'!$B$2:$W$50,16,FALSE),"")</f>
        <v/>
      </c>
      <c r="AP15" s="32" t="str">
        <f>+IFERROR(VLOOKUP($E15,'2005-15 corrientes'!$B$2:$W$50,18,FALSE),"")</f>
        <v/>
      </c>
      <c r="AQ15" s="32" t="str">
        <f>+IFERROR(VLOOKUP($E15,'2005-15 corrientes'!$B$2:$W$50,20,FALSE),"")</f>
        <v/>
      </c>
      <c r="AR15" s="32" t="str">
        <f>+IFERROR(VLOOKUP($E15,'2005-15 corrientes'!$B$2:$W$50,22,FALSE),"")</f>
        <v/>
      </c>
      <c r="AS15" s="3"/>
      <c r="AT15" s="3"/>
      <c r="AU15" s="3"/>
      <c r="AV15" s="3"/>
      <c r="AW15" s="3"/>
      <c r="AX15" s="3"/>
      <c r="AY15" s="3"/>
      <c r="AZ15" s="3"/>
      <c r="BA15" s="3"/>
      <c r="BB15" s="40"/>
      <c r="BC15" s="39"/>
      <c r="BD15" s="39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40"/>
      <c r="CA15" s="39"/>
      <c r="CB15" s="39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40"/>
      <c r="CY15" s="39"/>
      <c r="CZ15" s="39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40"/>
      <c r="DW15" s="39"/>
      <c r="DX15" s="39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40"/>
      <c r="EU15" s="39"/>
      <c r="EV15" s="39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40"/>
      <c r="FS15" s="39"/>
      <c r="FT15" s="39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40"/>
      <c r="GQ15" s="39"/>
      <c r="GR15" s="39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40"/>
      <c r="HO15" s="39"/>
      <c r="HP15" s="39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40"/>
      <c r="IM15" s="39"/>
      <c r="IN15" s="39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40"/>
      <c r="JK15" s="39"/>
      <c r="JL15" s="39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40"/>
      <c r="KI15" s="39"/>
      <c r="KJ15" s="39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40"/>
      <c r="LG15" s="39"/>
      <c r="LH15" s="39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40"/>
      <c r="ME15" s="39"/>
      <c r="MF15" s="39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40"/>
      <c r="NC15" s="39"/>
      <c r="ND15" s="39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40"/>
      <c r="OA15" s="39"/>
      <c r="OB15" s="39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40"/>
      <c r="OY15" s="39"/>
      <c r="OZ15" s="39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40"/>
      <c r="PW15" s="39"/>
      <c r="PX15" s="39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40"/>
      <c r="QU15" s="39"/>
      <c r="QV15" s="39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40"/>
      <c r="RS15" s="39"/>
      <c r="RT15" s="39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40"/>
      <c r="SQ15" s="39"/>
      <c r="SR15" s="39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40"/>
      <c r="TO15" s="39"/>
      <c r="TP15" s="39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40"/>
      <c r="UM15" s="39"/>
      <c r="UN15" s="39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40"/>
      <c r="VK15" s="39"/>
      <c r="VL15" s="39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40"/>
      <c r="WI15" s="39"/>
      <c r="WJ15" s="39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40"/>
      <c r="XG15" s="39"/>
      <c r="XH15" s="39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40"/>
      <c r="YE15" s="39"/>
      <c r="YF15" s="39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40"/>
      <c r="ZC15" s="39"/>
      <c r="ZD15" s="39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40"/>
      <c r="AAA15" s="39"/>
      <c r="AAB15" s="39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40"/>
      <c r="AAY15" s="39"/>
      <c r="AAZ15" s="39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40"/>
      <c r="ABW15" s="39"/>
      <c r="ABX15" s="39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40"/>
      <c r="ACU15" s="39"/>
      <c r="ACV15" s="39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40"/>
      <c r="ADS15" s="39"/>
      <c r="ADT15" s="39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40"/>
      <c r="AEQ15" s="39"/>
      <c r="AER15" s="39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40"/>
      <c r="AFO15" s="39"/>
      <c r="AFP15" s="39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0"/>
      <c r="AGM15" s="39"/>
      <c r="AGN15" s="39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40"/>
      <c r="AHK15" s="39"/>
      <c r="AHL15" s="39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40"/>
      <c r="AII15" s="39"/>
      <c r="AIJ15" s="39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40"/>
      <c r="AJG15" s="39"/>
      <c r="AJH15" s="39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40"/>
      <c r="AKE15" s="39"/>
      <c r="AKF15" s="39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40"/>
      <c r="ALC15" s="39"/>
      <c r="ALD15" s="39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40"/>
      <c r="AMA15" s="39"/>
      <c r="AMB15" s="39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40"/>
      <c r="AMY15" s="39"/>
      <c r="AMZ15" s="39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40"/>
      <c r="ANW15" s="39"/>
      <c r="ANX15" s="39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40"/>
      <c r="AOU15" s="39"/>
      <c r="AOV15" s="39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40"/>
      <c r="APS15" s="39"/>
      <c r="APT15" s="39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40"/>
      <c r="AQQ15" s="39"/>
      <c r="AQR15" s="39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40"/>
      <c r="ARO15" s="39"/>
      <c r="ARP15" s="39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40"/>
      <c r="ASM15" s="39"/>
      <c r="ASN15" s="39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40"/>
      <c r="ATK15" s="39"/>
      <c r="ATL15" s="39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40"/>
      <c r="AUI15" s="39"/>
      <c r="AUJ15" s="39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40"/>
      <c r="AVG15" s="39"/>
      <c r="AVH15" s="39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40"/>
      <c r="AWE15" s="39"/>
      <c r="AWF15" s="39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40"/>
      <c r="AXC15" s="39"/>
      <c r="AXD15" s="39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40"/>
      <c r="AYA15" s="39"/>
      <c r="AYB15" s="39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40"/>
      <c r="AYY15" s="39"/>
      <c r="AYZ15" s="39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40"/>
      <c r="AZW15" s="39"/>
      <c r="AZX15" s="39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40"/>
      <c r="BAU15" s="39"/>
      <c r="BAV15" s="39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40"/>
      <c r="BBS15" s="39"/>
      <c r="BBT15" s="39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40"/>
      <c r="BCQ15" s="39"/>
      <c r="BCR15" s="39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40"/>
      <c r="BDO15" s="39"/>
      <c r="BDP15" s="39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40"/>
      <c r="BEM15" s="39"/>
      <c r="BEN15" s="39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40"/>
      <c r="BFK15" s="39"/>
      <c r="BFL15" s="39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40"/>
      <c r="BGI15" s="39"/>
      <c r="BGJ15" s="39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40"/>
      <c r="BHG15" s="39"/>
      <c r="BHH15" s="39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40"/>
      <c r="BIE15" s="39"/>
      <c r="BIF15" s="39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40"/>
      <c r="BJC15" s="39"/>
      <c r="BJD15" s="39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40"/>
      <c r="BKA15" s="39"/>
      <c r="BKB15" s="39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40"/>
      <c r="BKY15" s="39"/>
      <c r="BKZ15" s="39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40"/>
      <c r="BLW15" s="39"/>
      <c r="BLX15" s="39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40"/>
      <c r="BMU15" s="39"/>
      <c r="BMV15" s="39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40"/>
      <c r="BNS15" s="39"/>
      <c r="BNT15" s="39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40"/>
      <c r="BOQ15" s="39"/>
      <c r="BOR15" s="39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40"/>
      <c r="BPO15" s="39"/>
      <c r="BPP15" s="39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40"/>
      <c r="BQM15" s="39"/>
      <c r="BQN15" s="39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40"/>
      <c r="BRK15" s="39"/>
      <c r="BRL15" s="39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40"/>
      <c r="BSI15" s="39"/>
      <c r="BSJ15" s="39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40"/>
      <c r="BTG15" s="39"/>
      <c r="BTH15" s="39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40"/>
      <c r="BUE15" s="39"/>
      <c r="BUF15" s="39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40"/>
      <c r="BVC15" s="39"/>
      <c r="BVD15" s="39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40"/>
      <c r="BWA15" s="39"/>
      <c r="BWB15" s="39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40"/>
      <c r="BWY15" s="39"/>
      <c r="BWZ15" s="39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40"/>
      <c r="BXW15" s="39"/>
      <c r="BXX15" s="39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40"/>
      <c r="BYU15" s="39"/>
      <c r="BYV15" s="39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40"/>
      <c r="BZS15" s="39"/>
      <c r="BZT15" s="39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40"/>
      <c r="CAQ15" s="39"/>
      <c r="CAR15" s="39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40"/>
      <c r="CBO15" s="39"/>
      <c r="CBP15" s="39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40"/>
      <c r="CCM15" s="39"/>
      <c r="CCN15" s="39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40"/>
      <c r="CDK15" s="39"/>
      <c r="CDL15" s="39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40"/>
      <c r="CEI15" s="39"/>
      <c r="CEJ15" s="39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40"/>
      <c r="CFG15" s="39"/>
      <c r="CFH15" s="39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40"/>
      <c r="CGE15" s="39"/>
      <c r="CGF15" s="39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40"/>
      <c r="CHC15" s="39"/>
      <c r="CHD15" s="39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40"/>
      <c r="CIA15" s="39"/>
      <c r="CIB15" s="39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40"/>
      <c r="CIY15" s="39"/>
      <c r="CIZ15" s="39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40"/>
      <c r="CJW15" s="39"/>
      <c r="CJX15" s="39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40"/>
      <c r="CKU15" s="39"/>
      <c r="CKV15" s="39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40"/>
      <c r="CLS15" s="39"/>
      <c r="CLT15" s="39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40"/>
      <c r="CMQ15" s="39"/>
      <c r="CMR15" s="39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40"/>
      <c r="CNO15" s="39"/>
      <c r="CNP15" s="39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40"/>
      <c r="COM15" s="39"/>
      <c r="CON15" s="39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40"/>
      <c r="CPK15" s="39"/>
      <c r="CPL15" s="39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40"/>
      <c r="CQI15" s="39"/>
      <c r="CQJ15" s="39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40"/>
      <c r="CRG15" s="39"/>
      <c r="CRH15" s="39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40"/>
      <c r="CSE15" s="39"/>
      <c r="CSF15" s="39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40"/>
      <c r="CTC15" s="39"/>
      <c r="CTD15" s="39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40"/>
      <c r="CUA15" s="39"/>
      <c r="CUB15" s="39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40"/>
      <c r="CUY15" s="39"/>
      <c r="CUZ15" s="39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40"/>
      <c r="CVW15" s="39"/>
      <c r="CVX15" s="39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40"/>
      <c r="CWU15" s="39"/>
      <c r="CWV15" s="39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40"/>
      <c r="CXS15" s="39"/>
      <c r="CXT15" s="39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40"/>
      <c r="CYQ15" s="39"/>
      <c r="CYR15" s="39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40"/>
      <c r="CZO15" s="39"/>
      <c r="CZP15" s="39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40"/>
      <c r="DAM15" s="39"/>
      <c r="DAN15" s="39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40"/>
      <c r="DBK15" s="39"/>
      <c r="DBL15" s="39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40"/>
      <c r="DCI15" s="39"/>
      <c r="DCJ15" s="39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40"/>
      <c r="DDG15" s="39"/>
      <c r="DDH15" s="39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40"/>
      <c r="DEE15" s="39"/>
      <c r="DEF15" s="39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40"/>
      <c r="DFC15" s="39"/>
      <c r="DFD15" s="39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40"/>
      <c r="DGA15" s="39"/>
      <c r="DGB15" s="39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40"/>
      <c r="DGY15" s="39"/>
      <c r="DGZ15" s="39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40"/>
      <c r="DHW15" s="39"/>
      <c r="DHX15" s="39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40"/>
      <c r="DIU15" s="39"/>
      <c r="DIV15" s="39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40"/>
      <c r="DJS15" s="39"/>
      <c r="DJT15" s="39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40"/>
      <c r="DKQ15" s="39"/>
      <c r="DKR15" s="39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40"/>
      <c r="DLO15" s="39"/>
      <c r="DLP15" s="39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40"/>
      <c r="DMM15" s="39"/>
      <c r="DMN15" s="39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40"/>
      <c r="DNK15" s="39"/>
      <c r="DNL15" s="39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40"/>
      <c r="DOI15" s="39"/>
      <c r="DOJ15" s="39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40"/>
      <c r="DPG15" s="39"/>
      <c r="DPH15" s="39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40"/>
      <c r="DQE15" s="39"/>
      <c r="DQF15" s="39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40"/>
      <c r="DRC15" s="39"/>
      <c r="DRD15" s="39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40"/>
      <c r="DSA15" s="39"/>
      <c r="DSB15" s="39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40"/>
      <c r="DSY15" s="39"/>
      <c r="DSZ15" s="39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40"/>
      <c r="DTW15" s="39"/>
      <c r="DTX15" s="39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40"/>
      <c r="DUU15" s="39"/>
      <c r="DUV15" s="39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40"/>
      <c r="DVS15" s="39"/>
      <c r="DVT15" s="39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40"/>
      <c r="DWQ15" s="39"/>
      <c r="DWR15" s="39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40"/>
      <c r="DXO15" s="39"/>
      <c r="DXP15" s="39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40"/>
      <c r="DYM15" s="39"/>
      <c r="DYN15" s="39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40"/>
      <c r="DZK15" s="39"/>
      <c r="DZL15" s="39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40"/>
      <c r="EAI15" s="39"/>
      <c r="EAJ15" s="39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40"/>
      <c r="EBG15" s="39"/>
      <c r="EBH15" s="39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40"/>
      <c r="ECE15" s="39"/>
      <c r="ECF15" s="39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40"/>
      <c r="EDC15" s="39"/>
      <c r="EDD15" s="39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40"/>
      <c r="EEA15" s="39"/>
      <c r="EEB15" s="39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40"/>
      <c r="EEY15" s="39"/>
      <c r="EEZ15" s="39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40"/>
      <c r="EFW15" s="39"/>
      <c r="EFX15" s="39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40"/>
      <c r="EGU15" s="39"/>
      <c r="EGV15" s="39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40"/>
      <c r="EHS15" s="39"/>
      <c r="EHT15" s="39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40"/>
      <c r="EIQ15" s="39"/>
      <c r="EIR15" s="39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40"/>
      <c r="EJO15" s="39"/>
      <c r="EJP15" s="39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40"/>
      <c r="EKM15" s="39"/>
      <c r="EKN15" s="39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40"/>
      <c r="ELK15" s="39"/>
      <c r="ELL15" s="39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40"/>
      <c r="EMI15" s="39"/>
      <c r="EMJ15" s="39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40"/>
      <c r="ENG15" s="39"/>
      <c r="ENH15" s="39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40"/>
      <c r="EOE15" s="39"/>
      <c r="EOF15" s="39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40"/>
      <c r="EPC15" s="39"/>
      <c r="EPD15" s="39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40"/>
      <c r="EQA15" s="39"/>
      <c r="EQB15" s="39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40"/>
      <c r="EQY15" s="39"/>
      <c r="EQZ15" s="39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40"/>
      <c r="ERW15" s="39"/>
      <c r="ERX15" s="39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40"/>
      <c r="ESU15" s="39"/>
      <c r="ESV15" s="39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40"/>
      <c r="ETS15" s="39"/>
      <c r="ETT15" s="39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40"/>
      <c r="EUQ15" s="39"/>
      <c r="EUR15" s="39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40"/>
      <c r="EVO15" s="39"/>
      <c r="EVP15" s="39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40"/>
      <c r="EWM15" s="39"/>
      <c r="EWN15" s="39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40"/>
      <c r="EXK15" s="39"/>
      <c r="EXL15" s="39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40"/>
      <c r="EYI15" s="39"/>
      <c r="EYJ15" s="39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40"/>
      <c r="EZG15" s="39"/>
      <c r="EZH15" s="39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40"/>
      <c r="FAE15" s="39"/>
      <c r="FAF15" s="39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40"/>
      <c r="FBC15" s="39"/>
      <c r="FBD15" s="39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40"/>
      <c r="FCA15" s="39"/>
      <c r="FCB15" s="39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40"/>
      <c r="FCY15" s="39"/>
      <c r="FCZ15" s="39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40"/>
      <c r="FDW15" s="39"/>
      <c r="FDX15" s="39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40"/>
      <c r="FEU15" s="39"/>
      <c r="FEV15" s="39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40"/>
      <c r="FFS15" s="39"/>
      <c r="FFT15" s="39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40"/>
      <c r="FGQ15" s="39"/>
      <c r="FGR15" s="39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40"/>
      <c r="FHO15" s="39"/>
      <c r="FHP15" s="39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40"/>
      <c r="FIM15" s="39"/>
      <c r="FIN15" s="39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40"/>
      <c r="FJK15" s="39"/>
      <c r="FJL15" s="39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40"/>
      <c r="FKI15" s="39"/>
      <c r="FKJ15" s="39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40"/>
      <c r="FLG15" s="39"/>
      <c r="FLH15" s="39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40"/>
      <c r="FME15" s="39"/>
      <c r="FMF15" s="39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40"/>
      <c r="FNC15" s="39"/>
      <c r="FND15" s="39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40"/>
      <c r="FOA15" s="39"/>
      <c r="FOB15" s="39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40"/>
      <c r="FOY15" s="39"/>
      <c r="FOZ15" s="39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40"/>
      <c r="FPW15" s="39"/>
      <c r="FPX15" s="39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40"/>
      <c r="FQU15" s="39"/>
      <c r="FQV15" s="39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40"/>
      <c r="FRS15" s="39"/>
      <c r="FRT15" s="39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40"/>
      <c r="FSQ15" s="39"/>
      <c r="FSR15" s="39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40"/>
      <c r="FTO15" s="39"/>
      <c r="FTP15" s="39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40"/>
      <c r="FUM15" s="39"/>
      <c r="FUN15" s="39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40"/>
      <c r="FVK15" s="39"/>
      <c r="FVL15" s="39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40"/>
      <c r="FWI15" s="39"/>
      <c r="FWJ15" s="39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40"/>
      <c r="FXG15" s="39"/>
      <c r="FXH15" s="39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40"/>
      <c r="FYE15" s="39"/>
      <c r="FYF15" s="39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40"/>
      <c r="FZC15" s="39"/>
      <c r="FZD15" s="39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40"/>
      <c r="GAA15" s="39"/>
      <c r="GAB15" s="39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40"/>
      <c r="GAY15" s="39"/>
      <c r="GAZ15" s="39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40"/>
      <c r="GBW15" s="39"/>
      <c r="GBX15" s="39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40"/>
      <c r="GCU15" s="39"/>
      <c r="GCV15" s="39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40"/>
      <c r="GDS15" s="39"/>
      <c r="GDT15" s="39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40"/>
      <c r="GEQ15" s="39"/>
      <c r="GER15" s="39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40"/>
      <c r="GFO15" s="39"/>
      <c r="GFP15" s="39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40"/>
      <c r="GGM15" s="39"/>
      <c r="GGN15" s="39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40"/>
      <c r="GHK15" s="39"/>
      <c r="GHL15" s="39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40"/>
      <c r="GII15" s="39"/>
      <c r="GIJ15" s="39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40"/>
      <c r="GJG15" s="39"/>
      <c r="GJH15" s="39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40"/>
      <c r="GKE15" s="39"/>
      <c r="GKF15" s="39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40"/>
      <c r="GLC15" s="39"/>
      <c r="GLD15" s="39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40"/>
      <c r="GMA15" s="39"/>
      <c r="GMB15" s="39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40"/>
      <c r="GMY15" s="39"/>
      <c r="GMZ15" s="39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40"/>
      <c r="GNW15" s="39"/>
      <c r="GNX15" s="39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40"/>
      <c r="GOU15" s="39"/>
      <c r="GOV15" s="39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40"/>
      <c r="GPS15" s="39"/>
      <c r="GPT15" s="39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40"/>
      <c r="GQQ15" s="39"/>
      <c r="GQR15" s="39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40"/>
      <c r="GRO15" s="39"/>
      <c r="GRP15" s="39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40"/>
      <c r="GSM15" s="39"/>
      <c r="GSN15" s="39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40"/>
      <c r="GTK15" s="39"/>
      <c r="GTL15" s="39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40"/>
      <c r="GUI15" s="39"/>
      <c r="GUJ15" s="39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40"/>
      <c r="GVG15" s="39"/>
      <c r="GVH15" s="39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40"/>
      <c r="GWE15" s="39"/>
      <c r="GWF15" s="39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40"/>
      <c r="GXC15" s="39"/>
      <c r="GXD15" s="39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40"/>
      <c r="GYA15" s="39"/>
      <c r="GYB15" s="39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40"/>
      <c r="GYY15" s="39"/>
      <c r="GYZ15" s="39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40"/>
      <c r="GZW15" s="39"/>
      <c r="GZX15" s="39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40"/>
      <c r="HAU15" s="39"/>
      <c r="HAV15" s="39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40"/>
      <c r="HBS15" s="39"/>
      <c r="HBT15" s="39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40"/>
      <c r="HCQ15" s="39"/>
      <c r="HCR15" s="39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40"/>
      <c r="HDO15" s="39"/>
      <c r="HDP15" s="39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40"/>
      <c r="HEM15" s="39"/>
      <c r="HEN15" s="39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40"/>
      <c r="HFK15" s="39"/>
      <c r="HFL15" s="39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40"/>
      <c r="HGI15" s="39"/>
      <c r="HGJ15" s="39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40"/>
      <c r="HHG15" s="39"/>
      <c r="HHH15" s="39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40"/>
      <c r="HIE15" s="39"/>
      <c r="HIF15" s="39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40"/>
      <c r="HJC15" s="39"/>
      <c r="HJD15" s="39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40"/>
      <c r="HKA15" s="39"/>
      <c r="HKB15" s="39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40"/>
      <c r="HKY15" s="39"/>
      <c r="HKZ15" s="39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40"/>
      <c r="HLW15" s="39"/>
      <c r="HLX15" s="39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40"/>
      <c r="HMU15" s="39"/>
      <c r="HMV15" s="39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40"/>
      <c r="HNS15" s="39"/>
      <c r="HNT15" s="39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40"/>
      <c r="HOQ15" s="39"/>
      <c r="HOR15" s="39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40"/>
      <c r="HPO15" s="39"/>
      <c r="HPP15" s="39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40"/>
      <c r="HQM15" s="39"/>
      <c r="HQN15" s="39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40"/>
      <c r="HRK15" s="39"/>
      <c r="HRL15" s="39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40"/>
      <c r="HSI15" s="39"/>
      <c r="HSJ15" s="39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40"/>
      <c r="HTG15" s="39"/>
      <c r="HTH15" s="39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40"/>
      <c r="HUE15" s="39"/>
      <c r="HUF15" s="39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40"/>
      <c r="HVC15" s="39"/>
      <c r="HVD15" s="39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40"/>
      <c r="HWA15" s="39"/>
      <c r="HWB15" s="39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40"/>
      <c r="HWY15" s="39"/>
      <c r="HWZ15" s="39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40"/>
      <c r="HXW15" s="39"/>
      <c r="HXX15" s="39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40"/>
      <c r="HYU15" s="39"/>
      <c r="HYV15" s="39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40"/>
      <c r="HZS15" s="39"/>
      <c r="HZT15" s="39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40"/>
      <c r="IAQ15" s="39"/>
      <c r="IAR15" s="39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40"/>
      <c r="IBO15" s="39"/>
      <c r="IBP15" s="39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40"/>
      <c r="ICM15" s="39"/>
      <c r="ICN15" s="39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40"/>
      <c r="IDK15" s="39"/>
      <c r="IDL15" s="39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40"/>
      <c r="IEI15" s="39"/>
      <c r="IEJ15" s="39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40"/>
      <c r="IFG15" s="39"/>
      <c r="IFH15" s="39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40"/>
      <c r="IGE15" s="39"/>
      <c r="IGF15" s="39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40"/>
      <c r="IHC15" s="39"/>
      <c r="IHD15" s="39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40"/>
      <c r="IIA15" s="39"/>
      <c r="IIB15" s="39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40"/>
      <c r="IIY15" s="39"/>
      <c r="IIZ15" s="39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40"/>
      <c r="IJW15" s="39"/>
      <c r="IJX15" s="39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40"/>
      <c r="IKU15" s="39"/>
      <c r="IKV15" s="39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40"/>
      <c r="ILS15" s="39"/>
      <c r="ILT15" s="39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40"/>
      <c r="IMQ15" s="39"/>
      <c r="IMR15" s="39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40"/>
      <c r="INO15" s="39"/>
      <c r="INP15" s="39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40"/>
      <c r="IOM15" s="39"/>
      <c r="ION15" s="39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40"/>
      <c r="IPK15" s="39"/>
      <c r="IPL15" s="39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40"/>
      <c r="IQI15" s="39"/>
      <c r="IQJ15" s="39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40"/>
      <c r="IRG15" s="39"/>
      <c r="IRH15" s="39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40"/>
      <c r="ISE15" s="39"/>
      <c r="ISF15" s="39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40"/>
      <c r="ITC15" s="39"/>
      <c r="ITD15" s="39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40"/>
      <c r="IUA15" s="39"/>
      <c r="IUB15" s="39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40"/>
      <c r="IUY15" s="39"/>
      <c r="IUZ15" s="39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40"/>
      <c r="IVW15" s="39"/>
      <c r="IVX15" s="39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40"/>
      <c r="IWU15" s="39"/>
      <c r="IWV15" s="39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40"/>
      <c r="IXS15" s="39"/>
      <c r="IXT15" s="39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40"/>
      <c r="IYQ15" s="39"/>
      <c r="IYR15" s="39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40"/>
      <c r="IZO15" s="39"/>
      <c r="IZP15" s="39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40"/>
      <c r="JAM15" s="39"/>
      <c r="JAN15" s="39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40"/>
      <c r="JBK15" s="39"/>
      <c r="JBL15" s="39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40"/>
      <c r="JCI15" s="39"/>
      <c r="JCJ15" s="39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40"/>
      <c r="JDG15" s="39"/>
      <c r="JDH15" s="39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40"/>
      <c r="JEE15" s="39"/>
      <c r="JEF15" s="39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40"/>
      <c r="JFC15" s="39"/>
      <c r="JFD15" s="39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40"/>
      <c r="JGA15" s="39"/>
      <c r="JGB15" s="39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40"/>
      <c r="JGY15" s="39"/>
      <c r="JGZ15" s="39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40"/>
      <c r="JHW15" s="39"/>
      <c r="JHX15" s="39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40"/>
      <c r="JIU15" s="39"/>
      <c r="JIV15" s="39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40"/>
      <c r="JJS15" s="39"/>
      <c r="JJT15" s="39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40"/>
      <c r="JKQ15" s="39"/>
      <c r="JKR15" s="39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40"/>
      <c r="JLO15" s="39"/>
      <c r="JLP15" s="39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40"/>
      <c r="JMM15" s="39"/>
      <c r="JMN15" s="39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40"/>
      <c r="JNK15" s="39"/>
      <c r="JNL15" s="39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40"/>
      <c r="JOI15" s="39"/>
      <c r="JOJ15" s="39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40"/>
      <c r="JPG15" s="39"/>
      <c r="JPH15" s="39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40"/>
      <c r="JQE15" s="39"/>
      <c r="JQF15" s="39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40"/>
      <c r="JRC15" s="39"/>
      <c r="JRD15" s="39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40"/>
      <c r="JSA15" s="39"/>
      <c r="JSB15" s="39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40"/>
      <c r="JSY15" s="39"/>
      <c r="JSZ15" s="39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40"/>
      <c r="JTW15" s="39"/>
      <c r="JTX15" s="39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40"/>
      <c r="JUU15" s="39"/>
      <c r="JUV15" s="39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40"/>
      <c r="JVS15" s="39"/>
      <c r="JVT15" s="39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40"/>
      <c r="JWQ15" s="39"/>
      <c r="JWR15" s="39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40"/>
      <c r="JXO15" s="39"/>
      <c r="JXP15" s="39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40"/>
      <c r="JYM15" s="39"/>
      <c r="JYN15" s="39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40"/>
      <c r="JZK15" s="39"/>
      <c r="JZL15" s="39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40"/>
      <c r="KAI15" s="39"/>
      <c r="KAJ15" s="39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40"/>
      <c r="KBG15" s="39"/>
      <c r="KBH15" s="39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40"/>
      <c r="KCE15" s="39"/>
      <c r="KCF15" s="39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40"/>
      <c r="KDC15" s="39"/>
      <c r="KDD15" s="39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40"/>
      <c r="KEA15" s="39"/>
      <c r="KEB15" s="39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40"/>
      <c r="KEY15" s="39"/>
      <c r="KEZ15" s="39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40"/>
      <c r="KFW15" s="39"/>
      <c r="KFX15" s="39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40"/>
      <c r="KGU15" s="39"/>
      <c r="KGV15" s="39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40"/>
      <c r="KHS15" s="39"/>
      <c r="KHT15" s="39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40"/>
      <c r="KIQ15" s="39"/>
      <c r="KIR15" s="39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40"/>
      <c r="KJO15" s="39"/>
      <c r="KJP15" s="39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40"/>
      <c r="KKM15" s="39"/>
      <c r="KKN15" s="39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40"/>
      <c r="KLK15" s="39"/>
      <c r="KLL15" s="39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40"/>
      <c r="KMI15" s="39"/>
      <c r="KMJ15" s="39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40"/>
      <c r="KNG15" s="39"/>
      <c r="KNH15" s="39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40"/>
      <c r="KOE15" s="39"/>
      <c r="KOF15" s="39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40"/>
      <c r="KPC15" s="39"/>
      <c r="KPD15" s="39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40"/>
      <c r="KQA15" s="39"/>
      <c r="KQB15" s="39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40"/>
      <c r="KQY15" s="39"/>
      <c r="KQZ15" s="39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40"/>
      <c r="KRW15" s="39"/>
      <c r="KRX15" s="39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40"/>
      <c r="KSU15" s="39"/>
      <c r="KSV15" s="39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40"/>
      <c r="KTS15" s="39"/>
      <c r="KTT15" s="39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40"/>
      <c r="KUQ15" s="39"/>
      <c r="KUR15" s="39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40"/>
      <c r="KVO15" s="39"/>
      <c r="KVP15" s="39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40"/>
      <c r="KWM15" s="39"/>
      <c r="KWN15" s="39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40"/>
      <c r="KXK15" s="39"/>
      <c r="KXL15" s="39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40"/>
      <c r="KYI15" s="39"/>
      <c r="KYJ15" s="39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40"/>
      <c r="KZG15" s="39"/>
      <c r="KZH15" s="39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40"/>
      <c r="LAE15" s="39"/>
      <c r="LAF15" s="39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40"/>
      <c r="LBC15" s="39"/>
      <c r="LBD15" s="39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40"/>
      <c r="LCA15" s="39"/>
      <c r="LCB15" s="39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40"/>
      <c r="LCY15" s="39"/>
      <c r="LCZ15" s="39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40"/>
      <c r="LDW15" s="39"/>
      <c r="LDX15" s="39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40"/>
      <c r="LEU15" s="39"/>
      <c r="LEV15" s="39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40"/>
      <c r="LFS15" s="39"/>
      <c r="LFT15" s="39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40"/>
      <c r="LGQ15" s="39"/>
      <c r="LGR15" s="39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40"/>
      <c r="LHO15" s="39"/>
      <c r="LHP15" s="39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40"/>
      <c r="LIM15" s="39"/>
      <c r="LIN15" s="39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40"/>
      <c r="LJK15" s="39"/>
      <c r="LJL15" s="39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40"/>
      <c r="LKI15" s="39"/>
      <c r="LKJ15" s="39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40"/>
      <c r="LLG15" s="39"/>
      <c r="LLH15" s="39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40"/>
      <c r="LME15" s="39"/>
      <c r="LMF15" s="39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40"/>
      <c r="LNC15" s="39"/>
      <c r="LND15" s="39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40"/>
      <c r="LOA15" s="39"/>
      <c r="LOB15" s="39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40"/>
      <c r="LOY15" s="39"/>
      <c r="LOZ15" s="39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40"/>
      <c r="LPW15" s="39"/>
      <c r="LPX15" s="39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40"/>
      <c r="LQU15" s="39"/>
      <c r="LQV15" s="39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40"/>
      <c r="LRS15" s="39"/>
      <c r="LRT15" s="39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40"/>
      <c r="LSQ15" s="39"/>
      <c r="LSR15" s="39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40"/>
      <c r="LTO15" s="39"/>
      <c r="LTP15" s="39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40"/>
      <c r="LUM15" s="39"/>
      <c r="LUN15" s="39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40"/>
      <c r="LVK15" s="39"/>
      <c r="LVL15" s="39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40"/>
      <c r="LWI15" s="39"/>
      <c r="LWJ15" s="39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40"/>
      <c r="LXG15" s="39"/>
      <c r="LXH15" s="39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40"/>
      <c r="LYE15" s="39"/>
      <c r="LYF15" s="39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40"/>
      <c r="LZC15" s="39"/>
      <c r="LZD15" s="39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40"/>
      <c r="MAA15" s="39"/>
      <c r="MAB15" s="39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40"/>
      <c r="MAY15" s="39"/>
      <c r="MAZ15" s="39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40"/>
      <c r="MBW15" s="39"/>
      <c r="MBX15" s="39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40"/>
      <c r="MCU15" s="39"/>
      <c r="MCV15" s="39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40"/>
      <c r="MDS15" s="39"/>
      <c r="MDT15" s="39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40"/>
      <c r="MEQ15" s="39"/>
      <c r="MER15" s="39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40"/>
      <c r="MFO15" s="39"/>
      <c r="MFP15" s="39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40"/>
      <c r="MGM15" s="39"/>
      <c r="MGN15" s="39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40"/>
      <c r="MHK15" s="39"/>
      <c r="MHL15" s="39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40"/>
      <c r="MII15" s="39"/>
      <c r="MIJ15" s="39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40"/>
      <c r="MJG15" s="39"/>
      <c r="MJH15" s="39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40"/>
      <c r="MKE15" s="39"/>
      <c r="MKF15" s="39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40"/>
      <c r="MLC15" s="39"/>
      <c r="MLD15" s="39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40"/>
      <c r="MMA15" s="39"/>
      <c r="MMB15" s="39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40"/>
      <c r="MMY15" s="39"/>
      <c r="MMZ15" s="39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40"/>
      <c r="MNW15" s="39"/>
      <c r="MNX15" s="39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40"/>
      <c r="MOU15" s="39"/>
      <c r="MOV15" s="39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40"/>
      <c r="MPS15" s="39"/>
      <c r="MPT15" s="39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40"/>
      <c r="MQQ15" s="39"/>
      <c r="MQR15" s="39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40"/>
      <c r="MRO15" s="39"/>
      <c r="MRP15" s="39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40"/>
      <c r="MSM15" s="39"/>
      <c r="MSN15" s="39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40"/>
      <c r="MTK15" s="39"/>
      <c r="MTL15" s="39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40"/>
      <c r="MUI15" s="39"/>
      <c r="MUJ15" s="39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40"/>
      <c r="MVG15" s="39"/>
      <c r="MVH15" s="39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40"/>
      <c r="MWE15" s="39"/>
      <c r="MWF15" s="39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40"/>
      <c r="MXC15" s="39"/>
      <c r="MXD15" s="39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40"/>
      <c r="MYA15" s="39"/>
      <c r="MYB15" s="39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40"/>
      <c r="MYY15" s="39"/>
      <c r="MYZ15" s="39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40"/>
      <c r="MZW15" s="39"/>
      <c r="MZX15" s="39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40"/>
      <c r="NAU15" s="39"/>
      <c r="NAV15" s="39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40"/>
      <c r="NBS15" s="39"/>
      <c r="NBT15" s="39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40"/>
      <c r="NCQ15" s="39"/>
      <c r="NCR15" s="39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40"/>
      <c r="NDO15" s="39"/>
      <c r="NDP15" s="39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40"/>
      <c r="NEM15" s="39"/>
      <c r="NEN15" s="39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40"/>
      <c r="NFK15" s="39"/>
      <c r="NFL15" s="39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40"/>
      <c r="NGI15" s="39"/>
      <c r="NGJ15" s="39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40"/>
      <c r="NHG15" s="39"/>
      <c r="NHH15" s="39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40"/>
      <c r="NIE15" s="39"/>
      <c r="NIF15" s="39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40"/>
      <c r="NJC15" s="39"/>
      <c r="NJD15" s="39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40"/>
      <c r="NKA15" s="39"/>
      <c r="NKB15" s="39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40"/>
      <c r="NKY15" s="39"/>
      <c r="NKZ15" s="39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40"/>
      <c r="NLW15" s="39"/>
      <c r="NLX15" s="39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40"/>
      <c r="NMU15" s="39"/>
      <c r="NMV15" s="39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40"/>
      <c r="NNS15" s="39"/>
      <c r="NNT15" s="39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40"/>
      <c r="NOQ15" s="39"/>
      <c r="NOR15" s="39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40"/>
      <c r="NPO15" s="39"/>
      <c r="NPP15" s="39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40"/>
      <c r="NQM15" s="39"/>
      <c r="NQN15" s="39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40"/>
      <c r="NRK15" s="39"/>
      <c r="NRL15" s="39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40"/>
      <c r="NSI15" s="39"/>
      <c r="NSJ15" s="39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40"/>
      <c r="NTG15" s="39"/>
      <c r="NTH15" s="39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40"/>
      <c r="NUE15" s="39"/>
      <c r="NUF15" s="39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40"/>
      <c r="NVC15" s="39"/>
      <c r="NVD15" s="39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40"/>
      <c r="NWA15" s="39"/>
      <c r="NWB15" s="39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40"/>
      <c r="NWY15" s="39"/>
      <c r="NWZ15" s="39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40"/>
      <c r="NXW15" s="39"/>
      <c r="NXX15" s="39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40"/>
      <c r="NYU15" s="39"/>
      <c r="NYV15" s="39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40"/>
      <c r="NZS15" s="39"/>
      <c r="NZT15" s="39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40"/>
      <c r="OAQ15" s="39"/>
      <c r="OAR15" s="39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40"/>
      <c r="OBO15" s="39"/>
      <c r="OBP15" s="39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40"/>
      <c r="OCM15" s="39"/>
      <c r="OCN15" s="39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40"/>
      <c r="ODK15" s="39"/>
      <c r="ODL15" s="39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40"/>
      <c r="OEI15" s="39"/>
      <c r="OEJ15" s="39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40"/>
      <c r="OFG15" s="39"/>
      <c r="OFH15" s="39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40"/>
      <c r="OGE15" s="39"/>
      <c r="OGF15" s="39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40"/>
      <c r="OHC15" s="39"/>
      <c r="OHD15" s="39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40"/>
      <c r="OIA15" s="39"/>
      <c r="OIB15" s="39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40"/>
      <c r="OIY15" s="39"/>
      <c r="OIZ15" s="39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40"/>
      <c r="OJW15" s="39"/>
      <c r="OJX15" s="39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40"/>
      <c r="OKU15" s="39"/>
      <c r="OKV15" s="39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40"/>
      <c r="OLS15" s="39"/>
      <c r="OLT15" s="39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40"/>
      <c r="OMQ15" s="39"/>
      <c r="OMR15" s="39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40"/>
      <c r="ONO15" s="39"/>
      <c r="ONP15" s="39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40"/>
      <c r="OOM15" s="39"/>
      <c r="OON15" s="39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40"/>
      <c r="OPK15" s="39"/>
      <c r="OPL15" s="39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40"/>
      <c r="OQI15" s="39"/>
      <c r="OQJ15" s="39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40"/>
      <c r="ORG15" s="39"/>
      <c r="ORH15" s="39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40"/>
      <c r="OSE15" s="39"/>
      <c r="OSF15" s="39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40"/>
      <c r="OTC15" s="39"/>
      <c r="OTD15" s="39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40"/>
      <c r="OUA15" s="39"/>
      <c r="OUB15" s="39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40"/>
      <c r="OUY15" s="39"/>
      <c r="OUZ15" s="39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40"/>
      <c r="OVW15" s="39"/>
      <c r="OVX15" s="39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40"/>
      <c r="OWU15" s="39"/>
      <c r="OWV15" s="39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40"/>
      <c r="OXS15" s="39"/>
      <c r="OXT15" s="39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40"/>
      <c r="OYQ15" s="39"/>
      <c r="OYR15" s="39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40"/>
      <c r="OZO15" s="39"/>
      <c r="OZP15" s="39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40"/>
      <c r="PAM15" s="39"/>
      <c r="PAN15" s="39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40"/>
      <c r="PBK15" s="39"/>
      <c r="PBL15" s="39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40"/>
      <c r="PCI15" s="39"/>
      <c r="PCJ15" s="39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40"/>
      <c r="PDG15" s="39"/>
      <c r="PDH15" s="39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40"/>
      <c r="PEE15" s="39"/>
      <c r="PEF15" s="39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40"/>
      <c r="PFC15" s="39"/>
      <c r="PFD15" s="39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40"/>
      <c r="PGA15" s="39"/>
      <c r="PGB15" s="39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40"/>
      <c r="PGY15" s="39"/>
      <c r="PGZ15" s="39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40"/>
      <c r="PHW15" s="39"/>
      <c r="PHX15" s="39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40"/>
      <c r="PIU15" s="39"/>
      <c r="PIV15" s="39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40"/>
      <c r="PJS15" s="39"/>
      <c r="PJT15" s="39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40"/>
      <c r="PKQ15" s="39"/>
      <c r="PKR15" s="39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40"/>
      <c r="PLO15" s="39"/>
      <c r="PLP15" s="39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40"/>
      <c r="PMM15" s="39"/>
      <c r="PMN15" s="39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40"/>
      <c r="PNK15" s="39"/>
      <c r="PNL15" s="39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40"/>
      <c r="POI15" s="39"/>
      <c r="POJ15" s="39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40"/>
      <c r="PPG15" s="39"/>
      <c r="PPH15" s="39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40"/>
      <c r="PQE15" s="39"/>
      <c r="PQF15" s="39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40"/>
      <c r="PRC15" s="39"/>
      <c r="PRD15" s="39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40"/>
      <c r="PSA15" s="39"/>
      <c r="PSB15" s="39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40"/>
      <c r="PSY15" s="39"/>
      <c r="PSZ15" s="39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40"/>
      <c r="PTW15" s="39"/>
      <c r="PTX15" s="39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40"/>
      <c r="PUU15" s="39"/>
      <c r="PUV15" s="39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40"/>
      <c r="PVS15" s="39"/>
      <c r="PVT15" s="39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40"/>
      <c r="PWQ15" s="39"/>
      <c r="PWR15" s="39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40"/>
      <c r="PXO15" s="39"/>
      <c r="PXP15" s="39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40"/>
      <c r="PYM15" s="39"/>
      <c r="PYN15" s="39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40"/>
      <c r="PZK15" s="39"/>
      <c r="PZL15" s="39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40"/>
      <c r="QAI15" s="39"/>
      <c r="QAJ15" s="39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40"/>
      <c r="QBG15" s="39"/>
      <c r="QBH15" s="39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40"/>
      <c r="QCE15" s="39"/>
      <c r="QCF15" s="39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40"/>
      <c r="QDC15" s="39"/>
      <c r="QDD15" s="39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40"/>
      <c r="QEA15" s="39"/>
      <c r="QEB15" s="39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40"/>
      <c r="QEY15" s="39"/>
      <c r="QEZ15" s="39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40"/>
      <c r="QFW15" s="39"/>
      <c r="QFX15" s="39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40"/>
      <c r="QGU15" s="39"/>
      <c r="QGV15" s="39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40"/>
      <c r="QHS15" s="39"/>
      <c r="QHT15" s="39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40"/>
      <c r="QIQ15" s="39"/>
      <c r="QIR15" s="39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40"/>
      <c r="QJO15" s="39"/>
      <c r="QJP15" s="39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40"/>
      <c r="QKM15" s="39"/>
      <c r="QKN15" s="39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40"/>
      <c r="QLK15" s="39"/>
      <c r="QLL15" s="39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40"/>
      <c r="QMI15" s="39"/>
      <c r="QMJ15" s="39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40"/>
      <c r="QNG15" s="39"/>
      <c r="QNH15" s="39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40"/>
      <c r="QOE15" s="39"/>
      <c r="QOF15" s="39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40"/>
      <c r="QPC15" s="39"/>
      <c r="QPD15" s="39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40"/>
      <c r="QQA15" s="39"/>
      <c r="QQB15" s="39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40"/>
      <c r="QQY15" s="39"/>
      <c r="QQZ15" s="39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40"/>
      <c r="QRW15" s="39"/>
      <c r="QRX15" s="39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40"/>
      <c r="QSU15" s="39"/>
      <c r="QSV15" s="39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40"/>
      <c r="QTS15" s="39"/>
      <c r="QTT15" s="39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40"/>
      <c r="QUQ15" s="39"/>
      <c r="QUR15" s="39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40"/>
      <c r="QVO15" s="39"/>
      <c r="QVP15" s="39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40"/>
      <c r="QWM15" s="39"/>
      <c r="QWN15" s="39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40"/>
      <c r="QXK15" s="39"/>
      <c r="QXL15" s="39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40"/>
      <c r="QYI15" s="39"/>
      <c r="QYJ15" s="39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40"/>
      <c r="QZG15" s="39"/>
      <c r="QZH15" s="39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40"/>
      <c r="RAE15" s="39"/>
      <c r="RAF15" s="39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40"/>
      <c r="RBC15" s="39"/>
      <c r="RBD15" s="39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40"/>
      <c r="RCA15" s="39"/>
      <c r="RCB15" s="39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40"/>
      <c r="RCY15" s="39"/>
      <c r="RCZ15" s="39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40"/>
      <c r="RDW15" s="39"/>
      <c r="RDX15" s="39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40"/>
      <c r="REU15" s="39"/>
      <c r="REV15" s="39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40"/>
      <c r="RFS15" s="39"/>
      <c r="RFT15" s="39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40"/>
      <c r="RGQ15" s="39"/>
      <c r="RGR15" s="39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40"/>
      <c r="RHO15" s="39"/>
      <c r="RHP15" s="39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40"/>
      <c r="RIM15" s="39"/>
      <c r="RIN15" s="39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40"/>
      <c r="RJK15" s="39"/>
      <c r="RJL15" s="39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40"/>
      <c r="RKI15" s="39"/>
      <c r="RKJ15" s="39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40"/>
      <c r="RLG15" s="39"/>
      <c r="RLH15" s="39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40"/>
      <c r="RME15" s="39"/>
      <c r="RMF15" s="39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40"/>
      <c r="RNC15" s="39"/>
      <c r="RND15" s="39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40"/>
      <c r="ROA15" s="39"/>
      <c r="ROB15" s="39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40"/>
      <c r="ROY15" s="39"/>
      <c r="ROZ15" s="39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40"/>
      <c r="RPW15" s="39"/>
      <c r="RPX15" s="39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40"/>
      <c r="RQU15" s="39"/>
      <c r="RQV15" s="39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40"/>
      <c r="RRS15" s="39"/>
      <c r="RRT15" s="39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40"/>
      <c r="RSQ15" s="39"/>
      <c r="RSR15" s="39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40"/>
      <c r="RTO15" s="39"/>
      <c r="RTP15" s="39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40"/>
      <c r="RUM15" s="39"/>
      <c r="RUN15" s="39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40"/>
      <c r="RVK15" s="39"/>
      <c r="RVL15" s="39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40"/>
      <c r="RWI15" s="39"/>
      <c r="RWJ15" s="39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40"/>
      <c r="RXG15" s="39"/>
      <c r="RXH15" s="39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40"/>
      <c r="RYE15" s="39"/>
      <c r="RYF15" s="39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40"/>
      <c r="RZC15" s="39"/>
      <c r="RZD15" s="39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40"/>
      <c r="SAA15" s="39"/>
      <c r="SAB15" s="39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40"/>
      <c r="SAY15" s="39"/>
      <c r="SAZ15" s="39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40"/>
      <c r="SBW15" s="39"/>
      <c r="SBX15" s="39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40"/>
      <c r="SCU15" s="39"/>
      <c r="SCV15" s="39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40"/>
      <c r="SDS15" s="39"/>
      <c r="SDT15" s="39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40"/>
      <c r="SEQ15" s="39"/>
      <c r="SER15" s="39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40"/>
      <c r="SFO15" s="39"/>
      <c r="SFP15" s="39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40"/>
      <c r="SGM15" s="39"/>
      <c r="SGN15" s="39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40"/>
      <c r="SHK15" s="39"/>
      <c r="SHL15" s="39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40"/>
      <c r="SII15" s="39"/>
      <c r="SIJ15" s="39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40"/>
      <c r="SJG15" s="39"/>
      <c r="SJH15" s="39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40"/>
      <c r="SKE15" s="39"/>
      <c r="SKF15" s="39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40"/>
      <c r="SLC15" s="39"/>
      <c r="SLD15" s="39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40"/>
      <c r="SMA15" s="39"/>
      <c r="SMB15" s="39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40"/>
      <c r="SMY15" s="39"/>
      <c r="SMZ15" s="39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40"/>
      <c r="SNW15" s="39"/>
      <c r="SNX15" s="39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40"/>
      <c r="SOU15" s="39"/>
      <c r="SOV15" s="39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40"/>
      <c r="SPS15" s="39"/>
      <c r="SPT15" s="39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40"/>
      <c r="SQQ15" s="39"/>
      <c r="SQR15" s="39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40"/>
      <c r="SRO15" s="39"/>
      <c r="SRP15" s="39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40"/>
      <c r="SSM15" s="39"/>
      <c r="SSN15" s="39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40"/>
      <c r="STK15" s="39"/>
      <c r="STL15" s="39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40"/>
      <c r="SUI15" s="39"/>
      <c r="SUJ15" s="39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40"/>
      <c r="SVG15" s="39"/>
      <c r="SVH15" s="39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40"/>
      <c r="SWE15" s="39"/>
      <c r="SWF15" s="39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40"/>
      <c r="SXC15" s="39"/>
      <c r="SXD15" s="39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40"/>
      <c r="SYA15" s="39"/>
      <c r="SYB15" s="39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40"/>
      <c r="SYY15" s="39"/>
      <c r="SYZ15" s="39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40"/>
      <c r="SZW15" s="39"/>
      <c r="SZX15" s="39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40"/>
      <c r="TAU15" s="39"/>
      <c r="TAV15" s="39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40"/>
      <c r="TBS15" s="39"/>
      <c r="TBT15" s="39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40"/>
      <c r="TCQ15" s="39"/>
      <c r="TCR15" s="39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40"/>
      <c r="TDO15" s="39"/>
      <c r="TDP15" s="39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40"/>
      <c r="TEM15" s="39"/>
      <c r="TEN15" s="39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40"/>
      <c r="TFK15" s="39"/>
      <c r="TFL15" s="39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40"/>
      <c r="TGI15" s="39"/>
      <c r="TGJ15" s="39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40"/>
      <c r="THG15" s="39"/>
      <c r="THH15" s="39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40"/>
      <c r="TIE15" s="39"/>
      <c r="TIF15" s="39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40"/>
      <c r="TJC15" s="39"/>
      <c r="TJD15" s="39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40"/>
      <c r="TKA15" s="39"/>
      <c r="TKB15" s="39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40"/>
      <c r="TKY15" s="39"/>
      <c r="TKZ15" s="39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40"/>
      <c r="TLW15" s="39"/>
      <c r="TLX15" s="39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40"/>
      <c r="TMU15" s="39"/>
      <c r="TMV15" s="39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40"/>
      <c r="TNS15" s="39"/>
      <c r="TNT15" s="39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40"/>
      <c r="TOQ15" s="39"/>
      <c r="TOR15" s="39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40"/>
      <c r="TPO15" s="39"/>
      <c r="TPP15" s="39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40"/>
      <c r="TQM15" s="39"/>
      <c r="TQN15" s="39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40"/>
      <c r="TRK15" s="39"/>
      <c r="TRL15" s="39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40"/>
      <c r="TSI15" s="39"/>
      <c r="TSJ15" s="39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40"/>
      <c r="TTG15" s="39"/>
      <c r="TTH15" s="39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40"/>
      <c r="TUE15" s="39"/>
      <c r="TUF15" s="39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40"/>
      <c r="TVC15" s="39"/>
      <c r="TVD15" s="39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40"/>
      <c r="TWA15" s="39"/>
      <c r="TWB15" s="39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40"/>
      <c r="TWY15" s="39"/>
      <c r="TWZ15" s="39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40"/>
      <c r="TXW15" s="39"/>
      <c r="TXX15" s="39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40"/>
      <c r="TYU15" s="39"/>
      <c r="TYV15" s="39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40"/>
      <c r="TZS15" s="39"/>
      <c r="TZT15" s="39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40"/>
      <c r="UAQ15" s="39"/>
      <c r="UAR15" s="39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40"/>
      <c r="UBO15" s="39"/>
      <c r="UBP15" s="39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40"/>
      <c r="UCM15" s="39"/>
      <c r="UCN15" s="39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40"/>
      <c r="UDK15" s="39"/>
      <c r="UDL15" s="39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40"/>
      <c r="UEI15" s="39"/>
      <c r="UEJ15" s="39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40"/>
      <c r="UFG15" s="39"/>
      <c r="UFH15" s="39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40"/>
      <c r="UGE15" s="39"/>
      <c r="UGF15" s="39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40"/>
      <c r="UHC15" s="39"/>
      <c r="UHD15" s="39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40"/>
      <c r="UIA15" s="39"/>
      <c r="UIB15" s="39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40"/>
      <c r="UIY15" s="39"/>
      <c r="UIZ15" s="39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40"/>
      <c r="UJW15" s="39"/>
      <c r="UJX15" s="39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40"/>
      <c r="UKU15" s="39"/>
      <c r="UKV15" s="39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40"/>
      <c r="ULS15" s="39"/>
      <c r="ULT15" s="39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40"/>
      <c r="UMQ15" s="39"/>
      <c r="UMR15" s="39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40"/>
      <c r="UNO15" s="39"/>
      <c r="UNP15" s="39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40"/>
      <c r="UOM15" s="39"/>
      <c r="UON15" s="39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40"/>
      <c r="UPK15" s="39"/>
      <c r="UPL15" s="39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40"/>
      <c r="UQI15" s="39"/>
      <c r="UQJ15" s="39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40"/>
      <c r="URG15" s="39"/>
      <c r="URH15" s="39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40"/>
      <c r="USE15" s="39"/>
      <c r="USF15" s="39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40"/>
      <c r="UTC15" s="39"/>
      <c r="UTD15" s="39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40"/>
      <c r="UUA15" s="39"/>
      <c r="UUB15" s="39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40"/>
      <c r="UUY15" s="39"/>
      <c r="UUZ15" s="39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40"/>
      <c r="UVW15" s="39"/>
      <c r="UVX15" s="39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40"/>
      <c r="UWU15" s="39"/>
      <c r="UWV15" s="39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40"/>
      <c r="UXS15" s="39"/>
      <c r="UXT15" s="39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40"/>
      <c r="UYQ15" s="39"/>
      <c r="UYR15" s="39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40"/>
      <c r="UZO15" s="39"/>
      <c r="UZP15" s="39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40"/>
      <c r="VAM15" s="39"/>
      <c r="VAN15" s="39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40"/>
      <c r="VBK15" s="39"/>
      <c r="VBL15" s="39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40"/>
      <c r="VCI15" s="39"/>
      <c r="VCJ15" s="39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40"/>
      <c r="VDG15" s="39"/>
      <c r="VDH15" s="39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40"/>
      <c r="VEE15" s="39"/>
      <c r="VEF15" s="39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40"/>
      <c r="VFC15" s="39"/>
      <c r="VFD15" s="39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40"/>
      <c r="VGA15" s="39"/>
      <c r="VGB15" s="39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40"/>
      <c r="VGY15" s="39"/>
      <c r="VGZ15" s="39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40"/>
      <c r="VHW15" s="39"/>
      <c r="VHX15" s="39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40"/>
      <c r="VIU15" s="39"/>
      <c r="VIV15" s="39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40"/>
      <c r="VJS15" s="39"/>
      <c r="VJT15" s="39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40"/>
      <c r="VKQ15" s="39"/>
      <c r="VKR15" s="39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40"/>
      <c r="VLO15" s="39"/>
      <c r="VLP15" s="39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40"/>
      <c r="VMM15" s="39"/>
      <c r="VMN15" s="39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40"/>
      <c r="VNK15" s="39"/>
      <c r="VNL15" s="39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40"/>
      <c r="VOI15" s="39"/>
      <c r="VOJ15" s="39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40"/>
      <c r="VPG15" s="39"/>
      <c r="VPH15" s="39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40"/>
      <c r="VQE15" s="39"/>
      <c r="VQF15" s="39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40"/>
      <c r="VRC15" s="39"/>
      <c r="VRD15" s="39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40"/>
      <c r="VSA15" s="39"/>
      <c r="VSB15" s="39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40"/>
      <c r="VSY15" s="39"/>
      <c r="VSZ15" s="39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40"/>
      <c r="VTW15" s="39"/>
      <c r="VTX15" s="39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40"/>
      <c r="VUU15" s="39"/>
      <c r="VUV15" s="39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40"/>
      <c r="VVS15" s="39"/>
      <c r="VVT15" s="39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40"/>
      <c r="VWQ15" s="39"/>
      <c r="VWR15" s="39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40"/>
      <c r="VXO15" s="39"/>
      <c r="VXP15" s="39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40"/>
      <c r="VYM15" s="39"/>
      <c r="VYN15" s="39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40"/>
      <c r="VZK15" s="39"/>
      <c r="VZL15" s="39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40"/>
      <c r="WAI15" s="39"/>
      <c r="WAJ15" s="39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40"/>
      <c r="WBG15" s="39"/>
      <c r="WBH15" s="39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40"/>
      <c r="WCE15" s="39"/>
      <c r="WCF15" s="39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40"/>
      <c r="WDC15" s="39"/>
      <c r="WDD15" s="39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40"/>
      <c r="WEA15" s="39"/>
      <c r="WEB15" s="39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40"/>
      <c r="WEY15" s="39"/>
      <c r="WEZ15" s="39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40"/>
      <c r="WFW15" s="39"/>
      <c r="WFX15" s="39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40"/>
      <c r="WGU15" s="39"/>
      <c r="WGV15" s="39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40"/>
      <c r="WHS15" s="39"/>
      <c r="WHT15" s="39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40"/>
      <c r="WIQ15" s="39"/>
      <c r="WIR15" s="39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40"/>
      <c r="WJO15" s="39"/>
      <c r="WJP15" s="39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40"/>
      <c r="WKM15" s="39"/>
      <c r="WKN15" s="39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40"/>
      <c r="WLK15" s="39"/>
      <c r="WLL15" s="39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40"/>
      <c r="WMI15" s="39"/>
      <c r="WMJ15" s="39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40"/>
      <c r="WNG15" s="39"/>
      <c r="WNH15" s="39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40"/>
      <c r="WOE15" s="39"/>
      <c r="WOF15" s="39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40"/>
      <c r="WPC15" s="39"/>
      <c r="WPD15" s="39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40"/>
      <c r="WQA15" s="39"/>
      <c r="WQB15" s="39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40"/>
      <c r="WQY15" s="39"/>
      <c r="WQZ15" s="39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40"/>
      <c r="WRW15" s="39"/>
      <c r="WRX15" s="39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40"/>
      <c r="WSU15" s="39"/>
      <c r="WSV15" s="39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40"/>
      <c r="WTS15" s="39"/>
      <c r="WTT15" s="39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40"/>
      <c r="WUQ15" s="39"/>
      <c r="WUR15" s="39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40"/>
      <c r="WVO15" s="39"/>
      <c r="WVP15" s="39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40"/>
      <c r="WWM15" s="39"/>
      <c r="WWN15" s="39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40"/>
      <c r="WXK15" s="39"/>
      <c r="WXL15" s="39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40"/>
      <c r="WYI15" s="39"/>
      <c r="WYJ15" s="39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40"/>
      <c r="WZG15" s="39"/>
      <c r="WZH15" s="39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40"/>
      <c r="XAE15" s="39"/>
      <c r="XAF15" s="39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40"/>
      <c r="XBC15" s="39"/>
      <c r="XBD15" s="39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40"/>
      <c r="XCA15" s="39"/>
      <c r="XCB15" s="39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40"/>
      <c r="XCY15" s="39"/>
      <c r="XCZ15" s="39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40"/>
      <c r="XDW15" s="39"/>
      <c r="XDX15" s="39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40"/>
      <c r="XEU15" s="39"/>
      <c r="XEV15" s="39"/>
      <c r="XEW15" s="3"/>
      <c r="XEX15" s="3"/>
      <c r="XEY15" s="3"/>
      <c r="XEZ15" s="3"/>
      <c r="XFA15" s="3"/>
      <c r="XFB15" s="3"/>
      <c r="XFC15" s="3"/>
      <c r="XFD15" s="3"/>
    </row>
    <row r="16" spans="1:16384" x14ac:dyDescent="0.25">
      <c r="A16" s="9" t="s">
        <v>110</v>
      </c>
      <c r="B16" s="106" t="str">
        <f>+VLOOKUP(A16,Clases!$A$1:$B$7,2,FALSE)</f>
        <v>Ramos Administrativos</v>
      </c>
      <c r="C16" s="10" t="s">
        <v>33</v>
      </c>
      <c r="D16" s="10">
        <v>1</v>
      </c>
      <c r="E16" s="25" t="s">
        <v>34</v>
      </c>
      <c r="F16" s="11">
        <v>42.7</v>
      </c>
      <c r="G16" s="11">
        <v>63.3</v>
      </c>
      <c r="H16" s="11">
        <v>96.5</v>
      </c>
      <c r="I16" s="11">
        <v>166.4</v>
      </c>
      <c r="J16" s="11">
        <v>395.7</v>
      </c>
      <c r="K16" s="11">
        <v>521.79999999999995</v>
      </c>
      <c r="L16" s="11">
        <v>781.3</v>
      </c>
      <c r="M16" s="11">
        <v>1455.1</v>
      </c>
      <c r="N16" s="11">
        <v>2216.3000000000002</v>
      </c>
      <c r="O16" s="11">
        <v>4275.6000000000004</v>
      </c>
      <c r="P16" s="11">
        <v>5888.2</v>
      </c>
      <c r="Q16" s="11">
        <v>5009.6000000000004</v>
      </c>
      <c r="R16" s="11">
        <v>5246.9</v>
      </c>
      <c r="S16" s="11">
        <v>7366.3</v>
      </c>
      <c r="T16" s="11">
        <v>7109.9</v>
      </c>
      <c r="U16" s="11">
        <v>1192.5999999999999</v>
      </c>
      <c r="V16" s="11">
        <v>1323.7</v>
      </c>
      <c r="W16" s="11">
        <v>1989.9</v>
      </c>
      <c r="X16" s="11">
        <v>1908.2</v>
      </c>
      <c r="Y16" s="11">
        <v>1937.83</v>
      </c>
      <c r="Z16" s="11">
        <v>2267.1999999999998</v>
      </c>
      <c r="AA16" s="79">
        <v>2114.79</v>
      </c>
      <c r="AB16" s="32">
        <v>2771.3</v>
      </c>
      <c r="AC16" s="32">
        <v>2718.2262000000001</v>
      </c>
      <c r="AD16" s="32">
        <v>4989</v>
      </c>
      <c r="AE16" s="32">
        <f>+IFERROR(VLOOKUP($E16,'2002'!$B:$D,3,FALSE),"")</f>
        <v>6425.9589999999998</v>
      </c>
      <c r="AF16" s="32">
        <f>+IFERROR(VLOOKUP($E16,'2003'!$B:$D,3,FALSE),"")</f>
        <v>5403.5085490000001</v>
      </c>
      <c r="AG16" s="32">
        <f>+IFERROR(VLOOKUP($E16,'2004'!$B:$D,3,FALSE),"")</f>
        <v>5379.9598779999997</v>
      </c>
      <c r="AH16" s="32">
        <f>+IFERROR(VLOOKUP($E16,'2005-15 corrientes'!$B$2:$W$50,2,FALSE),"")</f>
        <v>7017.5819338949941</v>
      </c>
      <c r="AI16" s="32">
        <f>+IFERROR(VLOOKUP($E16,'2005-15 corrientes'!$B$2:$W$50,4,FALSE),"")</f>
        <v>7618.5898013795613</v>
      </c>
      <c r="AJ16" s="32">
        <f>+IFERROR(VLOOKUP($E16,'2005-15 corrientes'!$B$2:$W$50,6,FALSE),"")</f>
        <v>8233.1285652989554</v>
      </c>
      <c r="AK16" s="32">
        <f>+IFERROR(VLOOKUP($E16,'2005-15 corrientes'!$B$2:$W$50,8,FALSE),"")</f>
        <v>10806.899999065461</v>
      </c>
      <c r="AL16" s="32">
        <f>+IFERROR(VLOOKUP($E16,'2005-15 corrientes'!$B$2:$W$50,10,FALSE),"")</f>
        <v>14153.375104736924</v>
      </c>
      <c r="AM16" s="32">
        <f>+IFERROR(VLOOKUP($E16,'2005-15 corrientes'!$B$2:$W$50,12,FALSE),"")</f>
        <v>14354.738069200164</v>
      </c>
      <c r="AN16" s="32">
        <f>+IFERROR(VLOOKUP($E16,'2005-15 corrientes'!$B$2:$W$50,14,FALSE),"")</f>
        <v>16507.30416141263</v>
      </c>
      <c r="AO16" s="32">
        <f>+IFERROR(VLOOKUP($E16,'2005-15 corrientes'!$B$2:$W$50,16,FALSE),"")</f>
        <v>18622.900000000001</v>
      </c>
      <c r="AP16" s="32">
        <f>+IFERROR(VLOOKUP($E16,'2005-15 corrientes'!$B$2:$W$50,18,FALSE),"")</f>
        <v>20383.299999999988</v>
      </c>
      <c r="AQ16" s="32">
        <f>+IFERROR(VLOOKUP($E16,'2005-15 corrientes'!$B$2:$W$50,20,FALSE),"")</f>
        <v>21183.713492999988</v>
      </c>
      <c r="AR16" s="32">
        <f>+IFERROR(VLOOKUP($E16,'2005-15 corrientes'!$B$2:$W$50,22,FALSE),"")</f>
        <v>21908.1</v>
      </c>
      <c r="AS16" s="3"/>
      <c r="AT16" s="3"/>
      <c r="AU16" s="3"/>
      <c r="AV16" s="3"/>
      <c r="AW16" s="3"/>
      <c r="AX16" s="3"/>
      <c r="AY16" s="3"/>
      <c r="AZ16" s="3"/>
      <c r="BA16" s="3"/>
      <c r="BB16" s="40"/>
      <c r="BC16" s="39"/>
      <c r="BD16" s="39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40"/>
      <c r="CA16" s="39"/>
      <c r="CB16" s="39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40"/>
      <c r="CY16" s="39"/>
      <c r="CZ16" s="39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40"/>
      <c r="DW16" s="39"/>
      <c r="DX16" s="39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40"/>
      <c r="EU16" s="39"/>
      <c r="EV16" s="39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40"/>
      <c r="FS16" s="39"/>
      <c r="FT16" s="39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40"/>
      <c r="GQ16" s="39"/>
      <c r="GR16" s="39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40"/>
      <c r="HO16" s="39"/>
      <c r="HP16" s="39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40"/>
      <c r="IM16" s="39"/>
      <c r="IN16" s="39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40"/>
      <c r="JK16" s="39"/>
      <c r="JL16" s="39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40"/>
      <c r="KI16" s="39"/>
      <c r="KJ16" s="39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40"/>
      <c r="LG16" s="39"/>
      <c r="LH16" s="39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40"/>
      <c r="ME16" s="39"/>
      <c r="MF16" s="39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40"/>
      <c r="NC16" s="39"/>
      <c r="ND16" s="39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40"/>
      <c r="OA16" s="39"/>
      <c r="OB16" s="39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40"/>
      <c r="OY16" s="39"/>
      <c r="OZ16" s="39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40"/>
      <c r="PW16" s="39"/>
      <c r="PX16" s="39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40"/>
      <c r="QU16" s="39"/>
      <c r="QV16" s="39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40"/>
      <c r="RS16" s="39"/>
      <c r="RT16" s="39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40"/>
      <c r="SQ16" s="39"/>
      <c r="SR16" s="39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40"/>
      <c r="TO16" s="39"/>
      <c r="TP16" s="39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40"/>
      <c r="UM16" s="39"/>
      <c r="UN16" s="39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40"/>
      <c r="VK16" s="39"/>
      <c r="VL16" s="39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40"/>
      <c r="WI16" s="39"/>
      <c r="WJ16" s="39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40"/>
      <c r="XG16" s="39"/>
      <c r="XH16" s="39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40"/>
      <c r="YE16" s="39"/>
      <c r="YF16" s="39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40"/>
      <c r="ZC16" s="39"/>
      <c r="ZD16" s="39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40"/>
      <c r="AAA16" s="39"/>
      <c r="AAB16" s="39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40"/>
      <c r="AAY16" s="39"/>
      <c r="AAZ16" s="39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40"/>
      <c r="ABW16" s="39"/>
      <c r="ABX16" s="39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40"/>
      <c r="ACU16" s="39"/>
      <c r="ACV16" s="39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40"/>
      <c r="ADS16" s="39"/>
      <c r="ADT16" s="39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40"/>
      <c r="AEQ16" s="39"/>
      <c r="AER16" s="39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40"/>
      <c r="AFO16" s="39"/>
      <c r="AFP16" s="39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0"/>
      <c r="AGM16" s="39"/>
      <c r="AGN16" s="39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40"/>
      <c r="AHK16" s="39"/>
      <c r="AHL16" s="39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40"/>
      <c r="AII16" s="39"/>
      <c r="AIJ16" s="39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40"/>
      <c r="AJG16" s="39"/>
      <c r="AJH16" s="39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40"/>
      <c r="AKE16" s="39"/>
      <c r="AKF16" s="39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40"/>
      <c r="ALC16" s="39"/>
      <c r="ALD16" s="39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40"/>
      <c r="AMA16" s="39"/>
      <c r="AMB16" s="39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40"/>
      <c r="AMY16" s="39"/>
      <c r="AMZ16" s="39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40"/>
      <c r="ANW16" s="39"/>
      <c r="ANX16" s="39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40"/>
      <c r="AOU16" s="39"/>
      <c r="AOV16" s="39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40"/>
      <c r="APS16" s="39"/>
      <c r="APT16" s="39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40"/>
      <c r="AQQ16" s="39"/>
      <c r="AQR16" s="39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40"/>
      <c r="ARO16" s="39"/>
      <c r="ARP16" s="39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40"/>
      <c r="ASM16" s="39"/>
      <c r="ASN16" s="39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40"/>
      <c r="ATK16" s="39"/>
      <c r="ATL16" s="39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40"/>
      <c r="AUI16" s="39"/>
      <c r="AUJ16" s="39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40"/>
      <c r="AVG16" s="39"/>
      <c r="AVH16" s="39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40"/>
      <c r="AWE16" s="39"/>
      <c r="AWF16" s="39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40"/>
      <c r="AXC16" s="39"/>
      <c r="AXD16" s="39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40"/>
      <c r="AYA16" s="39"/>
      <c r="AYB16" s="39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40"/>
      <c r="AYY16" s="39"/>
      <c r="AYZ16" s="39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40"/>
      <c r="AZW16" s="39"/>
      <c r="AZX16" s="39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40"/>
      <c r="BAU16" s="39"/>
      <c r="BAV16" s="39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40"/>
      <c r="BBS16" s="39"/>
      <c r="BBT16" s="39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40"/>
      <c r="BCQ16" s="39"/>
      <c r="BCR16" s="39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40"/>
      <c r="BDO16" s="39"/>
      <c r="BDP16" s="39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40"/>
      <c r="BEM16" s="39"/>
      <c r="BEN16" s="39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40"/>
      <c r="BFK16" s="39"/>
      <c r="BFL16" s="39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40"/>
      <c r="BGI16" s="39"/>
      <c r="BGJ16" s="39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40"/>
      <c r="BHG16" s="39"/>
      <c r="BHH16" s="39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40"/>
      <c r="BIE16" s="39"/>
      <c r="BIF16" s="39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40"/>
      <c r="BJC16" s="39"/>
      <c r="BJD16" s="39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40"/>
      <c r="BKA16" s="39"/>
      <c r="BKB16" s="39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40"/>
      <c r="BKY16" s="39"/>
      <c r="BKZ16" s="39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40"/>
      <c r="BLW16" s="39"/>
      <c r="BLX16" s="39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40"/>
      <c r="BMU16" s="39"/>
      <c r="BMV16" s="39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40"/>
      <c r="BNS16" s="39"/>
      <c r="BNT16" s="39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40"/>
      <c r="BOQ16" s="39"/>
      <c r="BOR16" s="39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40"/>
      <c r="BPO16" s="39"/>
      <c r="BPP16" s="39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40"/>
      <c r="BQM16" s="39"/>
      <c r="BQN16" s="39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40"/>
      <c r="BRK16" s="39"/>
      <c r="BRL16" s="39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40"/>
      <c r="BSI16" s="39"/>
      <c r="BSJ16" s="39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40"/>
      <c r="BTG16" s="39"/>
      <c r="BTH16" s="39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40"/>
      <c r="BUE16" s="39"/>
      <c r="BUF16" s="39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40"/>
      <c r="BVC16" s="39"/>
      <c r="BVD16" s="39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40"/>
      <c r="BWA16" s="39"/>
      <c r="BWB16" s="39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40"/>
      <c r="BWY16" s="39"/>
      <c r="BWZ16" s="39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40"/>
      <c r="BXW16" s="39"/>
      <c r="BXX16" s="39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40"/>
      <c r="BYU16" s="39"/>
      <c r="BYV16" s="39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40"/>
      <c r="BZS16" s="39"/>
      <c r="BZT16" s="39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40"/>
      <c r="CAQ16" s="39"/>
      <c r="CAR16" s="39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40"/>
      <c r="CBO16" s="39"/>
      <c r="CBP16" s="39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40"/>
      <c r="CCM16" s="39"/>
      <c r="CCN16" s="39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40"/>
      <c r="CDK16" s="39"/>
      <c r="CDL16" s="39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40"/>
      <c r="CEI16" s="39"/>
      <c r="CEJ16" s="39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40"/>
      <c r="CFG16" s="39"/>
      <c r="CFH16" s="39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40"/>
      <c r="CGE16" s="39"/>
      <c r="CGF16" s="39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40"/>
      <c r="CHC16" s="39"/>
      <c r="CHD16" s="39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40"/>
      <c r="CIA16" s="39"/>
      <c r="CIB16" s="39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40"/>
      <c r="CIY16" s="39"/>
      <c r="CIZ16" s="39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40"/>
      <c r="CJW16" s="39"/>
      <c r="CJX16" s="39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40"/>
      <c r="CKU16" s="39"/>
      <c r="CKV16" s="39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40"/>
      <c r="CLS16" s="39"/>
      <c r="CLT16" s="39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40"/>
      <c r="CMQ16" s="39"/>
      <c r="CMR16" s="39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40"/>
      <c r="CNO16" s="39"/>
      <c r="CNP16" s="39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40"/>
      <c r="COM16" s="39"/>
      <c r="CON16" s="39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40"/>
      <c r="CPK16" s="39"/>
      <c r="CPL16" s="39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40"/>
      <c r="CQI16" s="39"/>
      <c r="CQJ16" s="39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40"/>
      <c r="CRG16" s="39"/>
      <c r="CRH16" s="39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40"/>
      <c r="CSE16" s="39"/>
      <c r="CSF16" s="39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40"/>
      <c r="CTC16" s="39"/>
      <c r="CTD16" s="39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40"/>
      <c r="CUA16" s="39"/>
      <c r="CUB16" s="39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40"/>
      <c r="CUY16" s="39"/>
      <c r="CUZ16" s="39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40"/>
      <c r="CVW16" s="39"/>
      <c r="CVX16" s="39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40"/>
      <c r="CWU16" s="39"/>
      <c r="CWV16" s="39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40"/>
      <c r="CXS16" s="39"/>
      <c r="CXT16" s="39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40"/>
      <c r="CYQ16" s="39"/>
      <c r="CYR16" s="39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40"/>
      <c r="CZO16" s="39"/>
      <c r="CZP16" s="39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40"/>
      <c r="DAM16" s="39"/>
      <c r="DAN16" s="39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40"/>
      <c r="DBK16" s="39"/>
      <c r="DBL16" s="39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40"/>
      <c r="DCI16" s="39"/>
      <c r="DCJ16" s="39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40"/>
      <c r="DDG16" s="39"/>
      <c r="DDH16" s="39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40"/>
      <c r="DEE16" s="39"/>
      <c r="DEF16" s="39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40"/>
      <c r="DFC16" s="39"/>
      <c r="DFD16" s="39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40"/>
      <c r="DGA16" s="39"/>
      <c r="DGB16" s="39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40"/>
      <c r="DGY16" s="39"/>
      <c r="DGZ16" s="39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40"/>
      <c r="DHW16" s="39"/>
      <c r="DHX16" s="39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40"/>
      <c r="DIU16" s="39"/>
      <c r="DIV16" s="39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40"/>
      <c r="DJS16" s="39"/>
      <c r="DJT16" s="39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40"/>
      <c r="DKQ16" s="39"/>
      <c r="DKR16" s="39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40"/>
      <c r="DLO16" s="39"/>
      <c r="DLP16" s="39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40"/>
      <c r="DMM16" s="39"/>
      <c r="DMN16" s="39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40"/>
      <c r="DNK16" s="39"/>
      <c r="DNL16" s="39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40"/>
      <c r="DOI16" s="39"/>
      <c r="DOJ16" s="39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40"/>
      <c r="DPG16" s="39"/>
      <c r="DPH16" s="39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40"/>
      <c r="DQE16" s="39"/>
      <c r="DQF16" s="39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40"/>
      <c r="DRC16" s="39"/>
      <c r="DRD16" s="39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40"/>
      <c r="DSA16" s="39"/>
      <c r="DSB16" s="39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40"/>
      <c r="DSY16" s="39"/>
      <c r="DSZ16" s="39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40"/>
      <c r="DTW16" s="39"/>
      <c r="DTX16" s="39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40"/>
      <c r="DUU16" s="39"/>
      <c r="DUV16" s="39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40"/>
      <c r="DVS16" s="39"/>
      <c r="DVT16" s="39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40"/>
      <c r="DWQ16" s="39"/>
      <c r="DWR16" s="39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40"/>
      <c r="DXO16" s="39"/>
      <c r="DXP16" s="39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40"/>
      <c r="DYM16" s="39"/>
      <c r="DYN16" s="39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40"/>
      <c r="DZK16" s="39"/>
      <c r="DZL16" s="39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40"/>
      <c r="EAI16" s="39"/>
      <c r="EAJ16" s="39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40"/>
      <c r="EBG16" s="39"/>
      <c r="EBH16" s="39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40"/>
      <c r="ECE16" s="39"/>
      <c r="ECF16" s="39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40"/>
      <c r="EDC16" s="39"/>
      <c r="EDD16" s="39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40"/>
      <c r="EEA16" s="39"/>
      <c r="EEB16" s="39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40"/>
      <c r="EEY16" s="39"/>
      <c r="EEZ16" s="39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40"/>
      <c r="EFW16" s="39"/>
      <c r="EFX16" s="39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40"/>
      <c r="EGU16" s="39"/>
      <c r="EGV16" s="39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40"/>
      <c r="EHS16" s="39"/>
      <c r="EHT16" s="39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40"/>
      <c r="EIQ16" s="39"/>
      <c r="EIR16" s="39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40"/>
      <c r="EJO16" s="39"/>
      <c r="EJP16" s="39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40"/>
      <c r="EKM16" s="39"/>
      <c r="EKN16" s="39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40"/>
      <c r="ELK16" s="39"/>
      <c r="ELL16" s="39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40"/>
      <c r="EMI16" s="39"/>
      <c r="EMJ16" s="39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40"/>
      <c r="ENG16" s="39"/>
      <c r="ENH16" s="39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40"/>
      <c r="EOE16" s="39"/>
      <c r="EOF16" s="39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40"/>
      <c r="EPC16" s="39"/>
      <c r="EPD16" s="39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40"/>
      <c r="EQA16" s="39"/>
      <c r="EQB16" s="39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40"/>
      <c r="EQY16" s="39"/>
      <c r="EQZ16" s="39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40"/>
      <c r="ERW16" s="39"/>
      <c r="ERX16" s="39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40"/>
      <c r="ESU16" s="39"/>
      <c r="ESV16" s="39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40"/>
      <c r="ETS16" s="39"/>
      <c r="ETT16" s="39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40"/>
      <c r="EUQ16" s="39"/>
      <c r="EUR16" s="39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40"/>
      <c r="EVO16" s="39"/>
      <c r="EVP16" s="39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40"/>
      <c r="EWM16" s="39"/>
      <c r="EWN16" s="39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40"/>
      <c r="EXK16" s="39"/>
      <c r="EXL16" s="39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40"/>
      <c r="EYI16" s="39"/>
      <c r="EYJ16" s="39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40"/>
      <c r="EZG16" s="39"/>
      <c r="EZH16" s="39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40"/>
      <c r="FAE16" s="39"/>
      <c r="FAF16" s="39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40"/>
      <c r="FBC16" s="39"/>
      <c r="FBD16" s="39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40"/>
      <c r="FCA16" s="39"/>
      <c r="FCB16" s="39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40"/>
      <c r="FCY16" s="39"/>
      <c r="FCZ16" s="39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40"/>
      <c r="FDW16" s="39"/>
      <c r="FDX16" s="39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40"/>
      <c r="FEU16" s="39"/>
      <c r="FEV16" s="39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40"/>
      <c r="FFS16" s="39"/>
      <c r="FFT16" s="39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40"/>
      <c r="FGQ16" s="39"/>
      <c r="FGR16" s="39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40"/>
      <c r="FHO16" s="39"/>
      <c r="FHP16" s="39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40"/>
      <c r="FIM16" s="39"/>
      <c r="FIN16" s="39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40"/>
      <c r="FJK16" s="39"/>
      <c r="FJL16" s="39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40"/>
      <c r="FKI16" s="39"/>
      <c r="FKJ16" s="39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40"/>
      <c r="FLG16" s="39"/>
      <c r="FLH16" s="39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40"/>
      <c r="FME16" s="39"/>
      <c r="FMF16" s="39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40"/>
      <c r="FNC16" s="39"/>
      <c r="FND16" s="39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40"/>
      <c r="FOA16" s="39"/>
      <c r="FOB16" s="39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40"/>
      <c r="FOY16" s="39"/>
      <c r="FOZ16" s="39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40"/>
      <c r="FPW16" s="39"/>
      <c r="FPX16" s="39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40"/>
      <c r="FQU16" s="39"/>
      <c r="FQV16" s="39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40"/>
      <c r="FRS16" s="39"/>
      <c r="FRT16" s="39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40"/>
      <c r="FSQ16" s="39"/>
      <c r="FSR16" s="39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40"/>
      <c r="FTO16" s="39"/>
      <c r="FTP16" s="39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40"/>
      <c r="FUM16" s="39"/>
      <c r="FUN16" s="39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40"/>
      <c r="FVK16" s="39"/>
      <c r="FVL16" s="39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40"/>
      <c r="FWI16" s="39"/>
      <c r="FWJ16" s="39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40"/>
      <c r="FXG16" s="39"/>
      <c r="FXH16" s="39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40"/>
      <c r="FYE16" s="39"/>
      <c r="FYF16" s="39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40"/>
      <c r="FZC16" s="39"/>
      <c r="FZD16" s="39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40"/>
      <c r="GAA16" s="39"/>
      <c r="GAB16" s="39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40"/>
      <c r="GAY16" s="39"/>
      <c r="GAZ16" s="39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40"/>
      <c r="GBW16" s="39"/>
      <c r="GBX16" s="39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40"/>
      <c r="GCU16" s="39"/>
      <c r="GCV16" s="39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40"/>
      <c r="GDS16" s="39"/>
      <c r="GDT16" s="39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40"/>
      <c r="GEQ16" s="39"/>
      <c r="GER16" s="39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40"/>
      <c r="GFO16" s="39"/>
      <c r="GFP16" s="39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40"/>
      <c r="GGM16" s="39"/>
      <c r="GGN16" s="39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40"/>
      <c r="GHK16" s="39"/>
      <c r="GHL16" s="39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40"/>
      <c r="GII16" s="39"/>
      <c r="GIJ16" s="39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40"/>
      <c r="GJG16" s="39"/>
      <c r="GJH16" s="39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40"/>
      <c r="GKE16" s="39"/>
      <c r="GKF16" s="39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40"/>
      <c r="GLC16" s="39"/>
      <c r="GLD16" s="39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40"/>
      <c r="GMA16" s="39"/>
      <c r="GMB16" s="39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40"/>
      <c r="GMY16" s="39"/>
      <c r="GMZ16" s="39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40"/>
      <c r="GNW16" s="39"/>
      <c r="GNX16" s="39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40"/>
      <c r="GOU16" s="39"/>
      <c r="GOV16" s="39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40"/>
      <c r="GPS16" s="39"/>
      <c r="GPT16" s="39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40"/>
      <c r="GQQ16" s="39"/>
      <c r="GQR16" s="39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40"/>
      <c r="GRO16" s="39"/>
      <c r="GRP16" s="39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40"/>
      <c r="GSM16" s="39"/>
      <c r="GSN16" s="39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40"/>
      <c r="GTK16" s="39"/>
      <c r="GTL16" s="39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40"/>
      <c r="GUI16" s="39"/>
      <c r="GUJ16" s="39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40"/>
      <c r="GVG16" s="39"/>
      <c r="GVH16" s="39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40"/>
      <c r="GWE16" s="39"/>
      <c r="GWF16" s="39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40"/>
      <c r="GXC16" s="39"/>
      <c r="GXD16" s="39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40"/>
      <c r="GYA16" s="39"/>
      <c r="GYB16" s="39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40"/>
      <c r="GYY16" s="39"/>
      <c r="GYZ16" s="39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40"/>
      <c r="GZW16" s="39"/>
      <c r="GZX16" s="39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40"/>
      <c r="HAU16" s="39"/>
      <c r="HAV16" s="39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40"/>
      <c r="HBS16" s="39"/>
      <c r="HBT16" s="39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40"/>
      <c r="HCQ16" s="39"/>
      <c r="HCR16" s="39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40"/>
      <c r="HDO16" s="39"/>
      <c r="HDP16" s="39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40"/>
      <c r="HEM16" s="39"/>
      <c r="HEN16" s="39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40"/>
      <c r="HFK16" s="39"/>
      <c r="HFL16" s="39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40"/>
      <c r="HGI16" s="39"/>
      <c r="HGJ16" s="39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40"/>
      <c r="HHG16" s="39"/>
      <c r="HHH16" s="39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40"/>
      <c r="HIE16" s="39"/>
      <c r="HIF16" s="39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40"/>
      <c r="HJC16" s="39"/>
      <c r="HJD16" s="39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40"/>
      <c r="HKA16" s="39"/>
      <c r="HKB16" s="39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40"/>
      <c r="HKY16" s="39"/>
      <c r="HKZ16" s="39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40"/>
      <c r="HLW16" s="39"/>
      <c r="HLX16" s="39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40"/>
      <c r="HMU16" s="39"/>
      <c r="HMV16" s="39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40"/>
      <c r="HNS16" s="39"/>
      <c r="HNT16" s="39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40"/>
      <c r="HOQ16" s="39"/>
      <c r="HOR16" s="39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40"/>
      <c r="HPO16" s="39"/>
      <c r="HPP16" s="39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40"/>
      <c r="HQM16" s="39"/>
      <c r="HQN16" s="39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40"/>
      <c r="HRK16" s="39"/>
      <c r="HRL16" s="39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40"/>
      <c r="HSI16" s="39"/>
      <c r="HSJ16" s="39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40"/>
      <c r="HTG16" s="39"/>
      <c r="HTH16" s="39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40"/>
      <c r="HUE16" s="39"/>
      <c r="HUF16" s="39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40"/>
      <c r="HVC16" s="39"/>
      <c r="HVD16" s="39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40"/>
      <c r="HWA16" s="39"/>
      <c r="HWB16" s="39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40"/>
      <c r="HWY16" s="39"/>
      <c r="HWZ16" s="39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40"/>
      <c r="HXW16" s="39"/>
      <c r="HXX16" s="39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40"/>
      <c r="HYU16" s="39"/>
      <c r="HYV16" s="39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40"/>
      <c r="HZS16" s="39"/>
      <c r="HZT16" s="39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40"/>
      <c r="IAQ16" s="39"/>
      <c r="IAR16" s="39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40"/>
      <c r="IBO16" s="39"/>
      <c r="IBP16" s="39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40"/>
      <c r="ICM16" s="39"/>
      <c r="ICN16" s="39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40"/>
      <c r="IDK16" s="39"/>
      <c r="IDL16" s="39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40"/>
      <c r="IEI16" s="39"/>
      <c r="IEJ16" s="39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40"/>
      <c r="IFG16" s="39"/>
      <c r="IFH16" s="39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40"/>
      <c r="IGE16" s="39"/>
      <c r="IGF16" s="39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40"/>
      <c r="IHC16" s="39"/>
      <c r="IHD16" s="39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40"/>
      <c r="IIA16" s="39"/>
      <c r="IIB16" s="39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40"/>
      <c r="IIY16" s="39"/>
      <c r="IIZ16" s="39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40"/>
      <c r="IJW16" s="39"/>
      <c r="IJX16" s="39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40"/>
      <c r="IKU16" s="39"/>
      <c r="IKV16" s="39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40"/>
      <c r="ILS16" s="39"/>
      <c r="ILT16" s="39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40"/>
      <c r="IMQ16" s="39"/>
      <c r="IMR16" s="39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40"/>
      <c r="INO16" s="39"/>
      <c r="INP16" s="39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40"/>
      <c r="IOM16" s="39"/>
      <c r="ION16" s="39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40"/>
      <c r="IPK16" s="39"/>
      <c r="IPL16" s="39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40"/>
      <c r="IQI16" s="39"/>
      <c r="IQJ16" s="39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40"/>
      <c r="IRG16" s="39"/>
      <c r="IRH16" s="39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40"/>
      <c r="ISE16" s="39"/>
      <c r="ISF16" s="39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40"/>
      <c r="ITC16" s="39"/>
      <c r="ITD16" s="39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40"/>
      <c r="IUA16" s="39"/>
      <c r="IUB16" s="39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40"/>
      <c r="IUY16" s="39"/>
      <c r="IUZ16" s="39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40"/>
      <c r="IVW16" s="39"/>
      <c r="IVX16" s="39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40"/>
      <c r="IWU16" s="39"/>
      <c r="IWV16" s="39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40"/>
      <c r="IXS16" s="39"/>
      <c r="IXT16" s="39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40"/>
      <c r="IYQ16" s="39"/>
      <c r="IYR16" s="39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40"/>
      <c r="IZO16" s="39"/>
      <c r="IZP16" s="39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40"/>
      <c r="JAM16" s="39"/>
      <c r="JAN16" s="39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40"/>
      <c r="JBK16" s="39"/>
      <c r="JBL16" s="39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40"/>
      <c r="JCI16" s="39"/>
      <c r="JCJ16" s="39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40"/>
      <c r="JDG16" s="39"/>
      <c r="JDH16" s="39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40"/>
      <c r="JEE16" s="39"/>
      <c r="JEF16" s="39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40"/>
      <c r="JFC16" s="39"/>
      <c r="JFD16" s="39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40"/>
      <c r="JGA16" s="39"/>
      <c r="JGB16" s="39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40"/>
      <c r="JGY16" s="39"/>
      <c r="JGZ16" s="39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40"/>
      <c r="JHW16" s="39"/>
      <c r="JHX16" s="39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40"/>
      <c r="JIU16" s="39"/>
      <c r="JIV16" s="39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40"/>
      <c r="JJS16" s="39"/>
      <c r="JJT16" s="39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40"/>
      <c r="JKQ16" s="39"/>
      <c r="JKR16" s="39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40"/>
      <c r="JLO16" s="39"/>
      <c r="JLP16" s="39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40"/>
      <c r="JMM16" s="39"/>
      <c r="JMN16" s="39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40"/>
      <c r="JNK16" s="39"/>
      <c r="JNL16" s="39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40"/>
      <c r="JOI16" s="39"/>
      <c r="JOJ16" s="39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40"/>
      <c r="JPG16" s="39"/>
      <c r="JPH16" s="39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40"/>
      <c r="JQE16" s="39"/>
      <c r="JQF16" s="39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40"/>
      <c r="JRC16" s="39"/>
      <c r="JRD16" s="39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40"/>
      <c r="JSA16" s="39"/>
      <c r="JSB16" s="39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40"/>
      <c r="JSY16" s="39"/>
      <c r="JSZ16" s="39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40"/>
      <c r="JTW16" s="39"/>
      <c r="JTX16" s="39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40"/>
      <c r="JUU16" s="39"/>
      <c r="JUV16" s="39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40"/>
      <c r="JVS16" s="39"/>
      <c r="JVT16" s="39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40"/>
      <c r="JWQ16" s="39"/>
      <c r="JWR16" s="39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40"/>
      <c r="JXO16" s="39"/>
      <c r="JXP16" s="39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40"/>
      <c r="JYM16" s="39"/>
      <c r="JYN16" s="39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40"/>
      <c r="JZK16" s="39"/>
      <c r="JZL16" s="39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40"/>
      <c r="KAI16" s="39"/>
      <c r="KAJ16" s="39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40"/>
      <c r="KBG16" s="39"/>
      <c r="KBH16" s="39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40"/>
      <c r="KCE16" s="39"/>
      <c r="KCF16" s="39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40"/>
      <c r="KDC16" s="39"/>
      <c r="KDD16" s="39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40"/>
      <c r="KEA16" s="39"/>
      <c r="KEB16" s="39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40"/>
      <c r="KEY16" s="39"/>
      <c r="KEZ16" s="39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40"/>
      <c r="KFW16" s="39"/>
      <c r="KFX16" s="39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40"/>
      <c r="KGU16" s="39"/>
      <c r="KGV16" s="39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40"/>
      <c r="KHS16" s="39"/>
      <c r="KHT16" s="39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40"/>
      <c r="KIQ16" s="39"/>
      <c r="KIR16" s="39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40"/>
      <c r="KJO16" s="39"/>
      <c r="KJP16" s="39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40"/>
      <c r="KKM16" s="39"/>
      <c r="KKN16" s="39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40"/>
      <c r="KLK16" s="39"/>
      <c r="KLL16" s="39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40"/>
      <c r="KMI16" s="39"/>
      <c r="KMJ16" s="39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40"/>
      <c r="KNG16" s="39"/>
      <c r="KNH16" s="39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40"/>
      <c r="KOE16" s="39"/>
      <c r="KOF16" s="39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40"/>
      <c r="KPC16" s="39"/>
      <c r="KPD16" s="39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40"/>
      <c r="KQA16" s="39"/>
      <c r="KQB16" s="39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40"/>
      <c r="KQY16" s="39"/>
      <c r="KQZ16" s="39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40"/>
      <c r="KRW16" s="39"/>
      <c r="KRX16" s="39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40"/>
      <c r="KSU16" s="39"/>
      <c r="KSV16" s="39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40"/>
      <c r="KTS16" s="39"/>
      <c r="KTT16" s="39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40"/>
      <c r="KUQ16" s="39"/>
      <c r="KUR16" s="39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40"/>
      <c r="KVO16" s="39"/>
      <c r="KVP16" s="39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40"/>
      <c r="KWM16" s="39"/>
      <c r="KWN16" s="39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40"/>
      <c r="KXK16" s="39"/>
      <c r="KXL16" s="39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40"/>
      <c r="KYI16" s="39"/>
      <c r="KYJ16" s="39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40"/>
      <c r="KZG16" s="39"/>
      <c r="KZH16" s="39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40"/>
      <c r="LAE16" s="39"/>
      <c r="LAF16" s="39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40"/>
      <c r="LBC16" s="39"/>
      <c r="LBD16" s="39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40"/>
      <c r="LCA16" s="39"/>
      <c r="LCB16" s="39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40"/>
      <c r="LCY16" s="39"/>
      <c r="LCZ16" s="39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40"/>
      <c r="LDW16" s="39"/>
      <c r="LDX16" s="39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40"/>
      <c r="LEU16" s="39"/>
      <c r="LEV16" s="39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40"/>
      <c r="LFS16" s="39"/>
      <c r="LFT16" s="39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40"/>
      <c r="LGQ16" s="39"/>
      <c r="LGR16" s="39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40"/>
      <c r="LHO16" s="39"/>
      <c r="LHP16" s="39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40"/>
      <c r="LIM16" s="39"/>
      <c r="LIN16" s="39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40"/>
      <c r="LJK16" s="39"/>
      <c r="LJL16" s="39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40"/>
      <c r="LKI16" s="39"/>
      <c r="LKJ16" s="39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40"/>
      <c r="LLG16" s="39"/>
      <c r="LLH16" s="39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40"/>
      <c r="LME16" s="39"/>
      <c r="LMF16" s="39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40"/>
      <c r="LNC16" s="39"/>
      <c r="LND16" s="39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40"/>
      <c r="LOA16" s="39"/>
      <c r="LOB16" s="39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40"/>
      <c r="LOY16" s="39"/>
      <c r="LOZ16" s="39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40"/>
      <c r="LPW16" s="39"/>
      <c r="LPX16" s="39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40"/>
      <c r="LQU16" s="39"/>
      <c r="LQV16" s="39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40"/>
      <c r="LRS16" s="39"/>
      <c r="LRT16" s="39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40"/>
      <c r="LSQ16" s="39"/>
      <c r="LSR16" s="39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40"/>
      <c r="LTO16" s="39"/>
      <c r="LTP16" s="39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40"/>
      <c r="LUM16" s="39"/>
      <c r="LUN16" s="39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40"/>
      <c r="LVK16" s="39"/>
      <c r="LVL16" s="39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40"/>
      <c r="LWI16" s="39"/>
      <c r="LWJ16" s="39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40"/>
      <c r="LXG16" s="39"/>
      <c r="LXH16" s="39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40"/>
      <c r="LYE16" s="39"/>
      <c r="LYF16" s="39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40"/>
      <c r="LZC16" s="39"/>
      <c r="LZD16" s="39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40"/>
      <c r="MAA16" s="39"/>
      <c r="MAB16" s="39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40"/>
      <c r="MAY16" s="39"/>
      <c r="MAZ16" s="39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40"/>
      <c r="MBW16" s="39"/>
      <c r="MBX16" s="39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40"/>
      <c r="MCU16" s="39"/>
      <c r="MCV16" s="39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40"/>
      <c r="MDS16" s="39"/>
      <c r="MDT16" s="39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40"/>
      <c r="MEQ16" s="39"/>
      <c r="MER16" s="39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40"/>
      <c r="MFO16" s="39"/>
      <c r="MFP16" s="39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40"/>
      <c r="MGM16" s="39"/>
      <c r="MGN16" s="39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40"/>
      <c r="MHK16" s="39"/>
      <c r="MHL16" s="39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40"/>
      <c r="MII16" s="39"/>
      <c r="MIJ16" s="39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40"/>
      <c r="MJG16" s="39"/>
      <c r="MJH16" s="39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40"/>
      <c r="MKE16" s="39"/>
      <c r="MKF16" s="39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40"/>
      <c r="MLC16" s="39"/>
      <c r="MLD16" s="39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40"/>
      <c r="MMA16" s="39"/>
      <c r="MMB16" s="39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40"/>
      <c r="MMY16" s="39"/>
      <c r="MMZ16" s="39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40"/>
      <c r="MNW16" s="39"/>
      <c r="MNX16" s="39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40"/>
      <c r="MOU16" s="39"/>
      <c r="MOV16" s="39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40"/>
      <c r="MPS16" s="39"/>
      <c r="MPT16" s="39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40"/>
      <c r="MQQ16" s="39"/>
      <c r="MQR16" s="39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40"/>
      <c r="MRO16" s="39"/>
      <c r="MRP16" s="39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40"/>
      <c r="MSM16" s="39"/>
      <c r="MSN16" s="39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40"/>
      <c r="MTK16" s="39"/>
      <c r="MTL16" s="39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40"/>
      <c r="MUI16" s="39"/>
      <c r="MUJ16" s="39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40"/>
      <c r="MVG16" s="39"/>
      <c r="MVH16" s="39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40"/>
      <c r="MWE16" s="39"/>
      <c r="MWF16" s="39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40"/>
      <c r="MXC16" s="39"/>
      <c r="MXD16" s="39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40"/>
      <c r="MYA16" s="39"/>
      <c r="MYB16" s="39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40"/>
      <c r="MYY16" s="39"/>
      <c r="MYZ16" s="39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40"/>
      <c r="MZW16" s="39"/>
      <c r="MZX16" s="39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40"/>
      <c r="NAU16" s="39"/>
      <c r="NAV16" s="39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40"/>
      <c r="NBS16" s="39"/>
      <c r="NBT16" s="39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40"/>
      <c r="NCQ16" s="39"/>
      <c r="NCR16" s="39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40"/>
      <c r="NDO16" s="39"/>
      <c r="NDP16" s="39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40"/>
      <c r="NEM16" s="39"/>
      <c r="NEN16" s="39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40"/>
      <c r="NFK16" s="39"/>
      <c r="NFL16" s="39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40"/>
      <c r="NGI16" s="39"/>
      <c r="NGJ16" s="39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40"/>
      <c r="NHG16" s="39"/>
      <c r="NHH16" s="39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40"/>
      <c r="NIE16" s="39"/>
      <c r="NIF16" s="39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40"/>
      <c r="NJC16" s="39"/>
      <c r="NJD16" s="39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40"/>
      <c r="NKA16" s="39"/>
      <c r="NKB16" s="39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40"/>
      <c r="NKY16" s="39"/>
      <c r="NKZ16" s="39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40"/>
      <c r="NLW16" s="39"/>
      <c r="NLX16" s="39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40"/>
      <c r="NMU16" s="39"/>
      <c r="NMV16" s="39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40"/>
      <c r="NNS16" s="39"/>
      <c r="NNT16" s="39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40"/>
      <c r="NOQ16" s="39"/>
      <c r="NOR16" s="39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40"/>
      <c r="NPO16" s="39"/>
      <c r="NPP16" s="39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40"/>
      <c r="NQM16" s="39"/>
      <c r="NQN16" s="39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40"/>
      <c r="NRK16" s="39"/>
      <c r="NRL16" s="39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40"/>
      <c r="NSI16" s="39"/>
      <c r="NSJ16" s="39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40"/>
      <c r="NTG16" s="39"/>
      <c r="NTH16" s="39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40"/>
      <c r="NUE16" s="39"/>
      <c r="NUF16" s="39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40"/>
      <c r="NVC16" s="39"/>
      <c r="NVD16" s="39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40"/>
      <c r="NWA16" s="39"/>
      <c r="NWB16" s="39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40"/>
      <c r="NWY16" s="39"/>
      <c r="NWZ16" s="39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40"/>
      <c r="NXW16" s="39"/>
      <c r="NXX16" s="39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40"/>
      <c r="NYU16" s="39"/>
      <c r="NYV16" s="39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40"/>
      <c r="NZS16" s="39"/>
      <c r="NZT16" s="39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40"/>
      <c r="OAQ16" s="39"/>
      <c r="OAR16" s="39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40"/>
      <c r="OBO16" s="39"/>
      <c r="OBP16" s="39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40"/>
      <c r="OCM16" s="39"/>
      <c r="OCN16" s="39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40"/>
      <c r="ODK16" s="39"/>
      <c r="ODL16" s="39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40"/>
      <c r="OEI16" s="39"/>
      <c r="OEJ16" s="39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40"/>
      <c r="OFG16" s="39"/>
      <c r="OFH16" s="39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40"/>
      <c r="OGE16" s="39"/>
      <c r="OGF16" s="39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40"/>
      <c r="OHC16" s="39"/>
      <c r="OHD16" s="39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40"/>
      <c r="OIA16" s="39"/>
      <c r="OIB16" s="39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40"/>
      <c r="OIY16" s="39"/>
      <c r="OIZ16" s="39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40"/>
      <c r="OJW16" s="39"/>
      <c r="OJX16" s="39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40"/>
      <c r="OKU16" s="39"/>
      <c r="OKV16" s="39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40"/>
      <c r="OLS16" s="39"/>
      <c r="OLT16" s="39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40"/>
      <c r="OMQ16" s="39"/>
      <c r="OMR16" s="39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40"/>
      <c r="ONO16" s="39"/>
      <c r="ONP16" s="39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40"/>
      <c r="OOM16" s="39"/>
      <c r="OON16" s="39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40"/>
      <c r="OPK16" s="39"/>
      <c r="OPL16" s="39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40"/>
      <c r="OQI16" s="39"/>
      <c r="OQJ16" s="39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40"/>
      <c r="ORG16" s="39"/>
      <c r="ORH16" s="39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40"/>
      <c r="OSE16" s="39"/>
      <c r="OSF16" s="39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40"/>
      <c r="OTC16" s="39"/>
      <c r="OTD16" s="39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40"/>
      <c r="OUA16" s="39"/>
      <c r="OUB16" s="39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40"/>
      <c r="OUY16" s="39"/>
      <c r="OUZ16" s="39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40"/>
      <c r="OVW16" s="39"/>
      <c r="OVX16" s="39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40"/>
      <c r="OWU16" s="39"/>
      <c r="OWV16" s="39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40"/>
      <c r="OXS16" s="39"/>
      <c r="OXT16" s="39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40"/>
      <c r="OYQ16" s="39"/>
      <c r="OYR16" s="39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40"/>
      <c r="OZO16" s="39"/>
      <c r="OZP16" s="39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40"/>
      <c r="PAM16" s="39"/>
      <c r="PAN16" s="39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40"/>
      <c r="PBK16" s="39"/>
      <c r="PBL16" s="39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40"/>
      <c r="PCI16" s="39"/>
      <c r="PCJ16" s="39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40"/>
      <c r="PDG16" s="39"/>
      <c r="PDH16" s="39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40"/>
      <c r="PEE16" s="39"/>
      <c r="PEF16" s="39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40"/>
      <c r="PFC16" s="39"/>
      <c r="PFD16" s="39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40"/>
      <c r="PGA16" s="39"/>
      <c r="PGB16" s="39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40"/>
      <c r="PGY16" s="39"/>
      <c r="PGZ16" s="39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40"/>
      <c r="PHW16" s="39"/>
      <c r="PHX16" s="39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40"/>
      <c r="PIU16" s="39"/>
      <c r="PIV16" s="39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40"/>
      <c r="PJS16" s="39"/>
      <c r="PJT16" s="39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40"/>
      <c r="PKQ16" s="39"/>
      <c r="PKR16" s="39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40"/>
      <c r="PLO16" s="39"/>
      <c r="PLP16" s="39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40"/>
      <c r="PMM16" s="39"/>
      <c r="PMN16" s="39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40"/>
      <c r="PNK16" s="39"/>
      <c r="PNL16" s="39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40"/>
      <c r="POI16" s="39"/>
      <c r="POJ16" s="39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40"/>
      <c r="PPG16" s="39"/>
      <c r="PPH16" s="39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40"/>
      <c r="PQE16" s="39"/>
      <c r="PQF16" s="39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40"/>
      <c r="PRC16" s="39"/>
      <c r="PRD16" s="39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40"/>
      <c r="PSA16" s="39"/>
      <c r="PSB16" s="39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40"/>
      <c r="PSY16" s="39"/>
      <c r="PSZ16" s="39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40"/>
      <c r="PTW16" s="39"/>
      <c r="PTX16" s="39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40"/>
      <c r="PUU16" s="39"/>
      <c r="PUV16" s="39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40"/>
      <c r="PVS16" s="39"/>
      <c r="PVT16" s="39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40"/>
      <c r="PWQ16" s="39"/>
      <c r="PWR16" s="39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40"/>
      <c r="PXO16" s="39"/>
      <c r="PXP16" s="39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40"/>
      <c r="PYM16" s="39"/>
      <c r="PYN16" s="39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40"/>
      <c r="PZK16" s="39"/>
      <c r="PZL16" s="39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40"/>
      <c r="QAI16" s="39"/>
      <c r="QAJ16" s="39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40"/>
      <c r="QBG16" s="39"/>
      <c r="QBH16" s="39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40"/>
      <c r="QCE16" s="39"/>
      <c r="QCF16" s="39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40"/>
      <c r="QDC16" s="39"/>
      <c r="QDD16" s="39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40"/>
      <c r="QEA16" s="39"/>
      <c r="QEB16" s="39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40"/>
      <c r="QEY16" s="39"/>
      <c r="QEZ16" s="39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40"/>
      <c r="QFW16" s="39"/>
      <c r="QFX16" s="39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40"/>
      <c r="QGU16" s="39"/>
      <c r="QGV16" s="39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40"/>
      <c r="QHS16" s="39"/>
      <c r="QHT16" s="39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40"/>
      <c r="QIQ16" s="39"/>
      <c r="QIR16" s="39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40"/>
      <c r="QJO16" s="39"/>
      <c r="QJP16" s="39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40"/>
      <c r="QKM16" s="39"/>
      <c r="QKN16" s="39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40"/>
      <c r="QLK16" s="39"/>
      <c r="QLL16" s="39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40"/>
      <c r="QMI16" s="39"/>
      <c r="QMJ16" s="39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40"/>
      <c r="QNG16" s="39"/>
      <c r="QNH16" s="39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40"/>
      <c r="QOE16" s="39"/>
      <c r="QOF16" s="39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40"/>
      <c r="QPC16" s="39"/>
      <c r="QPD16" s="39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40"/>
      <c r="QQA16" s="39"/>
      <c r="QQB16" s="39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40"/>
      <c r="QQY16" s="39"/>
      <c r="QQZ16" s="39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40"/>
      <c r="QRW16" s="39"/>
      <c r="QRX16" s="39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40"/>
      <c r="QSU16" s="39"/>
      <c r="QSV16" s="39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40"/>
      <c r="QTS16" s="39"/>
      <c r="QTT16" s="39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40"/>
      <c r="QUQ16" s="39"/>
      <c r="QUR16" s="39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40"/>
      <c r="QVO16" s="39"/>
      <c r="QVP16" s="39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40"/>
      <c r="QWM16" s="39"/>
      <c r="QWN16" s="39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40"/>
      <c r="QXK16" s="39"/>
      <c r="QXL16" s="39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40"/>
      <c r="QYI16" s="39"/>
      <c r="QYJ16" s="39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40"/>
      <c r="QZG16" s="39"/>
      <c r="QZH16" s="39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40"/>
      <c r="RAE16" s="39"/>
      <c r="RAF16" s="39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40"/>
      <c r="RBC16" s="39"/>
      <c r="RBD16" s="39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40"/>
      <c r="RCA16" s="39"/>
      <c r="RCB16" s="39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40"/>
      <c r="RCY16" s="39"/>
      <c r="RCZ16" s="39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40"/>
      <c r="RDW16" s="39"/>
      <c r="RDX16" s="39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40"/>
      <c r="REU16" s="39"/>
      <c r="REV16" s="39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40"/>
      <c r="RFS16" s="39"/>
      <c r="RFT16" s="39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40"/>
      <c r="RGQ16" s="39"/>
      <c r="RGR16" s="39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40"/>
      <c r="RHO16" s="39"/>
      <c r="RHP16" s="39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40"/>
      <c r="RIM16" s="39"/>
      <c r="RIN16" s="39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40"/>
      <c r="RJK16" s="39"/>
      <c r="RJL16" s="39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40"/>
      <c r="RKI16" s="39"/>
      <c r="RKJ16" s="39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40"/>
      <c r="RLG16" s="39"/>
      <c r="RLH16" s="39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40"/>
      <c r="RME16" s="39"/>
      <c r="RMF16" s="39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40"/>
      <c r="RNC16" s="39"/>
      <c r="RND16" s="39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40"/>
      <c r="ROA16" s="39"/>
      <c r="ROB16" s="39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40"/>
      <c r="ROY16" s="39"/>
      <c r="ROZ16" s="39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40"/>
      <c r="RPW16" s="39"/>
      <c r="RPX16" s="39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40"/>
      <c r="RQU16" s="39"/>
      <c r="RQV16" s="39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40"/>
      <c r="RRS16" s="39"/>
      <c r="RRT16" s="39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40"/>
      <c r="RSQ16" s="39"/>
      <c r="RSR16" s="39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40"/>
      <c r="RTO16" s="39"/>
      <c r="RTP16" s="39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40"/>
      <c r="RUM16" s="39"/>
      <c r="RUN16" s="39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40"/>
      <c r="RVK16" s="39"/>
      <c r="RVL16" s="39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40"/>
      <c r="RWI16" s="39"/>
      <c r="RWJ16" s="39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40"/>
      <c r="RXG16" s="39"/>
      <c r="RXH16" s="39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40"/>
      <c r="RYE16" s="39"/>
      <c r="RYF16" s="39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40"/>
      <c r="RZC16" s="39"/>
      <c r="RZD16" s="39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40"/>
      <c r="SAA16" s="39"/>
      <c r="SAB16" s="39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40"/>
      <c r="SAY16" s="39"/>
      <c r="SAZ16" s="39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40"/>
      <c r="SBW16" s="39"/>
      <c r="SBX16" s="39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40"/>
      <c r="SCU16" s="39"/>
      <c r="SCV16" s="39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40"/>
      <c r="SDS16" s="39"/>
      <c r="SDT16" s="39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40"/>
      <c r="SEQ16" s="39"/>
      <c r="SER16" s="39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40"/>
      <c r="SFO16" s="39"/>
      <c r="SFP16" s="39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40"/>
      <c r="SGM16" s="39"/>
      <c r="SGN16" s="39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40"/>
      <c r="SHK16" s="39"/>
      <c r="SHL16" s="39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40"/>
      <c r="SII16" s="39"/>
      <c r="SIJ16" s="39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40"/>
      <c r="SJG16" s="39"/>
      <c r="SJH16" s="39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40"/>
      <c r="SKE16" s="39"/>
      <c r="SKF16" s="39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40"/>
      <c r="SLC16" s="39"/>
      <c r="SLD16" s="39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40"/>
      <c r="SMA16" s="39"/>
      <c r="SMB16" s="39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40"/>
      <c r="SMY16" s="39"/>
      <c r="SMZ16" s="39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40"/>
      <c r="SNW16" s="39"/>
      <c r="SNX16" s="39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40"/>
      <c r="SOU16" s="39"/>
      <c r="SOV16" s="39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40"/>
      <c r="SPS16" s="39"/>
      <c r="SPT16" s="39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40"/>
      <c r="SQQ16" s="39"/>
      <c r="SQR16" s="39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40"/>
      <c r="SRO16" s="39"/>
      <c r="SRP16" s="39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40"/>
      <c r="SSM16" s="39"/>
      <c r="SSN16" s="39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40"/>
      <c r="STK16" s="39"/>
      <c r="STL16" s="39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40"/>
      <c r="SUI16" s="39"/>
      <c r="SUJ16" s="39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40"/>
      <c r="SVG16" s="39"/>
      <c r="SVH16" s="39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40"/>
      <c r="SWE16" s="39"/>
      <c r="SWF16" s="39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40"/>
      <c r="SXC16" s="39"/>
      <c r="SXD16" s="39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40"/>
      <c r="SYA16" s="39"/>
      <c r="SYB16" s="39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40"/>
      <c r="SYY16" s="39"/>
      <c r="SYZ16" s="39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40"/>
      <c r="SZW16" s="39"/>
      <c r="SZX16" s="39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40"/>
      <c r="TAU16" s="39"/>
      <c r="TAV16" s="39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40"/>
      <c r="TBS16" s="39"/>
      <c r="TBT16" s="39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40"/>
      <c r="TCQ16" s="39"/>
      <c r="TCR16" s="39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40"/>
      <c r="TDO16" s="39"/>
      <c r="TDP16" s="39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40"/>
      <c r="TEM16" s="39"/>
      <c r="TEN16" s="39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40"/>
      <c r="TFK16" s="39"/>
      <c r="TFL16" s="39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40"/>
      <c r="TGI16" s="39"/>
      <c r="TGJ16" s="39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40"/>
      <c r="THG16" s="39"/>
      <c r="THH16" s="39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40"/>
      <c r="TIE16" s="39"/>
      <c r="TIF16" s="39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40"/>
      <c r="TJC16" s="39"/>
      <c r="TJD16" s="39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40"/>
      <c r="TKA16" s="39"/>
      <c r="TKB16" s="39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40"/>
      <c r="TKY16" s="39"/>
      <c r="TKZ16" s="39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40"/>
      <c r="TLW16" s="39"/>
      <c r="TLX16" s="39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40"/>
      <c r="TMU16" s="39"/>
      <c r="TMV16" s="39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40"/>
      <c r="TNS16" s="39"/>
      <c r="TNT16" s="39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40"/>
      <c r="TOQ16" s="39"/>
      <c r="TOR16" s="39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40"/>
      <c r="TPO16" s="39"/>
      <c r="TPP16" s="39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40"/>
      <c r="TQM16" s="39"/>
      <c r="TQN16" s="39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40"/>
      <c r="TRK16" s="39"/>
      <c r="TRL16" s="39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40"/>
      <c r="TSI16" s="39"/>
      <c r="TSJ16" s="39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40"/>
      <c r="TTG16" s="39"/>
      <c r="TTH16" s="39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40"/>
      <c r="TUE16" s="39"/>
      <c r="TUF16" s="39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40"/>
      <c r="TVC16" s="39"/>
      <c r="TVD16" s="39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40"/>
      <c r="TWA16" s="39"/>
      <c r="TWB16" s="39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40"/>
      <c r="TWY16" s="39"/>
      <c r="TWZ16" s="39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40"/>
      <c r="TXW16" s="39"/>
      <c r="TXX16" s="39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40"/>
      <c r="TYU16" s="39"/>
      <c r="TYV16" s="39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40"/>
      <c r="TZS16" s="39"/>
      <c r="TZT16" s="39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40"/>
      <c r="UAQ16" s="39"/>
      <c r="UAR16" s="39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40"/>
      <c r="UBO16" s="39"/>
      <c r="UBP16" s="39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40"/>
      <c r="UCM16" s="39"/>
      <c r="UCN16" s="39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40"/>
      <c r="UDK16" s="39"/>
      <c r="UDL16" s="39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40"/>
      <c r="UEI16" s="39"/>
      <c r="UEJ16" s="39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40"/>
      <c r="UFG16" s="39"/>
      <c r="UFH16" s="39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40"/>
      <c r="UGE16" s="39"/>
      <c r="UGF16" s="39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40"/>
      <c r="UHC16" s="39"/>
      <c r="UHD16" s="39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40"/>
      <c r="UIA16" s="39"/>
      <c r="UIB16" s="39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40"/>
      <c r="UIY16" s="39"/>
      <c r="UIZ16" s="39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40"/>
      <c r="UJW16" s="39"/>
      <c r="UJX16" s="39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40"/>
      <c r="UKU16" s="39"/>
      <c r="UKV16" s="39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40"/>
      <c r="ULS16" s="39"/>
      <c r="ULT16" s="39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40"/>
      <c r="UMQ16" s="39"/>
      <c r="UMR16" s="39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40"/>
      <c r="UNO16" s="39"/>
      <c r="UNP16" s="39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40"/>
      <c r="UOM16" s="39"/>
      <c r="UON16" s="39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40"/>
      <c r="UPK16" s="39"/>
      <c r="UPL16" s="39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40"/>
      <c r="UQI16" s="39"/>
      <c r="UQJ16" s="39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40"/>
      <c r="URG16" s="39"/>
      <c r="URH16" s="39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40"/>
      <c r="USE16" s="39"/>
      <c r="USF16" s="39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40"/>
      <c r="UTC16" s="39"/>
      <c r="UTD16" s="39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40"/>
      <c r="UUA16" s="39"/>
      <c r="UUB16" s="39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40"/>
      <c r="UUY16" s="39"/>
      <c r="UUZ16" s="39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40"/>
      <c r="UVW16" s="39"/>
      <c r="UVX16" s="39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40"/>
      <c r="UWU16" s="39"/>
      <c r="UWV16" s="39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40"/>
      <c r="UXS16" s="39"/>
      <c r="UXT16" s="39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40"/>
      <c r="UYQ16" s="39"/>
      <c r="UYR16" s="39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40"/>
      <c r="UZO16" s="39"/>
      <c r="UZP16" s="39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40"/>
      <c r="VAM16" s="39"/>
      <c r="VAN16" s="39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40"/>
      <c r="VBK16" s="39"/>
      <c r="VBL16" s="39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40"/>
      <c r="VCI16" s="39"/>
      <c r="VCJ16" s="39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40"/>
      <c r="VDG16" s="39"/>
      <c r="VDH16" s="39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40"/>
      <c r="VEE16" s="39"/>
      <c r="VEF16" s="39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40"/>
      <c r="VFC16" s="39"/>
      <c r="VFD16" s="39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40"/>
      <c r="VGA16" s="39"/>
      <c r="VGB16" s="39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40"/>
      <c r="VGY16" s="39"/>
      <c r="VGZ16" s="39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40"/>
      <c r="VHW16" s="39"/>
      <c r="VHX16" s="39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40"/>
      <c r="VIU16" s="39"/>
      <c r="VIV16" s="39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40"/>
      <c r="VJS16" s="39"/>
      <c r="VJT16" s="39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40"/>
      <c r="VKQ16" s="39"/>
      <c r="VKR16" s="39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40"/>
      <c r="VLO16" s="39"/>
      <c r="VLP16" s="39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40"/>
      <c r="VMM16" s="39"/>
      <c r="VMN16" s="39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40"/>
      <c r="VNK16" s="39"/>
      <c r="VNL16" s="39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40"/>
      <c r="VOI16" s="39"/>
      <c r="VOJ16" s="39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40"/>
      <c r="VPG16" s="39"/>
      <c r="VPH16" s="39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40"/>
      <c r="VQE16" s="39"/>
      <c r="VQF16" s="39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40"/>
      <c r="VRC16" s="39"/>
      <c r="VRD16" s="39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40"/>
      <c r="VSA16" s="39"/>
      <c r="VSB16" s="39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40"/>
      <c r="VSY16" s="39"/>
      <c r="VSZ16" s="39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40"/>
      <c r="VTW16" s="39"/>
      <c r="VTX16" s="39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40"/>
      <c r="VUU16" s="39"/>
      <c r="VUV16" s="39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40"/>
      <c r="VVS16" s="39"/>
      <c r="VVT16" s="39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40"/>
      <c r="VWQ16" s="39"/>
      <c r="VWR16" s="39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40"/>
      <c r="VXO16" s="39"/>
      <c r="VXP16" s="39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40"/>
      <c r="VYM16" s="39"/>
      <c r="VYN16" s="39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40"/>
      <c r="VZK16" s="39"/>
      <c r="VZL16" s="39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40"/>
      <c r="WAI16" s="39"/>
      <c r="WAJ16" s="39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40"/>
      <c r="WBG16" s="39"/>
      <c r="WBH16" s="39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40"/>
      <c r="WCE16" s="39"/>
      <c r="WCF16" s="39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40"/>
      <c r="WDC16" s="39"/>
      <c r="WDD16" s="39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40"/>
      <c r="WEA16" s="39"/>
      <c r="WEB16" s="39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40"/>
      <c r="WEY16" s="39"/>
      <c r="WEZ16" s="39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40"/>
      <c r="WFW16" s="39"/>
      <c r="WFX16" s="39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40"/>
      <c r="WGU16" s="39"/>
      <c r="WGV16" s="39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40"/>
      <c r="WHS16" s="39"/>
      <c r="WHT16" s="39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40"/>
      <c r="WIQ16" s="39"/>
      <c r="WIR16" s="39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40"/>
      <c r="WJO16" s="39"/>
      <c r="WJP16" s="39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40"/>
      <c r="WKM16" s="39"/>
      <c r="WKN16" s="39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40"/>
      <c r="WLK16" s="39"/>
      <c r="WLL16" s="39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40"/>
      <c r="WMI16" s="39"/>
      <c r="WMJ16" s="39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40"/>
      <c r="WNG16" s="39"/>
      <c r="WNH16" s="39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40"/>
      <c r="WOE16" s="39"/>
      <c r="WOF16" s="39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40"/>
      <c r="WPC16" s="39"/>
      <c r="WPD16" s="39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40"/>
      <c r="WQA16" s="39"/>
      <c r="WQB16" s="39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40"/>
      <c r="WQY16" s="39"/>
      <c r="WQZ16" s="39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40"/>
      <c r="WRW16" s="39"/>
      <c r="WRX16" s="39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40"/>
      <c r="WSU16" s="39"/>
      <c r="WSV16" s="39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40"/>
      <c r="WTS16" s="39"/>
      <c r="WTT16" s="39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40"/>
      <c r="WUQ16" s="39"/>
      <c r="WUR16" s="39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40"/>
      <c r="WVO16" s="39"/>
      <c r="WVP16" s="39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40"/>
      <c r="WWM16" s="39"/>
      <c r="WWN16" s="39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40"/>
      <c r="WXK16" s="39"/>
      <c r="WXL16" s="39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40"/>
      <c r="WYI16" s="39"/>
      <c r="WYJ16" s="39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40"/>
      <c r="WZG16" s="39"/>
      <c r="WZH16" s="39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40"/>
      <c r="XAE16" s="39"/>
      <c r="XAF16" s="39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40"/>
      <c r="XBC16" s="39"/>
      <c r="XBD16" s="39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40"/>
      <c r="XCA16" s="39"/>
      <c r="XCB16" s="39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40"/>
      <c r="XCY16" s="39"/>
      <c r="XCZ16" s="39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40"/>
      <c r="XDW16" s="39"/>
      <c r="XDX16" s="39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40"/>
      <c r="XEU16" s="39"/>
      <c r="XEV16" s="39"/>
      <c r="XEW16" s="3"/>
      <c r="XEX16" s="3"/>
      <c r="XEY16" s="3"/>
      <c r="XEZ16" s="3"/>
      <c r="XFA16" s="3"/>
      <c r="XFB16" s="3"/>
      <c r="XFC16" s="3"/>
      <c r="XFD16" s="3"/>
    </row>
    <row r="17" spans="1:16384" x14ac:dyDescent="0.25">
      <c r="A17" s="9" t="s">
        <v>110</v>
      </c>
      <c r="B17" s="106" t="str">
        <f>+VLOOKUP(A17,Clases!$A$1:$B$7,2,FALSE)</f>
        <v>Ramos Administrativos</v>
      </c>
      <c r="C17" s="10" t="s">
        <v>35</v>
      </c>
      <c r="D17" s="10">
        <v>1</v>
      </c>
      <c r="E17" s="25" t="s">
        <v>36</v>
      </c>
      <c r="F17" s="11">
        <v>140</v>
      </c>
      <c r="G17" s="11">
        <v>220.4</v>
      </c>
      <c r="H17" s="11">
        <v>368.6</v>
      </c>
      <c r="I17" s="11">
        <v>486.9</v>
      </c>
      <c r="J17" s="11">
        <v>826.7</v>
      </c>
      <c r="K17" s="11">
        <v>1332</v>
      </c>
      <c r="L17" s="11">
        <v>2112.6999999999998</v>
      </c>
      <c r="M17" s="11">
        <v>5034.3</v>
      </c>
      <c r="N17" s="11">
        <v>10120.1</v>
      </c>
      <c r="O17" s="11">
        <v>12998.3</v>
      </c>
      <c r="P17" s="11">
        <v>17702.400000000001</v>
      </c>
      <c r="Q17" s="11">
        <v>25039.3</v>
      </c>
      <c r="R17" s="11">
        <v>34998.5</v>
      </c>
      <c r="S17" s="11">
        <v>22972.3</v>
      </c>
      <c r="T17" s="11">
        <v>27610.9</v>
      </c>
      <c r="U17" s="11">
        <v>34600.6</v>
      </c>
      <c r="V17" s="11">
        <v>46539.7</v>
      </c>
      <c r="W17" s="11">
        <v>51909.8</v>
      </c>
      <c r="X17" s="11">
        <v>62971</v>
      </c>
      <c r="Y17" s="11">
        <v>64184.9</v>
      </c>
      <c r="Z17" s="11">
        <v>73102.600000000006</v>
      </c>
      <c r="AA17" s="79">
        <v>70649.77</v>
      </c>
      <c r="AB17" s="32">
        <v>83436.2</v>
      </c>
      <c r="AC17" s="32">
        <v>82636.210999999996</v>
      </c>
      <c r="AD17" s="32">
        <v>97568.578049999996</v>
      </c>
      <c r="AE17" s="32">
        <f>+IFERROR(VLOOKUP($E17,'2002'!$B:$D,3,FALSE),"")</f>
        <v>110376.540576</v>
      </c>
      <c r="AF17" s="32">
        <f>+IFERROR(VLOOKUP($E17,'2003'!$B:$D,3,FALSE),"")</f>
        <v>106355.088005</v>
      </c>
      <c r="AG17" s="32">
        <f>+IFERROR(VLOOKUP($E17,'2004'!$B:$D,3,FALSE),"")</f>
        <v>113414.10399</v>
      </c>
      <c r="AH17" s="32">
        <f>+IFERROR(VLOOKUP($E17,'2005-15 corrientes'!$B$2:$W$50,2,FALSE),"")</f>
        <v>127668.39776047495</v>
      </c>
      <c r="AI17" s="32">
        <f>+IFERROR(VLOOKUP($E17,'2005-15 corrientes'!$B$2:$W$50,4,FALSE),"")</f>
        <v>137590.43272591467</v>
      </c>
      <c r="AJ17" s="32">
        <f>+IFERROR(VLOOKUP($E17,'2005-15 corrientes'!$B$2:$W$50,6,FALSE),"")</f>
        <v>151963.39996860287</v>
      </c>
      <c r="AK17" s="32">
        <f>+IFERROR(VLOOKUP($E17,'2005-15 corrientes'!$B$2:$W$50,8,FALSE),"")</f>
        <v>173497.79998499659</v>
      </c>
      <c r="AL17" s="32">
        <f>+IFERROR(VLOOKUP($E17,'2005-15 corrientes'!$B$2:$W$50,10,FALSE),"")</f>
        <v>200930.55768965848</v>
      </c>
      <c r="AM17" s="32">
        <f>+IFERROR(VLOOKUP($E17,'2005-15 corrientes'!$B$2:$W$50,12,FALSE),"")</f>
        <v>211186.15914236871</v>
      </c>
      <c r="AN17" s="32">
        <f>+IFERROR(VLOOKUP($E17,'2005-15 corrientes'!$B$2:$W$50,14,FALSE),"")</f>
        <v>230684.55068584229</v>
      </c>
      <c r="AO17" s="32">
        <f>+IFERROR(VLOOKUP($E17,'2005-15 corrientes'!$B$2:$W$50,16,FALSE),"")</f>
        <v>251764.6</v>
      </c>
      <c r="AP17" s="32">
        <f>+IFERROR(VLOOKUP($E17,'2005-15 corrientes'!$B$2:$W$50,18,FALSE),"")</f>
        <v>260277.1999999999</v>
      </c>
      <c r="AQ17" s="32">
        <f>+IFERROR(VLOOKUP($E17,'2005-15 corrientes'!$B$2:$W$50,20,FALSE),"")</f>
        <v>292548.77724499989</v>
      </c>
      <c r="AR17" s="32">
        <f>+IFERROR(VLOOKUP($E17,'2005-15 corrientes'!$B$2:$W$50,22,FALSE),"")</f>
        <v>305741.59999999998</v>
      </c>
      <c r="AS17" s="3"/>
      <c r="AT17" s="3"/>
      <c r="AU17" s="3"/>
      <c r="AV17" s="3"/>
      <c r="AW17" s="3"/>
      <c r="AX17" s="3"/>
      <c r="AY17" s="3"/>
      <c r="AZ17" s="3"/>
      <c r="BA17" s="3"/>
      <c r="BB17" s="40"/>
      <c r="BC17" s="39"/>
      <c r="BD17" s="39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40"/>
      <c r="CA17" s="39"/>
      <c r="CB17" s="39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40"/>
      <c r="CY17" s="39"/>
      <c r="CZ17" s="39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40"/>
      <c r="DW17" s="39"/>
      <c r="DX17" s="39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40"/>
      <c r="EU17" s="39"/>
      <c r="EV17" s="39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40"/>
      <c r="FS17" s="39"/>
      <c r="FT17" s="39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40"/>
      <c r="GQ17" s="39"/>
      <c r="GR17" s="39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40"/>
      <c r="HO17" s="39"/>
      <c r="HP17" s="39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40"/>
      <c r="IM17" s="39"/>
      <c r="IN17" s="39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40"/>
      <c r="JK17" s="39"/>
      <c r="JL17" s="39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40"/>
      <c r="KI17" s="39"/>
      <c r="KJ17" s="39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40"/>
      <c r="LG17" s="39"/>
      <c r="LH17" s="39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40"/>
      <c r="ME17" s="39"/>
      <c r="MF17" s="39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40"/>
      <c r="NC17" s="39"/>
      <c r="ND17" s="39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40"/>
      <c r="OA17" s="39"/>
      <c r="OB17" s="39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40"/>
      <c r="OY17" s="39"/>
      <c r="OZ17" s="39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40"/>
      <c r="PW17" s="39"/>
      <c r="PX17" s="39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40"/>
      <c r="QU17" s="39"/>
      <c r="QV17" s="39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40"/>
      <c r="RS17" s="39"/>
      <c r="RT17" s="39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40"/>
      <c r="SQ17" s="39"/>
      <c r="SR17" s="39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40"/>
      <c r="TO17" s="39"/>
      <c r="TP17" s="39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40"/>
      <c r="UM17" s="39"/>
      <c r="UN17" s="39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40"/>
      <c r="VK17" s="39"/>
      <c r="VL17" s="39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40"/>
      <c r="WI17" s="39"/>
      <c r="WJ17" s="39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40"/>
      <c r="XG17" s="39"/>
      <c r="XH17" s="39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40"/>
      <c r="YE17" s="39"/>
      <c r="YF17" s="39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40"/>
      <c r="ZC17" s="39"/>
      <c r="ZD17" s="39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40"/>
      <c r="AAA17" s="39"/>
      <c r="AAB17" s="39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40"/>
      <c r="AAY17" s="39"/>
      <c r="AAZ17" s="39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40"/>
      <c r="ABW17" s="39"/>
      <c r="ABX17" s="39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40"/>
      <c r="ACU17" s="39"/>
      <c r="ACV17" s="39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40"/>
      <c r="ADS17" s="39"/>
      <c r="ADT17" s="39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40"/>
      <c r="AEQ17" s="39"/>
      <c r="AER17" s="39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40"/>
      <c r="AFO17" s="39"/>
      <c r="AFP17" s="39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0"/>
      <c r="AGM17" s="39"/>
      <c r="AGN17" s="39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40"/>
      <c r="AHK17" s="39"/>
      <c r="AHL17" s="39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40"/>
      <c r="AII17" s="39"/>
      <c r="AIJ17" s="39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40"/>
      <c r="AJG17" s="39"/>
      <c r="AJH17" s="39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40"/>
      <c r="AKE17" s="39"/>
      <c r="AKF17" s="39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40"/>
      <c r="ALC17" s="39"/>
      <c r="ALD17" s="39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40"/>
      <c r="AMA17" s="39"/>
      <c r="AMB17" s="39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40"/>
      <c r="AMY17" s="39"/>
      <c r="AMZ17" s="39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40"/>
      <c r="ANW17" s="39"/>
      <c r="ANX17" s="39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40"/>
      <c r="AOU17" s="39"/>
      <c r="AOV17" s="39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40"/>
      <c r="APS17" s="39"/>
      <c r="APT17" s="39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40"/>
      <c r="AQQ17" s="39"/>
      <c r="AQR17" s="39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40"/>
      <c r="ARO17" s="39"/>
      <c r="ARP17" s="39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40"/>
      <c r="ASM17" s="39"/>
      <c r="ASN17" s="39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40"/>
      <c r="ATK17" s="39"/>
      <c r="ATL17" s="39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40"/>
      <c r="AUI17" s="39"/>
      <c r="AUJ17" s="39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40"/>
      <c r="AVG17" s="39"/>
      <c r="AVH17" s="39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40"/>
      <c r="AWE17" s="39"/>
      <c r="AWF17" s="39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40"/>
      <c r="AXC17" s="39"/>
      <c r="AXD17" s="39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40"/>
      <c r="AYA17" s="39"/>
      <c r="AYB17" s="39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40"/>
      <c r="AYY17" s="39"/>
      <c r="AYZ17" s="39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40"/>
      <c r="AZW17" s="39"/>
      <c r="AZX17" s="39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40"/>
      <c r="BAU17" s="39"/>
      <c r="BAV17" s="39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40"/>
      <c r="BBS17" s="39"/>
      <c r="BBT17" s="39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40"/>
      <c r="BCQ17" s="39"/>
      <c r="BCR17" s="39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40"/>
      <c r="BDO17" s="39"/>
      <c r="BDP17" s="39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40"/>
      <c r="BEM17" s="39"/>
      <c r="BEN17" s="39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40"/>
      <c r="BFK17" s="39"/>
      <c r="BFL17" s="39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40"/>
      <c r="BGI17" s="39"/>
      <c r="BGJ17" s="39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40"/>
      <c r="BHG17" s="39"/>
      <c r="BHH17" s="39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40"/>
      <c r="BIE17" s="39"/>
      <c r="BIF17" s="39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40"/>
      <c r="BJC17" s="39"/>
      <c r="BJD17" s="39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40"/>
      <c r="BKA17" s="39"/>
      <c r="BKB17" s="39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40"/>
      <c r="BKY17" s="39"/>
      <c r="BKZ17" s="39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40"/>
      <c r="BLW17" s="39"/>
      <c r="BLX17" s="39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40"/>
      <c r="BMU17" s="39"/>
      <c r="BMV17" s="39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40"/>
      <c r="BNS17" s="39"/>
      <c r="BNT17" s="39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40"/>
      <c r="BOQ17" s="39"/>
      <c r="BOR17" s="39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40"/>
      <c r="BPO17" s="39"/>
      <c r="BPP17" s="39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40"/>
      <c r="BQM17" s="39"/>
      <c r="BQN17" s="39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40"/>
      <c r="BRK17" s="39"/>
      <c r="BRL17" s="39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40"/>
      <c r="BSI17" s="39"/>
      <c r="BSJ17" s="39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40"/>
      <c r="BTG17" s="39"/>
      <c r="BTH17" s="39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40"/>
      <c r="BUE17" s="39"/>
      <c r="BUF17" s="39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40"/>
      <c r="BVC17" s="39"/>
      <c r="BVD17" s="39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40"/>
      <c r="BWA17" s="39"/>
      <c r="BWB17" s="39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40"/>
      <c r="BWY17" s="39"/>
      <c r="BWZ17" s="39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40"/>
      <c r="BXW17" s="39"/>
      <c r="BXX17" s="39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40"/>
      <c r="BYU17" s="39"/>
      <c r="BYV17" s="39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40"/>
      <c r="BZS17" s="39"/>
      <c r="BZT17" s="39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40"/>
      <c r="CAQ17" s="39"/>
      <c r="CAR17" s="39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40"/>
      <c r="CBO17" s="39"/>
      <c r="CBP17" s="39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40"/>
      <c r="CCM17" s="39"/>
      <c r="CCN17" s="39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40"/>
      <c r="CDK17" s="39"/>
      <c r="CDL17" s="39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40"/>
      <c r="CEI17" s="39"/>
      <c r="CEJ17" s="39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40"/>
      <c r="CFG17" s="39"/>
      <c r="CFH17" s="39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40"/>
      <c r="CGE17" s="39"/>
      <c r="CGF17" s="39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40"/>
      <c r="CHC17" s="39"/>
      <c r="CHD17" s="39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40"/>
      <c r="CIA17" s="39"/>
      <c r="CIB17" s="39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40"/>
      <c r="CIY17" s="39"/>
      <c r="CIZ17" s="39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40"/>
      <c r="CJW17" s="39"/>
      <c r="CJX17" s="39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40"/>
      <c r="CKU17" s="39"/>
      <c r="CKV17" s="39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40"/>
      <c r="CLS17" s="39"/>
      <c r="CLT17" s="39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40"/>
      <c r="CMQ17" s="39"/>
      <c r="CMR17" s="39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40"/>
      <c r="CNO17" s="39"/>
      <c r="CNP17" s="39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40"/>
      <c r="COM17" s="39"/>
      <c r="CON17" s="39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40"/>
      <c r="CPK17" s="39"/>
      <c r="CPL17" s="39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40"/>
      <c r="CQI17" s="39"/>
      <c r="CQJ17" s="39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40"/>
      <c r="CRG17" s="39"/>
      <c r="CRH17" s="39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40"/>
      <c r="CSE17" s="39"/>
      <c r="CSF17" s="39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40"/>
      <c r="CTC17" s="39"/>
      <c r="CTD17" s="39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40"/>
      <c r="CUA17" s="39"/>
      <c r="CUB17" s="39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40"/>
      <c r="CUY17" s="39"/>
      <c r="CUZ17" s="39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40"/>
      <c r="CVW17" s="39"/>
      <c r="CVX17" s="39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40"/>
      <c r="CWU17" s="39"/>
      <c r="CWV17" s="39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40"/>
      <c r="CXS17" s="39"/>
      <c r="CXT17" s="39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40"/>
      <c r="CYQ17" s="39"/>
      <c r="CYR17" s="39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40"/>
      <c r="CZO17" s="39"/>
      <c r="CZP17" s="39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40"/>
      <c r="DAM17" s="39"/>
      <c r="DAN17" s="39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40"/>
      <c r="DBK17" s="39"/>
      <c r="DBL17" s="39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40"/>
      <c r="DCI17" s="39"/>
      <c r="DCJ17" s="39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40"/>
      <c r="DDG17" s="39"/>
      <c r="DDH17" s="39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40"/>
      <c r="DEE17" s="39"/>
      <c r="DEF17" s="39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40"/>
      <c r="DFC17" s="39"/>
      <c r="DFD17" s="39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40"/>
      <c r="DGA17" s="39"/>
      <c r="DGB17" s="39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40"/>
      <c r="DGY17" s="39"/>
      <c r="DGZ17" s="39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40"/>
      <c r="DHW17" s="39"/>
      <c r="DHX17" s="39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40"/>
      <c r="DIU17" s="39"/>
      <c r="DIV17" s="39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40"/>
      <c r="DJS17" s="39"/>
      <c r="DJT17" s="39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40"/>
      <c r="DKQ17" s="39"/>
      <c r="DKR17" s="39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40"/>
      <c r="DLO17" s="39"/>
      <c r="DLP17" s="39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40"/>
      <c r="DMM17" s="39"/>
      <c r="DMN17" s="39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40"/>
      <c r="DNK17" s="39"/>
      <c r="DNL17" s="39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40"/>
      <c r="DOI17" s="39"/>
      <c r="DOJ17" s="39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40"/>
      <c r="DPG17" s="39"/>
      <c r="DPH17" s="39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40"/>
      <c r="DQE17" s="39"/>
      <c r="DQF17" s="39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40"/>
      <c r="DRC17" s="39"/>
      <c r="DRD17" s="39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40"/>
      <c r="DSA17" s="39"/>
      <c r="DSB17" s="39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40"/>
      <c r="DSY17" s="39"/>
      <c r="DSZ17" s="39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40"/>
      <c r="DTW17" s="39"/>
      <c r="DTX17" s="39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40"/>
      <c r="DUU17" s="39"/>
      <c r="DUV17" s="39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40"/>
      <c r="DVS17" s="39"/>
      <c r="DVT17" s="39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40"/>
      <c r="DWQ17" s="39"/>
      <c r="DWR17" s="39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40"/>
      <c r="DXO17" s="39"/>
      <c r="DXP17" s="39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40"/>
      <c r="DYM17" s="39"/>
      <c r="DYN17" s="39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40"/>
      <c r="DZK17" s="39"/>
      <c r="DZL17" s="39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40"/>
      <c r="EAI17" s="39"/>
      <c r="EAJ17" s="39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40"/>
      <c r="EBG17" s="39"/>
      <c r="EBH17" s="39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40"/>
      <c r="ECE17" s="39"/>
      <c r="ECF17" s="39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40"/>
      <c r="EDC17" s="39"/>
      <c r="EDD17" s="39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40"/>
      <c r="EEA17" s="39"/>
      <c r="EEB17" s="39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40"/>
      <c r="EEY17" s="39"/>
      <c r="EEZ17" s="39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40"/>
      <c r="EFW17" s="39"/>
      <c r="EFX17" s="39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40"/>
      <c r="EGU17" s="39"/>
      <c r="EGV17" s="39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40"/>
      <c r="EHS17" s="39"/>
      <c r="EHT17" s="39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40"/>
      <c r="EIQ17" s="39"/>
      <c r="EIR17" s="39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40"/>
      <c r="EJO17" s="39"/>
      <c r="EJP17" s="39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40"/>
      <c r="EKM17" s="39"/>
      <c r="EKN17" s="39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40"/>
      <c r="ELK17" s="39"/>
      <c r="ELL17" s="39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40"/>
      <c r="EMI17" s="39"/>
      <c r="EMJ17" s="39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40"/>
      <c r="ENG17" s="39"/>
      <c r="ENH17" s="39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40"/>
      <c r="EOE17" s="39"/>
      <c r="EOF17" s="39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40"/>
      <c r="EPC17" s="39"/>
      <c r="EPD17" s="39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40"/>
      <c r="EQA17" s="39"/>
      <c r="EQB17" s="39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40"/>
      <c r="EQY17" s="39"/>
      <c r="EQZ17" s="39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40"/>
      <c r="ERW17" s="39"/>
      <c r="ERX17" s="39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40"/>
      <c r="ESU17" s="39"/>
      <c r="ESV17" s="39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40"/>
      <c r="ETS17" s="39"/>
      <c r="ETT17" s="39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40"/>
      <c r="EUQ17" s="39"/>
      <c r="EUR17" s="39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40"/>
      <c r="EVO17" s="39"/>
      <c r="EVP17" s="39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40"/>
      <c r="EWM17" s="39"/>
      <c r="EWN17" s="39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40"/>
      <c r="EXK17" s="39"/>
      <c r="EXL17" s="39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40"/>
      <c r="EYI17" s="39"/>
      <c r="EYJ17" s="39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40"/>
      <c r="EZG17" s="39"/>
      <c r="EZH17" s="39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40"/>
      <c r="FAE17" s="39"/>
      <c r="FAF17" s="39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40"/>
      <c r="FBC17" s="39"/>
      <c r="FBD17" s="39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40"/>
      <c r="FCA17" s="39"/>
      <c r="FCB17" s="39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40"/>
      <c r="FCY17" s="39"/>
      <c r="FCZ17" s="39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40"/>
      <c r="FDW17" s="39"/>
      <c r="FDX17" s="39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40"/>
      <c r="FEU17" s="39"/>
      <c r="FEV17" s="39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40"/>
      <c r="FFS17" s="39"/>
      <c r="FFT17" s="39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40"/>
      <c r="FGQ17" s="39"/>
      <c r="FGR17" s="39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40"/>
      <c r="FHO17" s="39"/>
      <c r="FHP17" s="39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40"/>
      <c r="FIM17" s="39"/>
      <c r="FIN17" s="39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40"/>
      <c r="FJK17" s="39"/>
      <c r="FJL17" s="39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40"/>
      <c r="FKI17" s="39"/>
      <c r="FKJ17" s="39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40"/>
      <c r="FLG17" s="39"/>
      <c r="FLH17" s="39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40"/>
      <c r="FME17" s="39"/>
      <c r="FMF17" s="39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40"/>
      <c r="FNC17" s="39"/>
      <c r="FND17" s="39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40"/>
      <c r="FOA17" s="39"/>
      <c r="FOB17" s="39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40"/>
      <c r="FOY17" s="39"/>
      <c r="FOZ17" s="39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40"/>
      <c r="FPW17" s="39"/>
      <c r="FPX17" s="39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40"/>
      <c r="FQU17" s="39"/>
      <c r="FQV17" s="39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40"/>
      <c r="FRS17" s="39"/>
      <c r="FRT17" s="39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40"/>
      <c r="FSQ17" s="39"/>
      <c r="FSR17" s="39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40"/>
      <c r="FTO17" s="39"/>
      <c r="FTP17" s="39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40"/>
      <c r="FUM17" s="39"/>
      <c r="FUN17" s="39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40"/>
      <c r="FVK17" s="39"/>
      <c r="FVL17" s="39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40"/>
      <c r="FWI17" s="39"/>
      <c r="FWJ17" s="39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40"/>
      <c r="FXG17" s="39"/>
      <c r="FXH17" s="39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40"/>
      <c r="FYE17" s="39"/>
      <c r="FYF17" s="39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40"/>
      <c r="FZC17" s="39"/>
      <c r="FZD17" s="39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40"/>
      <c r="GAA17" s="39"/>
      <c r="GAB17" s="39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40"/>
      <c r="GAY17" s="39"/>
      <c r="GAZ17" s="39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40"/>
      <c r="GBW17" s="39"/>
      <c r="GBX17" s="39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40"/>
      <c r="GCU17" s="39"/>
      <c r="GCV17" s="39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40"/>
      <c r="GDS17" s="39"/>
      <c r="GDT17" s="39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40"/>
      <c r="GEQ17" s="39"/>
      <c r="GER17" s="39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40"/>
      <c r="GFO17" s="39"/>
      <c r="GFP17" s="39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40"/>
      <c r="GGM17" s="39"/>
      <c r="GGN17" s="39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40"/>
      <c r="GHK17" s="39"/>
      <c r="GHL17" s="39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40"/>
      <c r="GII17" s="39"/>
      <c r="GIJ17" s="39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40"/>
      <c r="GJG17" s="39"/>
      <c r="GJH17" s="39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40"/>
      <c r="GKE17" s="39"/>
      <c r="GKF17" s="39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40"/>
      <c r="GLC17" s="39"/>
      <c r="GLD17" s="39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40"/>
      <c r="GMA17" s="39"/>
      <c r="GMB17" s="39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40"/>
      <c r="GMY17" s="39"/>
      <c r="GMZ17" s="39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40"/>
      <c r="GNW17" s="39"/>
      <c r="GNX17" s="39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40"/>
      <c r="GOU17" s="39"/>
      <c r="GOV17" s="39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40"/>
      <c r="GPS17" s="39"/>
      <c r="GPT17" s="39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40"/>
      <c r="GQQ17" s="39"/>
      <c r="GQR17" s="39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40"/>
      <c r="GRO17" s="39"/>
      <c r="GRP17" s="39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40"/>
      <c r="GSM17" s="39"/>
      <c r="GSN17" s="39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40"/>
      <c r="GTK17" s="39"/>
      <c r="GTL17" s="39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40"/>
      <c r="GUI17" s="39"/>
      <c r="GUJ17" s="39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40"/>
      <c r="GVG17" s="39"/>
      <c r="GVH17" s="39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40"/>
      <c r="GWE17" s="39"/>
      <c r="GWF17" s="39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40"/>
      <c r="GXC17" s="39"/>
      <c r="GXD17" s="39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40"/>
      <c r="GYA17" s="39"/>
      <c r="GYB17" s="39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40"/>
      <c r="GYY17" s="39"/>
      <c r="GYZ17" s="39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40"/>
      <c r="GZW17" s="39"/>
      <c r="GZX17" s="39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40"/>
      <c r="HAU17" s="39"/>
      <c r="HAV17" s="39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40"/>
      <c r="HBS17" s="39"/>
      <c r="HBT17" s="39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40"/>
      <c r="HCQ17" s="39"/>
      <c r="HCR17" s="39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40"/>
      <c r="HDO17" s="39"/>
      <c r="HDP17" s="39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40"/>
      <c r="HEM17" s="39"/>
      <c r="HEN17" s="39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40"/>
      <c r="HFK17" s="39"/>
      <c r="HFL17" s="39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40"/>
      <c r="HGI17" s="39"/>
      <c r="HGJ17" s="39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40"/>
      <c r="HHG17" s="39"/>
      <c r="HHH17" s="39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40"/>
      <c r="HIE17" s="39"/>
      <c r="HIF17" s="39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40"/>
      <c r="HJC17" s="39"/>
      <c r="HJD17" s="39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40"/>
      <c r="HKA17" s="39"/>
      <c r="HKB17" s="39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40"/>
      <c r="HKY17" s="39"/>
      <c r="HKZ17" s="39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40"/>
      <c r="HLW17" s="39"/>
      <c r="HLX17" s="39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40"/>
      <c r="HMU17" s="39"/>
      <c r="HMV17" s="39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40"/>
      <c r="HNS17" s="39"/>
      <c r="HNT17" s="39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40"/>
      <c r="HOQ17" s="39"/>
      <c r="HOR17" s="39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40"/>
      <c r="HPO17" s="39"/>
      <c r="HPP17" s="39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40"/>
      <c r="HQM17" s="39"/>
      <c r="HQN17" s="39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40"/>
      <c r="HRK17" s="39"/>
      <c r="HRL17" s="39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40"/>
      <c r="HSI17" s="39"/>
      <c r="HSJ17" s="39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40"/>
      <c r="HTG17" s="39"/>
      <c r="HTH17" s="39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40"/>
      <c r="HUE17" s="39"/>
      <c r="HUF17" s="39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40"/>
      <c r="HVC17" s="39"/>
      <c r="HVD17" s="39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40"/>
      <c r="HWA17" s="39"/>
      <c r="HWB17" s="39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40"/>
      <c r="HWY17" s="39"/>
      <c r="HWZ17" s="39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40"/>
      <c r="HXW17" s="39"/>
      <c r="HXX17" s="39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40"/>
      <c r="HYU17" s="39"/>
      <c r="HYV17" s="39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40"/>
      <c r="HZS17" s="39"/>
      <c r="HZT17" s="39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40"/>
      <c r="IAQ17" s="39"/>
      <c r="IAR17" s="39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40"/>
      <c r="IBO17" s="39"/>
      <c r="IBP17" s="39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40"/>
      <c r="ICM17" s="39"/>
      <c r="ICN17" s="39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40"/>
      <c r="IDK17" s="39"/>
      <c r="IDL17" s="39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40"/>
      <c r="IEI17" s="39"/>
      <c r="IEJ17" s="39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40"/>
      <c r="IFG17" s="39"/>
      <c r="IFH17" s="39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40"/>
      <c r="IGE17" s="39"/>
      <c r="IGF17" s="39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40"/>
      <c r="IHC17" s="39"/>
      <c r="IHD17" s="39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40"/>
      <c r="IIA17" s="39"/>
      <c r="IIB17" s="39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40"/>
      <c r="IIY17" s="39"/>
      <c r="IIZ17" s="39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40"/>
      <c r="IJW17" s="39"/>
      <c r="IJX17" s="39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40"/>
      <c r="IKU17" s="39"/>
      <c r="IKV17" s="39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40"/>
      <c r="ILS17" s="39"/>
      <c r="ILT17" s="39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40"/>
      <c r="IMQ17" s="39"/>
      <c r="IMR17" s="39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40"/>
      <c r="INO17" s="39"/>
      <c r="INP17" s="39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40"/>
      <c r="IOM17" s="39"/>
      <c r="ION17" s="39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40"/>
      <c r="IPK17" s="39"/>
      <c r="IPL17" s="39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40"/>
      <c r="IQI17" s="39"/>
      <c r="IQJ17" s="39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40"/>
      <c r="IRG17" s="39"/>
      <c r="IRH17" s="39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40"/>
      <c r="ISE17" s="39"/>
      <c r="ISF17" s="39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40"/>
      <c r="ITC17" s="39"/>
      <c r="ITD17" s="39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40"/>
      <c r="IUA17" s="39"/>
      <c r="IUB17" s="39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40"/>
      <c r="IUY17" s="39"/>
      <c r="IUZ17" s="39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40"/>
      <c r="IVW17" s="39"/>
      <c r="IVX17" s="39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40"/>
      <c r="IWU17" s="39"/>
      <c r="IWV17" s="39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40"/>
      <c r="IXS17" s="39"/>
      <c r="IXT17" s="39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40"/>
      <c r="IYQ17" s="39"/>
      <c r="IYR17" s="39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40"/>
      <c r="IZO17" s="39"/>
      <c r="IZP17" s="39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40"/>
      <c r="JAM17" s="39"/>
      <c r="JAN17" s="39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40"/>
      <c r="JBK17" s="39"/>
      <c r="JBL17" s="39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40"/>
      <c r="JCI17" s="39"/>
      <c r="JCJ17" s="39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40"/>
      <c r="JDG17" s="39"/>
      <c r="JDH17" s="39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40"/>
      <c r="JEE17" s="39"/>
      <c r="JEF17" s="39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40"/>
      <c r="JFC17" s="39"/>
      <c r="JFD17" s="39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40"/>
      <c r="JGA17" s="39"/>
      <c r="JGB17" s="39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40"/>
      <c r="JGY17" s="39"/>
      <c r="JGZ17" s="39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40"/>
      <c r="JHW17" s="39"/>
      <c r="JHX17" s="39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40"/>
      <c r="JIU17" s="39"/>
      <c r="JIV17" s="39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40"/>
      <c r="JJS17" s="39"/>
      <c r="JJT17" s="39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40"/>
      <c r="JKQ17" s="39"/>
      <c r="JKR17" s="39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40"/>
      <c r="JLO17" s="39"/>
      <c r="JLP17" s="39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40"/>
      <c r="JMM17" s="39"/>
      <c r="JMN17" s="39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40"/>
      <c r="JNK17" s="39"/>
      <c r="JNL17" s="39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40"/>
      <c r="JOI17" s="39"/>
      <c r="JOJ17" s="39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40"/>
      <c r="JPG17" s="39"/>
      <c r="JPH17" s="39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40"/>
      <c r="JQE17" s="39"/>
      <c r="JQF17" s="39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40"/>
      <c r="JRC17" s="39"/>
      <c r="JRD17" s="39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40"/>
      <c r="JSA17" s="39"/>
      <c r="JSB17" s="39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40"/>
      <c r="JSY17" s="39"/>
      <c r="JSZ17" s="39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40"/>
      <c r="JTW17" s="39"/>
      <c r="JTX17" s="39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40"/>
      <c r="JUU17" s="39"/>
      <c r="JUV17" s="39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40"/>
      <c r="JVS17" s="39"/>
      <c r="JVT17" s="39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40"/>
      <c r="JWQ17" s="39"/>
      <c r="JWR17" s="39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40"/>
      <c r="JXO17" s="39"/>
      <c r="JXP17" s="39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40"/>
      <c r="JYM17" s="39"/>
      <c r="JYN17" s="39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40"/>
      <c r="JZK17" s="39"/>
      <c r="JZL17" s="39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40"/>
      <c r="KAI17" s="39"/>
      <c r="KAJ17" s="39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40"/>
      <c r="KBG17" s="39"/>
      <c r="KBH17" s="39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40"/>
      <c r="KCE17" s="39"/>
      <c r="KCF17" s="39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40"/>
      <c r="KDC17" s="39"/>
      <c r="KDD17" s="39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40"/>
      <c r="KEA17" s="39"/>
      <c r="KEB17" s="39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40"/>
      <c r="KEY17" s="39"/>
      <c r="KEZ17" s="39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40"/>
      <c r="KFW17" s="39"/>
      <c r="KFX17" s="39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40"/>
      <c r="KGU17" s="39"/>
      <c r="KGV17" s="39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40"/>
      <c r="KHS17" s="39"/>
      <c r="KHT17" s="39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40"/>
      <c r="KIQ17" s="39"/>
      <c r="KIR17" s="39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40"/>
      <c r="KJO17" s="39"/>
      <c r="KJP17" s="39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40"/>
      <c r="KKM17" s="39"/>
      <c r="KKN17" s="39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40"/>
      <c r="KLK17" s="39"/>
      <c r="KLL17" s="39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40"/>
      <c r="KMI17" s="39"/>
      <c r="KMJ17" s="39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40"/>
      <c r="KNG17" s="39"/>
      <c r="KNH17" s="39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40"/>
      <c r="KOE17" s="39"/>
      <c r="KOF17" s="39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40"/>
      <c r="KPC17" s="39"/>
      <c r="KPD17" s="39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40"/>
      <c r="KQA17" s="39"/>
      <c r="KQB17" s="39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40"/>
      <c r="KQY17" s="39"/>
      <c r="KQZ17" s="39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40"/>
      <c r="KRW17" s="39"/>
      <c r="KRX17" s="39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40"/>
      <c r="KSU17" s="39"/>
      <c r="KSV17" s="39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40"/>
      <c r="KTS17" s="39"/>
      <c r="KTT17" s="39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40"/>
      <c r="KUQ17" s="39"/>
      <c r="KUR17" s="39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40"/>
      <c r="KVO17" s="39"/>
      <c r="KVP17" s="39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40"/>
      <c r="KWM17" s="39"/>
      <c r="KWN17" s="39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40"/>
      <c r="KXK17" s="39"/>
      <c r="KXL17" s="39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40"/>
      <c r="KYI17" s="39"/>
      <c r="KYJ17" s="39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40"/>
      <c r="KZG17" s="39"/>
      <c r="KZH17" s="39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40"/>
      <c r="LAE17" s="39"/>
      <c r="LAF17" s="39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40"/>
      <c r="LBC17" s="39"/>
      <c r="LBD17" s="39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40"/>
      <c r="LCA17" s="39"/>
      <c r="LCB17" s="39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40"/>
      <c r="LCY17" s="39"/>
      <c r="LCZ17" s="39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40"/>
      <c r="LDW17" s="39"/>
      <c r="LDX17" s="39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40"/>
      <c r="LEU17" s="39"/>
      <c r="LEV17" s="39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40"/>
      <c r="LFS17" s="39"/>
      <c r="LFT17" s="39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40"/>
      <c r="LGQ17" s="39"/>
      <c r="LGR17" s="39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40"/>
      <c r="LHO17" s="39"/>
      <c r="LHP17" s="39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40"/>
      <c r="LIM17" s="39"/>
      <c r="LIN17" s="39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40"/>
      <c r="LJK17" s="39"/>
      <c r="LJL17" s="39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40"/>
      <c r="LKI17" s="39"/>
      <c r="LKJ17" s="39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40"/>
      <c r="LLG17" s="39"/>
      <c r="LLH17" s="39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40"/>
      <c r="LME17" s="39"/>
      <c r="LMF17" s="39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40"/>
      <c r="LNC17" s="39"/>
      <c r="LND17" s="39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40"/>
      <c r="LOA17" s="39"/>
      <c r="LOB17" s="39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40"/>
      <c r="LOY17" s="39"/>
      <c r="LOZ17" s="39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40"/>
      <c r="LPW17" s="39"/>
      <c r="LPX17" s="39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40"/>
      <c r="LQU17" s="39"/>
      <c r="LQV17" s="39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40"/>
      <c r="LRS17" s="39"/>
      <c r="LRT17" s="39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40"/>
      <c r="LSQ17" s="39"/>
      <c r="LSR17" s="39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40"/>
      <c r="LTO17" s="39"/>
      <c r="LTP17" s="39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40"/>
      <c r="LUM17" s="39"/>
      <c r="LUN17" s="39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40"/>
      <c r="LVK17" s="39"/>
      <c r="LVL17" s="39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40"/>
      <c r="LWI17" s="39"/>
      <c r="LWJ17" s="39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40"/>
      <c r="LXG17" s="39"/>
      <c r="LXH17" s="39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40"/>
      <c r="LYE17" s="39"/>
      <c r="LYF17" s="39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40"/>
      <c r="LZC17" s="39"/>
      <c r="LZD17" s="39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40"/>
      <c r="MAA17" s="39"/>
      <c r="MAB17" s="39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40"/>
      <c r="MAY17" s="39"/>
      <c r="MAZ17" s="39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40"/>
      <c r="MBW17" s="39"/>
      <c r="MBX17" s="39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40"/>
      <c r="MCU17" s="39"/>
      <c r="MCV17" s="39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40"/>
      <c r="MDS17" s="39"/>
      <c r="MDT17" s="39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40"/>
      <c r="MEQ17" s="39"/>
      <c r="MER17" s="39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40"/>
      <c r="MFO17" s="39"/>
      <c r="MFP17" s="39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40"/>
      <c r="MGM17" s="39"/>
      <c r="MGN17" s="39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40"/>
      <c r="MHK17" s="39"/>
      <c r="MHL17" s="39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40"/>
      <c r="MII17" s="39"/>
      <c r="MIJ17" s="39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40"/>
      <c r="MJG17" s="39"/>
      <c r="MJH17" s="39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40"/>
      <c r="MKE17" s="39"/>
      <c r="MKF17" s="39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40"/>
      <c r="MLC17" s="39"/>
      <c r="MLD17" s="39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40"/>
      <c r="MMA17" s="39"/>
      <c r="MMB17" s="39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40"/>
      <c r="MMY17" s="39"/>
      <c r="MMZ17" s="39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40"/>
      <c r="MNW17" s="39"/>
      <c r="MNX17" s="39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40"/>
      <c r="MOU17" s="39"/>
      <c r="MOV17" s="39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40"/>
      <c r="MPS17" s="39"/>
      <c r="MPT17" s="39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40"/>
      <c r="MQQ17" s="39"/>
      <c r="MQR17" s="39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40"/>
      <c r="MRO17" s="39"/>
      <c r="MRP17" s="39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40"/>
      <c r="MSM17" s="39"/>
      <c r="MSN17" s="39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40"/>
      <c r="MTK17" s="39"/>
      <c r="MTL17" s="39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40"/>
      <c r="MUI17" s="39"/>
      <c r="MUJ17" s="39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40"/>
      <c r="MVG17" s="39"/>
      <c r="MVH17" s="39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40"/>
      <c r="MWE17" s="39"/>
      <c r="MWF17" s="39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40"/>
      <c r="MXC17" s="39"/>
      <c r="MXD17" s="39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40"/>
      <c r="MYA17" s="39"/>
      <c r="MYB17" s="39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40"/>
      <c r="MYY17" s="39"/>
      <c r="MYZ17" s="39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40"/>
      <c r="MZW17" s="39"/>
      <c r="MZX17" s="39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40"/>
      <c r="NAU17" s="39"/>
      <c r="NAV17" s="39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40"/>
      <c r="NBS17" s="39"/>
      <c r="NBT17" s="39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40"/>
      <c r="NCQ17" s="39"/>
      <c r="NCR17" s="39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40"/>
      <c r="NDO17" s="39"/>
      <c r="NDP17" s="39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40"/>
      <c r="NEM17" s="39"/>
      <c r="NEN17" s="39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40"/>
      <c r="NFK17" s="39"/>
      <c r="NFL17" s="39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40"/>
      <c r="NGI17" s="39"/>
      <c r="NGJ17" s="39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40"/>
      <c r="NHG17" s="39"/>
      <c r="NHH17" s="39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40"/>
      <c r="NIE17" s="39"/>
      <c r="NIF17" s="39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40"/>
      <c r="NJC17" s="39"/>
      <c r="NJD17" s="39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40"/>
      <c r="NKA17" s="39"/>
      <c r="NKB17" s="39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40"/>
      <c r="NKY17" s="39"/>
      <c r="NKZ17" s="39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40"/>
      <c r="NLW17" s="39"/>
      <c r="NLX17" s="39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40"/>
      <c r="NMU17" s="39"/>
      <c r="NMV17" s="39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40"/>
      <c r="NNS17" s="39"/>
      <c r="NNT17" s="39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40"/>
      <c r="NOQ17" s="39"/>
      <c r="NOR17" s="39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40"/>
      <c r="NPO17" s="39"/>
      <c r="NPP17" s="39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40"/>
      <c r="NQM17" s="39"/>
      <c r="NQN17" s="39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40"/>
      <c r="NRK17" s="39"/>
      <c r="NRL17" s="39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40"/>
      <c r="NSI17" s="39"/>
      <c r="NSJ17" s="39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40"/>
      <c r="NTG17" s="39"/>
      <c r="NTH17" s="39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40"/>
      <c r="NUE17" s="39"/>
      <c r="NUF17" s="39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40"/>
      <c r="NVC17" s="39"/>
      <c r="NVD17" s="39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40"/>
      <c r="NWA17" s="39"/>
      <c r="NWB17" s="39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40"/>
      <c r="NWY17" s="39"/>
      <c r="NWZ17" s="39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40"/>
      <c r="NXW17" s="39"/>
      <c r="NXX17" s="39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40"/>
      <c r="NYU17" s="39"/>
      <c r="NYV17" s="39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40"/>
      <c r="NZS17" s="39"/>
      <c r="NZT17" s="39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40"/>
      <c r="OAQ17" s="39"/>
      <c r="OAR17" s="39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40"/>
      <c r="OBO17" s="39"/>
      <c r="OBP17" s="39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40"/>
      <c r="OCM17" s="39"/>
      <c r="OCN17" s="39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40"/>
      <c r="ODK17" s="39"/>
      <c r="ODL17" s="39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40"/>
      <c r="OEI17" s="39"/>
      <c r="OEJ17" s="39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40"/>
      <c r="OFG17" s="39"/>
      <c r="OFH17" s="39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40"/>
      <c r="OGE17" s="39"/>
      <c r="OGF17" s="39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40"/>
      <c r="OHC17" s="39"/>
      <c r="OHD17" s="39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40"/>
      <c r="OIA17" s="39"/>
      <c r="OIB17" s="39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40"/>
      <c r="OIY17" s="39"/>
      <c r="OIZ17" s="39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40"/>
      <c r="OJW17" s="39"/>
      <c r="OJX17" s="39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40"/>
      <c r="OKU17" s="39"/>
      <c r="OKV17" s="39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40"/>
      <c r="OLS17" s="39"/>
      <c r="OLT17" s="39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40"/>
      <c r="OMQ17" s="39"/>
      <c r="OMR17" s="39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40"/>
      <c r="ONO17" s="39"/>
      <c r="ONP17" s="39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40"/>
      <c r="OOM17" s="39"/>
      <c r="OON17" s="39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40"/>
      <c r="OPK17" s="39"/>
      <c r="OPL17" s="39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40"/>
      <c r="OQI17" s="39"/>
      <c r="OQJ17" s="39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40"/>
      <c r="ORG17" s="39"/>
      <c r="ORH17" s="39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40"/>
      <c r="OSE17" s="39"/>
      <c r="OSF17" s="39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40"/>
      <c r="OTC17" s="39"/>
      <c r="OTD17" s="39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40"/>
      <c r="OUA17" s="39"/>
      <c r="OUB17" s="39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40"/>
      <c r="OUY17" s="39"/>
      <c r="OUZ17" s="39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40"/>
      <c r="OVW17" s="39"/>
      <c r="OVX17" s="39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40"/>
      <c r="OWU17" s="39"/>
      <c r="OWV17" s="39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40"/>
      <c r="OXS17" s="39"/>
      <c r="OXT17" s="39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40"/>
      <c r="OYQ17" s="39"/>
      <c r="OYR17" s="39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40"/>
      <c r="OZO17" s="39"/>
      <c r="OZP17" s="39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40"/>
      <c r="PAM17" s="39"/>
      <c r="PAN17" s="39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40"/>
      <c r="PBK17" s="39"/>
      <c r="PBL17" s="39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40"/>
      <c r="PCI17" s="39"/>
      <c r="PCJ17" s="39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40"/>
      <c r="PDG17" s="39"/>
      <c r="PDH17" s="39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40"/>
      <c r="PEE17" s="39"/>
      <c r="PEF17" s="39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40"/>
      <c r="PFC17" s="39"/>
      <c r="PFD17" s="39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40"/>
      <c r="PGA17" s="39"/>
      <c r="PGB17" s="39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40"/>
      <c r="PGY17" s="39"/>
      <c r="PGZ17" s="39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40"/>
      <c r="PHW17" s="39"/>
      <c r="PHX17" s="39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40"/>
      <c r="PIU17" s="39"/>
      <c r="PIV17" s="39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40"/>
      <c r="PJS17" s="39"/>
      <c r="PJT17" s="39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40"/>
      <c r="PKQ17" s="39"/>
      <c r="PKR17" s="39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40"/>
      <c r="PLO17" s="39"/>
      <c r="PLP17" s="39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40"/>
      <c r="PMM17" s="39"/>
      <c r="PMN17" s="39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40"/>
      <c r="PNK17" s="39"/>
      <c r="PNL17" s="39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40"/>
      <c r="POI17" s="39"/>
      <c r="POJ17" s="39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40"/>
      <c r="PPG17" s="39"/>
      <c r="PPH17" s="39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40"/>
      <c r="PQE17" s="39"/>
      <c r="PQF17" s="39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40"/>
      <c r="PRC17" s="39"/>
      <c r="PRD17" s="39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40"/>
      <c r="PSA17" s="39"/>
      <c r="PSB17" s="39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40"/>
      <c r="PSY17" s="39"/>
      <c r="PSZ17" s="39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40"/>
      <c r="PTW17" s="39"/>
      <c r="PTX17" s="39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40"/>
      <c r="PUU17" s="39"/>
      <c r="PUV17" s="39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40"/>
      <c r="PVS17" s="39"/>
      <c r="PVT17" s="39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40"/>
      <c r="PWQ17" s="39"/>
      <c r="PWR17" s="39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40"/>
      <c r="PXO17" s="39"/>
      <c r="PXP17" s="39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40"/>
      <c r="PYM17" s="39"/>
      <c r="PYN17" s="39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40"/>
      <c r="PZK17" s="39"/>
      <c r="PZL17" s="39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40"/>
      <c r="QAI17" s="39"/>
      <c r="QAJ17" s="39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40"/>
      <c r="QBG17" s="39"/>
      <c r="QBH17" s="39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40"/>
      <c r="QCE17" s="39"/>
      <c r="QCF17" s="39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40"/>
      <c r="QDC17" s="39"/>
      <c r="QDD17" s="39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40"/>
      <c r="QEA17" s="39"/>
      <c r="QEB17" s="39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40"/>
      <c r="QEY17" s="39"/>
      <c r="QEZ17" s="39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40"/>
      <c r="QFW17" s="39"/>
      <c r="QFX17" s="39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40"/>
      <c r="QGU17" s="39"/>
      <c r="QGV17" s="39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40"/>
      <c r="QHS17" s="39"/>
      <c r="QHT17" s="39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40"/>
      <c r="QIQ17" s="39"/>
      <c r="QIR17" s="39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40"/>
      <c r="QJO17" s="39"/>
      <c r="QJP17" s="39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40"/>
      <c r="QKM17" s="39"/>
      <c r="QKN17" s="39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40"/>
      <c r="QLK17" s="39"/>
      <c r="QLL17" s="39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40"/>
      <c r="QMI17" s="39"/>
      <c r="QMJ17" s="39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40"/>
      <c r="QNG17" s="39"/>
      <c r="QNH17" s="39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40"/>
      <c r="QOE17" s="39"/>
      <c r="QOF17" s="39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40"/>
      <c r="QPC17" s="39"/>
      <c r="QPD17" s="39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40"/>
      <c r="QQA17" s="39"/>
      <c r="QQB17" s="39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40"/>
      <c r="QQY17" s="39"/>
      <c r="QQZ17" s="39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40"/>
      <c r="QRW17" s="39"/>
      <c r="QRX17" s="39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40"/>
      <c r="QSU17" s="39"/>
      <c r="QSV17" s="39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40"/>
      <c r="QTS17" s="39"/>
      <c r="QTT17" s="39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40"/>
      <c r="QUQ17" s="39"/>
      <c r="QUR17" s="39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40"/>
      <c r="QVO17" s="39"/>
      <c r="QVP17" s="39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40"/>
      <c r="QWM17" s="39"/>
      <c r="QWN17" s="39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40"/>
      <c r="QXK17" s="39"/>
      <c r="QXL17" s="39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40"/>
      <c r="QYI17" s="39"/>
      <c r="QYJ17" s="39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40"/>
      <c r="QZG17" s="39"/>
      <c r="QZH17" s="39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40"/>
      <c r="RAE17" s="39"/>
      <c r="RAF17" s="39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40"/>
      <c r="RBC17" s="39"/>
      <c r="RBD17" s="39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40"/>
      <c r="RCA17" s="39"/>
      <c r="RCB17" s="39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40"/>
      <c r="RCY17" s="39"/>
      <c r="RCZ17" s="39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40"/>
      <c r="RDW17" s="39"/>
      <c r="RDX17" s="39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40"/>
      <c r="REU17" s="39"/>
      <c r="REV17" s="39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40"/>
      <c r="RFS17" s="39"/>
      <c r="RFT17" s="39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40"/>
      <c r="RGQ17" s="39"/>
      <c r="RGR17" s="39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40"/>
      <c r="RHO17" s="39"/>
      <c r="RHP17" s="39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40"/>
      <c r="RIM17" s="39"/>
      <c r="RIN17" s="39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40"/>
      <c r="RJK17" s="39"/>
      <c r="RJL17" s="39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40"/>
      <c r="RKI17" s="39"/>
      <c r="RKJ17" s="39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40"/>
      <c r="RLG17" s="39"/>
      <c r="RLH17" s="39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40"/>
      <c r="RME17" s="39"/>
      <c r="RMF17" s="39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40"/>
      <c r="RNC17" s="39"/>
      <c r="RND17" s="39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40"/>
      <c r="ROA17" s="39"/>
      <c r="ROB17" s="39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40"/>
      <c r="ROY17" s="39"/>
      <c r="ROZ17" s="39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40"/>
      <c r="RPW17" s="39"/>
      <c r="RPX17" s="39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40"/>
      <c r="RQU17" s="39"/>
      <c r="RQV17" s="39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40"/>
      <c r="RRS17" s="39"/>
      <c r="RRT17" s="39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40"/>
      <c r="RSQ17" s="39"/>
      <c r="RSR17" s="39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40"/>
      <c r="RTO17" s="39"/>
      <c r="RTP17" s="39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40"/>
      <c r="RUM17" s="39"/>
      <c r="RUN17" s="39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40"/>
      <c r="RVK17" s="39"/>
      <c r="RVL17" s="39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40"/>
      <c r="RWI17" s="39"/>
      <c r="RWJ17" s="39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40"/>
      <c r="RXG17" s="39"/>
      <c r="RXH17" s="39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40"/>
      <c r="RYE17" s="39"/>
      <c r="RYF17" s="39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40"/>
      <c r="RZC17" s="39"/>
      <c r="RZD17" s="39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40"/>
      <c r="SAA17" s="39"/>
      <c r="SAB17" s="39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40"/>
      <c r="SAY17" s="39"/>
      <c r="SAZ17" s="39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40"/>
      <c r="SBW17" s="39"/>
      <c r="SBX17" s="39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40"/>
      <c r="SCU17" s="39"/>
      <c r="SCV17" s="39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40"/>
      <c r="SDS17" s="39"/>
      <c r="SDT17" s="39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40"/>
      <c r="SEQ17" s="39"/>
      <c r="SER17" s="39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40"/>
      <c r="SFO17" s="39"/>
      <c r="SFP17" s="39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40"/>
      <c r="SGM17" s="39"/>
      <c r="SGN17" s="39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40"/>
      <c r="SHK17" s="39"/>
      <c r="SHL17" s="39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40"/>
      <c r="SII17" s="39"/>
      <c r="SIJ17" s="39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40"/>
      <c r="SJG17" s="39"/>
      <c r="SJH17" s="39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40"/>
      <c r="SKE17" s="39"/>
      <c r="SKF17" s="39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40"/>
      <c r="SLC17" s="39"/>
      <c r="SLD17" s="39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40"/>
      <c r="SMA17" s="39"/>
      <c r="SMB17" s="39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40"/>
      <c r="SMY17" s="39"/>
      <c r="SMZ17" s="39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40"/>
      <c r="SNW17" s="39"/>
      <c r="SNX17" s="39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40"/>
      <c r="SOU17" s="39"/>
      <c r="SOV17" s="39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40"/>
      <c r="SPS17" s="39"/>
      <c r="SPT17" s="39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40"/>
      <c r="SQQ17" s="39"/>
      <c r="SQR17" s="39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40"/>
      <c r="SRO17" s="39"/>
      <c r="SRP17" s="39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40"/>
      <c r="SSM17" s="39"/>
      <c r="SSN17" s="39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40"/>
      <c r="STK17" s="39"/>
      <c r="STL17" s="39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40"/>
      <c r="SUI17" s="39"/>
      <c r="SUJ17" s="39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40"/>
      <c r="SVG17" s="39"/>
      <c r="SVH17" s="39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40"/>
      <c r="SWE17" s="39"/>
      <c r="SWF17" s="39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40"/>
      <c r="SXC17" s="39"/>
      <c r="SXD17" s="39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40"/>
      <c r="SYA17" s="39"/>
      <c r="SYB17" s="39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40"/>
      <c r="SYY17" s="39"/>
      <c r="SYZ17" s="39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40"/>
      <c r="SZW17" s="39"/>
      <c r="SZX17" s="39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40"/>
      <c r="TAU17" s="39"/>
      <c r="TAV17" s="39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40"/>
      <c r="TBS17" s="39"/>
      <c r="TBT17" s="39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40"/>
      <c r="TCQ17" s="39"/>
      <c r="TCR17" s="39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40"/>
      <c r="TDO17" s="39"/>
      <c r="TDP17" s="39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40"/>
      <c r="TEM17" s="39"/>
      <c r="TEN17" s="39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40"/>
      <c r="TFK17" s="39"/>
      <c r="TFL17" s="39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40"/>
      <c r="TGI17" s="39"/>
      <c r="TGJ17" s="39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40"/>
      <c r="THG17" s="39"/>
      <c r="THH17" s="39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40"/>
      <c r="TIE17" s="39"/>
      <c r="TIF17" s="39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40"/>
      <c r="TJC17" s="39"/>
      <c r="TJD17" s="39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40"/>
      <c r="TKA17" s="39"/>
      <c r="TKB17" s="39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40"/>
      <c r="TKY17" s="39"/>
      <c r="TKZ17" s="39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40"/>
      <c r="TLW17" s="39"/>
      <c r="TLX17" s="39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40"/>
      <c r="TMU17" s="39"/>
      <c r="TMV17" s="39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40"/>
      <c r="TNS17" s="39"/>
      <c r="TNT17" s="39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40"/>
      <c r="TOQ17" s="39"/>
      <c r="TOR17" s="39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40"/>
      <c r="TPO17" s="39"/>
      <c r="TPP17" s="39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40"/>
      <c r="TQM17" s="39"/>
      <c r="TQN17" s="39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40"/>
      <c r="TRK17" s="39"/>
      <c r="TRL17" s="39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40"/>
      <c r="TSI17" s="39"/>
      <c r="TSJ17" s="39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40"/>
      <c r="TTG17" s="39"/>
      <c r="TTH17" s="39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40"/>
      <c r="TUE17" s="39"/>
      <c r="TUF17" s="39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40"/>
      <c r="TVC17" s="39"/>
      <c r="TVD17" s="39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40"/>
      <c r="TWA17" s="39"/>
      <c r="TWB17" s="39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40"/>
      <c r="TWY17" s="39"/>
      <c r="TWZ17" s="39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40"/>
      <c r="TXW17" s="39"/>
      <c r="TXX17" s="39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40"/>
      <c r="TYU17" s="39"/>
      <c r="TYV17" s="39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40"/>
      <c r="TZS17" s="39"/>
      <c r="TZT17" s="39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40"/>
      <c r="UAQ17" s="39"/>
      <c r="UAR17" s="39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40"/>
      <c r="UBO17" s="39"/>
      <c r="UBP17" s="39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40"/>
      <c r="UCM17" s="39"/>
      <c r="UCN17" s="39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40"/>
      <c r="UDK17" s="39"/>
      <c r="UDL17" s="39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40"/>
      <c r="UEI17" s="39"/>
      <c r="UEJ17" s="39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40"/>
      <c r="UFG17" s="39"/>
      <c r="UFH17" s="39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40"/>
      <c r="UGE17" s="39"/>
      <c r="UGF17" s="39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40"/>
      <c r="UHC17" s="39"/>
      <c r="UHD17" s="39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40"/>
      <c r="UIA17" s="39"/>
      <c r="UIB17" s="39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40"/>
      <c r="UIY17" s="39"/>
      <c r="UIZ17" s="39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40"/>
      <c r="UJW17" s="39"/>
      <c r="UJX17" s="39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40"/>
      <c r="UKU17" s="39"/>
      <c r="UKV17" s="39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40"/>
      <c r="ULS17" s="39"/>
      <c r="ULT17" s="39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40"/>
      <c r="UMQ17" s="39"/>
      <c r="UMR17" s="39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40"/>
      <c r="UNO17" s="39"/>
      <c r="UNP17" s="39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40"/>
      <c r="UOM17" s="39"/>
      <c r="UON17" s="39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40"/>
      <c r="UPK17" s="39"/>
      <c r="UPL17" s="39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40"/>
      <c r="UQI17" s="39"/>
      <c r="UQJ17" s="39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40"/>
      <c r="URG17" s="39"/>
      <c r="URH17" s="39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40"/>
      <c r="USE17" s="39"/>
      <c r="USF17" s="39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40"/>
      <c r="UTC17" s="39"/>
      <c r="UTD17" s="39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40"/>
      <c r="UUA17" s="39"/>
      <c r="UUB17" s="39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40"/>
      <c r="UUY17" s="39"/>
      <c r="UUZ17" s="39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40"/>
      <c r="UVW17" s="39"/>
      <c r="UVX17" s="39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40"/>
      <c r="UWU17" s="39"/>
      <c r="UWV17" s="39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40"/>
      <c r="UXS17" s="39"/>
      <c r="UXT17" s="39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40"/>
      <c r="UYQ17" s="39"/>
      <c r="UYR17" s="39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40"/>
      <c r="UZO17" s="39"/>
      <c r="UZP17" s="39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40"/>
      <c r="VAM17" s="39"/>
      <c r="VAN17" s="39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40"/>
      <c r="VBK17" s="39"/>
      <c r="VBL17" s="39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40"/>
      <c r="VCI17" s="39"/>
      <c r="VCJ17" s="39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40"/>
      <c r="VDG17" s="39"/>
      <c r="VDH17" s="39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40"/>
      <c r="VEE17" s="39"/>
      <c r="VEF17" s="39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40"/>
      <c r="VFC17" s="39"/>
      <c r="VFD17" s="39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40"/>
      <c r="VGA17" s="39"/>
      <c r="VGB17" s="39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40"/>
      <c r="VGY17" s="39"/>
      <c r="VGZ17" s="39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40"/>
      <c r="VHW17" s="39"/>
      <c r="VHX17" s="39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40"/>
      <c r="VIU17" s="39"/>
      <c r="VIV17" s="39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40"/>
      <c r="VJS17" s="39"/>
      <c r="VJT17" s="39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40"/>
      <c r="VKQ17" s="39"/>
      <c r="VKR17" s="39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40"/>
      <c r="VLO17" s="39"/>
      <c r="VLP17" s="39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40"/>
      <c r="VMM17" s="39"/>
      <c r="VMN17" s="39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40"/>
      <c r="VNK17" s="39"/>
      <c r="VNL17" s="39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40"/>
      <c r="VOI17" s="39"/>
      <c r="VOJ17" s="39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40"/>
      <c r="VPG17" s="39"/>
      <c r="VPH17" s="39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40"/>
      <c r="VQE17" s="39"/>
      <c r="VQF17" s="39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40"/>
      <c r="VRC17" s="39"/>
      <c r="VRD17" s="39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40"/>
      <c r="VSA17" s="39"/>
      <c r="VSB17" s="39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40"/>
      <c r="VSY17" s="39"/>
      <c r="VSZ17" s="39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40"/>
      <c r="VTW17" s="39"/>
      <c r="VTX17" s="39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40"/>
      <c r="VUU17" s="39"/>
      <c r="VUV17" s="39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40"/>
      <c r="VVS17" s="39"/>
      <c r="VVT17" s="39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40"/>
      <c r="VWQ17" s="39"/>
      <c r="VWR17" s="39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40"/>
      <c r="VXO17" s="39"/>
      <c r="VXP17" s="39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40"/>
      <c r="VYM17" s="39"/>
      <c r="VYN17" s="39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40"/>
      <c r="VZK17" s="39"/>
      <c r="VZL17" s="39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40"/>
      <c r="WAI17" s="39"/>
      <c r="WAJ17" s="39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40"/>
      <c r="WBG17" s="39"/>
      <c r="WBH17" s="39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40"/>
      <c r="WCE17" s="39"/>
      <c r="WCF17" s="39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40"/>
      <c r="WDC17" s="39"/>
      <c r="WDD17" s="39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40"/>
      <c r="WEA17" s="39"/>
      <c r="WEB17" s="39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40"/>
      <c r="WEY17" s="39"/>
      <c r="WEZ17" s="39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40"/>
      <c r="WFW17" s="39"/>
      <c r="WFX17" s="39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40"/>
      <c r="WGU17" s="39"/>
      <c r="WGV17" s="39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40"/>
      <c r="WHS17" s="39"/>
      <c r="WHT17" s="39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40"/>
      <c r="WIQ17" s="39"/>
      <c r="WIR17" s="39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40"/>
      <c r="WJO17" s="39"/>
      <c r="WJP17" s="39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40"/>
      <c r="WKM17" s="39"/>
      <c r="WKN17" s="39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40"/>
      <c r="WLK17" s="39"/>
      <c r="WLL17" s="39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40"/>
      <c r="WMI17" s="39"/>
      <c r="WMJ17" s="39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40"/>
      <c r="WNG17" s="39"/>
      <c r="WNH17" s="39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40"/>
      <c r="WOE17" s="39"/>
      <c r="WOF17" s="39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40"/>
      <c r="WPC17" s="39"/>
      <c r="WPD17" s="39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40"/>
      <c r="WQA17" s="39"/>
      <c r="WQB17" s="39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40"/>
      <c r="WQY17" s="39"/>
      <c r="WQZ17" s="39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40"/>
      <c r="WRW17" s="39"/>
      <c r="WRX17" s="39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40"/>
      <c r="WSU17" s="39"/>
      <c r="WSV17" s="39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40"/>
      <c r="WTS17" s="39"/>
      <c r="WTT17" s="39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40"/>
      <c r="WUQ17" s="39"/>
      <c r="WUR17" s="39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40"/>
      <c r="WVO17" s="39"/>
      <c r="WVP17" s="39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40"/>
      <c r="WWM17" s="39"/>
      <c r="WWN17" s="39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40"/>
      <c r="WXK17" s="39"/>
      <c r="WXL17" s="39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40"/>
      <c r="WYI17" s="39"/>
      <c r="WYJ17" s="39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40"/>
      <c r="WZG17" s="39"/>
      <c r="WZH17" s="39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40"/>
      <c r="XAE17" s="39"/>
      <c r="XAF17" s="39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40"/>
      <c r="XBC17" s="39"/>
      <c r="XBD17" s="39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40"/>
      <c r="XCA17" s="39"/>
      <c r="XCB17" s="39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40"/>
      <c r="XCY17" s="39"/>
      <c r="XCZ17" s="39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40"/>
      <c r="XDW17" s="39"/>
      <c r="XDX17" s="39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40"/>
      <c r="XEU17" s="39"/>
      <c r="XEV17" s="39"/>
      <c r="XEW17" s="3"/>
      <c r="XEX17" s="3"/>
      <c r="XEY17" s="3"/>
      <c r="XEZ17" s="3"/>
      <c r="XFA17" s="3"/>
      <c r="XFB17" s="3"/>
      <c r="XFC17" s="3"/>
      <c r="XFD17" s="3"/>
    </row>
    <row r="18" spans="1:16384" x14ac:dyDescent="0.25">
      <c r="A18" s="9" t="s">
        <v>110</v>
      </c>
      <c r="B18" s="106" t="str">
        <f>+VLOOKUP(A18,Clases!$A$1:$B$7,2,FALSE)</f>
        <v>Ramos Administrativos</v>
      </c>
      <c r="C18" s="10" t="s">
        <v>39</v>
      </c>
      <c r="D18" s="10">
        <v>1</v>
      </c>
      <c r="E18" s="25" t="s">
        <v>40</v>
      </c>
      <c r="F18" s="11">
        <v>19.600000000000001</v>
      </c>
      <c r="G18" s="11">
        <v>28.4</v>
      </c>
      <c r="H18" s="11">
        <v>45.3</v>
      </c>
      <c r="I18" s="11">
        <v>60.6</v>
      </c>
      <c r="J18" s="11">
        <v>102.6</v>
      </c>
      <c r="K18" s="11">
        <v>169.6</v>
      </c>
      <c r="L18" s="11">
        <v>308.8</v>
      </c>
      <c r="M18" s="11">
        <v>737.4</v>
      </c>
      <c r="N18" s="11">
        <v>1527.8</v>
      </c>
      <c r="O18" s="11">
        <v>1884.7</v>
      </c>
      <c r="P18" s="11">
        <v>2489.6999999999998</v>
      </c>
      <c r="Q18" s="11">
        <v>3670.8</v>
      </c>
      <c r="R18" s="11">
        <v>4597.3</v>
      </c>
      <c r="S18" s="11">
        <v>5323.8</v>
      </c>
      <c r="T18" s="11">
        <v>6285.3</v>
      </c>
      <c r="U18" s="11">
        <v>7703.6</v>
      </c>
      <c r="V18" s="11">
        <v>10641.5</v>
      </c>
      <c r="W18" s="11">
        <v>20286.599999999999</v>
      </c>
      <c r="X18" s="11">
        <v>12372</v>
      </c>
      <c r="Y18" s="11">
        <v>15768.933000000001</v>
      </c>
      <c r="Z18" s="11">
        <v>14207.2</v>
      </c>
      <c r="AA18" s="79">
        <v>17246.88</v>
      </c>
      <c r="AB18" s="32">
        <v>18321.7</v>
      </c>
      <c r="AC18" s="32">
        <v>18421.680109000001</v>
      </c>
      <c r="AD18" s="32">
        <v>19278.099999999999</v>
      </c>
      <c r="AE18" s="32">
        <f>+IFERROR(VLOOKUP($E18,'2002'!$B:$D,3,FALSE),"")</f>
        <v>21995.77</v>
      </c>
      <c r="AF18" s="32">
        <f>+IFERROR(VLOOKUP($E18,'2003'!$B:$D,3,FALSE),"")</f>
        <v>20866.971464999999</v>
      </c>
      <c r="AG18" s="32">
        <f>+IFERROR(VLOOKUP($E18,'2004'!$B:$D,3,FALSE),"")</f>
        <v>20973.045416000001</v>
      </c>
      <c r="AH18" s="32">
        <f>+IFERROR(VLOOKUP($E18,'2005-15 corrientes'!$B$2:$W$50,2,FALSE),"")</f>
        <v>34024.454019187797</v>
      </c>
      <c r="AI18" s="32">
        <f>+IFERROR(VLOOKUP($E18,'2005-15 corrientes'!$B$2:$W$50,4,FALSE),"")</f>
        <v>42355.506042669665</v>
      </c>
      <c r="AJ18" s="32">
        <f>+IFERROR(VLOOKUP($E18,'2005-15 corrientes'!$B$2:$W$50,6,FALSE),"")</f>
        <v>55583.155855515979</v>
      </c>
      <c r="AK18" s="32">
        <f>+IFERROR(VLOOKUP($E18,'2005-15 corrientes'!$B$2:$W$50,8,FALSE),"")</f>
        <v>69426.099993996308</v>
      </c>
      <c r="AL18" s="32">
        <f>+IFERROR(VLOOKUP($E18,'2005-15 corrientes'!$B$2:$W$50,10,FALSE),"")</f>
        <v>85036.468174435809</v>
      </c>
      <c r="AM18" s="32">
        <f>+IFERROR(VLOOKUP($E18,'2005-15 corrientes'!$B$2:$W$50,12,FALSE),"")</f>
        <v>89892.930940777966</v>
      </c>
      <c r="AN18" s="32">
        <f>+IFERROR(VLOOKUP($E18,'2005-15 corrientes'!$B$2:$W$50,14,FALSE),"")</f>
        <v>105313.89658849299</v>
      </c>
      <c r="AO18" s="32">
        <f>+IFERROR(VLOOKUP($E18,'2005-15 corrientes'!$B$2:$W$50,16,FALSE),"")</f>
        <v>113479.7</v>
      </c>
      <c r="AP18" s="32">
        <f>+IFERROR(VLOOKUP($E18,'2005-15 corrientes'!$B$2:$W$50,18,FALSE),"")</f>
        <v>121856.59999999996</v>
      </c>
      <c r="AQ18" s="32">
        <f>+IFERROR(VLOOKUP($E18,'2005-15 corrientes'!$B$2:$W$50,20,FALSE),"")</f>
        <v>130264.76174299994</v>
      </c>
      <c r="AR18" s="32">
        <f>+IFERROR(VLOOKUP($E18,'2005-15 corrientes'!$B$2:$W$50,22,FALSE),"")</f>
        <v>134928.4</v>
      </c>
      <c r="AS18" s="3"/>
      <c r="AT18" s="3"/>
      <c r="AU18" s="3"/>
      <c r="AV18" s="3"/>
      <c r="AW18" s="3"/>
      <c r="AX18" s="3"/>
      <c r="AY18" s="3"/>
      <c r="AZ18" s="3"/>
      <c r="BA18" s="3"/>
      <c r="BB18" s="40"/>
      <c r="BC18" s="39"/>
      <c r="BD18" s="39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40"/>
      <c r="CA18" s="39"/>
      <c r="CB18" s="39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40"/>
      <c r="CY18" s="39"/>
      <c r="CZ18" s="39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40"/>
      <c r="DW18" s="39"/>
      <c r="DX18" s="39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40"/>
      <c r="EU18" s="39"/>
      <c r="EV18" s="39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40"/>
      <c r="FS18" s="39"/>
      <c r="FT18" s="39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40"/>
      <c r="GQ18" s="39"/>
      <c r="GR18" s="39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40"/>
      <c r="HO18" s="39"/>
      <c r="HP18" s="39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40"/>
      <c r="IM18" s="39"/>
      <c r="IN18" s="39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40"/>
      <c r="JK18" s="39"/>
      <c r="JL18" s="39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40"/>
      <c r="KI18" s="39"/>
      <c r="KJ18" s="39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40"/>
      <c r="LG18" s="39"/>
      <c r="LH18" s="39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40"/>
      <c r="ME18" s="39"/>
      <c r="MF18" s="39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40"/>
      <c r="NC18" s="39"/>
      <c r="ND18" s="39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40"/>
      <c r="OA18" s="39"/>
      <c r="OB18" s="39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40"/>
      <c r="OY18" s="39"/>
      <c r="OZ18" s="39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40"/>
      <c r="PW18" s="39"/>
      <c r="PX18" s="39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40"/>
      <c r="QU18" s="39"/>
      <c r="QV18" s="39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40"/>
      <c r="RS18" s="39"/>
      <c r="RT18" s="39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40"/>
      <c r="SQ18" s="39"/>
      <c r="SR18" s="39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40"/>
      <c r="TO18" s="39"/>
      <c r="TP18" s="39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40"/>
      <c r="UM18" s="39"/>
      <c r="UN18" s="39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40"/>
      <c r="VK18" s="39"/>
      <c r="VL18" s="39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40"/>
      <c r="WI18" s="39"/>
      <c r="WJ18" s="39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40"/>
      <c r="XG18" s="39"/>
      <c r="XH18" s="39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40"/>
      <c r="YE18" s="39"/>
      <c r="YF18" s="39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40"/>
      <c r="ZC18" s="39"/>
      <c r="ZD18" s="39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40"/>
      <c r="AAA18" s="39"/>
      <c r="AAB18" s="39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40"/>
      <c r="AAY18" s="39"/>
      <c r="AAZ18" s="39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40"/>
      <c r="ABW18" s="39"/>
      <c r="ABX18" s="39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40"/>
      <c r="ACU18" s="39"/>
      <c r="ACV18" s="39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40"/>
      <c r="ADS18" s="39"/>
      <c r="ADT18" s="39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40"/>
      <c r="AEQ18" s="39"/>
      <c r="AER18" s="39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40"/>
      <c r="AFO18" s="39"/>
      <c r="AFP18" s="39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0"/>
      <c r="AGM18" s="39"/>
      <c r="AGN18" s="39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40"/>
      <c r="AHK18" s="39"/>
      <c r="AHL18" s="39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40"/>
      <c r="AII18" s="39"/>
      <c r="AIJ18" s="39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40"/>
      <c r="AJG18" s="39"/>
      <c r="AJH18" s="39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40"/>
      <c r="AKE18" s="39"/>
      <c r="AKF18" s="39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40"/>
      <c r="ALC18" s="39"/>
      <c r="ALD18" s="39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40"/>
      <c r="AMA18" s="39"/>
      <c r="AMB18" s="39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40"/>
      <c r="AMY18" s="39"/>
      <c r="AMZ18" s="39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40"/>
      <c r="ANW18" s="39"/>
      <c r="ANX18" s="39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40"/>
      <c r="AOU18" s="39"/>
      <c r="AOV18" s="39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40"/>
      <c r="APS18" s="39"/>
      <c r="APT18" s="39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40"/>
      <c r="AQQ18" s="39"/>
      <c r="AQR18" s="39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40"/>
      <c r="ARO18" s="39"/>
      <c r="ARP18" s="39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40"/>
      <c r="ASM18" s="39"/>
      <c r="ASN18" s="39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40"/>
      <c r="ATK18" s="39"/>
      <c r="ATL18" s="39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40"/>
      <c r="AUI18" s="39"/>
      <c r="AUJ18" s="39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40"/>
      <c r="AVG18" s="39"/>
      <c r="AVH18" s="39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40"/>
      <c r="AWE18" s="39"/>
      <c r="AWF18" s="39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40"/>
      <c r="AXC18" s="39"/>
      <c r="AXD18" s="39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40"/>
      <c r="AYA18" s="39"/>
      <c r="AYB18" s="39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40"/>
      <c r="AYY18" s="39"/>
      <c r="AYZ18" s="39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40"/>
      <c r="AZW18" s="39"/>
      <c r="AZX18" s="39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40"/>
      <c r="BAU18" s="39"/>
      <c r="BAV18" s="39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40"/>
      <c r="BBS18" s="39"/>
      <c r="BBT18" s="39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40"/>
      <c r="BCQ18" s="39"/>
      <c r="BCR18" s="39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40"/>
      <c r="BDO18" s="39"/>
      <c r="BDP18" s="39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40"/>
      <c r="BEM18" s="39"/>
      <c r="BEN18" s="39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40"/>
      <c r="BFK18" s="39"/>
      <c r="BFL18" s="39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40"/>
      <c r="BGI18" s="39"/>
      <c r="BGJ18" s="39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40"/>
      <c r="BHG18" s="39"/>
      <c r="BHH18" s="39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40"/>
      <c r="BIE18" s="39"/>
      <c r="BIF18" s="39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40"/>
      <c r="BJC18" s="39"/>
      <c r="BJD18" s="39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40"/>
      <c r="BKA18" s="39"/>
      <c r="BKB18" s="39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40"/>
      <c r="BKY18" s="39"/>
      <c r="BKZ18" s="39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40"/>
      <c r="BLW18" s="39"/>
      <c r="BLX18" s="39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40"/>
      <c r="BMU18" s="39"/>
      <c r="BMV18" s="39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40"/>
      <c r="BNS18" s="39"/>
      <c r="BNT18" s="39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40"/>
      <c r="BOQ18" s="39"/>
      <c r="BOR18" s="39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40"/>
      <c r="BPO18" s="39"/>
      <c r="BPP18" s="39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40"/>
      <c r="BQM18" s="39"/>
      <c r="BQN18" s="39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40"/>
      <c r="BRK18" s="39"/>
      <c r="BRL18" s="39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40"/>
      <c r="BSI18" s="39"/>
      <c r="BSJ18" s="39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40"/>
      <c r="BTG18" s="39"/>
      <c r="BTH18" s="39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40"/>
      <c r="BUE18" s="39"/>
      <c r="BUF18" s="39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40"/>
      <c r="BVC18" s="39"/>
      <c r="BVD18" s="39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40"/>
      <c r="BWA18" s="39"/>
      <c r="BWB18" s="39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40"/>
      <c r="BWY18" s="39"/>
      <c r="BWZ18" s="39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40"/>
      <c r="BXW18" s="39"/>
      <c r="BXX18" s="39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40"/>
      <c r="BYU18" s="39"/>
      <c r="BYV18" s="39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40"/>
      <c r="BZS18" s="39"/>
      <c r="BZT18" s="39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40"/>
      <c r="CAQ18" s="39"/>
      <c r="CAR18" s="39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40"/>
      <c r="CBO18" s="39"/>
      <c r="CBP18" s="39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40"/>
      <c r="CCM18" s="39"/>
      <c r="CCN18" s="39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40"/>
      <c r="CDK18" s="39"/>
      <c r="CDL18" s="39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40"/>
      <c r="CEI18" s="39"/>
      <c r="CEJ18" s="39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40"/>
      <c r="CFG18" s="39"/>
      <c r="CFH18" s="39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40"/>
      <c r="CGE18" s="39"/>
      <c r="CGF18" s="39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40"/>
      <c r="CHC18" s="39"/>
      <c r="CHD18" s="39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40"/>
      <c r="CIA18" s="39"/>
      <c r="CIB18" s="39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40"/>
      <c r="CIY18" s="39"/>
      <c r="CIZ18" s="39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40"/>
      <c r="CJW18" s="39"/>
      <c r="CJX18" s="39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40"/>
      <c r="CKU18" s="39"/>
      <c r="CKV18" s="39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40"/>
      <c r="CLS18" s="39"/>
      <c r="CLT18" s="39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40"/>
      <c r="CMQ18" s="39"/>
      <c r="CMR18" s="39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40"/>
      <c r="CNO18" s="39"/>
      <c r="CNP18" s="39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40"/>
      <c r="COM18" s="39"/>
      <c r="CON18" s="39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40"/>
      <c r="CPK18" s="39"/>
      <c r="CPL18" s="39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40"/>
      <c r="CQI18" s="39"/>
      <c r="CQJ18" s="39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40"/>
      <c r="CRG18" s="39"/>
      <c r="CRH18" s="39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40"/>
      <c r="CSE18" s="39"/>
      <c r="CSF18" s="39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40"/>
      <c r="CTC18" s="39"/>
      <c r="CTD18" s="39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40"/>
      <c r="CUA18" s="39"/>
      <c r="CUB18" s="39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40"/>
      <c r="CUY18" s="39"/>
      <c r="CUZ18" s="39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40"/>
      <c r="CVW18" s="39"/>
      <c r="CVX18" s="39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40"/>
      <c r="CWU18" s="39"/>
      <c r="CWV18" s="39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40"/>
      <c r="CXS18" s="39"/>
      <c r="CXT18" s="39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40"/>
      <c r="CYQ18" s="39"/>
      <c r="CYR18" s="39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40"/>
      <c r="CZO18" s="39"/>
      <c r="CZP18" s="39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40"/>
      <c r="DAM18" s="39"/>
      <c r="DAN18" s="39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40"/>
      <c r="DBK18" s="39"/>
      <c r="DBL18" s="39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40"/>
      <c r="DCI18" s="39"/>
      <c r="DCJ18" s="39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40"/>
      <c r="DDG18" s="39"/>
      <c r="DDH18" s="39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40"/>
      <c r="DEE18" s="39"/>
      <c r="DEF18" s="39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40"/>
      <c r="DFC18" s="39"/>
      <c r="DFD18" s="39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40"/>
      <c r="DGA18" s="39"/>
      <c r="DGB18" s="39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40"/>
      <c r="DGY18" s="39"/>
      <c r="DGZ18" s="39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40"/>
      <c r="DHW18" s="39"/>
      <c r="DHX18" s="39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40"/>
      <c r="DIU18" s="39"/>
      <c r="DIV18" s="39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40"/>
      <c r="DJS18" s="39"/>
      <c r="DJT18" s="39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40"/>
      <c r="DKQ18" s="39"/>
      <c r="DKR18" s="39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40"/>
      <c r="DLO18" s="39"/>
      <c r="DLP18" s="39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40"/>
      <c r="DMM18" s="39"/>
      <c r="DMN18" s="39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40"/>
      <c r="DNK18" s="39"/>
      <c r="DNL18" s="39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40"/>
      <c r="DOI18" s="39"/>
      <c r="DOJ18" s="39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40"/>
      <c r="DPG18" s="39"/>
      <c r="DPH18" s="39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40"/>
      <c r="DQE18" s="39"/>
      <c r="DQF18" s="39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40"/>
      <c r="DRC18" s="39"/>
      <c r="DRD18" s="39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40"/>
      <c r="DSA18" s="39"/>
      <c r="DSB18" s="39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40"/>
      <c r="DSY18" s="39"/>
      <c r="DSZ18" s="39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40"/>
      <c r="DTW18" s="39"/>
      <c r="DTX18" s="39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40"/>
      <c r="DUU18" s="39"/>
      <c r="DUV18" s="39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40"/>
      <c r="DVS18" s="39"/>
      <c r="DVT18" s="39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40"/>
      <c r="DWQ18" s="39"/>
      <c r="DWR18" s="39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40"/>
      <c r="DXO18" s="39"/>
      <c r="DXP18" s="39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40"/>
      <c r="DYM18" s="39"/>
      <c r="DYN18" s="39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40"/>
      <c r="DZK18" s="39"/>
      <c r="DZL18" s="39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40"/>
      <c r="EAI18" s="39"/>
      <c r="EAJ18" s="39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40"/>
      <c r="EBG18" s="39"/>
      <c r="EBH18" s="39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40"/>
      <c r="ECE18" s="39"/>
      <c r="ECF18" s="39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40"/>
      <c r="EDC18" s="39"/>
      <c r="EDD18" s="39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40"/>
      <c r="EEA18" s="39"/>
      <c r="EEB18" s="39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40"/>
      <c r="EEY18" s="39"/>
      <c r="EEZ18" s="39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40"/>
      <c r="EFW18" s="39"/>
      <c r="EFX18" s="39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40"/>
      <c r="EGU18" s="39"/>
      <c r="EGV18" s="39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40"/>
      <c r="EHS18" s="39"/>
      <c r="EHT18" s="39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40"/>
      <c r="EIQ18" s="39"/>
      <c r="EIR18" s="39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40"/>
      <c r="EJO18" s="39"/>
      <c r="EJP18" s="39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40"/>
      <c r="EKM18" s="39"/>
      <c r="EKN18" s="39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40"/>
      <c r="ELK18" s="39"/>
      <c r="ELL18" s="39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40"/>
      <c r="EMI18" s="39"/>
      <c r="EMJ18" s="39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40"/>
      <c r="ENG18" s="39"/>
      <c r="ENH18" s="39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40"/>
      <c r="EOE18" s="39"/>
      <c r="EOF18" s="39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40"/>
      <c r="EPC18" s="39"/>
      <c r="EPD18" s="39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40"/>
      <c r="EQA18" s="39"/>
      <c r="EQB18" s="39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40"/>
      <c r="EQY18" s="39"/>
      <c r="EQZ18" s="39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40"/>
      <c r="ERW18" s="39"/>
      <c r="ERX18" s="39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40"/>
      <c r="ESU18" s="39"/>
      <c r="ESV18" s="39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40"/>
      <c r="ETS18" s="39"/>
      <c r="ETT18" s="39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40"/>
      <c r="EUQ18" s="39"/>
      <c r="EUR18" s="39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40"/>
      <c r="EVO18" s="39"/>
      <c r="EVP18" s="39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40"/>
      <c r="EWM18" s="39"/>
      <c r="EWN18" s="39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40"/>
      <c r="EXK18" s="39"/>
      <c r="EXL18" s="39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40"/>
      <c r="EYI18" s="39"/>
      <c r="EYJ18" s="39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40"/>
      <c r="EZG18" s="39"/>
      <c r="EZH18" s="39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40"/>
      <c r="FAE18" s="39"/>
      <c r="FAF18" s="39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40"/>
      <c r="FBC18" s="39"/>
      <c r="FBD18" s="39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40"/>
      <c r="FCA18" s="39"/>
      <c r="FCB18" s="39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40"/>
      <c r="FCY18" s="39"/>
      <c r="FCZ18" s="39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40"/>
      <c r="FDW18" s="39"/>
      <c r="FDX18" s="39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40"/>
      <c r="FEU18" s="39"/>
      <c r="FEV18" s="39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40"/>
      <c r="FFS18" s="39"/>
      <c r="FFT18" s="39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40"/>
      <c r="FGQ18" s="39"/>
      <c r="FGR18" s="39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40"/>
      <c r="FHO18" s="39"/>
      <c r="FHP18" s="39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40"/>
      <c r="FIM18" s="39"/>
      <c r="FIN18" s="39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40"/>
      <c r="FJK18" s="39"/>
      <c r="FJL18" s="39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40"/>
      <c r="FKI18" s="39"/>
      <c r="FKJ18" s="39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40"/>
      <c r="FLG18" s="39"/>
      <c r="FLH18" s="39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40"/>
      <c r="FME18" s="39"/>
      <c r="FMF18" s="39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40"/>
      <c r="FNC18" s="39"/>
      <c r="FND18" s="39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40"/>
      <c r="FOA18" s="39"/>
      <c r="FOB18" s="39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40"/>
      <c r="FOY18" s="39"/>
      <c r="FOZ18" s="39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40"/>
      <c r="FPW18" s="39"/>
      <c r="FPX18" s="39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40"/>
      <c r="FQU18" s="39"/>
      <c r="FQV18" s="39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40"/>
      <c r="FRS18" s="39"/>
      <c r="FRT18" s="39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40"/>
      <c r="FSQ18" s="39"/>
      <c r="FSR18" s="39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40"/>
      <c r="FTO18" s="39"/>
      <c r="FTP18" s="39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40"/>
      <c r="FUM18" s="39"/>
      <c r="FUN18" s="39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40"/>
      <c r="FVK18" s="39"/>
      <c r="FVL18" s="39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40"/>
      <c r="FWI18" s="39"/>
      <c r="FWJ18" s="39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40"/>
      <c r="FXG18" s="39"/>
      <c r="FXH18" s="39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40"/>
      <c r="FYE18" s="39"/>
      <c r="FYF18" s="39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40"/>
      <c r="FZC18" s="39"/>
      <c r="FZD18" s="39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40"/>
      <c r="GAA18" s="39"/>
      <c r="GAB18" s="39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40"/>
      <c r="GAY18" s="39"/>
      <c r="GAZ18" s="39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40"/>
      <c r="GBW18" s="39"/>
      <c r="GBX18" s="39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40"/>
      <c r="GCU18" s="39"/>
      <c r="GCV18" s="39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40"/>
      <c r="GDS18" s="39"/>
      <c r="GDT18" s="39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40"/>
      <c r="GEQ18" s="39"/>
      <c r="GER18" s="39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40"/>
      <c r="GFO18" s="39"/>
      <c r="GFP18" s="39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40"/>
      <c r="GGM18" s="39"/>
      <c r="GGN18" s="39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40"/>
      <c r="GHK18" s="39"/>
      <c r="GHL18" s="39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40"/>
      <c r="GII18" s="39"/>
      <c r="GIJ18" s="39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40"/>
      <c r="GJG18" s="39"/>
      <c r="GJH18" s="39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40"/>
      <c r="GKE18" s="39"/>
      <c r="GKF18" s="39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40"/>
      <c r="GLC18" s="39"/>
      <c r="GLD18" s="39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40"/>
      <c r="GMA18" s="39"/>
      <c r="GMB18" s="39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40"/>
      <c r="GMY18" s="39"/>
      <c r="GMZ18" s="39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40"/>
      <c r="GNW18" s="39"/>
      <c r="GNX18" s="39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40"/>
      <c r="GOU18" s="39"/>
      <c r="GOV18" s="39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40"/>
      <c r="GPS18" s="39"/>
      <c r="GPT18" s="39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40"/>
      <c r="GQQ18" s="39"/>
      <c r="GQR18" s="39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40"/>
      <c r="GRO18" s="39"/>
      <c r="GRP18" s="39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40"/>
      <c r="GSM18" s="39"/>
      <c r="GSN18" s="39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40"/>
      <c r="GTK18" s="39"/>
      <c r="GTL18" s="39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40"/>
      <c r="GUI18" s="39"/>
      <c r="GUJ18" s="39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40"/>
      <c r="GVG18" s="39"/>
      <c r="GVH18" s="39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40"/>
      <c r="GWE18" s="39"/>
      <c r="GWF18" s="39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40"/>
      <c r="GXC18" s="39"/>
      <c r="GXD18" s="39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40"/>
      <c r="GYA18" s="39"/>
      <c r="GYB18" s="39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40"/>
      <c r="GYY18" s="39"/>
      <c r="GYZ18" s="39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40"/>
      <c r="GZW18" s="39"/>
      <c r="GZX18" s="39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40"/>
      <c r="HAU18" s="39"/>
      <c r="HAV18" s="39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40"/>
      <c r="HBS18" s="39"/>
      <c r="HBT18" s="39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40"/>
      <c r="HCQ18" s="39"/>
      <c r="HCR18" s="39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40"/>
      <c r="HDO18" s="39"/>
      <c r="HDP18" s="39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40"/>
      <c r="HEM18" s="39"/>
      <c r="HEN18" s="39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40"/>
      <c r="HFK18" s="39"/>
      <c r="HFL18" s="39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40"/>
      <c r="HGI18" s="39"/>
      <c r="HGJ18" s="39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40"/>
      <c r="HHG18" s="39"/>
      <c r="HHH18" s="39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40"/>
      <c r="HIE18" s="39"/>
      <c r="HIF18" s="39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40"/>
      <c r="HJC18" s="39"/>
      <c r="HJD18" s="39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40"/>
      <c r="HKA18" s="39"/>
      <c r="HKB18" s="39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40"/>
      <c r="HKY18" s="39"/>
      <c r="HKZ18" s="39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40"/>
      <c r="HLW18" s="39"/>
      <c r="HLX18" s="39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40"/>
      <c r="HMU18" s="39"/>
      <c r="HMV18" s="39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40"/>
      <c r="HNS18" s="39"/>
      <c r="HNT18" s="39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40"/>
      <c r="HOQ18" s="39"/>
      <c r="HOR18" s="39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40"/>
      <c r="HPO18" s="39"/>
      <c r="HPP18" s="39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40"/>
      <c r="HQM18" s="39"/>
      <c r="HQN18" s="39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40"/>
      <c r="HRK18" s="39"/>
      <c r="HRL18" s="39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40"/>
      <c r="HSI18" s="39"/>
      <c r="HSJ18" s="39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40"/>
      <c r="HTG18" s="39"/>
      <c r="HTH18" s="39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40"/>
      <c r="HUE18" s="39"/>
      <c r="HUF18" s="39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40"/>
      <c r="HVC18" s="39"/>
      <c r="HVD18" s="39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40"/>
      <c r="HWA18" s="39"/>
      <c r="HWB18" s="39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40"/>
      <c r="HWY18" s="39"/>
      <c r="HWZ18" s="39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40"/>
      <c r="HXW18" s="39"/>
      <c r="HXX18" s="39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40"/>
      <c r="HYU18" s="39"/>
      <c r="HYV18" s="39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40"/>
      <c r="HZS18" s="39"/>
      <c r="HZT18" s="39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40"/>
      <c r="IAQ18" s="39"/>
      <c r="IAR18" s="39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40"/>
      <c r="IBO18" s="39"/>
      <c r="IBP18" s="39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40"/>
      <c r="ICM18" s="39"/>
      <c r="ICN18" s="39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40"/>
      <c r="IDK18" s="39"/>
      <c r="IDL18" s="39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40"/>
      <c r="IEI18" s="39"/>
      <c r="IEJ18" s="39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40"/>
      <c r="IFG18" s="39"/>
      <c r="IFH18" s="39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40"/>
      <c r="IGE18" s="39"/>
      <c r="IGF18" s="39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40"/>
      <c r="IHC18" s="39"/>
      <c r="IHD18" s="39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40"/>
      <c r="IIA18" s="39"/>
      <c r="IIB18" s="39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40"/>
      <c r="IIY18" s="39"/>
      <c r="IIZ18" s="39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40"/>
      <c r="IJW18" s="39"/>
      <c r="IJX18" s="39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40"/>
      <c r="IKU18" s="39"/>
      <c r="IKV18" s="39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40"/>
      <c r="ILS18" s="39"/>
      <c r="ILT18" s="39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40"/>
      <c r="IMQ18" s="39"/>
      <c r="IMR18" s="39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40"/>
      <c r="INO18" s="39"/>
      <c r="INP18" s="39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40"/>
      <c r="IOM18" s="39"/>
      <c r="ION18" s="39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40"/>
      <c r="IPK18" s="39"/>
      <c r="IPL18" s="39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40"/>
      <c r="IQI18" s="39"/>
      <c r="IQJ18" s="39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40"/>
      <c r="IRG18" s="39"/>
      <c r="IRH18" s="39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40"/>
      <c r="ISE18" s="39"/>
      <c r="ISF18" s="39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40"/>
      <c r="ITC18" s="39"/>
      <c r="ITD18" s="39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40"/>
      <c r="IUA18" s="39"/>
      <c r="IUB18" s="39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40"/>
      <c r="IUY18" s="39"/>
      <c r="IUZ18" s="39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40"/>
      <c r="IVW18" s="39"/>
      <c r="IVX18" s="39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40"/>
      <c r="IWU18" s="39"/>
      <c r="IWV18" s="39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40"/>
      <c r="IXS18" s="39"/>
      <c r="IXT18" s="39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40"/>
      <c r="IYQ18" s="39"/>
      <c r="IYR18" s="39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40"/>
      <c r="IZO18" s="39"/>
      <c r="IZP18" s="39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40"/>
      <c r="JAM18" s="39"/>
      <c r="JAN18" s="39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40"/>
      <c r="JBK18" s="39"/>
      <c r="JBL18" s="39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40"/>
      <c r="JCI18" s="39"/>
      <c r="JCJ18" s="39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40"/>
      <c r="JDG18" s="39"/>
      <c r="JDH18" s="39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40"/>
      <c r="JEE18" s="39"/>
      <c r="JEF18" s="39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40"/>
      <c r="JFC18" s="39"/>
      <c r="JFD18" s="39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40"/>
      <c r="JGA18" s="39"/>
      <c r="JGB18" s="39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40"/>
      <c r="JGY18" s="39"/>
      <c r="JGZ18" s="39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40"/>
      <c r="JHW18" s="39"/>
      <c r="JHX18" s="39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40"/>
      <c r="JIU18" s="39"/>
      <c r="JIV18" s="39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40"/>
      <c r="JJS18" s="39"/>
      <c r="JJT18" s="39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40"/>
      <c r="JKQ18" s="39"/>
      <c r="JKR18" s="39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40"/>
      <c r="JLO18" s="39"/>
      <c r="JLP18" s="39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40"/>
      <c r="JMM18" s="39"/>
      <c r="JMN18" s="39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40"/>
      <c r="JNK18" s="39"/>
      <c r="JNL18" s="39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40"/>
      <c r="JOI18" s="39"/>
      <c r="JOJ18" s="39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40"/>
      <c r="JPG18" s="39"/>
      <c r="JPH18" s="39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40"/>
      <c r="JQE18" s="39"/>
      <c r="JQF18" s="39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40"/>
      <c r="JRC18" s="39"/>
      <c r="JRD18" s="39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40"/>
      <c r="JSA18" s="39"/>
      <c r="JSB18" s="39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40"/>
      <c r="JSY18" s="39"/>
      <c r="JSZ18" s="39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40"/>
      <c r="JTW18" s="39"/>
      <c r="JTX18" s="39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40"/>
      <c r="JUU18" s="39"/>
      <c r="JUV18" s="39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40"/>
      <c r="JVS18" s="39"/>
      <c r="JVT18" s="39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40"/>
      <c r="JWQ18" s="39"/>
      <c r="JWR18" s="39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40"/>
      <c r="JXO18" s="39"/>
      <c r="JXP18" s="39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40"/>
      <c r="JYM18" s="39"/>
      <c r="JYN18" s="39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40"/>
      <c r="JZK18" s="39"/>
      <c r="JZL18" s="39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40"/>
      <c r="KAI18" s="39"/>
      <c r="KAJ18" s="39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40"/>
      <c r="KBG18" s="39"/>
      <c r="KBH18" s="39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40"/>
      <c r="KCE18" s="39"/>
      <c r="KCF18" s="39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40"/>
      <c r="KDC18" s="39"/>
      <c r="KDD18" s="39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40"/>
      <c r="KEA18" s="39"/>
      <c r="KEB18" s="39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40"/>
      <c r="KEY18" s="39"/>
      <c r="KEZ18" s="39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40"/>
      <c r="KFW18" s="39"/>
      <c r="KFX18" s="39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40"/>
      <c r="KGU18" s="39"/>
      <c r="KGV18" s="39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40"/>
      <c r="KHS18" s="39"/>
      <c r="KHT18" s="39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40"/>
      <c r="KIQ18" s="39"/>
      <c r="KIR18" s="39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40"/>
      <c r="KJO18" s="39"/>
      <c r="KJP18" s="39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40"/>
      <c r="KKM18" s="39"/>
      <c r="KKN18" s="39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40"/>
      <c r="KLK18" s="39"/>
      <c r="KLL18" s="39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40"/>
      <c r="KMI18" s="39"/>
      <c r="KMJ18" s="39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40"/>
      <c r="KNG18" s="39"/>
      <c r="KNH18" s="39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40"/>
      <c r="KOE18" s="39"/>
      <c r="KOF18" s="39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40"/>
      <c r="KPC18" s="39"/>
      <c r="KPD18" s="39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40"/>
      <c r="KQA18" s="39"/>
      <c r="KQB18" s="39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40"/>
      <c r="KQY18" s="39"/>
      <c r="KQZ18" s="39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40"/>
      <c r="KRW18" s="39"/>
      <c r="KRX18" s="39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40"/>
      <c r="KSU18" s="39"/>
      <c r="KSV18" s="39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40"/>
      <c r="KTS18" s="39"/>
      <c r="KTT18" s="39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40"/>
      <c r="KUQ18" s="39"/>
      <c r="KUR18" s="39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40"/>
      <c r="KVO18" s="39"/>
      <c r="KVP18" s="39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40"/>
      <c r="KWM18" s="39"/>
      <c r="KWN18" s="39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40"/>
      <c r="KXK18" s="39"/>
      <c r="KXL18" s="39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40"/>
      <c r="KYI18" s="39"/>
      <c r="KYJ18" s="39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40"/>
      <c r="KZG18" s="39"/>
      <c r="KZH18" s="39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40"/>
      <c r="LAE18" s="39"/>
      <c r="LAF18" s="39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40"/>
      <c r="LBC18" s="39"/>
      <c r="LBD18" s="39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40"/>
      <c r="LCA18" s="39"/>
      <c r="LCB18" s="39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40"/>
      <c r="LCY18" s="39"/>
      <c r="LCZ18" s="39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40"/>
      <c r="LDW18" s="39"/>
      <c r="LDX18" s="39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40"/>
      <c r="LEU18" s="39"/>
      <c r="LEV18" s="39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40"/>
      <c r="LFS18" s="39"/>
      <c r="LFT18" s="39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40"/>
      <c r="LGQ18" s="39"/>
      <c r="LGR18" s="39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40"/>
      <c r="LHO18" s="39"/>
      <c r="LHP18" s="39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40"/>
      <c r="LIM18" s="39"/>
      <c r="LIN18" s="39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40"/>
      <c r="LJK18" s="39"/>
      <c r="LJL18" s="39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40"/>
      <c r="LKI18" s="39"/>
      <c r="LKJ18" s="39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40"/>
      <c r="LLG18" s="39"/>
      <c r="LLH18" s="39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40"/>
      <c r="LME18" s="39"/>
      <c r="LMF18" s="39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40"/>
      <c r="LNC18" s="39"/>
      <c r="LND18" s="39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40"/>
      <c r="LOA18" s="39"/>
      <c r="LOB18" s="39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40"/>
      <c r="LOY18" s="39"/>
      <c r="LOZ18" s="39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40"/>
      <c r="LPW18" s="39"/>
      <c r="LPX18" s="39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40"/>
      <c r="LQU18" s="39"/>
      <c r="LQV18" s="39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40"/>
      <c r="LRS18" s="39"/>
      <c r="LRT18" s="39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40"/>
      <c r="LSQ18" s="39"/>
      <c r="LSR18" s="39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40"/>
      <c r="LTO18" s="39"/>
      <c r="LTP18" s="39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40"/>
      <c r="LUM18" s="39"/>
      <c r="LUN18" s="39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40"/>
      <c r="LVK18" s="39"/>
      <c r="LVL18" s="39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40"/>
      <c r="LWI18" s="39"/>
      <c r="LWJ18" s="39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40"/>
      <c r="LXG18" s="39"/>
      <c r="LXH18" s="39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40"/>
      <c r="LYE18" s="39"/>
      <c r="LYF18" s="39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40"/>
      <c r="LZC18" s="39"/>
      <c r="LZD18" s="39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40"/>
      <c r="MAA18" s="39"/>
      <c r="MAB18" s="39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40"/>
      <c r="MAY18" s="39"/>
      <c r="MAZ18" s="39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40"/>
      <c r="MBW18" s="39"/>
      <c r="MBX18" s="39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40"/>
      <c r="MCU18" s="39"/>
      <c r="MCV18" s="39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40"/>
      <c r="MDS18" s="39"/>
      <c r="MDT18" s="39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40"/>
      <c r="MEQ18" s="39"/>
      <c r="MER18" s="39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40"/>
      <c r="MFO18" s="39"/>
      <c r="MFP18" s="39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40"/>
      <c r="MGM18" s="39"/>
      <c r="MGN18" s="39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40"/>
      <c r="MHK18" s="39"/>
      <c r="MHL18" s="39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40"/>
      <c r="MII18" s="39"/>
      <c r="MIJ18" s="39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40"/>
      <c r="MJG18" s="39"/>
      <c r="MJH18" s="39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40"/>
      <c r="MKE18" s="39"/>
      <c r="MKF18" s="39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40"/>
      <c r="MLC18" s="39"/>
      <c r="MLD18" s="39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40"/>
      <c r="MMA18" s="39"/>
      <c r="MMB18" s="39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40"/>
      <c r="MMY18" s="39"/>
      <c r="MMZ18" s="39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40"/>
      <c r="MNW18" s="39"/>
      <c r="MNX18" s="39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40"/>
      <c r="MOU18" s="39"/>
      <c r="MOV18" s="39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40"/>
      <c r="MPS18" s="39"/>
      <c r="MPT18" s="39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40"/>
      <c r="MQQ18" s="39"/>
      <c r="MQR18" s="39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40"/>
      <c r="MRO18" s="39"/>
      <c r="MRP18" s="39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40"/>
      <c r="MSM18" s="39"/>
      <c r="MSN18" s="39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40"/>
      <c r="MTK18" s="39"/>
      <c r="MTL18" s="39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40"/>
      <c r="MUI18" s="39"/>
      <c r="MUJ18" s="39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40"/>
      <c r="MVG18" s="39"/>
      <c r="MVH18" s="39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40"/>
      <c r="MWE18" s="39"/>
      <c r="MWF18" s="39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40"/>
      <c r="MXC18" s="39"/>
      <c r="MXD18" s="39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40"/>
      <c r="MYA18" s="39"/>
      <c r="MYB18" s="39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40"/>
      <c r="MYY18" s="39"/>
      <c r="MYZ18" s="39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40"/>
      <c r="MZW18" s="39"/>
      <c r="MZX18" s="39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40"/>
      <c r="NAU18" s="39"/>
      <c r="NAV18" s="39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40"/>
      <c r="NBS18" s="39"/>
      <c r="NBT18" s="39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40"/>
      <c r="NCQ18" s="39"/>
      <c r="NCR18" s="39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40"/>
      <c r="NDO18" s="39"/>
      <c r="NDP18" s="39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40"/>
      <c r="NEM18" s="39"/>
      <c r="NEN18" s="39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40"/>
      <c r="NFK18" s="39"/>
      <c r="NFL18" s="39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40"/>
      <c r="NGI18" s="39"/>
      <c r="NGJ18" s="39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40"/>
      <c r="NHG18" s="39"/>
      <c r="NHH18" s="39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40"/>
      <c r="NIE18" s="39"/>
      <c r="NIF18" s="39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40"/>
      <c r="NJC18" s="39"/>
      <c r="NJD18" s="39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40"/>
      <c r="NKA18" s="39"/>
      <c r="NKB18" s="39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40"/>
      <c r="NKY18" s="39"/>
      <c r="NKZ18" s="39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40"/>
      <c r="NLW18" s="39"/>
      <c r="NLX18" s="39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40"/>
      <c r="NMU18" s="39"/>
      <c r="NMV18" s="39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40"/>
      <c r="NNS18" s="39"/>
      <c r="NNT18" s="39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40"/>
      <c r="NOQ18" s="39"/>
      <c r="NOR18" s="39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40"/>
      <c r="NPO18" s="39"/>
      <c r="NPP18" s="39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40"/>
      <c r="NQM18" s="39"/>
      <c r="NQN18" s="39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40"/>
      <c r="NRK18" s="39"/>
      <c r="NRL18" s="39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40"/>
      <c r="NSI18" s="39"/>
      <c r="NSJ18" s="39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40"/>
      <c r="NTG18" s="39"/>
      <c r="NTH18" s="39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40"/>
      <c r="NUE18" s="39"/>
      <c r="NUF18" s="39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40"/>
      <c r="NVC18" s="39"/>
      <c r="NVD18" s="39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40"/>
      <c r="NWA18" s="39"/>
      <c r="NWB18" s="39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40"/>
      <c r="NWY18" s="39"/>
      <c r="NWZ18" s="39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40"/>
      <c r="NXW18" s="39"/>
      <c r="NXX18" s="39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40"/>
      <c r="NYU18" s="39"/>
      <c r="NYV18" s="39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40"/>
      <c r="NZS18" s="39"/>
      <c r="NZT18" s="39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40"/>
      <c r="OAQ18" s="39"/>
      <c r="OAR18" s="39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40"/>
      <c r="OBO18" s="39"/>
      <c r="OBP18" s="39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40"/>
      <c r="OCM18" s="39"/>
      <c r="OCN18" s="39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40"/>
      <c r="ODK18" s="39"/>
      <c r="ODL18" s="39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40"/>
      <c r="OEI18" s="39"/>
      <c r="OEJ18" s="39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40"/>
      <c r="OFG18" s="39"/>
      <c r="OFH18" s="39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40"/>
      <c r="OGE18" s="39"/>
      <c r="OGF18" s="39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40"/>
      <c r="OHC18" s="39"/>
      <c r="OHD18" s="39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40"/>
      <c r="OIA18" s="39"/>
      <c r="OIB18" s="39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40"/>
      <c r="OIY18" s="39"/>
      <c r="OIZ18" s="39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40"/>
      <c r="OJW18" s="39"/>
      <c r="OJX18" s="39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40"/>
      <c r="OKU18" s="39"/>
      <c r="OKV18" s="39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40"/>
      <c r="OLS18" s="39"/>
      <c r="OLT18" s="39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40"/>
      <c r="OMQ18" s="39"/>
      <c r="OMR18" s="39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40"/>
      <c r="ONO18" s="39"/>
      <c r="ONP18" s="39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40"/>
      <c r="OOM18" s="39"/>
      <c r="OON18" s="39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40"/>
      <c r="OPK18" s="39"/>
      <c r="OPL18" s="39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40"/>
      <c r="OQI18" s="39"/>
      <c r="OQJ18" s="39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40"/>
      <c r="ORG18" s="39"/>
      <c r="ORH18" s="39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40"/>
      <c r="OSE18" s="39"/>
      <c r="OSF18" s="39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40"/>
      <c r="OTC18" s="39"/>
      <c r="OTD18" s="39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40"/>
      <c r="OUA18" s="39"/>
      <c r="OUB18" s="39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40"/>
      <c r="OUY18" s="39"/>
      <c r="OUZ18" s="39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40"/>
      <c r="OVW18" s="39"/>
      <c r="OVX18" s="39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40"/>
      <c r="OWU18" s="39"/>
      <c r="OWV18" s="39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40"/>
      <c r="OXS18" s="39"/>
      <c r="OXT18" s="39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40"/>
      <c r="OYQ18" s="39"/>
      <c r="OYR18" s="39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40"/>
      <c r="OZO18" s="39"/>
      <c r="OZP18" s="39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40"/>
      <c r="PAM18" s="39"/>
      <c r="PAN18" s="39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40"/>
      <c r="PBK18" s="39"/>
      <c r="PBL18" s="39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40"/>
      <c r="PCI18" s="39"/>
      <c r="PCJ18" s="39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40"/>
      <c r="PDG18" s="39"/>
      <c r="PDH18" s="39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40"/>
      <c r="PEE18" s="39"/>
      <c r="PEF18" s="39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40"/>
      <c r="PFC18" s="39"/>
      <c r="PFD18" s="39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40"/>
      <c r="PGA18" s="39"/>
      <c r="PGB18" s="39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40"/>
      <c r="PGY18" s="39"/>
      <c r="PGZ18" s="39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40"/>
      <c r="PHW18" s="39"/>
      <c r="PHX18" s="39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40"/>
      <c r="PIU18" s="39"/>
      <c r="PIV18" s="39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40"/>
      <c r="PJS18" s="39"/>
      <c r="PJT18" s="39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40"/>
      <c r="PKQ18" s="39"/>
      <c r="PKR18" s="39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40"/>
      <c r="PLO18" s="39"/>
      <c r="PLP18" s="39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40"/>
      <c r="PMM18" s="39"/>
      <c r="PMN18" s="39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40"/>
      <c r="PNK18" s="39"/>
      <c r="PNL18" s="39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40"/>
      <c r="POI18" s="39"/>
      <c r="POJ18" s="39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40"/>
      <c r="PPG18" s="39"/>
      <c r="PPH18" s="39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40"/>
      <c r="PQE18" s="39"/>
      <c r="PQF18" s="39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40"/>
      <c r="PRC18" s="39"/>
      <c r="PRD18" s="39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40"/>
      <c r="PSA18" s="39"/>
      <c r="PSB18" s="39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40"/>
      <c r="PSY18" s="39"/>
      <c r="PSZ18" s="39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40"/>
      <c r="PTW18" s="39"/>
      <c r="PTX18" s="39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40"/>
      <c r="PUU18" s="39"/>
      <c r="PUV18" s="39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40"/>
      <c r="PVS18" s="39"/>
      <c r="PVT18" s="39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40"/>
      <c r="PWQ18" s="39"/>
      <c r="PWR18" s="39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40"/>
      <c r="PXO18" s="39"/>
      <c r="PXP18" s="39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40"/>
      <c r="PYM18" s="39"/>
      <c r="PYN18" s="39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40"/>
      <c r="PZK18" s="39"/>
      <c r="PZL18" s="39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40"/>
      <c r="QAI18" s="39"/>
      <c r="QAJ18" s="39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40"/>
      <c r="QBG18" s="39"/>
      <c r="QBH18" s="39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40"/>
      <c r="QCE18" s="39"/>
      <c r="QCF18" s="39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40"/>
      <c r="QDC18" s="39"/>
      <c r="QDD18" s="39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40"/>
      <c r="QEA18" s="39"/>
      <c r="QEB18" s="39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40"/>
      <c r="QEY18" s="39"/>
      <c r="QEZ18" s="39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40"/>
      <c r="QFW18" s="39"/>
      <c r="QFX18" s="39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40"/>
      <c r="QGU18" s="39"/>
      <c r="QGV18" s="39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40"/>
      <c r="QHS18" s="39"/>
      <c r="QHT18" s="39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40"/>
      <c r="QIQ18" s="39"/>
      <c r="QIR18" s="39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40"/>
      <c r="QJO18" s="39"/>
      <c r="QJP18" s="39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40"/>
      <c r="QKM18" s="39"/>
      <c r="QKN18" s="39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40"/>
      <c r="QLK18" s="39"/>
      <c r="QLL18" s="39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40"/>
      <c r="QMI18" s="39"/>
      <c r="QMJ18" s="39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40"/>
      <c r="QNG18" s="39"/>
      <c r="QNH18" s="39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40"/>
      <c r="QOE18" s="39"/>
      <c r="QOF18" s="39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40"/>
      <c r="QPC18" s="39"/>
      <c r="QPD18" s="39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40"/>
      <c r="QQA18" s="39"/>
      <c r="QQB18" s="39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40"/>
      <c r="QQY18" s="39"/>
      <c r="QQZ18" s="39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40"/>
      <c r="QRW18" s="39"/>
      <c r="QRX18" s="39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40"/>
      <c r="QSU18" s="39"/>
      <c r="QSV18" s="39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40"/>
      <c r="QTS18" s="39"/>
      <c r="QTT18" s="39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40"/>
      <c r="QUQ18" s="39"/>
      <c r="QUR18" s="39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40"/>
      <c r="QVO18" s="39"/>
      <c r="QVP18" s="39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40"/>
      <c r="QWM18" s="39"/>
      <c r="QWN18" s="39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40"/>
      <c r="QXK18" s="39"/>
      <c r="QXL18" s="39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40"/>
      <c r="QYI18" s="39"/>
      <c r="QYJ18" s="39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40"/>
      <c r="QZG18" s="39"/>
      <c r="QZH18" s="39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40"/>
      <c r="RAE18" s="39"/>
      <c r="RAF18" s="39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40"/>
      <c r="RBC18" s="39"/>
      <c r="RBD18" s="39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40"/>
      <c r="RCA18" s="39"/>
      <c r="RCB18" s="39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40"/>
      <c r="RCY18" s="39"/>
      <c r="RCZ18" s="39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40"/>
      <c r="RDW18" s="39"/>
      <c r="RDX18" s="39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40"/>
      <c r="REU18" s="39"/>
      <c r="REV18" s="39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40"/>
      <c r="RFS18" s="39"/>
      <c r="RFT18" s="39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40"/>
      <c r="RGQ18" s="39"/>
      <c r="RGR18" s="39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40"/>
      <c r="RHO18" s="39"/>
      <c r="RHP18" s="39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40"/>
      <c r="RIM18" s="39"/>
      <c r="RIN18" s="39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40"/>
      <c r="RJK18" s="39"/>
      <c r="RJL18" s="39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40"/>
      <c r="RKI18" s="39"/>
      <c r="RKJ18" s="39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40"/>
      <c r="RLG18" s="39"/>
      <c r="RLH18" s="39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40"/>
      <c r="RME18" s="39"/>
      <c r="RMF18" s="39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40"/>
      <c r="RNC18" s="39"/>
      <c r="RND18" s="39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40"/>
      <c r="ROA18" s="39"/>
      <c r="ROB18" s="39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40"/>
      <c r="ROY18" s="39"/>
      <c r="ROZ18" s="39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40"/>
      <c r="RPW18" s="39"/>
      <c r="RPX18" s="39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40"/>
      <c r="RQU18" s="39"/>
      <c r="RQV18" s="39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40"/>
      <c r="RRS18" s="39"/>
      <c r="RRT18" s="39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40"/>
      <c r="RSQ18" s="39"/>
      <c r="RSR18" s="39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40"/>
      <c r="RTO18" s="39"/>
      <c r="RTP18" s="39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40"/>
      <c r="RUM18" s="39"/>
      <c r="RUN18" s="39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40"/>
      <c r="RVK18" s="39"/>
      <c r="RVL18" s="39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40"/>
      <c r="RWI18" s="39"/>
      <c r="RWJ18" s="39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40"/>
      <c r="RXG18" s="39"/>
      <c r="RXH18" s="39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40"/>
      <c r="RYE18" s="39"/>
      <c r="RYF18" s="39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40"/>
      <c r="RZC18" s="39"/>
      <c r="RZD18" s="39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40"/>
      <c r="SAA18" s="39"/>
      <c r="SAB18" s="39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40"/>
      <c r="SAY18" s="39"/>
      <c r="SAZ18" s="39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40"/>
      <c r="SBW18" s="39"/>
      <c r="SBX18" s="39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40"/>
      <c r="SCU18" s="39"/>
      <c r="SCV18" s="39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40"/>
      <c r="SDS18" s="39"/>
      <c r="SDT18" s="39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40"/>
      <c r="SEQ18" s="39"/>
      <c r="SER18" s="39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40"/>
      <c r="SFO18" s="39"/>
      <c r="SFP18" s="39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40"/>
      <c r="SGM18" s="39"/>
      <c r="SGN18" s="39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40"/>
      <c r="SHK18" s="39"/>
      <c r="SHL18" s="39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40"/>
      <c r="SII18" s="39"/>
      <c r="SIJ18" s="39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40"/>
      <c r="SJG18" s="39"/>
      <c r="SJH18" s="39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40"/>
      <c r="SKE18" s="39"/>
      <c r="SKF18" s="39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40"/>
      <c r="SLC18" s="39"/>
      <c r="SLD18" s="39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40"/>
      <c r="SMA18" s="39"/>
      <c r="SMB18" s="39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40"/>
      <c r="SMY18" s="39"/>
      <c r="SMZ18" s="39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40"/>
      <c r="SNW18" s="39"/>
      <c r="SNX18" s="39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40"/>
      <c r="SOU18" s="39"/>
      <c r="SOV18" s="39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40"/>
      <c r="SPS18" s="39"/>
      <c r="SPT18" s="39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40"/>
      <c r="SQQ18" s="39"/>
      <c r="SQR18" s="39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40"/>
      <c r="SRO18" s="39"/>
      <c r="SRP18" s="39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40"/>
      <c r="SSM18" s="39"/>
      <c r="SSN18" s="39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40"/>
      <c r="STK18" s="39"/>
      <c r="STL18" s="39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40"/>
      <c r="SUI18" s="39"/>
      <c r="SUJ18" s="39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40"/>
      <c r="SVG18" s="39"/>
      <c r="SVH18" s="39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40"/>
      <c r="SWE18" s="39"/>
      <c r="SWF18" s="39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40"/>
      <c r="SXC18" s="39"/>
      <c r="SXD18" s="39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40"/>
      <c r="SYA18" s="39"/>
      <c r="SYB18" s="39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40"/>
      <c r="SYY18" s="39"/>
      <c r="SYZ18" s="39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40"/>
      <c r="SZW18" s="39"/>
      <c r="SZX18" s="39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40"/>
      <c r="TAU18" s="39"/>
      <c r="TAV18" s="39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40"/>
      <c r="TBS18" s="39"/>
      <c r="TBT18" s="39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40"/>
      <c r="TCQ18" s="39"/>
      <c r="TCR18" s="39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40"/>
      <c r="TDO18" s="39"/>
      <c r="TDP18" s="39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40"/>
      <c r="TEM18" s="39"/>
      <c r="TEN18" s="39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40"/>
      <c r="TFK18" s="39"/>
      <c r="TFL18" s="39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40"/>
      <c r="TGI18" s="39"/>
      <c r="TGJ18" s="39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40"/>
      <c r="THG18" s="39"/>
      <c r="THH18" s="39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40"/>
      <c r="TIE18" s="39"/>
      <c r="TIF18" s="39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40"/>
      <c r="TJC18" s="39"/>
      <c r="TJD18" s="39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40"/>
      <c r="TKA18" s="39"/>
      <c r="TKB18" s="39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40"/>
      <c r="TKY18" s="39"/>
      <c r="TKZ18" s="39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40"/>
      <c r="TLW18" s="39"/>
      <c r="TLX18" s="39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40"/>
      <c r="TMU18" s="39"/>
      <c r="TMV18" s="39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40"/>
      <c r="TNS18" s="39"/>
      <c r="TNT18" s="39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40"/>
      <c r="TOQ18" s="39"/>
      <c r="TOR18" s="39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40"/>
      <c r="TPO18" s="39"/>
      <c r="TPP18" s="39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40"/>
      <c r="TQM18" s="39"/>
      <c r="TQN18" s="39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40"/>
      <c r="TRK18" s="39"/>
      <c r="TRL18" s="39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40"/>
      <c r="TSI18" s="39"/>
      <c r="TSJ18" s="39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40"/>
      <c r="TTG18" s="39"/>
      <c r="TTH18" s="39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40"/>
      <c r="TUE18" s="39"/>
      <c r="TUF18" s="39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40"/>
      <c r="TVC18" s="39"/>
      <c r="TVD18" s="39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40"/>
      <c r="TWA18" s="39"/>
      <c r="TWB18" s="39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40"/>
      <c r="TWY18" s="39"/>
      <c r="TWZ18" s="39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40"/>
      <c r="TXW18" s="39"/>
      <c r="TXX18" s="39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40"/>
      <c r="TYU18" s="39"/>
      <c r="TYV18" s="39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40"/>
      <c r="TZS18" s="39"/>
      <c r="TZT18" s="39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40"/>
      <c r="UAQ18" s="39"/>
      <c r="UAR18" s="39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40"/>
      <c r="UBO18" s="39"/>
      <c r="UBP18" s="39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40"/>
      <c r="UCM18" s="39"/>
      <c r="UCN18" s="39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40"/>
      <c r="UDK18" s="39"/>
      <c r="UDL18" s="39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40"/>
      <c r="UEI18" s="39"/>
      <c r="UEJ18" s="39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40"/>
      <c r="UFG18" s="39"/>
      <c r="UFH18" s="39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40"/>
      <c r="UGE18" s="39"/>
      <c r="UGF18" s="39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40"/>
      <c r="UHC18" s="39"/>
      <c r="UHD18" s="39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40"/>
      <c r="UIA18" s="39"/>
      <c r="UIB18" s="39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40"/>
      <c r="UIY18" s="39"/>
      <c r="UIZ18" s="39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40"/>
      <c r="UJW18" s="39"/>
      <c r="UJX18" s="39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40"/>
      <c r="UKU18" s="39"/>
      <c r="UKV18" s="39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40"/>
      <c r="ULS18" s="39"/>
      <c r="ULT18" s="39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40"/>
      <c r="UMQ18" s="39"/>
      <c r="UMR18" s="39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40"/>
      <c r="UNO18" s="39"/>
      <c r="UNP18" s="39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40"/>
      <c r="UOM18" s="39"/>
      <c r="UON18" s="39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40"/>
      <c r="UPK18" s="39"/>
      <c r="UPL18" s="39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40"/>
      <c r="UQI18" s="39"/>
      <c r="UQJ18" s="39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40"/>
      <c r="URG18" s="39"/>
      <c r="URH18" s="39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40"/>
      <c r="USE18" s="39"/>
      <c r="USF18" s="39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40"/>
      <c r="UTC18" s="39"/>
      <c r="UTD18" s="39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40"/>
      <c r="UUA18" s="39"/>
      <c r="UUB18" s="39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40"/>
      <c r="UUY18" s="39"/>
      <c r="UUZ18" s="39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40"/>
      <c r="UVW18" s="39"/>
      <c r="UVX18" s="39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40"/>
      <c r="UWU18" s="39"/>
      <c r="UWV18" s="39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40"/>
      <c r="UXS18" s="39"/>
      <c r="UXT18" s="39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40"/>
      <c r="UYQ18" s="39"/>
      <c r="UYR18" s="39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40"/>
      <c r="UZO18" s="39"/>
      <c r="UZP18" s="39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40"/>
      <c r="VAM18" s="39"/>
      <c r="VAN18" s="39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40"/>
      <c r="VBK18" s="39"/>
      <c r="VBL18" s="39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40"/>
      <c r="VCI18" s="39"/>
      <c r="VCJ18" s="39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40"/>
      <c r="VDG18" s="39"/>
      <c r="VDH18" s="39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40"/>
      <c r="VEE18" s="39"/>
      <c r="VEF18" s="39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40"/>
      <c r="VFC18" s="39"/>
      <c r="VFD18" s="39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40"/>
      <c r="VGA18" s="39"/>
      <c r="VGB18" s="39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40"/>
      <c r="VGY18" s="39"/>
      <c r="VGZ18" s="39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40"/>
      <c r="VHW18" s="39"/>
      <c r="VHX18" s="39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40"/>
      <c r="VIU18" s="39"/>
      <c r="VIV18" s="39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40"/>
      <c r="VJS18" s="39"/>
      <c r="VJT18" s="39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40"/>
      <c r="VKQ18" s="39"/>
      <c r="VKR18" s="39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40"/>
      <c r="VLO18" s="39"/>
      <c r="VLP18" s="39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40"/>
      <c r="VMM18" s="39"/>
      <c r="VMN18" s="39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40"/>
      <c r="VNK18" s="39"/>
      <c r="VNL18" s="39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40"/>
      <c r="VOI18" s="39"/>
      <c r="VOJ18" s="39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40"/>
      <c r="VPG18" s="39"/>
      <c r="VPH18" s="39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40"/>
      <c r="VQE18" s="39"/>
      <c r="VQF18" s="39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40"/>
      <c r="VRC18" s="39"/>
      <c r="VRD18" s="39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40"/>
      <c r="VSA18" s="39"/>
      <c r="VSB18" s="39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40"/>
      <c r="VSY18" s="39"/>
      <c r="VSZ18" s="39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40"/>
      <c r="VTW18" s="39"/>
      <c r="VTX18" s="39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40"/>
      <c r="VUU18" s="39"/>
      <c r="VUV18" s="39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40"/>
      <c r="VVS18" s="39"/>
      <c r="VVT18" s="39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40"/>
      <c r="VWQ18" s="39"/>
      <c r="VWR18" s="39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40"/>
      <c r="VXO18" s="39"/>
      <c r="VXP18" s="39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40"/>
      <c r="VYM18" s="39"/>
      <c r="VYN18" s="39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40"/>
      <c r="VZK18" s="39"/>
      <c r="VZL18" s="39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40"/>
      <c r="WAI18" s="39"/>
      <c r="WAJ18" s="39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40"/>
      <c r="WBG18" s="39"/>
      <c r="WBH18" s="39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40"/>
      <c r="WCE18" s="39"/>
      <c r="WCF18" s="39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40"/>
      <c r="WDC18" s="39"/>
      <c r="WDD18" s="39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40"/>
      <c r="WEA18" s="39"/>
      <c r="WEB18" s="39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40"/>
      <c r="WEY18" s="39"/>
      <c r="WEZ18" s="39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40"/>
      <c r="WFW18" s="39"/>
      <c r="WFX18" s="39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40"/>
      <c r="WGU18" s="39"/>
      <c r="WGV18" s="39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40"/>
      <c r="WHS18" s="39"/>
      <c r="WHT18" s="39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40"/>
      <c r="WIQ18" s="39"/>
      <c r="WIR18" s="39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40"/>
      <c r="WJO18" s="39"/>
      <c r="WJP18" s="39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40"/>
      <c r="WKM18" s="39"/>
      <c r="WKN18" s="39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40"/>
      <c r="WLK18" s="39"/>
      <c r="WLL18" s="39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40"/>
      <c r="WMI18" s="39"/>
      <c r="WMJ18" s="39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40"/>
      <c r="WNG18" s="39"/>
      <c r="WNH18" s="39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40"/>
      <c r="WOE18" s="39"/>
      <c r="WOF18" s="39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40"/>
      <c r="WPC18" s="39"/>
      <c r="WPD18" s="39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40"/>
      <c r="WQA18" s="39"/>
      <c r="WQB18" s="39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40"/>
      <c r="WQY18" s="39"/>
      <c r="WQZ18" s="39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40"/>
      <c r="WRW18" s="39"/>
      <c r="WRX18" s="39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40"/>
      <c r="WSU18" s="39"/>
      <c r="WSV18" s="39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40"/>
      <c r="WTS18" s="39"/>
      <c r="WTT18" s="39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40"/>
      <c r="WUQ18" s="39"/>
      <c r="WUR18" s="39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40"/>
      <c r="WVO18" s="39"/>
      <c r="WVP18" s="39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40"/>
      <c r="WWM18" s="39"/>
      <c r="WWN18" s="39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40"/>
      <c r="WXK18" s="39"/>
      <c r="WXL18" s="39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40"/>
      <c r="WYI18" s="39"/>
      <c r="WYJ18" s="39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40"/>
      <c r="WZG18" s="39"/>
      <c r="WZH18" s="39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40"/>
      <c r="XAE18" s="39"/>
      <c r="XAF18" s="39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40"/>
      <c r="XBC18" s="39"/>
      <c r="XBD18" s="39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40"/>
      <c r="XCA18" s="39"/>
      <c r="XCB18" s="39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40"/>
      <c r="XCY18" s="39"/>
      <c r="XCZ18" s="39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40"/>
      <c r="XDW18" s="39"/>
      <c r="XDX18" s="39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40"/>
      <c r="XEU18" s="39"/>
      <c r="XEV18" s="39"/>
      <c r="XEW18" s="3"/>
      <c r="XEX18" s="3"/>
      <c r="XEY18" s="3"/>
      <c r="XEZ18" s="3"/>
      <c r="XFA18" s="3"/>
      <c r="XFB18" s="3"/>
      <c r="XFC18" s="3"/>
      <c r="XFD18" s="3"/>
    </row>
    <row r="19" spans="1:16384" x14ac:dyDescent="0.25">
      <c r="A19" s="9" t="s">
        <v>110</v>
      </c>
      <c r="B19" s="106" t="str">
        <f>+VLOOKUP(A19,Clases!$A$1:$B$7,2,FALSE)</f>
        <v>Ramos Administrativos</v>
      </c>
      <c r="C19" s="10" t="s">
        <v>41</v>
      </c>
      <c r="D19" s="10">
        <v>1</v>
      </c>
      <c r="E19" s="25" t="s">
        <v>42</v>
      </c>
      <c r="F19" s="11">
        <v>4.7</v>
      </c>
      <c r="G19" s="11">
        <v>7</v>
      </c>
      <c r="H19" s="11">
        <v>10.6</v>
      </c>
      <c r="I19" s="11">
        <v>20.2</v>
      </c>
      <c r="J19" s="11">
        <v>36.1</v>
      </c>
      <c r="K19" s="11">
        <v>75.3</v>
      </c>
      <c r="L19" s="11">
        <v>111.2</v>
      </c>
      <c r="M19" s="11">
        <v>263.89999999999998</v>
      </c>
      <c r="N19" s="11">
        <v>600.70000000000005</v>
      </c>
      <c r="O19" s="11">
        <v>701.6</v>
      </c>
      <c r="P19" s="11">
        <v>915.7</v>
      </c>
      <c r="Q19" s="11">
        <v>1147.2</v>
      </c>
      <c r="R19" s="11">
        <v>1481</v>
      </c>
      <c r="S19" s="11">
        <v>1766.7</v>
      </c>
      <c r="T19" s="11">
        <v>2079.1999999999998</v>
      </c>
      <c r="U19" s="11">
        <v>2507.6999999999998</v>
      </c>
      <c r="V19" s="11">
        <v>3602.2</v>
      </c>
      <c r="W19" s="11">
        <v>2024.5</v>
      </c>
      <c r="X19" s="11">
        <v>6175.8</v>
      </c>
      <c r="Y19" s="11">
        <v>5883.55</v>
      </c>
      <c r="Z19" s="11">
        <v>7038.5</v>
      </c>
      <c r="AA19" s="79">
        <v>6606.99</v>
      </c>
      <c r="AB19" s="32">
        <v>7959.2</v>
      </c>
      <c r="AC19" s="32">
        <v>7971.6061</v>
      </c>
      <c r="AD19" s="32">
        <v>8873.4</v>
      </c>
      <c r="AE19" s="32">
        <f>+IFERROR(VLOOKUP($E19,'2002'!$B:$D,3,FALSE),"")</f>
        <v>8518.4699999999993</v>
      </c>
      <c r="AF19" s="32">
        <f>+IFERROR(VLOOKUP($E19,'2003'!$B:$D,3,FALSE),"")</f>
        <v>8899.1717009999993</v>
      </c>
      <c r="AG19" s="32">
        <f>+IFERROR(VLOOKUP($E19,'2004'!$B:$D,3,FALSE),"")</f>
        <v>8488.2093299999997</v>
      </c>
      <c r="AH19" s="32">
        <f>+IFERROR(VLOOKUP($E19,'2005-15 corrientes'!$B$2:$W$50,2,FALSE),"")</f>
        <v>8636.4217923321376</v>
      </c>
      <c r="AI19" s="32">
        <f>+IFERROR(VLOOKUP($E19,'2005-15 corrientes'!$B$2:$W$50,4,FALSE),"")</f>
        <v>9163.5108016593131</v>
      </c>
      <c r="AJ19" s="32">
        <f>+IFERROR(VLOOKUP($E19,'2005-15 corrientes'!$B$2:$W$50,6,FALSE),"")</f>
        <v>10951.321097737349</v>
      </c>
      <c r="AK19" s="32">
        <f>+IFERROR(VLOOKUP($E19,'2005-15 corrientes'!$B$2:$W$50,8,FALSE),"")</f>
        <v>13382.746098842714</v>
      </c>
      <c r="AL19" s="32">
        <f>+IFERROR(VLOOKUP($E19,'2005-15 corrientes'!$B$2:$W$50,10,FALSE),"")</f>
        <v>16059.281111970819</v>
      </c>
      <c r="AM19" s="32">
        <f>+IFERROR(VLOOKUP($E19,'2005-15 corrientes'!$B$2:$W$50,12,FALSE),"")</f>
        <v>15991.86919545109</v>
      </c>
      <c r="AN19" s="32">
        <f>+IFERROR(VLOOKUP($E19,'2005-15 corrientes'!$B$2:$W$50,14,FALSE),"")</f>
        <v>18270.177437136314</v>
      </c>
      <c r="AO19" s="32">
        <f>+IFERROR(VLOOKUP($E19,'2005-15 corrientes'!$B$2:$W$50,16,FALSE),"")</f>
        <v>19679.7</v>
      </c>
      <c r="AP19" s="32">
        <f>+IFERROR(VLOOKUP($E19,'2005-15 corrientes'!$B$2:$W$50,18,FALSE),"")</f>
        <v>21864.899999999991</v>
      </c>
      <c r="AQ19" s="32">
        <f>+IFERROR(VLOOKUP($E19,'2005-15 corrientes'!$B$2:$W$50,20,FALSE),"")</f>
        <v>24602.68118299999</v>
      </c>
      <c r="AR19" s="32">
        <f>+IFERROR(VLOOKUP($E19,'2005-15 corrientes'!$B$2:$W$50,22,FALSE),"")</f>
        <v>27024.5</v>
      </c>
      <c r="AS19" s="3"/>
      <c r="AT19" s="3"/>
      <c r="AU19" s="3"/>
      <c r="AV19" s="3"/>
      <c r="AW19" s="3"/>
      <c r="AX19" s="3"/>
      <c r="AY19" s="3"/>
      <c r="AZ19" s="3"/>
      <c r="BA19" s="3"/>
      <c r="BB19" s="40"/>
      <c r="BC19" s="39"/>
      <c r="BD19" s="39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40"/>
      <c r="CA19" s="39"/>
      <c r="CB19" s="39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40"/>
      <c r="CY19" s="39"/>
      <c r="CZ19" s="39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40"/>
      <c r="DW19" s="39"/>
      <c r="DX19" s="39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40"/>
      <c r="EU19" s="39"/>
      <c r="EV19" s="39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40"/>
      <c r="FS19" s="39"/>
      <c r="FT19" s="39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40"/>
      <c r="GQ19" s="39"/>
      <c r="GR19" s="39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40"/>
      <c r="HO19" s="39"/>
      <c r="HP19" s="39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40"/>
      <c r="IM19" s="39"/>
      <c r="IN19" s="39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40"/>
      <c r="JK19" s="39"/>
      <c r="JL19" s="39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40"/>
      <c r="KI19" s="39"/>
      <c r="KJ19" s="39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40"/>
      <c r="LG19" s="39"/>
      <c r="LH19" s="39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40"/>
      <c r="ME19" s="39"/>
      <c r="MF19" s="39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40"/>
      <c r="NC19" s="39"/>
      <c r="ND19" s="39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40"/>
      <c r="OA19" s="39"/>
      <c r="OB19" s="39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40"/>
      <c r="OY19" s="39"/>
      <c r="OZ19" s="39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40"/>
      <c r="PW19" s="39"/>
      <c r="PX19" s="39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40"/>
      <c r="QU19" s="39"/>
      <c r="QV19" s="39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40"/>
      <c r="RS19" s="39"/>
      <c r="RT19" s="39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40"/>
      <c r="SQ19" s="39"/>
      <c r="SR19" s="39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40"/>
      <c r="TO19" s="39"/>
      <c r="TP19" s="39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40"/>
      <c r="UM19" s="39"/>
      <c r="UN19" s="39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40"/>
      <c r="VK19" s="39"/>
      <c r="VL19" s="39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40"/>
      <c r="WI19" s="39"/>
      <c r="WJ19" s="39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40"/>
      <c r="XG19" s="39"/>
      <c r="XH19" s="39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40"/>
      <c r="YE19" s="39"/>
      <c r="YF19" s="39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40"/>
      <c r="ZC19" s="39"/>
      <c r="ZD19" s="39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40"/>
      <c r="AAA19" s="39"/>
      <c r="AAB19" s="39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40"/>
      <c r="AAY19" s="39"/>
      <c r="AAZ19" s="39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40"/>
      <c r="ABW19" s="39"/>
      <c r="ABX19" s="39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40"/>
      <c r="ACU19" s="39"/>
      <c r="ACV19" s="39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40"/>
      <c r="ADS19" s="39"/>
      <c r="ADT19" s="39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40"/>
      <c r="AEQ19" s="39"/>
      <c r="AER19" s="39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40"/>
      <c r="AFO19" s="39"/>
      <c r="AFP19" s="39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0"/>
      <c r="AGM19" s="39"/>
      <c r="AGN19" s="39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40"/>
      <c r="AHK19" s="39"/>
      <c r="AHL19" s="39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40"/>
      <c r="AII19" s="39"/>
      <c r="AIJ19" s="39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40"/>
      <c r="AJG19" s="39"/>
      <c r="AJH19" s="39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40"/>
      <c r="AKE19" s="39"/>
      <c r="AKF19" s="39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40"/>
      <c r="ALC19" s="39"/>
      <c r="ALD19" s="39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40"/>
      <c r="AMA19" s="39"/>
      <c r="AMB19" s="39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40"/>
      <c r="AMY19" s="39"/>
      <c r="AMZ19" s="39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40"/>
      <c r="ANW19" s="39"/>
      <c r="ANX19" s="39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40"/>
      <c r="AOU19" s="39"/>
      <c r="AOV19" s="39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40"/>
      <c r="APS19" s="39"/>
      <c r="APT19" s="39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40"/>
      <c r="AQQ19" s="39"/>
      <c r="AQR19" s="39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40"/>
      <c r="ARO19" s="39"/>
      <c r="ARP19" s="39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40"/>
      <c r="ASM19" s="39"/>
      <c r="ASN19" s="39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40"/>
      <c r="ATK19" s="39"/>
      <c r="ATL19" s="39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40"/>
      <c r="AUI19" s="39"/>
      <c r="AUJ19" s="39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40"/>
      <c r="AVG19" s="39"/>
      <c r="AVH19" s="39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40"/>
      <c r="AWE19" s="39"/>
      <c r="AWF19" s="39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40"/>
      <c r="AXC19" s="39"/>
      <c r="AXD19" s="39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40"/>
      <c r="AYA19" s="39"/>
      <c r="AYB19" s="39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40"/>
      <c r="AYY19" s="39"/>
      <c r="AYZ19" s="39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40"/>
      <c r="AZW19" s="39"/>
      <c r="AZX19" s="39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40"/>
      <c r="BAU19" s="39"/>
      <c r="BAV19" s="39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40"/>
      <c r="BBS19" s="39"/>
      <c r="BBT19" s="39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40"/>
      <c r="BCQ19" s="39"/>
      <c r="BCR19" s="39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40"/>
      <c r="BDO19" s="39"/>
      <c r="BDP19" s="39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40"/>
      <c r="BEM19" s="39"/>
      <c r="BEN19" s="39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40"/>
      <c r="BFK19" s="39"/>
      <c r="BFL19" s="39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40"/>
      <c r="BGI19" s="39"/>
      <c r="BGJ19" s="39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40"/>
      <c r="BHG19" s="39"/>
      <c r="BHH19" s="39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40"/>
      <c r="BIE19" s="39"/>
      <c r="BIF19" s="39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40"/>
      <c r="BJC19" s="39"/>
      <c r="BJD19" s="39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40"/>
      <c r="BKA19" s="39"/>
      <c r="BKB19" s="39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40"/>
      <c r="BKY19" s="39"/>
      <c r="BKZ19" s="39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40"/>
      <c r="BLW19" s="39"/>
      <c r="BLX19" s="39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40"/>
      <c r="BMU19" s="39"/>
      <c r="BMV19" s="39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40"/>
      <c r="BNS19" s="39"/>
      <c r="BNT19" s="39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40"/>
      <c r="BOQ19" s="39"/>
      <c r="BOR19" s="39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40"/>
      <c r="BPO19" s="39"/>
      <c r="BPP19" s="39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40"/>
      <c r="BQM19" s="39"/>
      <c r="BQN19" s="39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40"/>
      <c r="BRK19" s="39"/>
      <c r="BRL19" s="39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40"/>
      <c r="BSI19" s="39"/>
      <c r="BSJ19" s="39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40"/>
      <c r="BTG19" s="39"/>
      <c r="BTH19" s="39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40"/>
      <c r="BUE19" s="39"/>
      <c r="BUF19" s="39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40"/>
      <c r="BVC19" s="39"/>
      <c r="BVD19" s="39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40"/>
      <c r="BWA19" s="39"/>
      <c r="BWB19" s="39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40"/>
      <c r="BWY19" s="39"/>
      <c r="BWZ19" s="39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40"/>
      <c r="BXW19" s="39"/>
      <c r="BXX19" s="39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40"/>
      <c r="BYU19" s="39"/>
      <c r="BYV19" s="39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40"/>
      <c r="BZS19" s="39"/>
      <c r="BZT19" s="39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40"/>
      <c r="CAQ19" s="39"/>
      <c r="CAR19" s="39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40"/>
      <c r="CBO19" s="39"/>
      <c r="CBP19" s="39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40"/>
      <c r="CCM19" s="39"/>
      <c r="CCN19" s="39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40"/>
      <c r="CDK19" s="39"/>
      <c r="CDL19" s="39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40"/>
      <c r="CEI19" s="39"/>
      <c r="CEJ19" s="39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40"/>
      <c r="CFG19" s="39"/>
      <c r="CFH19" s="39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40"/>
      <c r="CGE19" s="39"/>
      <c r="CGF19" s="39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40"/>
      <c r="CHC19" s="39"/>
      <c r="CHD19" s="39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40"/>
      <c r="CIA19" s="39"/>
      <c r="CIB19" s="39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40"/>
      <c r="CIY19" s="39"/>
      <c r="CIZ19" s="39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40"/>
      <c r="CJW19" s="39"/>
      <c r="CJX19" s="39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40"/>
      <c r="CKU19" s="39"/>
      <c r="CKV19" s="39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40"/>
      <c r="CLS19" s="39"/>
      <c r="CLT19" s="39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40"/>
      <c r="CMQ19" s="39"/>
      <c r="CMR19" s="39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40"/>
      <c r="CNO19" s="39"/>
      <c r="CNP19" s="39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40"/>
      <c r="COM19" s="39"/>
      <c r="CON19" s="39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40"/>
      <c r="CPK19" s="39"/>
      <c r="CPL19" s="39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40"/>
      <c r="CQI19" s="39"/>
      <c r="CQJ19" s="39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40"/>
      <c r="CRG19" s="39"/>
      <c r="CRH19" s="39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40"/>
      <c r="CSE19" s="39"/>
      <c r="CSF19" s="39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40"/>
      <c r="CTC19" s="39"/>
      <c r="CTD19" s="39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40"/>
      <c r="CUA19" s="39"/>
      <c r="CUB19" s="39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40"/>
      <c r="CUY19" s="39"/>
      <c r="CUZ19" s="39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40"/>
      <c r="CVW19" s="39"/>
      <c r="CVX19" s="39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40"/>
      <c r="CWU19" s="39"/>
      <c r="CWV19" s="39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40"/>
      <c r="CXS19" s="39"/>
      <c r="CXT19" s="39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40"/>
      <c r="CYQ19" s="39"/>
      <c r="CYR19" s="39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40"/>
      <c r="CZO19" s="39"/>
      <c r="CZP19" s="39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40"/>
      <c r="DAM19" s="39"/>
      <c r="DAN19" s="39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40"/>
      <c r="DBK19" s="39"/>
      <c r="DBL19" s="39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40"/>
      <c r="DCI19" s="39"/>
      <c r="DCJ19" s="39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40"/>
      <c r="DDG19" s="39"/>
      <c r="DDH19" s="39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40"/>
      <c r="DEE19" s="39"/>
      <c r="DEF19" s="39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40"/>
      <c r="DFC19" s="39"/>
      <c r="DFD19" s="39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40"/>
      <c r="DGA19" s="39"/>
      <c r="DGB19" s="39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40"/>
      <c r="DGY19" s="39"/>
      <c r="DGZ19" s="39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40"/>
      <c r="DHW19" s="39"/>
      <c r="DHX19" s="39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40"/>
      <c r="DIU19" s="39"/>
      <c r="DIV19" s="39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40"/>
      <c r="DJS19" s="39"/>
      <c r="DJT19" s="39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40"/>
      <c r="DKQ19" s="39"/>
      <c r="DKR19" s="39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40"/>
      <c r="DLO19" s="39"/>
      <c r="DLP19" s="39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40"/>
      <c r="DMM19" s="39"/>
      <c r="DMN19" s="39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40"/>
      <c r="DNK19" s="39"/>
      <c r="DNL19" s="39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40"/>
      <c r="DOI19" s="39"/>
      <c r="DOJ19" s="39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40"/>
      <c r="DPG19" s="39"/>
      <c r="DPH19" s="39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40"/>
      <c r="DQE19" s="39"/>
      <c r="DQF19" s="39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40"/>
      <c r="DRC19" s="39"/>
      <c r="DRD19" s="39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40"/>
      <c r="DSA19" s="39"/>
      <c r="DSB19" s="39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40"/>
      <c r="DSY19" s="39"/>
      <c r="DSZ19" s="39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40"/>
      <c r="DTW19" s="39"/>
      <c r="DTX19" s="39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40"/>
      <c r="DUU19" s="39"/>
      <c r="DUV19" s="39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40"/>
      <c r="DVS19" s="39"/>
      <c r="DVT19" s="39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40"/>
      <c r="DWQ19" s="39"/>
      <c r="DWR19" s="39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40"/>
      <c r="DXO19" s="39"/>
      <c r="DXP19" s="39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40"/>
      <c r="DYM19" s="39"/>
      <c r="DYN19" s="39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40"/>
      <c r="DZK19" s="39"/>
      <c r="DZL19" s="39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40"/>
      <c r="EAI19" s="39"/>
      <c r="EAJ19" s="39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40"/>
      <c r="EBG19" s="39"/>
      <c r="EBH19" s="39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40"/>
      <c r="ECE19" s="39"/>
      <c r="ECF19" s="39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40"/>
      <c r="EDC19" s="39"/>
      <c r="EDD19" s="39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40"/>
      <c r="EEA19" s="39"/>
      <c r="EEB19" s="39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40"/>
      <c r="EEY19" s="39"/>
      <c r="EEZ19" s="39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40"/>
      <c r="EFW19" s="39"/>
      <c r="EFX19" s="39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40"/>
      <c r="EGU19" s="39"/>
      <c r="EGV19" s="39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40"/>
      <c r="EHS19" s="39"/>
      <c r="EHT19" s="39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40"/>
      <c r="EIQ19" s="39"/>
      <c r="EIR19" s="39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40"/>
      <c r="EJO19" s="39"/>
      <c r="EJP19" s="39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40"/>
      <c r="EKM19" s="39"/>
      <c r="EKN19" s="39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40"/>
      <c r="ELK19" s="39"/>
      <c r="ELL19" s="39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40"/>
      <c r="EMI19" s="39"/>
      <c r="EMJ19" s="39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40"/>
      <c r="ENG19" s="39"/>
      <c r="ENH19" s="39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40"/>
      <c r="EOE19" s="39"/>
      <c r="EOF19" s="39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40"/>
      <c r="EPC19" s="39"/>
      <c r="EPD19" s="39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40"/>
      <c r="EQA19" s="39"/>
      <c r="EQB19" s="39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40"/>
      <c r="EQY19" s="39"/>
      <c r="EQZ19" s="39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40"/>
      <c r="ERW19" s="39"/>
      <c r="ERX19" s="39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40"/>
      <c r="ESU19" s="39"/>
      <c r="ESV19" s="39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40"/>
      <c r="ETS19" s="39"/>
      <c r="ETT19" s="39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40"/>
      <c r="EUQ19" s="39"/>
      <c r="EUR19" s="39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40"/>
      <c r="EVO19" s="39"/>
      <c r="EVP19" s="39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40"/>
      <c r="EWM19" s="39"/>
      <c r="EWN19" s="39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40"/>
      <c r="EXK19" s="39"/>
      <c r="EXL19" s="39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40"/>
      <c r="EYI19" s="39"/>
      <c r="EYJ19" s="39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40"/>
      <c r="EZG19" s="39"/>
      <c r="EZH19" s="39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40"/>
      <c r="FAE19" s="39"/>
      <c r="FAF19" s="39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40"/>
      <c r="FBC19" s="39"/>
      <c r="FBD19" s="39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40"/>
      <c r="FCA19" s="39"/>
      <c r="FCB19" s="39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40"/>
      <c r="FCY19" s="39"/>
      <c r="FCZ19" s="39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40"/>
      <c r="FDW19" s="39"/>
      <c r="FDX19" s="39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40"/>
      <c r="FEU19" s="39"/>
      <c r="FEV19" s="39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40"/>
      <c r="FFS19" s="39"/>
      <c r="FFT19" s="39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40"/>
      <c r="FGQ19" s="39"/>
      <c r="FGR19" s="39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40"/>
      <c r="FHO19" s="39"/>
      <c r="FHP19" s="39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40"/>
      <c r="FIM19" s="39"/>
      <c r="FIN19" s="39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40"/>
      <c r="FJK19" s="39"/>
      <c r="FJL19" s="39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40"/>
      <c r="FKI19" s="39"/>
      <c r="FKJ19" s="39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40"/>
      <c r="FLG19" s="39"/>
      <c r="FLH19" s="39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40"/>
      <c r="FME19" s="39"/>
      <c r="FMF19" s="39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40"/>
      <c r="FNC19" s="39"/>
      <c r="FND19" s="39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40"/>
      <c r="FOA19" s="39"/>
      <c r="FOB19" s="39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40"/>
      <c r="FOY19" s="39"/>
      <c r="FOZ19" s="39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40"/>
      <c r="FPW19" s="39"/>
      <c r="FPX19" s="39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40"/>
      <c r="FQU19" s="39"/>
      <c r="FQV19" s="39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40"/>
      <c r="FRS19" s="39"/>
      <c r="FRT19" s="39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40"/>
      <c r="FSQ19" s="39"/>
      <c r="FSR19" s="39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40"/>
      <c r="FTO19" s="39"/>
      <c r="FTP19" s="39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40"/>
      <c r="FUM19" s="39"/>
      <c r="FUN19" s="39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40"/>
      <c r="FVK19" s="39"/>
      <c r="FVL19" s="39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40"/>
      <c r="FWI19" s="39"/>
      <c r="FWJ19" s="39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40"/>
      <c r="FXG19" s="39"/>
      <c r="FXH19" s="39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40"/>
      <c r="FYE19" s="39"/>
      <c r="FYF19" s="39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40"/>
      <c r="FZC19" s="39"/>
      <c r="FZD19" s="39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40"/>
      <c r="GAA19" s="39"/>
      <c r="GAB19" s="39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40"/>
      <c r="GAY19" s="39"/>
      <c r="GAZ19" s="39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40"/>
      <c r="GBW19" s="39"/>
      <c r="GBX19" s="39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40"/>
      <c r="GCU19" s="39"/>
      <c r="GCV19" s="39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40"/>
      <c r="GDS19" s="39"/>
      <c r="GDT19" s="39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40"/>
      <c r="GEQ19" s="39"/>
      <c r="GER19" s="39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40"/>
      <c r="GFO19" s="39"/>
      <c r="GFP19" s="39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40"/>
      <c r="GGM19" s="39"/>
      <c r="GGN19" s="39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40"/>
      <c r="GHK19" s="39"/>
      <c r="GHL19" s="39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40"/>
      <c r="GII19" s="39"/>
      <c r="GIJ19" s="39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40"/>
      <c r="GJG19" s="39"/>
      <c r="GJH19" s="39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40"/>
      <c r="GKE19" s="39"/>
      <c r="GKF19" s="39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40"/>
      <c r="GLC19" s="39"/>
      <c r="GLD19" s="39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40"/>
      <c r="GMA19" s="39"/>
      <c r="GMB19" s="39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40"/>
      <c r="GMY19" s="39"/>
      <c r="GMZ19" s="39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40"/>
      <c r="GNW19" s="39"/>
      <c r="GNX19" s="39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40"/>
      <c r="GOU19" s="39"/>
      <c r="GOV19" s="39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40"/>
      <c r="GPS19" s="39"/>
      <c r="GPT19" s="39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40"/>
      <c r="GQQ19" s="39"/>
      <c r="GQR19" s="39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40"/>
      <c r="GRO19" s="39"/>
      <c r="GRP19" s="39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40"/>
      <c r="GSM19" s="39"/>
      <c r="GSN19" s="39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40"/>
      <c r="GTK19" s="39"/>
      <c r="GTL19" s="39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40"/>
      <c r="GUI19" s="39"/>
      <c r="GUJ19" s="39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40"/>
      <c r="GVG19" s="39"/>
      <c r="GVH19" s="39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40"/>
      <c r="GWE19" s="39"/>
      <c r="GWF19" s="39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40"/>
      <c r="GXC19" s="39"/>
      <c r="GXD19" s="39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40"/>
      <c r="GYA19" s="39"/>
      <c r="GYB19" s="39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40"/>
      <c r="GYY19" s="39"/>
      <c r="GYZ19" s="39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40"/>
      <c r="GZW19" s="39"/>
      <c r="GZX19" s="39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40"/>
      <c r="HAU19" s="39"/>
      <c r="HAV19" s="39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40"/>
      <c r="HBS19" s="39"/>
      <c r="HBT19" s="39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40"/>
      <c r="HCQ19" s="39"/>
      <c r="HCR19" s="39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40"/>
      <c r="HDO19" s="39"/>
      <c r="HDP19" s="39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40"/>
      <c r="HEM19" s="39"/>
      <c r="HEN19" s="39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40"/>
      <c r="HFK19" s="39"/>
      <c r="HFL19" s="39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40"/>
      <c r="HGI19" s="39"/>
      <c r="HGJ19" s="39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40"/>
      <c r="HHG19" s="39"/>
      <c r="HHH19" s="39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40"/>
      <c r="HIE19" s="39"/>
      <c r="HIF19" s="39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40"/>
      <c r="HJC19" s="39"/>
      <c r="HJD19" s="39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40"/>
      <c r="HKA19" s="39"/>
      <c r="HKB19" s="39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40"/>
      <c r="HKY19" s="39"/>
      <c r="HKZ19" s="39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40"/>
      <c r="HLW19" s="39"/>
      <c r="HLX19" s="39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40"/>
      <c r="HMU19" s="39"/>
      <c r="HMV19" s="39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40"/>
      <c r="HNS19" s="39"/>
      <c r="HNT19" s="39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40"/>
      <c r="HOQ19" s="39"/>
      <c r="HOR19" s="39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40"/>
      <c r="HPO19" s="39"/>
      <c r="HPP19" s="39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40"/>
      <c r="HQM19" s="39"/>
      <c r="HQN19" s="39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40"/>
      <c r="HRK19" s="39"/>
      <c r="HRL19" s="39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40"/>
      <c r="HSI19" s="39"/>
      <c r="HSJ19" s="39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40"/>
      <c r="HTG19" s="39"/>
      <c r="HTH19" s="39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40"/>
      <c r="HUE19" s="39"/>
      <c r="HUF19" s="39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40"/>
      <c r="HVC19" s="39"/>
      <c r="HVD19" s="39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40"/>
      <c r="HWA19" s="39"/>
      <c r="HWB19" s="39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40"/>
      <c r="HWY19" s="39"/>
      <c r="HWZ19" s="39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40"/>
      <c r="HXW19" s="39"/>
      <c r="HXX19" s="39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40"/>
      <c r="HYU19" s="39"/>
      <c r="HYV19" s="39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40"/>
      <c r="HZS19" s="39"/>
      <c r="HZT19" s="39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40"/>
      <c r="IAQ19" s="39"/>
      <c r="IAR19" s="39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40"/>
      <c r="IBO19" s="39"/>
      <c r="IBP19" s="39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40"/>
      <c r="ICM19" s="39"/>
      <c r="ICN19" s="39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40"/>
      <c r="IDK19" s="39"/>
      <c r="IDL19" s="39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40"/>
      <c r="IEI19" s="39"/>
      <c r="IEJ19" s="39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40"/>
      <c r="IFG19" s="39"/>
      <c r="IFH19" s="39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40"/>
      <c r="IGE19" s="39"/>
      <c r="IGF19" s="39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40"/>
      <c r="IHC19" s="39"/>
      <c r="IHD19" s="39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40"/>
      <c r="IIA19" s="39"/>
      <c r="IIB19" s="39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40"/>
      <c r="IIY19" s="39"/>
      <c r="IIZ19" s="39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40"/>
      <c r="IJW19" s="39"/>
      <c r="IJX19" s="39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40"/>
      <c r="IKU19" s="39"/>
      <c r="IKV19" s="39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40"/>
      <c r="ILS19" s="39"/>
      <c r="ILT19" s="39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40"/>
      <c r="IMQ19" s="39"/>
      <c r="IMR19" s="39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40"/>
      <c r="INO19" s="39"/>
      <c r="INP19" s="39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40"/>
      <c r="IOM19" s="39"/>
      <c r="ION19" s="39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40"/>
      <c r="IPK19" s="39"/>
      <c r="IPL19" s="39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40"/>
      <c r="IQI19" s="39"/>
      <c r="IQJ19" s="39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40"/>
      <c r="IRG19" s="39"/>
      <c r="IRH19" s="39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40"/>
      <c r="ISE19" s="39"/>
      <c r="ISF19" s="39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40"/>
      <c r="ITC19" s="39"/>
      <c r="ITD19" s="39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40"/>
      <c r="IUA19" s="39"/>
      <c r="IUB19" s="39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40"/>
      <c r="IUY19" s="39"/>
      <c r="IUZ19" s="39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40"/>
      <c r="IVW19" s="39"/>
      <c r="IVX19" s="39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40"/>
      <c r="IWU19" s="39"/>
      <c r="IWV19" s="39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40"/>
      <c r="IXS19" s="39"/>
      <c r="IXT19" s="39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40"/>
      <c r="IYQ19" s="39"/>
      <c r="IYR19" s="39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40"/>
      <c r="IZO19" s="39"/>
      <c r="IZP19" s="39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40"/>
      <c r="JAM19" s="39"/>
      <c r="JAN19" s="39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40"/>
      <c r="JBK19" s="39"/>
      <c r="JBL19" s="39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40"/>
      <c r="JCI19" s="39"/>
      <c r="JCJ19" s="39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40"/>
      <c r="JDG19" s="39"/>
      <c r="JDH19" s="39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40"/>
      <c r="JEE19" s="39"/>
      <c r="JEF19" s="39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40"/>
      <c r="JFC19" s="39"/>
      <c r="JFD19" s="39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40"/>
      <c r="JGA19" s="39"/>
      <c r="JGB19" s="39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40"/>
      <c r="JGY19" s="39"/>
      <c r="JGZ19" s="39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40"/>
      <c r="JHW19" s="39"/>
      <c r="JHX19" s="39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40"/>
      <c r="JIU19" s="39"/>
      <c r="JIV19" s="39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40"/>
      <c r="JJS19" s="39"/>
      <c r="JJT19" s="39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40"/>
      <c r="JKQ19" s="39"/>
      <c r="JKR19" s="39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40"/>
      <c r="JLO19" s="39"/>
      <c r="JLP19" s="39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40"/>
      <c r="JMM19" s="39"/>
      <c r="JMN19" s="39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40"/>
      <c r="JNK19" s="39"/>
      <c r="JNL19" s="39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40"/>
      <c r="JOI19" s="39"/>
      <c r="JOJ19" s="39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40"/>
      <c r="JPG19" s="39"/>
      <c r="JPH19" s="39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40"/>
      <c r="JQE19" s="39"/>
      <c r="JQF19" s="39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40"/>
      <c r="JRC19" s="39"/>
      <c r="JRD19" s="39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40"/>
      <c r="JSA19" s="39"/>
      <c r="JSB19" s="39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40"/>
      <c r="JSY19" s="39"/>
      <c r="JSZ19" s="39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40"/>
      <c r="JTW19" s="39"/>
      <c r="JTX19" s="39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40"/>
      <c r="JUU19" s="39"/>
      <c r="JUV19" s="39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40"/>
      <c r="JVS19" s="39"/>
      <c r="JVT19" s="39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40"/>
      <c r="JWQ19" s="39"/>
      <c r="JWR19" s="39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40"/>
      <c r="JXO19" s="39"/>
      <c r="JXP19" s="39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40"/>
      <c r="JYM19" s="39"/>
      <c r="JYN19" s="39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40"/>
      <c r="JZK19" s="39"/>
      <c r="JZL19" s="39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40"/>
      <c r="KAI19" s="39"/>
      <c r="KAJ19" s="39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40"/>
      <c r="KBG19" s="39"/>
      <c r="KBH19" s="39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40"/>
      <c r="KCE19" s="39"/>
      <c r="KCF19" s="39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40"/>
      <c r="KDC19" s="39"/>
      <c r="KDD19" s="39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40"/>
      <c r="KEA19" s="39"/>
      <c r="KEB19" s="39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40"/>
      <c r="KEY19" s="39"/>
      <c r="KEZ19" s="39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40"/>
      <c r="KFW19" s="39"/>
      <c r="KFX19" s="39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40"/>
      <c r="KGU19" s="39"/>
      <c r="KGV19" s="39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40"/>
      <c r="KHS19" s="39"/>
      <c r="KHT19" s="39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40"/>
      <c r="KIQ19" s="39"/>
      <c r="KIR19" s="39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40"/>
      <c r="KJO19" s="39"/>
      <c r="KJP19" s="39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40"/>
      <c r="KKM19" s="39"/>
      <c r="KKN19" s="39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40"/>
      <c r="KLK19" s="39"/>
      <c r="KLL19" s="39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40"/>
      <c r="KMI19" s="39"/>
      <c r="KMJ19" s="39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40"/>
      <c r="KNG19" s="39"/>
      <c r="KNH19" s="39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40"/>
      <c r="KOE19" s="39"/>
      <c r="KOF19" s="39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40"/>
      <c r="KPC19" s="39"/>
      <c r="KPD19" s="39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40"/>
      <c r="KQA19" s="39"/>
      <c r="KQB19" s="39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40"/>
      <c r="KQY19" s="39"/>
      <c r="KQZ19" s="39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40"/>
      <c r="KRW19" s="39"/>
      <c r="KRX19" s="39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40"/>
      <c r="KSU19" s="39"/>
      <c r="KSV19" s="39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40"/>
      <c r="KTS19" s="39"/>
      <c r="KTT19" s="39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40"/>
      <c r="KUQ19" s="39"/>
      <c r="KUR19" s="39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40"/>
      <c r="KVO19" s="39"/>
      <c r="KVP19" s="39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40"/>
      <c r="KWM19" s="39"/>
      <c r="KWN19" s="39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40"/>
      <c r="KXK19" s="39"/>
      <c r="KXL19" s="39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40"/>
      <c r="KYI19" s="39"/>
      <c r="KYJ19" s="39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40"/>
      <c r="KZG19" s="39"/>
      <c r="KZH19" s="39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40"/>
      <c r="LAE19" s="39"/>
      <c r="LAF19" s="39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40"/>
      <c r="LBC19" s="39"/>
      <c r="LBD19" s="39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40"/>
      <c r="LCA19" s="39"/>
      <c r="LCB19" s="39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40"/>
      <c r="LCY19" s="39"/>
      <c r="LCZ19" s="39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40"/>
      <c r="LDW19" s="39"/>
      <c r="LDX19" s="39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40"/>
      <c r="LEU19" s="39"/>
      <c r="LEV19" s="39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40"/>
      <c r="LFS19" s="39"/>
      <c r="LFT19" s="39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40"/>
      <c r="LGQ19" s="39"/>
      <c r="LGR19" s="39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40"/>
      <c r="LHO19" s="39"/>
      <c r="LHP19" s="39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40"/>
      <c r="LIM19" s="39"/>
      <c r="LIN19" s="39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40"/>
      <c r="LJK19" s="39"/>
      <c r="LJL19" s="39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40"/>
      <c r="LKI19" s="39"/>
      <c r="LKJ19" s="39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40"/>
      <c r="LLG19" s="39"/>
      <c r="LLH19" s="39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40"/>
      <c r="LME19" s="39"/>
      <c r="LMF19" s="39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40"/>
      <c r="LNC19" s="39"/>
      <c r="LND19" s="39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40"/>
      <c r="LOA19" s="39"/>
      <c r="LOB19" s="39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40"/>
      <c r="LOY19" s="39"/>
      <c r="LOZ19" s="39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40"/>
      <c r="LPW19" s="39"/>
      <c r="LPX19" s="39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40"/>
      <c r="LQU19" s="39"/>
      <c r="LQV19" s="39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40"/>
      <c r="LRS19" s="39"/>
      <c r="LRT19" s="39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40"/>
      <c r="LSQ19" s="39"/>
      <c r="LSR19" s="39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40"/>
      <c r="LTO19" s="39"/>
      <c r="LTP19" s="39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40"/>
      <c r="LUM19" s="39"/>
      <c r="LUN19" s="39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40"/>
      <c r="LVK19" s="39"/>
      <c r="LVL19" s="39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40"/>
      <c r="LWI19" s="39"/>
      <c r="LWJ19" s="39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40"/>
      <c r="LXG19" s="39"/>
      <c r="LXH19" s="39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40"/>
      <c r="LYE19" s="39"/>
      <c r="LYF19" s="39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40"/>
      <c r="LZC19" s="39"/>
      <c r="LZD19" s="39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40"/>
      <c r="MAA19" s="39"/>
      <c r="MAB19" s="39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40"/>
      <c r="MAY19" s="39"/>
      <c r="MAZ19" s="39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40"/>
      <c r="MBW19" s="39"/>
      <c r="MBX19" s="39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40"/>
      <c r="MCU19" s="39"/>
      <c r="MCV19" s="39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40"/>
      <c r="MDS19" s="39"/>
      <c r="MDT19" s="39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40"/>
      <c r="MEQ19" s="39"/>
      <c r="MER19" s="39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40"/>
      <c r="MFO19" s="39"/>
      <c r="MFP19" s="39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40"/>
      <c r="MGM19" s="39"/>
      <c r="MGN19" s="39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40"/>
      <c r="MHK19" s="39"/>
      <c r="MHL19" s="39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40"/>
      <c r="MII19" s="39"/>
      <c r="MIJ19" s="39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40"/>
      <c r="MJG19" s="39"/>
      <c r="MJH19" s="39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40"/>
      <c r="MKE19" s="39"/>
      <c r="MKF19" s="39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40"/>
      <c r="MLC19" s="39"/>
      <c r="MLD19" s="39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40"/>
      <c r="MMA19" s="39"/>
      <c r="MMB19" s="39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40"/>
      <c r="MMY19" s="39"/>
      <c r="MMZ19" s="39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40"/>
      <c r="MNW19" s="39"/>
      <c r="MNX19" s="39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40"/>
      <c r="MOU19" s="39"/>
      <c r="MOV19" s="39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40"/>
      <c r="MPS19" s="39"/>
      <c r="MPT19" s="39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40"/>
      <c r="MQQ19" s="39"/>
      <c r="MQR19" s="39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40"/>
      <c r="MRO19" s="39"/>
      <c r="MRP19" s="39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40"/>
      <c r="MSM19" s="39"/>
      <c r="MSN19" s="39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40"/>
      <c r="MTK19" s="39"/>
      <c r="MTL19" s="39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40"/>
      <c r="MUI19" s="39"/>
      <c r="MUJ19" s="39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40"/>
      <c r="MVG19" s="39"/>
      <c r="MVH19" s="39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40"/>
      <c r="MWE19" s="39"/>
      <c r="MWF19" s="39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40"/>
      <c r="MXC19" s="39"/>
      <c r="MXD19" s="39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40"/>
      <c r="MYA19" s="39"/>
      <c r="MYB19" s="39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40"/>
      <c r="MYY19" s="39"/>
      <c r="MYZ19" s="39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40"/>
      <c r="MZW19" s="39"/>
      <c r="MZX19" s="39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40"/>
      <c r="NAU19" s="39"/>
      <c r="NAV19" s="39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40"/>
      <c r="NBS19" s="39"/>
      <c r="NBT19" s="39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40"/>
      <c r="NCQ19" s="39"/>
      <c r="NCR19" s="39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40"/>
      <c r="NDO19" s="39"/>
      <c r="NDP19" s="39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40"/>
      <c r="NEM19" s="39"/>
      <c r="NEN19" s="39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40"/>
      <c r="NFK19" s="39"/>
      <c r="NFL19" s="39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40"/>
      <c r="NGI19" s="39"/>
      <c r="NGJ19" s="39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40"/>
      <c r="NHG19" s="39"/>
      <c r="NHH19" s="39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40"/>
      <c r="NIE19" s="39"/>
      <c r="NIF19" s="39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40"/>
      <c r="NJC19" s="39"/>
      <c r="NJD19" s="39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40"/>
      <c r="NKA19" s="39"/>
      <c r="NKB19" s="39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40"/>
      <c r="NKY19" s="39"/>
      <c r="NKZ19" s="39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40"/>
      <c r="NLW19" s="39"/>
      <c r="NLX19" s="39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40"/>
      <c r="NMU19" s="39"/>
      <c r="NMV19" s="39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40"/>
      <c r="NNS19" s="39"/>
      <c r="NNT19" s="39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40"/>
      <c r="NOQ19" s="39"/>
      <c r="NOR19" s="39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40"/>
      <c r="NPO19" s="39"/>
      <c r="NPP19" s="39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40"/>
      <c r="NQM19" s="39"/>
      <c r="NQN19" s="39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40"/>
      <c r="NRK19" s="39"/>
      <c r="NRL19" s="39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40"/>
      <c r="NSI19" s="39"/>
      <c r="NSJ19" s="39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40"/>
      <c r="NTG19" s="39"/>
      <c r="NTH19" s="39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40"/>
      <c r="NUE19" s="39"/>
      <c r="NUF19" s="39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40"/>
      <c r="NVC19" s="39"/>
      <c r="NVD19" s="39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40"/>
      <c r="NWA19" s="39"/>
      <c r="NWB19" s="39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40"/>
      <c r="NWY19" s="39"/>
      <c r="NWZ19" s="39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40"/>
      <c r="NXW19" s="39"/>
      <c r="NXX19" s="39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40"/>
      <c r="NYU19" s="39"/>
      <c r="NYV19" s="39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40"/>
      <c r="NZS19" s="39"/>
      <c r="NZT19" s="39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40"/>
      <c r="OAQ19" s="39"/>
      <c r="OAR19" s="39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40"/>
      <c r="OBO19" s="39"/>
      <c r="OBP19" s="39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40"/>
      <c r="OCM19" s="39"/>
      <c r="OCN19" s="39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40"/>
      <c r="ODK19" s="39"/>
      <c r="ODL19" s="39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40"/>
      <c r="OEI19" s="39"/>
      <c r="OEJ19" s="39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40"/>
      <c r="OFG19" s="39"/>
      <c r="OFH19" s="39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40"/>
      <c r="OGE19" s="39"/>
      <c r="OGF19" s="39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40"/>
      <c r="OHC19" s="39"/>
      <c r="OHD19" s="39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40"/>
      <c r="OIA19" s="39"/>
      <c r="OIB19" s="39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40"/>
      <c r="OIY19" s="39"/>
      <c r="OIZ19" s="39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40"/>
      <c r="OJW19" s="39"/>
      <c r="OJX19" s="39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40"/>
      <c r="OKU19" s="39"/>
      <c r="OKV19" s="39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40"/>
      <c r="OLS19" s="39"/>
      <c r="OLT19" s="39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40"/>
      <c r="OMQ19" s="39"/>
      <c r="OMR19" s="39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40"/>
      <c r="ONO19" s="39"/>
      <c r="ONP19" s="39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40"/>
      <c r="OOM19" s="39"/>
      <c r="OON19" s="39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40"/>
      <c r="OPK19" s="39"/>
      <c r="OPL19" s="39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40"/>
      <c r="OQI19" s="39"/>
      <c r="OQJ19" s="39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40"/>
      <c r="ORG19" s="39"/>
      <c r="ORH19" s="39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40"/>
      <c r="OSE19" s="39"/>
      <c r="OSF19" s="39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40"/>
      <c r="OTC19" s="39"/>
      <c r="OTD19" s="39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40"/>
      <c r="OUA19" s="39"/>
      <c r="OUB19" s="39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40"/>
      <c r="OUY19" s="39"/>
      <c r="OUZ19" s="39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40"/>
      <c r="OVW19" s="39"/>
      <c r="OVX19" s="39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40"/>
      <c r="OWU19" s="39"/>
      <c r="OWV19" s="39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40"/>
      <c r="OXS19" s="39"/>
      <c r="OXT19" s="39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40"/>
      <c r="OYQ19" s="39"/>
      <c r="OYR19" s="39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40"/>
      <c r="OZO19" s="39"/>
      <c r="OZP19" s="39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40"/>
      <c r="PAM19" s="39"/>
      <c r="PAN19" s="39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40"/>
      <c r="PBK19" s="39"/>
      <c r="PBL19" s="39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40"/>
      <c r="PCI19" s="39"/>
      <c r="PCJ19" s="39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40"/>
      <c r="PDG19" s="39"/>
      <c r="PDH19" s="39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40"/>
      <c r="PEE19" s="39"/>
      <c r="PEF19" s="39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40"/>
      <c r="PFC19" s="39"/>
      <c r="PFD19" s="39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40"/>
      <c r="PGA19" s="39"/>
      <c r="PGB19" s="39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40"/>
      <c r="PGY19" s="39"/>
      <c r="PGZ19" s="39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40"/>
      <c r="PHW19" s="39"/>
      <c r="PHX19" s="39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40"/>
      <c r="PIU19" s="39"/>
      <c r="PIV19" s="39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40"/>
      <c r="PJS19" s="39"/>
      <c r="PJT19" s="39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40"/>
      <c r="PKQ19" s="39"/>
      <c r="PKR19" s="39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40"/>
      <c r="PLO19" s="39"/>
      <c r="PLP19" s="39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40"/>
      <c r="PMM19" s="39"/>
      <c r="PMN19" s="39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40"/>
      <c r="PNK19" s="39"/>
      <c r="PNL19" s="39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40"/>
      <c r="POI19" s="39"/>
      <c r="POJ19" s="39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40"/>
      <c r="PPG19" s="39"/>
      <c r="PPH19" s="39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40"/>
      <c r="PQE19" s="39"/>
      <c r="PQF19" s="39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40"/>
      <c r="PRC19" s="39"/>
      <c r="PRD19" s="39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40"/>
      <c r="PSA19" s="39"/>
      <c r="PSB19" s="39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40"/>
      <c r="PSY19" s="39"/>
      <c r="PSZ19" s="39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40"/>
      <c r="PTW19" s="39"/>
      <c r="PTX19" s="39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40"/>
      <c r="PUU19" s="39"/>
      <c r="PUV19" s="39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40"/>
      <c r="PVS19" s="39"/>
      <c r="PVT19" s="39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40"/>
      <c r="PWQ19" s="39"/>
      <c r="PWR19" s="39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40"/>
      <c r="PXO19" s="39"/>
      <c r="PXP19" s="39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40"/>
      <c r="PYM19" s="39"/>
      <c r="PYN19" s="39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40"/>
      <c r="PZK19" s="39"/>
      <c r="PZL19" s="39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40"/>
      <c r="QAI19" s="39"/>
      <c r="QAJ19" s="39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40"/>
      <c r="QBG19" s="39"/>
      <c r="QBH19" s="39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40"/>
      <c r="QCE19" s="39"/>
      <c r="QCF19" s="39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40"/>
      <c r="QDC19" s="39"/>
      <c r="QDD19" s="39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40"/>
      <c r="QEA19" s="39"/>
      <c r="QEB19" s="39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40"/>
      <c r="QEY19" s="39"/>
      <c r="QEZ19" s="39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40"/>
      <c r="QFW19" s="39"/>
      <c r="QFX19" s="39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40"/>
      <c r="QGU19" s="39"/>
      <c r="QGV19" s="39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40"/>
      <c r="QHS19" s="39"/>
      <c r="QHT19" s="39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40"/>
      <c r="QIQ19" s="39"/>
      <c r="QIR19" s="39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40"/>
      <c r="QJO19" s="39"/>
      <c r="QJP19" s="39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40"/>
      <c r="QKM19" s="39"/>
      <c r="QKN19" s="39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40"/>
      <c r="QLK19" s="39"/>
      <c r="QLL19" s="39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40"/>
      <c r="QMI19" s="39"/>
      <c r="QMJ19" s="39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40"/>
      <c r="QNG19" s="39"/>
      <c r="QNH19" s="39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40"/>
      <c r="QOE19" s="39"/>
      <c r="QOF19" s="39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40"/>
      <c r="QPC19" s="39"/>
      <c r="QPD19" s="39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40"/>
      <c r="QQA19" s="39"/>
      <c r="QQB19" s="39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40"/>
      <c r="QQY19" s="39"/>
      <c r="QQZ19" s="39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40"/>
      <c r="QRW19" s="39"/>
      <c r="QRX19" s="39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40"/>
      <c r="QSU19" s="39"/>
      <c r="QSV19" s="39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40"/>
      <c r="QTS19" s="39"/>
      <c r="QTT19" s="39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40"/>
      <c r="QUQ19" s="39"/>
      <c r="QUR19" s="39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40"/>
      <c r="QVO19" s="39"/>
      <c r="QVP19" s="39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40"/>
      <c r="QWM19" s="39"/>
      <c r="QWN19" s="39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40"/>
      <c r="QXK19" s="39"/>
      <c r="QXL19" s="39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40"/>
      <c r="QYI19" s="39"/>
      <c r="QYJ19" s="39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40"/>
      <c r="QZG19" s="39"/>
      <c r="QZH19" s="39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40"/>
      <c r="RAE19" s="39"/>
      <c r="RAF19" s="39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40"/>
      <c r="RBC19" s="39"/>
      <c r="RBD19" s="39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40"/>
      <c r="RCA19" s="39"/>
      <c r="RCB19" s="39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40"/>
      <c r="RCY19" s="39"/>
      <c r="RCZ19" s="39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40"/>
      <c r="RDW19" s="39"/>
      <c r="RDX19" s="39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40"/>
      <c r="REU19" s="39"/>
      <c r="REV19" s="39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40"/>
      <c r="RFS19" s="39"/>
      <c r="RFT19" s="39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40"/>
      <c r="RGQ19" s="39"/>
      <c r="RGR19" s="39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40"/>
      <c r="RHO19" s="39"/>
      <c r="RHP19" s="39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40"/>
      <c r="RIM19" s="39"/>
      <c r="RIN19" s="39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40"/>
      <c r="RJK19" s="39"/>
      <c r="RJL19" s="39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40"/>
      <c r="RKI19" s="39"/>
      <c r="RKJ19" s="39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40"/>
      <c r="RLG19" s="39"/>
      <c r="RLH19" s="39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40"/>
      <c r="RME19" s="39"/>
      <c r="RMF19" s="39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40"/>
      <c r="RNC19" s="39"/>
      <c r="RND19" s="39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40"/>
      <c r="ROA19" s="39"/>
      <c r="ROB19" s="39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40"/>
      <c r="ROY19" s="39"/>
      <c r="ROZ19" s="39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40"/>
      <c r="RPW19" s="39"/>
      <c r="RPX19" s="39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40"/>
      <c r="RQU19" s="39"/>
      <c r="RQV19" s="39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40"/>
      <c r="RRS19" s="39"/>
      <c r="RRT19" s="39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40"/>
      <c r="RSQ19" s="39"/>
      <c r="RSR19" s="39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40"/>
      <c r="RTO19" s="39"/>
      <c r="RTP19" s="39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40"/>
      <c r="RUM19" s="39"/>
      <c r="RUN19" s="39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40"/>
      <c r="RVK19" s="39"/>
      <c r="RVL19" s="39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40"/>
      <c r="RWI19" s="39"/>
      <c r="RWJ19" s="39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40"/>
      <c r="RXG19" s="39"/>
      <c r="RXH19" s="39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40"/>
      <c r="RYE19" s="39"/>
      <c r="RYF19" s="39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40"/>
      <c r="RZC19" s="39"/>
      <c r="RZD19" s="39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40"/>
      <c r="SAA19" s="39"/>
      <c r="SAB19" s="39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40"/>
      <c r="SAY19" s="39"/>
      <c r="SAZ19" s="39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40"/>
      <c r="SBW19" s="39"/>
      <c r="SBX19" s="39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40"/>
      <c r="SCU19" s="39"/>
      <c r="SCV19" s="39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40"/>
      <c r="SDS19" s="39"/>
      <c r="SDT19" s="39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40"/>
      <c r="SEQ19" s="39"/>
      <c r="SER19" s="39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40"/>
      <c r="SFO19" s="39"/>
      <c r="SFP19" s="39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40"/>
      <c r="SGM19" s="39"/>
      <c r="SGN19" s="39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40"/>
      <c r="SHK19" s="39"/>
      <c r="SHL19" s="39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40"/>
      <c r="SII19" s="39"/>
      <c r="SIJ19" s="39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40"/>
      <c r="SJG19" s="39"/>
      <c r="SJH19" s="39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40"/>
      <c r="SKE19" s="39"/>
      <c r="SKF19" s="39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40"/>
      <c r="SLC19" s="39"/>
      <c r="SLD19" s="39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40"/>
      <c r="SMA19" s="39"/>
      <c r="SMB19" s="39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40"/>
      <c r="SMY19" s="39"/>
      <c r="SMZ19" s="39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40"/>
      <c r="SNW19" s="39"/>
      <c r="SNX19" s="39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40"/>
      <c r="SOU19" s="39"/>
      <c r="SOV19" s="39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40"/>
      <c r="SPS19" s="39"/>
      <c r="SPT19" s="39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40"/>
      <c r="SQQ19" s="39"/>
      <c r="SQR19" s="39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40"/>
      <c r="SRO19" s="39"/>
      <c r="SRP19" s="39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40"/>
      <c r="SSM19" s="39"/>
      <c r="SSN19" s="39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40"/>
      <c r="STK19" s="39"/>
      <c r="STL19" s="39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40"/>
      <c r="SUI19" s="39"/>
      <c r="SUJ19" s="39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40"/>
      <c r="SVG19" s="39"/>
      <c r="SVH19" s="39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40"/>
      <c r="SWE19" s="39"/>
      <c r="SWF19" s="39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40"/>
      <c r="SXC19" s="39"/>
      <c r="SXD19" s="39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40"/>
      <c r="SYA19" s="39"/>
      <c r="SYB19" s="39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40"/>
      <c r="SYY19" s="39"/>
      <c r="SYZ19" s="39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40"/>
      <c r="SZW19" s="39"/>
      <c r="SZX19" s="39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40"/>
      <c r="TAU19" s="39"/>
      <c r="TAV19" s="39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40"/>
      <c r="TBS19" s="39"/>
      <c r="TBT19" s="39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40"/>
      <c r="TCQ19" s="39"/>
      <c r="TCR19" s="39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40"/>
      <c r="TDO19" s="39"/>
      <c r="TDP19" s="39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40"/>
      <c r="TEM19" s="39"/>
      <c r="TEN19" s="39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40"/>
      <c r="TFK19" s="39"/>
      <c r="TFL19" s="39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40"/>
      <c r="TGI19" s="39"/>
      <c r="TGJ19" s="39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40"/>
      <c r="THG19" s="39"/>
      <c r="THH19" s="39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40"/>
      <c r="TIE19" s="39"/>
      <c r="TIF19" s="39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40"/>
      <c r="TJC19" s="39"/>
      <c r="TJD19" s="39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40"/>
      <c r="TKA19" s="39"/>
      <c r="TKB19" s="39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40"/>
      <c r="TKY19" s="39"/>
      <c r="TKZ19" s="39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40"/>
      <c r="TLW19" s="39"/>
      <c r="TLX19" s="39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40"/>
      <c r="TMU19" s="39"/>
      <c r="TMV19" s="39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40"/>
      <c r="TNS19" s="39"/>
      <c r="TNT19" s="39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40"/>
      <c r="TOQ19" s="39"/>
      <c r="TOR19" s="39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40"/>
      <c r="TPO19" s="39"/>
      <c r="TPP19" s="39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40"/>
      <c r="TQM19" s="39"/>
      <c r="TQN19" s="39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40"/>
      <c r="TRK19" s="39"/>
      <c r="TRL19" s="39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40"/>
      <c r="TSI19" s="39"/>
      <c r="TSJ19" s="39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40"/>
      <c r="TTG19" s="39"/>
      <c r="TTH19" s="39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40"/>
      <c r="TUE19" s="39"/>
      <c r="TUF19" s="39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40"/>
      <c r="TVC19" s="39"/>
      <c r="TVD19" s="39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40"/>
      <c r="TWA19" s="39"/>
      <c r="TWB19" s="39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40"/>
      <c r="TWY19" s="39"/>
      <c r="TWZ19" s="39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40"/>
      <c r="TXW19" s="39"/>
      <c r="TXX19" s="39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40"/>
      <c r="TYU19" s="39"/>
      <c r="TYV19" s="39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40"/>
      <c r="TZS19" s="39"/>
      <c r="TZT19" s="39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40"/>
      <c r="UAQ19" s="39"/>
      <c r="UAR19" s="39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40"/>
      <c r="UBO19" s="39"/>
      <c r="UBP19" s="39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40"/>
      <c r="UCM19" s="39"/>
      <c r="UCN19" s="39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40"/>
      <c r="UDK19" s="39"/>
      <c r="UDL19" s="39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40"/>
      <c r="UEI19" s="39"/>
      <c r="UEJ19" s="39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40"/>
      <c r="UFG19" s="39"/>
      <c r="UFH19" s="39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40"/>
      <c r="UGE19" s="39"/>
      <c r="UGF19" s="39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40"/>
      <c r="UHC19" s="39"/>
      <c r="UHD19" s="39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40"/>
      <c r="UIA19" s="39"/>
      <c r="UIB19" s="39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40"/>
      <c r="UIY19" s="39"/>
      <c r="UIZ19" s="39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40"/>
      <c r="UJW19" s="39"/>
      <c r="UJX19" s="39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40"/>
      <c r="UKU19" s="39"/>
      <c r="UKV19" s="39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40"/>
      <c r="ULS19" s="39"/>
      <c r="ULT19" s="39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40"/>
      <c r="UMQ19" s="39"/>
      <c r="UMR19" s="39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40"/>
      <c r="UNO19" s="39"/>
      <c r="UNP19" s="39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40"/>
      <c r="UOM19" s="39"/>
      <c r="UON19" s="39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40"/>
      <c r="UPK19" s="39"/>
      <c r="UPL19" s="39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40"/>
      <c r="UQI19" s="39"/>
      <c r="UQJ19" s="39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40"/>
      <c r="URG19" s="39"/>
      <c r="URH19" s="39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40"/>
      <c r="USE19" s="39"/>
      <c r="USF19" s="39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40"/>
      <c r="UTC19" s="39"/>
      <c r="UTD19" s="39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40"/>
      <c r="UUA19" s="39"/>
      <c r="UUB19" s="39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40"/>
      <c r="UUY19" s="39"/>
      <c r="UUZ19" s="39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40"/>
      <c r="UVW19" s="39"/>
      <c r="UVX19" s="39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40"/>
      <c r="UWU19" s="39"/>
      <c r="UWV19" s="39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40"/>
      <c r="UXS19" s="39"/>
      <c r="UXT19" s="39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40"/>
      <c r="UYQ19" s="39"/>
      <c r="UYR19" s="39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40"/>
      <c r="UZO19" s="39"/>
      <c r="UZP19" s="39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40"/>
      <c r="VAM19" s="39"/>
      <c r="VAN19" s="39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40"/>
      <c r="VBK19" s="39"/>
      <c r="VBL19" s="39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40"/>
      <c r="VCI19" s="39"/>
      <c r="VCJ19" s="39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40"/>
      <c r="VDG19" s="39"/>
      <c r="VDH19" s="39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40"/>
      <c r="VEE19" s="39"/>
      <c r="VEF19" s="39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40"/>
      <c r="VFC19" s="39"/>
      <c r="VFD19" s="39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40"/>
      <c r="VGA19" s="39"/>
      <c r="VGB19" s="39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40"/>
      <c r="VGY19" s="39"/>
      <c r="VGZ19" s="39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40"/>
      <c r="VHW19" s="39"/>
      <c r="VHX19" s="39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40"/>
      <c r="VIU19" s="39"/>
      <c r="VIV19" s="39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40"/>
      <c r="VJS19" s="39"/>
      <c r="VJT19" s="39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40"/>
      <c r="VKQ19" s="39"/>
      <c r="VKR19" s="39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40"/>
      <c r="VLO19" s="39"/>
      <c r="VLP19" s="39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40"/>
      <c r="VMM19" s="39"/>
      <c r="VMN19" s="39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40"/>
      <c r="VNK19" s="39"/>
      <c r="VNL19" s="39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40"/>
      <c r="VOI19" s="39"/>
      <c r="VOJ19" s="39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40"/>
      <c r="VPG19" s="39"/>
      <c r="VPH19" s="39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40"/>
      <c r="VQE19" s="39"/>
      <c r="VQF19" s="39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40"/>
      <c r="VRC19" s="39"/>
      <c r="VRD19" s="39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40"/>
      <c r="VSA19" s="39"/>
      <c r="VSB19" s="39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40"/>
      <c r="VSY19" s="39"/>
      <c r="VSZ19" s="39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40"/>
      <c r="VTW19" s="39"/>
      <c r="VTX19" s="39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40"/>
      <c r="VUU19" s="39"/>
      <c r="VUV19" s="39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40"/>
      <c r="VVS19" s="39"/>
      <c r="VVT19" s="39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40"/>
      <c r="VWQ19" s="39"/>
      <c r="VWR19" s="39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40"/>
      <c r="VXO19" s="39"/>
      <c r="VXP19" s="39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40"/>
      <c r="VYM19" s="39"/>
      <c r="VYN19" s="39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40"/>
      <c r="VZK19" s="39"/>
      <c r="VZL19" s="39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40"/>
      <c r="WAI19" s="39"/>
      <c r="WAJ19" s="39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40"/>
      <c r="WBG19" s="39"/>
      <c r="WBH19" s="39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40"/>
      <c r="WCE19" s="39"/>
      <c r="WCF19" s="39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40"/>
      <c r="WDC19" s="39"/>
      <c r="WDD19" s="39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40"/>
      <c r="WEA19" s="39"/>
      <c r="WEB19" s="39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40"/>
      <c r="WEY19" s="39"/>
      <c r="WEZ19" s="39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40"/>
      <c r="WFW19" s="39"/>
      <c r="WFX19" s="39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40"/>
      <c r="WGU19" s="39"/>
      <c r="WGV19" s="39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40"/>
      <c r="WHS19" s="39"/>
      <c r="WHT19" s="39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40"/>
      <c r="WIQ19" s="39"/>
      <c r="WIR19" s="39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40"/>
      <c r="WJO19" s="39"/>
      <c r="WJP19" s="39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40"/>
      <c r="WKM19" s="39"/>
      <c r="WKN19" s="39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40"/>
      <c r="WLK19" s="39"/>
      <c r="WLL19" s="39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40"/>
      <c r="WMI19" s="39"/>
      <c r="WMJ19" s="39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40"/>
      <c r="WNG19" s="39"/>
      <c r="WNH19" s="39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40"/>
      <c r="WOE19" s="39"/>
      <c r="WOF19" s="39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40"/>
      <c r="WPC19" s="39"/>
      <c r="WPD19" s="39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40"/>
      <c r="WQA19" s="39"/>
      <c r="WQB19" s="39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40"/>
      <c r="WQY19" s="39"/>
      <c r="WQZ19" s="39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40"/>
      <c r="WRW19" s="39"/>
      <c r="WRX19" s="39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40"/>
      <c r="WSU19" s="39"/>
      <c r="WSV19" s="39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40"/>
      <c r="WTS19" s="39"/>
      <c r="WTT19" s="39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40"/>
      <c r="WUQ19" s="39"/>
      <c r="WUR19" s="39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40"/>
      <c r="WVO19" s="39"/>
      <c r="WVP19" s="39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40"/>
      <c r="WWM19" s="39"/>
      <c r="WWN19" s="39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40"/>
      <c r="WXK19" s="39"/>
      <c r="WXL19" s="39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40"/>
      <c r="WYI19" s="39"/>
      <c r="WYJ19" s="39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40"/>
      <c r="WZG19" s="39"/>
      <c r="WZH19" s="39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40"/>
      <c r="XAE19" s="39"/>
      <c r="XAF19" s="39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40"/>
      <c r="XBC19" s="39"/>
      <c r="XBD19" s="39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40"/>
      <c r="XCA19" s="39"/>
      <c r="XCB19" s="39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40"/>
      <c r="XCY19" s="39"/>
      <c r="XCZ19" s="39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40"/>
      <c r="XDW19" s="39"/>
      <c r="XDX19" s="39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40"/>
      <c r="XEU19" s="39"/>
      <c r="XEV19" s="39"/>
      <c r="XEW19" s="3"/>
      <c r="XEX19" s="3"/>
      <c r="XEY19" s="3"/>
      <c r="XEZ19" s="3"/>
      <c r="XFA19" s="3"/>
      <c r="XFB19" s="3"/>
      <c r="XFC19" s="3"/>
      <c r="XFD19" s="3"/>
    </row>
    <row r="20" spans="1:16384" x14ac:dyDescent="0.25">
      <c r="A20" s="9" t="s">
        <v>110</v>
      </c>
      <c r="B20" s="106" t="str">
        <f>+VLOOKUP(A20,Clases!$A$1:$B$7,2,FALSE)</f>
        <v>Ramos Administrativos</v>
      </c>
      <c r="C20" s="10" t="s">
        <v>28</v>
      </c>
      <c r="D20" s="10">
        <v>1</v>
      </c>
      <c r="E20" s="25" t="s">
        <v>29</v>
      </c>
      <c r="F20" s="11">
        <v>2.6</v>
      </c>
      <c r="G20" s="11">
        <v>7</v>
      </c>
      <c r="H20" s="11">
        <v>8</v>
      </c>
      <c r="I20" s="11">
        <v>6</v>
      </c>
      <c r="J20" s="11">
        <v>11.4</v>
      </c>
      <c r="K20" s="11">
        <v>18</v>
      </c>
      <c r="L20" s="11">
        <v>27.9</v>
      </c>
      <c r="M20" s="11">
        <v>64.8</v>
      </c>
      <c r="N20" s="11">
        <v>130.80000000000001</v>
      </c>
      <c r="O20" s="11">
        <v>162.1</v>
      </c>
      <c r="P20" s="11">
        <v>215.2</v>
      </c>
      <c r="Q20" s="11">
        <v>291.39999999999998</v>
      </c>
      <c r="R20" s="11">
        <v>328.4</v>
      </c>
      <c r="S20" s="11">
        <v>384.6</v>
      </c>
      <c r="T20" s="11">
        <v>507.1</v>
      </c>
      <c r="U20" s="11">
        <v>662</v>
      </c>
      <c r="V20" s="11">
        <v>905.1</v>
      </c>
      <c r="W20" s="11">
        <v>1988</v>
      </c>
      <c r="X20" s="11">
        <v>2254.8000000000002</v>
      </c>
      <c r="Y20" s="11">
        <v>2755.8</v>
      </c>
      <c r="Z20" s="11">
        <v>2730.3</v>
      </c>
      <c r="AA20" s="79">
        <v>2862.08</v>
      </c>
      <c r="AB20" s="32">
        <v>3344.4</v>
      </c>
      <c r="AC20" s="79">
        <v>3351.78</v>
      </c>
      <c r="AD20" s="32">
        <v>3803.44</v>
      </c>
      <c r="AE20" s="32">
        <f>+IFERROR(VLOOKUP($E20,'2002'!$B:$D,3,FALSE),"")</f>
        <v>3563.6</v>
      </c>
      <c r="AF20" s="32">
        <f>+IFERROR(VLOOKUP($E20,'2003'!$B:$D,3,FALSE),"")</f>
        <v>3150.7083790000001</v>
      </c>
      <c r="AG20" s="32">
        <f>+IFERROR(VLOOKUP($E20,'2004'!$B:$D,3,FALSE),"")</f>
        <v>3327.8459899999998</v>
      </c>
      <c r="AH20" s="32">
        <f>+IFERROR(VLOOKUP($E20,'2005-15 corrientes'!$B$2:$W$50,2,FALSE),"")</f>
        <v>3185.3400608601537</v>
      </c>
      <c r="AI20" s="32">
        <f>+IFERROR(VLOOKUP($E20,'2005-15 corrientes'!$B$2:$W$50,4,FALSE),"")</f>
        <v>3262.1395005907029</v>
      </c>
      <c r="AJ20" s="32">
        <f>+IFERROR(VLOOKUP($E20,'2005-15 corrientes'!$B$2:$W$50,6,FALSE),"")</f>
        <v>3234.7156023316761</v>
      </c>
      <c r="AK20" s="32">
        <f>+IFERROR(VLOOKUP($E20,'2005-15 corrientes'!$B$2:$W$50,8,FALSE),"")</f>
        <v>3419.5464997042909</v>
      </c>
      <c r="AL20" s="32">
        <f>+IFERROR(VLOOKUP($E20,'2005-15 corrientes'!$B$2:$W$50,10,FALSE),"")</f>
        <v>4090.6801095020141</v>
      </c>
      <c r="AM20" s="32">
        <f>+IFERROR(VLOOKUP($E20,'2005-15 corrientes'!$B$2:$W$50,12,FALSE),"")</f>
        <v>3677.8659145637102</v>
      </c>
      <c r="AN20" s="32">
        <f>+IFERROR(VLOOKUP($E20,'2005-15 corrientes'!$B$2:$W$50,14,FALSE),"")</f>
        <v>3704.6573744193279</v>
      </c>
      <c r="AO20" s="32">
        <f>+IFERROR(VLOOKUP($E20,'2005-15 corrientes'!$B$2:$W$50,16,FALSE),"")</f>
        <v>4416.8</v>
      </c>
      <c r="AP20" s="32">
        <f>+IFERROR(VLOOKUP($E20,'2005-15 corrientes'!$B$2:$W$50,18,FALSE),"")</f>
        <v>4474.8999999999978</v>
      </c>
      <c r="AQ20" s="32">
        <f>+IFERROR(VLOOKUP($E20,'2005-15 corrientes'!$B$2:$W$50,20,FALSE),"")</f>
        <v>4903.5029399999985</v>
      </c>
      <c r="AR20" s="32">
        <f>+IFERROR(VLOOKUP($E20,'2005-15 corrientes'!$B$2:$W$50,22,FALSE),"")</f>
        <v>5384.5999999999995</v>
      </c>
      <c r="AS20" s="3"/>
      <c r="AT20" s="3"/>
      <c r="AU20" s="3"/>
      <c r="AV20" s="3"/>
      <c r="AW20" s="3"/>
      <c r="AX20" s="3"/>
      <c r="AY20" s="3"/>
      <c r="AZ20" s="3"/>
      <c r="BA20" s="3"/>
      <c r="BB20" s="40"/>
      <c r="BC20" s="39"/>
      <c r="BD20" s="39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40"/>
      <c r="CA20" s="39"/>
      <c r="CB20" s="39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40"/>
      <c r="CY20" s="39"/>
      <c r="CZ20" s="39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40"/>
      <c r="DW20" s="39"/>
      <c r="DX20" s="39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40"/>
      <c r="EU20" s="39"/>
      <c r="EV20" s="39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40"/>
      <c r="FS20" s="39"/>
      <c r="FT20" s="39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40"/>
      <c r="GQ20" s="39"/>
      <c r="GR20" s="39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40"/>
      <c r="HO20" s="39"/>
      <c r="HP20" s="39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40"/>
      <c r="IM20" s="39"/>
      <c r="IN20" s="39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40"/>
      <c r="JK20" s="39"/>
      <c r="JL20" s="39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40"/>
      <c r="KI20" s="39"/>
      <c r="KJ20" s="39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40"/>
      <c r="LG20" s="39"/>
      <c r="LH20" s="39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40"/>
      <c r="ME20" s="39"/>
      <c r="MF20" s="39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40"/>
      <c r="NC20" s="39"/>
      <c r="ND20" s="39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40"/>
      <c r="OA20" s="39"/>
      <c r="OB20" s="39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40"/>
      <c r="OY20" s="39"/>
      <c r="OZ20" s="39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40"/>
      <c r="PW20" s="39"/>
      <c r="PX20" s="39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40"/>
      <c r="QU20" s="39"/>
      <c r="QV20" s="39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40"/>
      <c r="RS20" s="39"/>
      <c r="RT20" s="39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40"/>
      <c r="SQ20" s="39"/>
      <c r="SR20" s="39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40"/>
      <c r="TO20" s="39"/>
      <c r="TP20" s="39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40"/>
      <c r="UM20" s="39"/>
      <c r="UN20" s="39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40"/>
      <c r="VK20" s="39"/>
      <c r="VL20" s="39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40"/>
      <c r="WI20" s="39"/>
      <c r="WJ20" s="39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40"/>
      <c r="XG20" s="39"/>
      <c r="XH20" s="39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40"/>
      <c r="YE20" s="39"/>
      <c r="YF20" s="39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40"/>
      <c r="ZC20" s="39"/>
      <c r="ZD20" s="39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40"/>
      <c r="AAA20" s="39"/>
      <c r="AAB20" s="39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40"/>
      <c r="AAY20" s="39"/>
      <c r="AAZ20" s="39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40"/>
      <c r="ABW20" s="39"/>
      <c r="ABX20" s="39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40"/>
      <c r="ACU20" s="39"/>
      <c r="ACV20" s="39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40"/>
      <c r="ADS20" s="39"/>
      <c r="ADT20" s="39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40"/>
      <c r="AEQ20" s="39"/>
      <c r="AER20" s="39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40"/>
      <c r="AFO20" s="39"/>
      <c r="AFP20" s="39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0"/>
      <c r="AGM20" s="39"/>
      <c r="AGN20" s="39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40"/>
      <c r="AHK20" s="39"/>
      <c r="AHL20" s="39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40"/>
      <c r="AII20" s="39"/>
      <c r="AIJ20" s="39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40"/>
      <c r="AJG20" s="39"/>
      <c r="AJH20" s="39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40"/>
      <c r="AKE20" s="39"/>
      <c r="AKF20" s="39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40"/>
      <c r="ALC20" s="39"/>
      <c r="ALD20" s="39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40"/>
      <c r="AMA20" s="39"/>
      <c r="AMB20" s="39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40"/>
      <c r="AMY20" s="39"/>
      <c r="AMZ20" s="39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40"/>
      <c r="ANW20" s="39"/>
      <c r="ANX20" s="39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40"/>
      <c r="AOU20" s="39"/>
      <c r="AOV20" s="39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40"/>
      <c r="APS20" s="39"/>
      <c r="APT20" s="39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40"/>
      <c r="AQQ20" s="39"/>
      <c r="AQR20" s="39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40"/>
      <c r="ARO20" s="39"/>
      <c r="ARP20" s="39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40"/>
      <c r="ASM20" s="39"/>
      <c r="ASN20" s="39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40"/>
      <c r="ATK20" s="39"/>
      <c r="ATL20" s="39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40"/>
      <c r="AUI20" s="39"/>
      <c r="AUJ20" s="39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40"/>
      <c r="AVG20" s="39"/>
      <c r="AVH20" s="39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40"/>
      <c r="AWE20" s="39"/>
      <c r="AWF20" s="39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40"/>
      <c r="AXC20" s="39"/>
      <c r="AXD20" s="39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40"/>
      <c r="AYA20" s="39"/>
      <c r="AYB20" s="39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40"/>
      <c r="AYY20" s="39"/>
      <c r="AYZ20" s="39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40"/>
      <c r="AZW20" s="39"/>
      <c r="AZX20" s="39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40"/>
      <c r="BAU20" s="39"/>
      <c r="BAV20" s="39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40"/>
      <c r="BBS20" s="39"/>
      <c r="BBT20" s="39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40"/>
      <c r="BCQ20" s="39"/>
      <c r="BCR20" s="39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40"/>
      <c r="BDO20" s="39"/>
      <c r="BDP20" s="39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40"/>
      <c r="BEM20" s="39"/>
      <c r="BEN20" s="39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40"/>
      <c r="BFK20" s="39"/>
      <c r="BFL20" s="39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40"/>
      <c r="BGI20" s="39"/>
      <c r="BGJ20" s="39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40"/>
      <c r="BHG20" s="39"/>
      <c r="BHH20" s="39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40"/>
      <c r="BIE20" s="39"/>
      <c r="BIF20" s="39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40"/>
      <c r="BJC20" s="39"/>
      <c r="BJD20" s="39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40"/>
      <c r="BKA20" s="39"/>
      <c r="BKB20" s="39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40"/>
      <c r="BKY20" s="39"/>
      <c r="BKZ20" s="39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40"/>
      <c r="BLW20" s="39"/>
      <c r="BLX20" s="39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40"/>
      <c r="BMU20" s="39"/>
      <c r="BMV20" s="39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40"/>
      <c r="BNS20" s="39"/>
      <c r="BNT20" s="39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40"/>
      <c r="BOQ20" s="39"/>
      <c r="BOR20" s="39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40"/>
      <c r="BPO20" s="39"/>
      <c r="BPP20" s="39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40"/>
      <c r="BQM20" s="39"/>
      <c r="BQN20" s="39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40"/>
      <c r="BRK20" s="39"/>
      <c r="BRL20" s="39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40"/>
      <c r="BSI20" s="39"/>
      <c r="BSJ20" s="39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40"/>
      <c r="BTG20" s="39"/>
      <c r="BTH20" s="39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40"/>
      <c r="BUE20" s="39"/>
      <c r="BUF20" s="39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40"/>
      <c r="BVC20" s="39"/>
      <c r="BVD20" s="39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40"/>
      <c r="BWA20" s="39"/>
      <c r="BWB20" s="39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40"/>
      <c r="BWY20" s="39"/>
      <c r="BWZ20" s="39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40"/>
      <c r="BXW20" s="39"/>
      <c r="BXX20" s="39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40"/>
      <c r="BYU20" s="39"/>
      <c r="BYV20" s="39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40"/>
      <c r="BZS20" s="39"/>
      <c r="BZT20" s="39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40"/>
      <c r="CAQ20" s="39"/>
      <c r="CAR20" s="39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40"/>
      <c r="CBO20" s="39"/>
      <c r="CBP20" s="39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40"/>
      <c r="CCM20" s="39"/>
      <c r="CCN20" s="39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40"/>
      <c r="CDK20" s="39"/>
      <c r="CDL20" s="39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40"/>
      <c r="CEI20" s="39"/>
      <c r="CEJ20" s="39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40"/>
      <c r="CFG20" s="39"/>
      <c r="CFH20" s="39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40"/>
      <c r="CGE20" s="39"/>
      <c r="CGF20" s="39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40"/>
      <c r="CHC20" s="39"/>
      <c r="CHD20" s="39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40"/>
      <c r="CIA20" s="39"/>
      <c r="CIB20" s="39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40"/>
      <c r="CIY20" s="39"/>
      <c r="CIZ20" s="39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40"/>
      <c r="CJW20" s="39"/>
      <c r="CJX20" s="39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40"/>
      <c r="CKU20" s="39"/>
      <c r="CKV20" s="39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40"/>
      <c r="CLS20" s="39"/>
      <c r="CLT20" s="39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40"/>
      <c r="CMQ20" s="39"/>
      <c r="CMR20" s="39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40"/>
      <c r="CNO20" s="39"/>
      <c r="CNP20" s="39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40"/>
      <c r="COM20" s="39"/>
      <c r="CON20" s="39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40"/>
      <c r="CPK20" s="39"/>
      <c r="CPL20" s="39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40"/>
      <c r="CQI20" s="39"/>
      <c r="CQJ20" s="39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40"/>
      <c r="CRG20" s="39"/>
      <c r="CRH20" s="39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40"/>
      <c r="CSE20" s="39"/>
      <c r="CSF20" s="39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40"/>
      <c r="CTC20" s="39"/>
      <c r="CTD20" s="39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40"/>
      <c r="CUA20" s="39"/>
      <c r="CUB20" s="39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40"/>
      <c r="CUY20" s="39"/>
      <c r="CUZ20" s="39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40"/>
      <c r="CVW20" s="39"/>
      <c r="CVX20" s="39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40"/>
      <c r="CWU20" s="39"/>
      <c r="CWV20" s="39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40"/>
      <c r="CXS20" s="39"/>
      <c r="CXT20" s="39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40"/>
      <c r="CYQ20" s="39"/>
      <c r="CYR20" s="39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40"/>
      <c r="CZO20" s="39"/>
      <c r="CZP20" s="39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40"/>
      <c r="DAM20" s="39"/>
      <c r="DAN20" s="39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40"/>
      <c r="DBK20" s="39"/>
      <c r="DBL20" s="39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40"/>
      <c r="DCI20" s="39"/>
      <c r="DCJ20" s="39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40"/>
      <c r="DDG20" s="39"/>
      <c r="DDH20" s="39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40"/>
      <c r="DEE20" s="39"/>
      <c r="DEF20" s="39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40"/>
      <c r="DFC20" s="39"/>
      <c r="DFD20" s="39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40"/>
      <c r="DGA20" s="39"/>
      <c r="DGB20" s="39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40"/>
      <c r="DGY20" s="39"/>
      <c r="DGZ20" s="39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40"/>
      <c r="DHW20" s="39"/>
      <c r="DHX20" s="39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40"/>
      <c r="DIU20" s="39"/>
      <c r="DIV20" s="39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40"/>
      <c r="DJS20" s="39"/>
      <c r="DJT20" s="39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40"/>
      <c r="DKQ20" s="39"/>
      <c r="DKR20" s="39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40"/>
      <c r="DLO20" s="39"/>
      <c r="DLP20" s="39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40"/>
      <c r="DMM20" s="39"/>
      <c r="DMN20" s="39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40"/>
      <c r="DNK20" s="39"/>
      <c r="DNL20" s="39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40"/>
      <c r="DOI20" s="39"/>
      <c r="DOJ20" s="39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40"/>
      <c r="DPG20" s="39"/>
      <c r="DPH20" s="39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40"/>
      <c r="DQE20" s="39"/>
      <c r="DQF20" s="39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40"/>
      <c r="DRC20" s="39"/>
      <c r="DRD20" s="39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40"/>
      <c r="DSA20" s="39"/>
      <c r="DSB20" s="39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40"/>
      <c r="DSY20" s="39"/>
      <c r="DSZ20" s="39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40"/>
      <c r="DTW20" s="39"/>
      <c r="DTX20" s="39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40"/>
      <c r="DUU20" s="39"/>
      <c r="DUV20" s="39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40"/>
      <c r="DVS20" s="39"/>
      <c r="DVT20" s="39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40"/>
      <c r="DWQ20" s="39"/>
      <c r="DWR20" s="39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40"/>
      <c r="DXO20" s="39"/>
      <c r="DXP20" s="39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40"/>
      <c r="DYM20" s="39"/>
      <c r="DYN20" s="39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40"/>
      <c r="DZK20" s="39"/>
      <c r="DZL20" s="39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40"/>
      <c r="EAI20" s="39"/>
      <c r="EAJ20" s="39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40"/>
      <c r="EBG20" s="39"/>
      <c r="EBH20" s="39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40"/>
      <c r="ECE20" s="39"/>
      <c r="ECF20" s="39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40"/>
      <c r="EDC20" s="39"/>
      <c r="EDD20" s="39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40"/>
      <c r="EEA20" s="39"/>
      <c r="EEB20" s="39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40"/>
      <c r="EEY20" s="39"/>
      <c r="EEZ20" s="39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40"/>
      <c r="EFW20" s="39"/>
      <c r="EFX20" s="39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40"/>
      <c r="EGU20" s="39"/>
      <c r="EGV20" s="39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40"/>
      <c r="EHS20" s="39"/>
      <c r="EHT20" s="39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40"/>
      <c r="EIQ20" s="39"/>
      <c r="EIR20" s="39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40"/>
      <c r="EJO20" s="39"/>
      <c r="EJP20" s="39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40"/>
      <c r="EKM20" s="39"/>
      <c r="EKN20" s="39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40"/>
      <c r="ELK20" s="39"/>
      <c r="ELL20" s="39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40"/>
      <c r="EMI20" s="39"/>
      <c r="EMJ20" s="39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40"/>
      <c r="ENG20" s="39"/>
      <c r="ENH20" s="39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40"/>
      <c r="EOE20" s="39"/>
      <c r="EOF20" s="39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40"/>
      <c r="EPC20" s="39"/>
      <c r="EPD20" s="39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40"/>
      <c r="EQA20" s="39"/>
      <c r="EQB20" s="39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40"/>
      <c r="EQY20" s="39"/>
      <c r="EQZ20" s="39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40"/>
      <c r="ERW20" s="39"/>
      <c r="ERX20" s="39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40"/>
      <c r="ESU20" s="39"/>
      <c r="ESV20" s="39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40"/>
      <c r="ETS20" s="39"/>
      <c r="ETT20" s="39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40"/>
      <c r="EUQ20" s="39"/>
      <c r="EUR20" s="39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40"/>
      <c r="EVO20" s="39"/>
      <c r="EVP20" s="39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40"/>
      <c r="EWM20" s="39"/>
      <c r="EWN20" s="39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40"/>
      <c r="EXK20" s="39"/>
      <c r="EXL20" s="39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40"/>
      <c r="EYI20" s="39"/>
      <c r="EYJ20" s="39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40"/>
      <c r="EZG20" s="39"/>
      <c r="EZH20" s="39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40"/>
      <c r="FAE20" s="39"/>
      <c r="FAF20" s="39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40"/>
      <c r="FBC20" s="39"/>
      <c r="FBD20" s="39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40"/>
      <c r="FCA20" s="39"/>
      <c r="FCB20" s="39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40"/>
      <c r="FCY20" s="39"/>
      <c r="FCZ20" s="39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40"/>
      <c r="FDW20" s="39"/>
      <c r="FDX20" s="39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40"/>
      <c r="FEU20" s="39"/>
      <c r="FEV20" s="39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40"/>
      <c r="FFS20" s="39"/>
      <c r="FFT20" s="39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40"/>
      <c r="FGQ20" s="39"/>
      <c r="FGR20" s="39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40"/>
      <c r="FHO20" s="39"/>
      <c r="FHP20" s="39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40"/>
      <c r="FIM20" s="39"/>
      <c r="FIN20" s="39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40"/>
      <c r="FJK20" s="39"/>
      <c r="FJL20" s="39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40"/>
      <c r="FKI20" s="39"/>
      <c r="FKJ20" s="39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40"/>
      <c r="FLG20" s="39"/>
      <c r="FLH20" s="39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40"/>
      <c r="FME20" s="39"/>
      <c r="FMF20" s="39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40"/>
      <c r="FNC20" s="39"/>
      <c r="FND20" s="39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40"/>
      <c r="FOA20" s="39"/>
      <c r="FOB20" s="39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40"/>
      <c r="FOY20" s="39"/>
      <c r="FOZ20" s="39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40"/>
      <c r="FPW20" s="39"/>
      <c r="FPX20" s="39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40"/>
      <c r="FQU20" s="39"/>
      <c r="FQV20" s="39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40"/>
      <c r="FRS20" s="39"/>
      <c r="FRT20" s="39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40"/>
      <c r="FSQ20" s="39"/>
      <c r="FSR20" s="39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40"/>
      <c r="FTO20" s="39"/>
      <c r="FTP20" s="39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40"/>
      <c r="FUM20" s="39"/>
      <c r="FUN20" s="39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40"/>
      <c r="FVK20" s="39"/>
      <c r="FVL20" s="39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40"/>
      <c r="FWI20" s="39"/>
      <c r="FWJ20" s="39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40"/>
      <c r="FXG20" s="39"/>
      <c r="FXH20" s="39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40"/>
      <c r="FYE20" s="39"/>
      <c r="FYF20" s="39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40"/>
      <c r="FZC20" s="39"/>
      <c r="FZD20" s="39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40"/>
      <c r="GAA20" s="39"/>
      <c r="GAB20" s="39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40"/>
      <c r="GAY20" s="39"/>
      <c r="GAZ20" s="39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40"/>
      <c r="GBW20" s="39"/>
      <c r="GBX20" s="39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40"/>
      <c r="GCU20" s="39"/>
      <c r="GCV20" s="39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40"/>
      <c r="GDS20" s="39"/>
      <c r="GDT20" s="39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40"/>
      <c r="GEQ20" s="39"/>
      <c r="GER20" s="39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40"/>
      <c r="GFO20" s="39"/>
      <c r="GFP20" s="39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40"/>
      <c r="GGM20" s="39"/>
      <c r="GGN20" s="39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40"/>
      <c r="GHK20" s="39"/>
      <c r="GHL20" s="39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40"/>
      <c r="GII20" s="39"/>
      <c r="GIJ20" s="39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40"/>
      <c r="GJG20" s="39"/>
      <c r="GJH20" s="39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40"/>
      <c r="GKE20" s="39"/>
      <c r="GKF20" s="39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40"/>
      <c r="GLC20" s="39"/>
      <c r="GLD20" s="39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40"/>
      <c r="GMA20" s="39"/>
      <c r="GMB20" s="39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40"/>
      <c r="GMY20" s="39"/>
      <c r="GMZ20" s="39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40"/>
      <c r="GNW20" s="39"/>
      <c r="GNX20" s="39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40"/>
      <c r="GOU20" s="39"/>
      <c r="GOV20" s="39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40"/>
      <c r="GPS20" s="39"/>
      <c r="GPT20" s="39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40"/>
      <c r="GQQ20" s="39"/>
      <c r="GQR20" s="39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40"/>
      <c r="GRO20" s="39"/>
      <c r="GRP20" s="39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40"/>
      <c r="GSM20" s="39"/>
      <c r="GSN20" s="39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40"/>
      <c r="GTK20" s="39"/>
      <c r="GTL20" s="39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40"/>
      <c r="GUI20" s="39"/>
      <c r="GUJ20" s="39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40"/>
      <c r="GVG20" s="39"/>
      <c r="GVH20" s="39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40"/>
      <c r="GWE20" s="39"/>
      <c r="GWF20" s="39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40"/>
      <c r="GXC20" s="39"/>
      <c r="GXD20" s="39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40"/>
      <c r="GYA20" s="39"/>
      <c r="GYB20" s="39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40"/>
      <c r="GYY20" s="39"/>
      <c r="GYZ20" s="39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40"/>
      <c r="GZW20" s="39"/>
      <c r="GZX20" s="39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40"/>
      <c r="HAU20" s="39"/>
      <c r="HAV20" s="39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40"/>
      <c r="HBS20" s="39"/>
      <c r="HBT20" s="39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40"/>
      <c r="HCQ20" s="39"/>
      <c r="HCR20" s="39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40"/>
      <c r="HDO20" s="39"/>
      <c r="HDP20" s="39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40"/>
      <c r="HEM20" s="39"/>
      <c r="HEN20" s="39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40"/>
      <c r="HFK20" s="39"/>
      <c r="HFL20" s="39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40"/>
      <c r="HGI20" s="39"/>
      <c r="HGJ20" s="39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40"/>
      <c r="HHG20" s="39"/>
      <c r="HHH20" s="39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40"/>
      <c r="HIE20" s="39"/>
      <c r="HIF20" s="39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40"/>
      <c r="HJC20" s="39"/>
      <c r="HJD20" s="39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40"/>
      <c r="HKA20" s="39"/>
      <c r="HKB20" s="39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40"/>
      <c r="HKY20" s="39"/>
      <c r="HKZ20" s="39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40"/>
      <c r="HLW20" s="39"/>
      <c r="HLX20" s="39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40"/>
      <c r="HMU20" s="39"/>
      <c r="HMV20" s="39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40"/>
      <c r="HNS20" s="39"/>
      <c r="HNT20" s="39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40"/>
      <c r="HOQ20" s="39"/>
      <c r="HOR20" s="39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40"/>
      <c r="HPO20" s="39"/>
      <c r="HPP20" s="39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40"/>
      <c r="HQM20" s="39"/>
      <c r="HQN20" s="39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40"/>
      <c r="HRK20" s="39"/>
      <c r="HRL20" s="39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40"/>
      <c r="HSI20" s="39"/>
      <c r="HSJ20" s="39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40"/>
      <c r="HTG20" s="39"/>
      <c r="HTH20" s="39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40"/>
      <c r="HUE20" s="39"/>
      <c r="HUF20" s="39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40"/>
      <c r="HVC20" s="39"/>
      <c r="HVD20" s="39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40"/>
      <c r="HWA20" s="39"/>
      <c r="HWB20" s="39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40"/>
      <c r="HWY20" s="39"/>
      <c r="HWZ20" s="39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40"/>
      <c r="HXW20" s="39"/>
      <c r="HXX20" s="39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40"/>
      <c r="HYU20" s="39"/>
      <c r="HYV20" s="39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40"/>
      <c r="HZS20" s="39"/>
      <c r="HZT20" s="39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40"/>
      <c r="IAQ20" s="39"/>
      <c r="IAR20" s="39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40"/>
      <c r="IBO20" s="39"/>
      <c r="IBP20" s="39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40"/>
      <c r="ICM20" s="39"/>
      <c r="ICN20" s="39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40"/>
      <c r="IDK20" s="39"/>
      <c r="IDL20" s="39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40"/>
      <c r="IEI20" s="39"/>
      <c r="IEJ20" s="39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40"/>
      <c r="IFG20" s="39"/>
      <c r="IFH20" s="39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40"/>
      <c r="IGE20" s="39"/>
      <c r="IGF20" s="39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40"/>
      <c r="IHC20" s="39"/>
      <c r="IHD20" s="39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40"/>
      <c r="IIA20" s="39"/>
      <c r="IIB20" s="39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40"/>
      <c r="IIY20" s="39"/>
      <c r="IIZ20" s="39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40"/>
      <c r="IJW20" s="39"/>
      <c r="IJX20" s="39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40"/>
      <c r="IKU20" s="39"/>
      <c r="IKV20" s="39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40"/>
      <c r="ILS20" s="39"/>
      <c r="ILT20" s="39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40"/>
      <c r="IMQ20" s="39"/>
      <c r="IMR20" s="39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40"/>
      <c r="INO20" s="39"/>
      <c r="INP20" s="39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40"/>
      <c r="IOM20" s="39"/>
      <c r="ION20" s="39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40"/>
      <c r="IPK20" s="39"/>
      <c r="IPL20" s="39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40"/>
      <c r="IQI20" s="39"/>
      <c r="IQJ20" s="39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40"/>
      <c r="IRG20" s="39"/>
      <c r="IRH20" s="39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40"/>
      <c r="ISE20" s="39"/>
      <c r="ISF20" s="39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40"/>
      <c r="ITC20" s="39"/>
      <c r="ITD20" s="39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40"/>
      <c r="IUA20" s="39"/>
      <c r="IUB20" s="39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40"/>
      <c r="IUY20" s="39"/>
      <c r="IUZ20" s="39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40"/>
      <c r="IVW20" s="39"/>
      <c r="IVX20" s="39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40"/>
      <c r="IWU20" s="39"/>
      <c r="IWV20" s="39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40"/>
      <c r="IXS20" s="39"/>
      <c r="IXT20" s="39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40"/>
      <c r="IYQ20" s="39"/>
      <c r="IYR20" s="39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40"/>
      <c r="IZO20" s="39"/>
      <c r="IZP20" s="39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40"/>
      <c r="JAM20" s="39"/>
      <c r="JAN20" s="39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40"/>
      <c r="JBK20" s="39"/>
      <c r="JBL20" s="39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40"/>
      <c r="JCI20" s="39"/>
      <c r="JCJ20" s="39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40"/>
      <c r="JDG20" s="39"/>
      <c r="JDH20" s="39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40"/>
      <c r="JEE20" s="39"/>
      <c r="JEF20" s="39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40"/>
      <c r="JFC20" s="39"/>
      <c r="JFD20" s="39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40"/>
      <c r="JGA20" s="39"/>
      <c r="JGB20" s="39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40"/>
      <c r="JGY20" s="39"/>
      <c r="JGZ20" s="39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40"/>
      <c r="JHW20" s="39"/>
      <c r="JHX20" s="39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40"/>
      <c r="JIU20" s="39"/>
      <c r="JIV20" s="39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40"/>
      <c r="JJS20" s="39"/>
      <c r="JJT20" s="39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40"/>
      <c r="JKQ20" s="39"/>
      <c r="JKR20" s="39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40"/>
      <c r="JLO20" s="39"/>
      <c r="JLP20" s="39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40"/>
      <c r="JMM20" s="39"/>
      <c r="JMN20" s="39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40"/>
      <c r="JNK20" s="39"/>
      <c r="JNL20" s="39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40"/>
      <c r="JOI20" s="39"/>
      <c r="JOJ20" s="39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40"/>
      <c r="JPG20" s="39"/>
      <c r="JPH20" s="39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40"/>
      <c r="JQE20" s="39"/>
      <c r="JQF20" s="39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40"/>
      <c r="JRC20" s="39"/>
      <c r="JRD20" s="39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40"/>
      <c r="JSA20" s="39"/>
      <c r="JSB20" s="39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40"/>
      <c r="JSY20" s="39"/>
      <c r="JSZ20" s="39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40"/>
      <c r="JTW20" s="39"/>
      <c r="JTX20" s="39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40"/>
      <c r="JUU20" s="39"/>
      <c r="JUV20" s="39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40"/>
      <c r="JVS20" s="39"/>
      <c r="JVT20" s="39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40"/>
      <c r="JWQ20" s="39"/>
      <c r="JWR20" s="39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40"/>
      <c r="JXO20" s="39"/>
      <c r="JXP20" s="39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40"/>
      <c r="JYM20" s="39"/>
      <c r="JYN20" s="39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40"/>
      <c r="JZK20" s="39"/>
      <c r="JZL20" s="39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40"/>
      <c r="KAI20" s="39"/>
      <c r="KAJ20" s="39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40"/>
      <c r="KBG20" s="39"/>
      <c r="KBH20" s="39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40"/>
      <c r="KCE20" s="39"/>
      <c r="KCF20" s="39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40"/>
      <c r="KDC20" s="39"/>
      <c r="KDD20" s="39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40"/>
      <c r="KEA20" s="39"/>
      <c r="KEB20" s="39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40"/>
      <c r="KEY20" s="39"/>
      <c r="KEZ20" s="39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40"/>
      <c r="KFW20" s="39"/>
      <c r="KFX20" s="39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40"/>
      <c r="KGU20" s="39"/>
      <c r="KGV20" s="39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40"/>
      <c r="KHS20" s="39"/>
      <c r="KHT20" s="39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40"/>
      <c r="KIQ20" s="39"/>
      <c r="KIR20" s="39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40"/>
      <c r="KJO20" s="39"/>
      <c r="KJP20" s="39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40"/>
      <c r="KKM20" s="39"/>
      <c r="KKN20" s="39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40"/>
      <c r="KLK20" s="39"/>
      <c r="KLL20" s="39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40"/>
      <c r="KMI20" s="39"/>
      <c r="KMJ20" s="39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40"/>
      <c r="KNG20" s="39"/>
      <c r="KNH20" s="39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40"/>
      <c r="KOE20" s="39"/>
      <c r="KOF20" s="39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40"/>
      <c r="KPC20" s="39"/>
      <c r="KPD20" s="39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40"/>
      <c r="KQA20" s="39"/>
      <c r="KQB20" s="39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40"/>
      <c r="KQY20" s="39"/>
      <c r="KQZ20" s="39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40"/>
      <c r="KRW20" s="39"/>
      <c r="KRX20" s="39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40"/>
      <c r="KSU20" s="39"/>
      <c r="KSV20" s="39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40"/>
      <c r="KTS20" s="39"/>
      <c r="KTT20" s="39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40"/>
      <c r="KUQ20" s="39"/>
      <c r="KUR20" s="39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40"/>
      <c r="KVO20" s="39"/>
      <c r="KVP20" s="39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40"/>
      <c r="KWM20" s="39"/>
      <c r="KWN20" s="39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40"/>
      <c r="KXK20" s="39"/>
      <c r="KXL20" s="39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40"/>
      <c r="KYI20" s="39"/>
      <c r="KYJ20" s="39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40"/>
      <c r="KZG20" s="39"/>
      <c r="KZH20" s="39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40"/>
      <c r="LAE20" s="39"/>
      <c r="LAF20" s="39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40"/>
      <c r="LBC20" s="39"/>
      <c r="LBD20" s="39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40"/>
      <c r="LCA20" s="39"/>
      <c r="LCB20" s="39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40"/>
      <c r="LCY20" s="39"/>
      <c r="LCZ20" s="39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40"/>
      <c r="LDW20" s="39"/>
      <c r="LDX20" s="39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40"/>
      <c r="LEU20" s="39"/>
      <c r="LEV20" s="39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40"/>
      <c r="LFS20" s="39"/>
      <c r="LFT20" s="39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40"/>
      <c r="LGQ20" s="39"/>
      <c r="LGR20" s="39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40"/>
      <c r="LHO20" s="39"/>
      <c r="LHP20" s="39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40"/>
      <c r="LIM20" s="39"/>
      <c r="LIN20" s="39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40"/>
      <c r="LJK20" s="39"/>
      <c r="LJL20" s="39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40"/>
      <c r="LKI20" s="39"/>
      <c r="LKJ20" s="39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40"/>
      <c r="LLG20" s="39"/>
      <c r="LLH20" s="39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40"/>
      <c r="LME20" s="39"/>
      <c r="LMF20" s="39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40"/>
      <c r="LNC20" s="39"/>
      <c r="LND20" s="39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40"/>
      <c r="LOA20" s="39"/>
      <c r="LOB20" s="39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40"/>
      <c r="LOY20" s="39"/>
      <c r="LOZ20" s="39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40"/>
      <c r="LPW20" s="39"/>
      <c r="LPX20" s="39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40"/>
      <c r="LQU20" s="39"/>
      <c r="LQV20" s="39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40"/>
      <c r="LRS20" s="39"/>
      <c r="LRT20" s="39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40"/>
      <c r="LSQ20" s="39"/>
      <c r="LSR20" s="39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40"/>
      <c r="LTO20" s="39"/>
      <c r="LTP20" s="39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40"/>
      <c r="LUM20" s="39"/>
      <c r="LUN20" s="39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40"/>
      <c r="LVK20" s="39"/>
      <c r="LVL20" s="39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40"/>
      <c r="LWI20" s="39"/>
      <c r="LWJ20" s="39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40"/>
      <c r="LXG20" s="39"/>
      <c r="LXH20" s="39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40"/>
      <c r="LYE20" s="39"/>
      <c r="LYF20" s="39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40"/>
      <c r="LZC20" s="39"/>
      <c r="LZD20" s="39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40"/>
      <c r="MAA20" s="39"/>
      <c r="MAB20" s="39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40"/>
      <c r="MAY20" s="39"/>
      <c r="MAZ20" s="39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40"/>
      <c r="MBW20" s="39"/>
      <c r="MBX20" s="39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40"/>
      <c r="MCU20" s="39"/>
      <c r="MCV20" s="39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40"/>
      <c r="MDS20" s="39"/>
      <c r="MDT20" s="39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40"/>
      <c r="MEQ20" s="39"/>
      <c r="MER20" s="39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40"/>
      <c r="MFO20" s="39"/>
      <c r="MFP20" s="39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40"/>
      <c r="MGM20" s="39"/>
      <c r="MGN20" s="39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40"/>
      <c r="MHK20" s="39"/>
      <c r="MHL20" s="39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40"/>
      <c r="MII20" s="39"/>
      <c r="MIJ20" s="39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40"/>
      <c r="MJG20" s="39"/>
      <c r="MJH20" s="39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40"/>
      <c r="MKE20" s="39"/>
      <c r="MKF20" s="39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40"/>
      <c r="MLC20" s="39"/>
      <c r="MLD20" s="39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40"/>
      <c r="MMA20" s="39"/>
      <c r="MMB20" s="39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40"/>
      <c r="MMY20" s="39"/>
      <c r="MMZ20" s="39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40"/>
      <c r="MNW20" s="39"/>
      <c r="MNX20" s="39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40"/>
      <c r="MOU20" s="39"/>
      <c r="MOV20" s="39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40"/>
      <c r="MPS20" s="39"/>
      <c r="MPT20" s="39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40"/>
      <c r="MQQ20" s="39"/>
      <c r="MQR20" s="39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40"/>
      <c r="MRO20" s="39"/>
      <c r="MRP20" s="39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40"/>
      <c r="MSM20" s="39"/>
      <c r="MSN20" s="39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40"/>
      <c r="MTK20" s="39"/>
      <c r="MTL20" s="39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40"/>
      <c r="MUI20" s="39"/>
      <c r="MUJ20" s="39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40"/>
      <c r="MVG20" s="39"/>
      <c r="MVH20" s="39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40"/>
      <c r="MWE20" s="39"/>
      <c r="MWF20" s="39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40"/>
      <c r="MXC20" s="39"/>
      <c r="MXD20" s="39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40"/>
      <c r="MYA20" s="39"/>
      <c r="MYB20" s="39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40"/>
      <c r="MYY20" s="39"/>
      <c r="MYZ20" s="39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40"/>
      <c r="MZW20" s="39"/>
      <c r="MZX20" s="39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40"/>
      <c r="NAU20" s="39"/>
      <c r="NAV20" s="39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40"/>
      <c r="NBS20" s="39"/>
      <c r="NBT20" s="39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40"/>
      <c r="NCQ20" s="39"/>
      <c r="NCR20" s="39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40"/>
      <c r="NDO20" s="39"/>
      <c r="NDP20" s="39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40"/>
      <c r="NEM20" s="39"/>
      <c r="NEN20" s="39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40"/>
      <c r="NFK20" s="39"/>
      <c r="NFL20" s="39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40"/>
      <c r="NGI20" s="39"/>
      <c r="NGJ20" s="39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40"/>
      <c r="NHG20" s="39"/>
      <c r="NHH20" s="39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40"/>
      <c r="NIE20" s="39"/>
      <c r="NIF20" s="39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40"/>
      <c r="NJC20" s="39"/>
      <c r="NJD20" s="39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40"/>
      <c r="NKA20" s="39"/>
      <c r="NKB20" s="39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40"/>
      <c r="NKY20" s="39"/>
      <c r="NKZ20" s="39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40"/>
      <c r="NLW20" s="39"/>
      <c r="NLX20" s="39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40"/>
      <c r="NMU20" s="39"/>
      <c r="NMV20" s="39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40"/>
      <c r="NNS20" s="39"/>
      <c r="NNT20" s="39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40"/>
      <c r="NOQ20" s="39"/>
      <c r="NOR20" s="39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40"/>
      <c r="NPO20" s="39"/>
      <c r="NPP20" s="39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40"/>
      <c r="NQM20" s="39"/>
      <c r="NQN20" s="39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40"/>
      <c r="NRK20" s="39"/>
      <c r="NRL20" s="39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40"/>
      <c r="NSI20" s="39"/>
      <c r="NSJ20" s="39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40"/>
      <c r="NTG20" s="39"/>
      <c r="NTH20" s="39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40"/>
      <c r="NUE20" s="39"/>
      <c r="NUF20" s="39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40"/>
      <c r="NVC20" s="39"/>
      <c r="NVD20" s="39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40"/>
      <c r="NWA20" s="39"/>
      <c r="NWB20" s="39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40"/>
      <c r="NWY20" s="39"/>
      <c r="NWZ20" s="39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40"/>
      <c r="NXW20" s="39"/>
      <c r="NXX20" s="39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40"/>
      <c r="NYU20" s="39"/>
      <c r="NYV20" s="39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40"/>
      <c r="NZS20" s="39"/>
      <c r="NZT20" s="39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40"/>
      <c r="OAQ20" s="39"/>
      <c r="OAR20" s="39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40"/>
      <c r="OBO20" s="39"/>
      <c r="OBP20" s="39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40"/>
      <c r="OCM20" s="39"/>
      <c r="OCN20" s="39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40"/>
      <c r="ODK20" s="39"/>
      <c r="ODL20" s="39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40"/>
      <c r="OEI20" s="39"/>
      <c r="OEJ20" s="39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40"/>
      <c r="OFG20" s="39"/>
      <c r="OFH20" s="39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40"/>
      <c r="OGE20" s="39"/>
      <c r="OGF20" s="39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40"/>
      <c r="OHC20" s="39"/>
      <c r="OHD20" s="39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40"/>
      <c r="OIA20" s="39"/>
      <c r="OIB20" s="39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40"/>
      <c r="OIY20" s="39"/>
      <c r="OIZ20" s="39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40"/>
      <c r="OJW20" s="39"/>
      <c r="OJX20" s="39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40"/>
      <c r="OKU20" s="39"/>
      <c r="OKV20" s="39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40"/>
      <c r="OLS20" s="39"/>
      <c r="OLT20" s="39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40"/>
      <c r="OMQ20" s="39"/>
      <c r="OMR20" s="39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40"/>
      <c r="ONO20" s="39"/>
      <c r="ONP20" s="39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40"/>
      <c r="OOM20" s="39"/>
      <c r="OON20" s="39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40"/>
      <c r="OPK20" s="39"/>
      <c r="OPL20" s="39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40"/>
      <c r="OQI20" s="39"/>
      <c r="OQJ20" s="39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40"/>
      <c r="ORG20" s="39"/>
      <c r="ORH20" s="39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40"/>
      <c r="OSE20" s="39"/>
      <c r="OSF20" s="39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40"/>
      <c r="OTC20" s="39"/>
      <c r="OTD20" s="39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40"/>
      <c r="OUA20" s="39"/>
      <c r="OUB20" s="39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40"/>
      <c r="OUY20" s="39"/>
      <c r="OUZ20" s="39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40"/>
      <c r="OVW20" s="39"/>
      <c r="OVX20" s="39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40"/>
      <c r="OWU20" s="39"/>
      <c r="OWV20" s="39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40"/>
      <c r="OXS20" s="39"/>
      <c r="OXT20" s="39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40"/>
      <c r="OYQ20" s="39"/>
      <c r="OYR20" s="39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40"/>
      <c r="OZO20" s="39"/>
      <c r="OZP20" s="39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40"/>
      <c r="PAM20" s="39"/>
      <c r="PAN20" s="39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40"/>
      <c r="PBK20" s="39"/>
      <c r="PBL20" s="39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40"/>
      <c r="PCI20" s="39"/>
      <c r="PCJ20" s="39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40"/>
      <c r="PDG20" s="39"/>
      <c r="PDH20" s="39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40"/>
      <c r="PEE20" s="39"/>
      <c r="PEF20" s="39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40"/>
      <c r="PFC20" s="39"/>
      <c r="PFD20" s="39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40"/>
      <c r="PGA20" s="39"/>
      <c r="PGB20" s="39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40"/>
      <c r="PGY20" s="39"/>
      <c r="PGZ20" s="39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40"/>
      <c r="PHW20" s="39"/>
      <c r="PHX20" s="39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40"/>
      <c r="PIU20" s="39"/>
      <c r="PIV20" s="39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40"/>
      <c r="PJS20" s="39"/>
      <c r="PJT20" s="39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40"/>
      <c r="PKQ20" s="39"/>
      <c r="PKR20" s="39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40"/>
      <c r="PLO20" s="39"/>
      <c r="PLP20" s="39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40"/>
      <c r="PMM20" s="39"/>
      <c r="PMN20" s="39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40"/>
      <c r="PNK20" s="39"/>
      <c r="PNL20" s="39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40"/>
      <c r="POI20" s="39"/>
      <c r="POJ20" s="39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40"/>
      <c r="PPG20" s="39"/>
      <c r="PPH20" s="39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40"/>
      <c r="PQE20" s="39"/>
      <c r="PQF20" s="39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40"/>
      <c r="PRC20" s="39"/>
      <c r="PRD20" s="39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40"/>
      <c r="PSA20" s="39"/>
      <c r="PSB20" s="39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40"/>
      <c r="PSY20" s="39"/>
      <c r="PSZ20" s="39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40"/>
      <c r="PTW20" s="39"/>
      <c r="PTX20" s="39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40"/>
      <c r="PUU20" s="39"/>
      <c r="PUV20" s="39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40"/>
      <c r="PVS20" s="39"/>
      <c r="PVT20" s="39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40"/>
      <c r="PWQ20" s="39"/>
      <c r="PWR20" s="39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40"/>
      <c r="PXO20" s="39"/>
      <c r="PXP20" s="39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40"/>
      <c r="PYM20" s="39"/>
      <c r="PYN20" s="39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40"/>
      <c r="PZK20" s="39"/>
      <c r="PZL20" s="39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40"/>
      <c r="QAI20" s="39"/>
      <c r="QAJ20" s="39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40"/>
      <c r="QBG20" s="39"/>
      <c r="QBH20" s="39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40"/>
      <c r="QCE20" s="39"/>
      <c r="QCF20" s="39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40"/>
      <c r="QDC20" s="39"/>
      <c r="QDD20" s="39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40"/>
      <c r="QEA20" s="39"/>
      <c r="QEB20" s="39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40"/>
      <c r="QEY20" s="39"/>
      <c r="QEZ20" s="39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40"/>
      <c r="QFW20" s="39"/>
      <c r="QFX20" s="39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40"/>
      <c r="QGU20" s="39"/>
      <c r="QGV20" s="39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40"/>
      <c r="QHS20" s="39"/>
      <c r="QHT20" s="39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40"/>
      <c r="QIQ20" s="39"/>
      <c r="QIR20" s="39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40"/>
      <c r="QJO20" s="39"/>
      <c r="QJP20" s="39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40"/>
      <c r="QKM20" s="39"/>
      <c r="QKN20" s="39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40"/>
      <c r="QLK20" s="39"/>
      <c r="QLL20" s="39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40"/>
      <c r="QMI20" s="39"/>
      <c r="QMJ20" s="39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40"/>
      <c r="QNG20" s="39"/>
      <c r="QNH20" s="39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40"/>
      <c r="QOE20" s="39"/>
      <c r="QOF20" s="39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40"/>
      <c r="QPC20" s="39"/>
      <c r="QPD20" s="39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40"/>
      <c r="QQA20" s="39"/>
      <c r="QQB20" s="39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40"/>
      <c r="QQY20" s="39"/>
      <c r="QQZ20" s="39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40"/>
      <c r="QRW20" s="39"/>
      <c r="QRX20" s="39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40"/>
      <c r="QSU20" s="39"/>
      <c r="QSV20" s="39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40"/>
      <c r="QTS20" s="39"/>
      <c r="QTT20" s="39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40"/>
      <c r="QUQ20" s="39"/>
      <c r="QUR20" s="39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40"/>
      <c r="QVO20" s="39"/>
      <c r="QVP20" s="39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40"/>
      <c r="QWM20" s="39"/>
      <c r="QWN20" s="39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40"/>
      <c r="QXK20" s="39"/>
      <c r="QXL20" s="39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40"/>
      <c r="QYI20" s="39"/>
      <c r="QYJ20" s="39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40"/>
      <c r="QZG20" s="39"/>
      <c r="QZH20" s="39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40"/>
      <c r="RAE20" s="39"/>
      <c r="RAF20" s="39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40"/>
      <c r="RBC20" s="39"/>
      <c r="RBD20" s="39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40"/>
      <c r="RCA20" s="39"/>
      <c r="RCB20" s="39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40"/>
      <c r="RCY20" s="39"/>
      <c r="RCZ20" s="39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40"/>
      <c r="RDW20" s="39"/>
      <c r="RDX20" s="39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40"/>
      <c r="REU20" s="39"/>
      <c r="REV20" s="39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40"/>
      <c r="RFS20" s="39"/>
      <c r="RFT20" s="39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40"/>
      <c r="RGQ20" s="39"/>
      <c r="RGR20" s="39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40"/>
      <c r="RHO20" s="39"/>
      <c r="RHP20" s="39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40"/>
      <c r="RIM20" s="39"/>
      <c r="RIN20" s="39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40"/>
      <c r="RJK20" s="39"/>
      <c r="RJL20" s="39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40"/>
      <c r="RKI20" s="39"/>
      <c r="RKJ20" s="39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40"/>
      <c r="RLG20" s="39"/>
      <c r="RLH20" s="39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40"/>
      <c r="RME20" s="39"/>
      <c r="RMF20" s="39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40"/>
      <c r="RNC20" s="39"/>
      <c r="RND20" s="39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40"/>
      <c r="ROA20" s="39"/>
      <c r="ROB20" s="39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40"/>
      <c r="ROY20" s="39"/>
      <c r="ROZ20" s="39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40"/>
      <c r="RPW20" s="39"/>
      <c r="RPX20" s="39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40"/>
      <c r="RQU20" s="39"/>
      <c r="RQV20" s="39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40"/>
      <c r="RRS20" s="39"/>
      <c r="RRT20" s="39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40"/>
      <c r="RSQ20" s="39"/>
      <c r="RSR20" s="39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40"/>
      <c r="RTO20" s="39"/>
      <c r="RTP20" s="39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40"/>
      <c r="RUM20" s="39"/>
      <c r="RUN20" s="39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40"/>
      <c r="RVK20" s="39"/>
      <c r="RVL20" s="39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40"/>
      <c r="RWI20" s="39"/>
      <c r="RWJ20" s="39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40"/>
      <c r="RXG20" s="39"/>
      <c r="RXH20" s="39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40"/>
      <c r="RYE20" s="39"/>
      <c r="RYF20" s="39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40"/>
      <c r="RZC20" s="39"/>
      <c r="RZD20" s="39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40"/>
      <c r="SAA20" s="39"/>
      <c r="SAB20" s="39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40"/>
      <c r="SAY20" s="39"/>
      <c r="SAZ20" s="39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40"/>
      <c r="SBW20" s="39"/>
      <c r="SBX20" s="39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40"/>
      <c r="SCU20" s="39"/>
      <c r="SCV20" s="39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40"/>
      <c r="SDS20" s="39"/>
      <c r="SDT20" s="39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40"/>
      <c r="SEQ20" s="39"/>
      <c r="SER20" s="39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40"/>
      <c r="SFO20" s="39"/>
      <c r="SFP20" s="39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40"/>
      <c r="SGM20" s="39"/>
      <c r="SGN20" s="39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40"/>
      <c r="SHK20" s="39"/>
      <c r="SHL20" s="39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40"/>
      <c r="SII20" s="39"/>
      <c r="SIJ20" s="39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40"/>
      <c r="SJG20" s="39"/>
      <c r="SJH20" s="39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40"/>
      <c r="SKE20" s="39"/>
      <c r="SKF20" s="39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40"/>
      <c r="SLC20" s="39"/>
      <c r="SLD20" s="39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40"/>
      <c r="SMA20" s="39"/>
      <c r="SMB20" s="39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40"/>
      <c r="SMY20" s="39"/>
      <c r="SMZ20" s="39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40"/>
      <c r="SNW20" s="39"/>
      <c r="SNX20" s="39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40"/>
      <c r="SOU20" s="39"/>
      <c r="SOV20" s="39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40"/>
      <c r="SPS20" s="39"/>
      <c r="SPT20" s="39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40"/>
      <c r="SQQ20" s="39"/>
      <c r="SQR20" s="39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40"/>
      <c r="SRO20" s="39"/>
      <c r="SRP20" s="39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40"/>
      <c r="SSM20" s="39"/>
      <c r="SSN20" s="39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40"/>
      <c r="STK20" s="39"/>
      <c r="STL20" s="39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40"/>
      <c r="SUI20" s="39"/>
      <c r="SUJ20" s="39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40"/>
      <c r="SVG20" s="39"/>
      <c r="SVH20" s="39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40"/>
      <c r="SWE20" s="39"/>
      <c r="SWF20" s="39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40"/>
      <c r="SXC20" s="39"/>
      <c r="SXD20" s="39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40"/>
      <c r="SYA20" s="39"/>
      <c r="SYB20" s="39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40"/>
      <c r="SYY20" s="39"/>
      <c r="SYZ20" s="39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40"/>
      <c r="SZW20" s="39"/>
      <c r="SZX20" s="39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40"/>
      <c r="TAU20" s="39"/>
      <c r="TAV20" s="39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40"/>
      <c r="TBS20" s="39"/>
      <c r="TBT20" s="39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40"/>
      <c r="TCQ20" s="39"/>
      <c r="TCR20" s="39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40"/>
      <c r="TDO20" s="39"/>
      <c r="TDP20" s="39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40"/>
      <c r="TEM20" s="39"/>
      <c r="TEN20" s="39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40"/>
      <c r="TFK20" s="39"/>
      <c r="TFL20" s="39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40"/>
      <c r="TGI20" s="39"/>
      <c r="TGJ20" s="39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40"/>
      <c r="THG20" s="39"/>
      <c r="THH20" s="39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40"/>
      <c r="TIE20" s="39"/>
      <c r="TIF20" s="39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40"/>
      <c r="TJC20" s="39"/>
      <c r="TJD20" s="39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40"/>
      <c r="TKA20" s="39"/>
      <c r="TKB20" s="39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40"/>
      <c r="TKY20" s="39"/>
      <c r="TKZ20" s="39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40"/>
      <c r="TLW20" s="39"/>
      <c r="TLX20" s="39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40"/>
      <c r="TMU20" s="39"/>
      <c r="TMV20" s="39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40"/>
      <c r="TNS20" s="39"/>
      <c r="TNT20" s="39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40"/>
      <c r="TOQ20" s="39"/>
      <c r="TOR20" s="39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40"/>
      <c r="TPO20" s="39"/>
      <c r="TPP20" s="39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40"/>
      <c r="TQM20" s="39"/>
      <c r="TQN20" s="39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40"/>
      <c r="TRK20" s="39"/>
      <c r="TRL20" s="39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40"/>
      <c r="TSI20" s="39"/>
      <c r="TSJ20" s="39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40"/>
      <c r="TTG20" s="39"/>
      <c r="TTH20" s="39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40"/>
      <c r="TUE20" s="39"/>
      <c r="TUF20" s="39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40"/>
      <c r="TVC20" s="39"/>
      <c r="TVD20" s="39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40"/>
      <c r="TWA20" s="39"/>
      <c r="TWB20" s="39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40"/>
      <c r="TWY20" s="39"/>
      <c r="TWZ20" s="39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40"/>
      <c r="TXW20" s="39"/>
      <c r="TXX20" s="39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40"/>
      <c r="TYU20" s="39"/>
      <c r="TYV20" s="39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40"/>
      <c r="TZS20" s="39"/>
      <c r="TZT20" s="39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40"/>
      <c r="UAQ20" s="39"/>
      <c r="UAR20" s="39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40"/>
      <c r="UBO20" s="39"/>
      <c r="UBP20" s="39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40"/>
      <c r="UCM20" s="39"/>
      <c r="UCN20" s="39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40"/>
      <c r="UDK20" s="39"/>
      <c r="UDL20" s="39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40"/>
      <c r="UEI20" s="39"/>
      <c r="UEJ20" s="39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40"/>
      <c r="UFG20" s="39"/>
      <c r="UFH20" s="39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40"/>
      <c r="UGE20" s="39"/>
      <c r="UGF20" s="39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40"/>
      <c r="UHC20" s="39"/>
      <c r="UHD20" s="39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40"/>
      <c r="UIA20" s="39"/>
      <c r="UIB20" s="39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40"/>
      <c r="UIY20" s="39"/>
      <c r="UIZ20" s="39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40"/>
      <c r="UJW20" s="39"/>
      <c r="UJX20" s="39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40"/>
      <c r="UKU20" s="39"/>
      <c r="UKV20" s="39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40"/>
      <c r="ULS20" s="39"/>
      <c r="ULT20" s="39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40"/>
      <c r="UMQ20" s="39"/>
      <c r="UMR20" s="39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40"/>
      <c r="UNO20" s="39"/>
      <c r="UNP20" s="39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40"/>
      <c r="UOM20" s="39"/>
      <c r="UON20" s="39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40"/>
      <c r="UPK20" s="39"/>
      <c r="UPL20" s="39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40"/>
      <c r="UQI20" s="39"/>
      <c r="UQJ20" s="39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40"/>
      <c r="URG20" s="39"/>
      <c r="URH20" s="39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40"/>
      <c r="USE20" s="39"/>
      <c r="USF20" s="39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40"/>
      <c r="UTC20" s="39"/>
      <c r="UTD20" s="39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40"/>
      <c r="UUA20" s="39"/>
      <c r="UUB20" s="39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40"/>
      <c r="UUY20" s="39"/>
      <c r="UUZ20" s="39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40"/>
      <c r="UVW20" s="39"/>
      <c r="UVX20" s="39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40"/>
      <c r="UWU20" s="39"/>
      <c r="UWV20" s="39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40"/>
      <c r="UXS20" s="39"/>
      <c r="UXT20" s="39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40"/>
      <c r="UYQ20" s="39"/>
      <c r="UYR20" s="39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40"/>
      <c r="UZO20" s="39"/>
      <c r="UZP20" s="39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40"/>
      <c r="VAM20" s="39"/>
      <c r="VAN20" s="39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40"/>
      <c r="VBK20" s="39"/>
      <c r="VBL20" s="39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40"/>
      <c r="VCI20" s="39"/>
      <c r="VCJ20" s="39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40"/>
      <c r="VDG20" s="39"/>
      <c r="VDH20" s="39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40"/>
      <c r="VEE20" s="39"/>
      <c r="VEF20" s="39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40"/>
      <c r="VFC20" s="39"/>
      <c r="VFD20" s="39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40"/>
      <c r="VGA20" s="39"/>
      <c r="VGB20" s="39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40"/>
      <c r="VGY20" s="39"/>
      <c r="VGZ20" s="39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40"/>
      <c r="VHW20" s="39"/>
      <c r="VHX20" s="39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40"/>
      <c r="VIU20" s="39"/>
      <c r="VIV20" s="39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40"/>
      <c r="VJS20" s="39"/>
      <c r="VJT20" s="39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40"/>
      <c r="VKQ20" s="39"/>
      <c r="VKR20" s="39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40"/>
      <c r="VLO20" s="39"/>
      <c r="VLP20" s="39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40"/>
      <c r="VMM20" s="39"/>
      <c r="VMN20" s="39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40"/>
      <c r="VNK20" s="39"/>
      <c r="VNL20" s="39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40"/>
      <c r="VOI20" s="39"/>
      <c r="VOJ20" s="39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40"/>
      <c r="VPG20" s="39"/>
      <c r="VPH20" s="39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40"/>
      <c r="VQE20" s="39"/>
      <c r="VQF20" s="39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40"/>
      <c r="VRC20" s="39"/>
      <c r="VRD20" s="39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40"/>
      <c r="VSA20" s="39"/>
      <c r="VSB20" s="39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40"/>
      <c r="VSY20" s="39"/>
      <c r="VSZ20" s="39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40"/>
      <c r="VTW20" s="39"/>
      <c r="VTX20" s="39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40"/>
      <c r="VUU20" s="39"/>
      <c r="VUV20" s="39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40"/>
      <c r="VVS20" s="39"/>
      <c r="VVT20" s="39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40"/>
      <c r="VWQ20" s="39"/>
      <c r="VWR20" s="39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40"/>
      <c r="VXO20" s="39"/>
      <c r="VXP20" s="39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40"/>
      <c r="VYM20" s="39"/>
      <c r="VYN20" s="39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40"/>
      <c r="VZK20" s="39"/>
      <c r="VZL20" s="39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40"/>
      <c r="WAI20" s="39"/>
      <c r="WAJ20" s="39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40"/>
      <c r="WBG20" s="39"/>
      <c r="WBH20" s="39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40"/>
      <c r="WCE20" s="39"/>
      <c r="WCF20" s="39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40"/>
      <c r="WDC20" s="39"/>
      <c r="WDD20" s="39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40"/>
      <c r="WEA20" s="39"/>
      <c r="WEB20" s="39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40"/>
      <c r="WEY20" s="39"/>
      <c r="WEZ20" s="39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40"/>
      <c r="WFW20" s="39"/>
      <c r="WFX20" s="39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40"/>
      <c r="WGU20" s="39"/>
      <c r="WGV20" s="39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40"/>
      <c r="WHS20" s="39"/>
      <c r="WHT20" s="39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40"/>
      <c r="WIQ20" s="39"/>
      <c r="WIR20" s="39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40"/>
      <c r="WJO20" s="39"/>
      <c r="WJP20" s="39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40"/>
      <c r="WKM20" s="39"/>
      <c r="WKN20" s="39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40"/>
      <c r="WLK20" s="39"/>
      <c r="WLL20" s="39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40"/>
      <c r="WMI20" s="39"/>
      <c r="WMJ20" s="39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40"/>
      <c r="WNG20" s="39"/>
      <c r="WNH20" s="39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40"/>
      <c r="WOE20" s="39"/>
      <c r="WOF20" s="39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40"/>
      <c r="WPC20" s="39"/>
      <c r="WPD20" s="39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40"/>
      <c r="WQA20" s="39"/>
      <c r="WQB20" s="39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40"/>
      <c r="WQY20" s="39"/>
      <c r="WQZ20" s="39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40"/>
      <c r="WRW20" s="39"/>
      <c r="WRX20" s="39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40"/>
      <c r="WSU20" s="39"/>
      <c r="WSV20" s="39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40"/>
      <c r="WTS20" s="39"/>
      <c r="WTT20" s="39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40"/>
      <c r="WUQ20" s="39"/>
      <c r="WUR20" s="39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40"/>
      <c r="WVO20" s="39"/>
      <c r="WVP20" s="39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40"/>
      <c r="WWM20" s="39"/>
      <c r="WWN20" s="39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40"/>
      <c r="WXK20" s="39"/>
      <c r="WXL20" s="39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40"/>
      <c r="WYI20" s="39"/>
      <c r="WYJ20" s="39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40"/>
      <c r="WZG20" s="39"/>
      <c r="WZH20" s="39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40"/>
      <c r="XAE20" s="39"/>
      <c r="XAF20" s="39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40"/>
      <c r="XBC20" s="39"/>
      <c r="XBD20" s="39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40"/>
      <c r="XCA20" s="39"/>
      <c r="XCB20" s="39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40"/>
      <c r="XCY20" s="39"/>
      <c r="XCZ20" s="39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40"/>
      <c r="XDW20" s="39"/>
      <c r="XDX20" s="39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40"/>
      <c r="XEU20" s="39"/>
      <c r="XEV20" s="39"/>
      <c r="XEW20" s="3"/>
      <c r="XEX20" s="3"/>
      <c r="XEY20" s="3"/>
      <c r="XEZ20" s="3"/>
      <c r="XFA20" s="3"/>
      <c r="XFB20" s="3"/>
      <c r="XFC20" s="3"/>
      <c r="XFD20" s="3"/>
    </row>
    <row r="21" spans="1:16384" x14ac:dyDescent="0.25">
      <c r="A21" s="9" t="s">
        <v>110</v>
      </c>
      <c r="B21" s="106" t="str">
        <f>+VLOOKUP(A21,Clases!$A$1:$B$7,2,FALSE)</f>
        <v>Ramos Administrativos</v>
      </c>
      <c r="C21" s="10" t="s">
        <v>18</v>
      </c>
      <c r="D21" s="10">
        <v>1</v>
      </c>
      <c r="E21" s="25" t="s">
        <v>19</v>
      </c>
      <c r="F21" s="11">
        <v>6.5</v>
      </c>
      <c r="G21" s="11">
        <v>8.9</v>
      </c>
      <c r="H21" s="11">
        <v>10.8</v>
      </c>
      <c r="I21" s="11">
        <v>20.7</v>
      </c>
      <c r="J21" s="11">
        <v>32.6</v>
      </c>
      <c r="K21" s="11">
        <v>41.8</v>
      </c>
      <c r="L21" s="11">
        <v>54.6</v>
      </c>
      <c r="M21" s="11">
        <v>122.8</v>
      </c>
      <c r="N21" s="11">
        <v>233.6</v>
      </c>
      <c r="O21" s="11">
        <v>225.8</v>
      </c>
      <c r="P21" s="11">
        <v>331.2</v>
      </c>
      <c r="Q21" s="11">
        <v>415.6</v>
      </c>
      <c r="R21" s="11">
        <v>1120.5</v>
      </c>
      <c r="S21" s="11">
        <v>1563.8</v>
      </c>
      <c r="T21" s="11">
        <v>1646.8</v>
      </c>
      <c r="U21" s="11">
        <v>1368.7</v>
      </c>
      <c r="V21" s="11">
        <v>2926.8</v>
      </c>
      <c r="W21" s="11">
        <v>1777.4</v>
      </c>
      <c r="X21" s="11">
        <v>1630.2</v>
      </c>
      <c r="Y21" s="11">
        <v>1413.058</v>
      </c>
      <c r="Z21" s="11">
        <v>1400.3</v>
      </c>
      <c r="AA21" s="79">
        <v>1332.72</v>
      </c>
      <c r="AB21" s="32">
        <v>1657.1</v>
      </c>
      <c r="AC21" s="32">
        <v>1660.9253000000001</v>
      </c>
      <c r="AD21" s="32">
        <v>1855.01</v>
      </c>
      <c r="AE21" s="32">
        <f>+IFERROR(VLOOKUP($E21,'2002'!$B:$D,3,FALSE),"")</f>
        <v>2212.48</v>
      </c>
      <c r="AF21" s="32">
        <f>+IFERROR(VLOOKUP($E21,'2003'!$B:$D,3,FALSE),"")</f>
        <v>2758.759556</v>
      </c>
      <c r="AG21" s="32">
        <f>+IFERROR(VLOOKUP($E21,'2004'!$B:$D,3,FALSE),"")</f>
        <v>2806.1204699999998</v>
      </c>
      <c r="AH21" s="32">
        <f>+IFERROR(VLOOKUP($E21,'2005-15 corrientes'!$B$2:$W$50,2,FALSE),"")</f>
        <v>4856.2207313113504</v>
      </c>
      <c r="AI21" s="32">
        <f>+IFERROR(VLOOKUP($E21,'2005-15 corrientes'!$B$2:$W$50,4,FALSE),"")</f>
        <v>4435.5989008031902</v>
      </c>
      <c r="AJ21" s="32">
        <f>+IFERROR(VLOOKUP($E21,'2005-15 corrientes'!$B$2:$W$50,6,FALSE),"")</f>
        <v>4772.2999990139961</v>
      </c>
      <c r="AK21" s="32">
        <f>+IFERROR(VLOOKUP($E21,'2005-15 corrientes'!$B$2:$W$50,8,FALSE),"")</f>
        <v>5272.7888995440298</v>
      </c>
      <c r="AL21" s="32">
        <f>+IFERROR(VLOOKUP($E21,'2005-15 corrientes'!$B$2:$W$50,10,FALSE),"")</f>
        <v>5804.3486337123177</v>
      </c>
      <c r="AM21" s="32">
        <f>+IFERROR(VLOOKUP($E21,'2005-15 corrientes'!$B$2:$W$50,12,FALSE),"")</f>
        <v>5195.1231457962613</v>
      </c>
      <c r="AN21" s="32">
        <f>+IFERROR(VLOOKUP($E21,'2005-15 corrientes'!$B$2:$W$50,14,FALSE),"")</f>
        <v>5606.6761711212039</v>
      </c>
      <c r="AO21" s="32">
        <f>+IFERROR(VLOOKUP($E21,'2005-15 corrientes'!$B$2:$W$50,16,FALSE),"")</f>
        <v>5707.4</v>
      </c>
      <c r="AP21" s="32">
        <f>+IFERROR(VLOOKUP($E21,'2005-15 corrientes'!$B$2:$W$50,18,FALSE),"")</f>
        <v>5867.7999999999984</v>
      </c>
      <c r="AQ21" s="32">
        <f>+IFERROR(VLOOKUP($E21,'2005-15 corrientes'!$B$2:$W$50,20,FALSE),"")</f>
        <v>26590.502423999988</v>
      </c>
      <c r="AR21" s="32">
        <f>+IFERROR(VLOOKUP($E21,'2005-15 corrientes'!$B$2:$W$50,22,FALSE),"")</f>
        <v>21825.9</v>
      </c>
      <c r="AS21" s="3"/>
      <c r="AT21" s="3"/>
      <c r="AU21" s="3"/>
      <c r="AV21" s="3"/>
      <c r="AW21" s="3"/>
      <c r="AX21" s="3"/>
      <c r="AY21" s="3"/>
      <c r="AZ21" s="3"/>
      <c r="BA21" s="3"/>
      <c r="BB21" s="40"/>
      <c r="BC21" s="39"/>
      <c r="BD21" s="39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40"/>
      <c r="CA21" s="39"/>
      <c r="CB21" s="39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40"/>
      <c r="CY21" s="39"/>
      <c r="CZ21" s="39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40"/>
      <c r="DW21" s="39"/>
      <c r="DX21" s="39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40"/>
      <c r="EU21" s="39"/>
      <c r="EV21" s="39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40"/>
      <c r="FS21" s="39"/>
      <c r="FT21" s="39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40"/>
      <c r="GQ21" s="39"/>
      <c r="GR21" s="39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40"/>
      <c r="HO21" s="39"/>
      <c r="HP21" s="39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40"/>
      <c r="IM21" s="39"/>
      <c r="IN21" s="39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40"/>
      <c r="JK21" s="39"/>
      <c r="JL21" s="39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40"/>
      <c r="KI21" s="39"/>
      <c r="KJ21" s="39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40"/>
      <c r="LG21" s="39"/>
      <c r="LH21" s="39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40"/>
      <c r="ME21" s="39"/>
      <c r="MF21" s="39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40"/>
      <c r="NC21" s="39"/>
      <c r="ND21" s="39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40"/>
      <c r="OA21" s="39"/>
      <c r="OB21" s="39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40"/>
      <c r="OY21" s="39"/>
      <c r="OZ21" s="39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40"/>
      <c r="PW21" s="39"/>
      <c r="PX21" s="39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40"/>
      <c r="QU21" s="39"/>
      <c r="QV21" s="39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40"/>
      <c r="RS21" s="39"/>
      <c r="RT21" s="39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40"/>
      <c r="SQ21" s="39"/>
      <c r="SR21" s="39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40"/>
      <c r="TO21" s="39"/>
      <c r="TP21" s="39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40"/>
      <c r="UM21" s="39"/>
      <c r="UN21" s="39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40"/>
      <c r="VK21" s="39"/>
      <c r="VL21" s="39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40"/>
      <c r="WI21" s="39"/>
      <c r="WJ21" s="39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40"/>
      <c r="XG21" s="39"/>
      <c r="XH21" s="39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40"/>
      <c r="YE21" s="39"/>
      <c r="YF21" s="39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40"/>
      <c r="ZC21" s="39"/>
      <c r="ZD21" s="39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40"/>
      <c r="AAA21" s="39"/>
      <c r="AAB21" s="39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40"/>
      <c r="AAY21" s="39"/>
      <c r="AAZ21" s="39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40"/>
      <c r="ABW21" s="39"/>
      <c r="ABX21" s="39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40"/>
      <c r="ACU21" s="39"/>
      <c r="ACV21" s="39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40"/>
      <c r="ADS21" s="39"/>
      <c r="ADT21" s="39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40"/>
      <c r="AEQ21" s="39"/>
      <c r="AER21" s="39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40"/>
      <c r="AFO21" s="39"/>
      <c r="AFP21" s="39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0"/>
      <c r="AGM21" s="39"/>
      <c r="AGN21" s="39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40"/>
      <c r="AHK21" s="39"/>
      <c r="AHL21" s="39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40"/>
      <c r="AII21" s="39"/>
      <c r="AIJ21" s="39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40"/>
      <c r="AJG21" s="39"/>
      <c r="AJH21" s="39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40"/>
      <c r="AKE21" s="39"/>
      <c r="AKF21" s="39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40"/>
      <c r="ALC21" s="39"/>
      <c r="ALD21" s="39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40"/>
      <c r="AMA21" s="39"/>
      <c r="AMB21" s="39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40"/>
      <c r="AMY21" s="39"/>
      <c r="AMZ21" s="39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40"/>
      <c r="ANW21" s="39"/>
      <c r="ANX21" s="39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40"/>
      <c r="AOU21" s="39"/>
      <c r="AOV21" s="39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40"/>
      <c r="APS21" s="39"/>
      <c r="APT21" s="39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40"/>
      <c r="AQQ21" s="39"/>
      <c r="AQR21" s="39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40"/>
      <c r="ARO21" s="39"/>
      <c r="ARP21" s="39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40"/>
      <c r="ASM21" s="39"/>
      <c r="ASN21" s="39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40"/>
      <c r="ATK21" s="39"/>
      <c r="ATL21" s="39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40"/>
      <c r="AUI21" s="39"/>
      <c r="AUJ21" s="39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40"/>
      <c r="AVG21" s="39"/>
      <c r="AVH21" s="39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40"/>
      <c r="AWE21" s="39"/>
      <c r="AWF21" s="39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40"/>
      <c r="AXC21" s="39"/>
      <c r="AXD21" s="39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40"/>
      <c r="AYA21" s="39"/>
      <c r="AYB21" s="39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40"/>
      <c r="AYY21" s="39"/>
      <c r="AYZ21" s="39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40"/>
      <c r="AZW21" s="39"/>
      <c r="AZX21" s="39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40"/>
      <c r="BAU21" s="39"/>
      <c r="BAV21" s="39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40"/>
      <c r="BBS21" s="39"/>
      <c r="BBT21" s="39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40"/>
      <c r="BCQ21" s="39"/>
      <c r="BCR21" s="39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40"/>
      <c r="BDO21" s="39"/>
      <c r="BDP21" s="39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40"/>
      <c r="BEM21" s="39"/>
      <c r="BEN21" s="39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40"/>
      <c r="BFK21" s="39"/>
      <c r="BFL21" s="39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40"/>
      <c r="BGI21" s="39"/>
      <c r="BGJ21" s="39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40"/>
      <c r="BHG21" s="39"/>
      <c r="BHH21" s="39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40"/>
      <c r="BIE21" s="39"/>
      <c r="BIF21" s="39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40"/>
      <c r="BJC21" s="39"/>
      <c r="BJD21" s="39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40"/>
      <c r="BKA21" s="39"/>
      <c r="BKB21" s="39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40"/>
      <c r="BKY21" s="39"/>
      <c r="BKZ21" s="39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40"/>
      <c r="BLW21" s="39"/>
      <c r="BLX21" s="39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40"/>
      <c r="BMU21" s="39"/>
      <c r="BMV21" s="39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40"/>
      <c r="BNS21" s="39"/>
      <c r="BNT21" s="39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40"/>
      <c r="BOQ21" s="39"/>
      <c r="BOR21" s="39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40"/>
      <c r="BPO21" s="39"/>
      <c r="BPP21" s="39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40"/>
      <c r="BQM21" s="39"/>
      <c r="BQN21" s="39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40"/>
      <c r="BRK21" s="39"/>
      <c r="BRL21" s="39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40"/>
      <c r="BSI21" s="39"/>
      <c r="BSJ21" s="39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40"/>
      <c r="BTG21" s="39"/>
      <c r="BTH21" s="39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40"/>
      <c r="BUE21" s="39"/>
      <c r="BUF21" s="39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40"/>
      <c r="BVC21" s="39"/>
      <c r="BVD21" s="39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40"/>
      <c r="BWA21" s="39"/>
      <c r="BWB21" s="39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40"/>
      <c r="BWY21" s="39"/>
      <c r="BWZ21" s="39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40"/>
      <c r="BXW21" s="39"/>
      <c r="BXX21" s="39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40"/>
      <c r="BYU21" s="39"/>
      <c r="BYV21" s="39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40"/>
      <c r="BZS21" s="39"/>
      <c r="BZT21" s="39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40"/>
      <c r="CAQ21" s="39"/>
      <c r="CAR21" s="39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40"/>
      <c r="CBO21" s="39"/>
      <c r="CBP21" s="39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40"/>
      <c r="CCM21" s="39"/>
      <c r="CCN21" s="39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40"/>
      <c r="CDK21" s="39"/>
      <c r="CDL21" s="39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40"/>
      <c r="CEI21" s="39"/>
      <c r="CEJ21" s="39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40"/>
      <c r="CFG21" s="39"/>
      <c r="CFH21" s="39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40"/>
      <c r="CGE21" s="39"/>
      <c r="CGF21" s="39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40"/>
      <c r="CHC21" s="39"/>
      <c r="CHD21" s="39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40"/>
      <c r="CIA21" s="39"/>
      <c r="CIB21" s="39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40"/>
      <c r="CIY21" s="39"/>
      <c r="CIZ21" s="39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40"/>
      <c r="CJW21" s="39"/>
      <c r="CJX21" s="39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40"/>
      <c r="CKU21" s="39"/>
      <c r="CKV21" s="39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40"/>
      <c r="CLS21" s="39"/>
      <c r="CLT21" s="39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40"/>
      <c r="CMQ21" s="39"/>
      <c r="CMR21" s="39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40"/>
      <c r="CNO21" s="39"/>
      <c r="CNP21" s="39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40"/>
      <c r="COM21" s="39"/>
      <c r="CON21" s="39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40"/>
      <c r="CPK21" s="39"/>
      <c r="CPL21" s="39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40"/>
      <c r="CQI21" s="39"/>
      <c r="CQJ21" s="39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40"/>
      <c r="CRG21" s="39"/>
      <c r="CRH21" s="39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40"/>
      <c r="CSE21" s="39"/>
      <c r="CSF21" s="39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40"/>
      <c r="CTC21" s="39"/>
      <c r="CTD21" s="39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40"/>
      <c r="CUA21" s="39"/>
      <c r="CUB21" s="39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40"/>
      <c r="CUY21" s="39"/>
      <c r="CUZ21" s="39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40"/>
      <c r="CVW21" s="39"/>
      <c r="CVX21" s="39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40"/>
      <c r="CWU21" s="39"/>
      <c r="CWV21" s="39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40"/>
      <c r="CXS21" s="39"/>
      <c r="CXT21" s="39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40"/>
      <c r="CYQ21" s="39"/>
      <c r="CYR21" s="39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40"/>
      <c r="CZO21" s="39"/>
      <c r="CZP21" s="39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40"/>
      <c r="DAM21" s="39"/>
      <c r="DAN21" s="39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40"/>
      <c r="DBK21" s="39"/>
      <c r="DBL21" s="39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40"/>
      <c r="DCI21" s="39"/>
      <c r="DCJ21" s="39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40"/>
      <c r="DDG21" s="39"/>
      <c r="DDH21" s="39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40"/>
      <c r="DEE21" s="39"/>
      <c r="DEF21" s="39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40"/>
      <c r="DFC21" s="39"/>
      <c r="DFD21" s="39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40"/>
      <c r="DGA21" s="39"/>
      <c r="DGB21" s="39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40"/>
      <c r="DGY21" s="39"/>
      <c r="DGZ21" s="39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40"/>
      <c r="DHW21" s="39"/>
      <c r="DHX21" s="39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40"/>
      <c r="DIU21" s="39"/>
      <c r="DIV21" s="39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40"/>
      <c r="DJS21" s="39"/>
      <c r="DJT21" s="39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40"/>
      <c r="DKQ21" s="39"/>
      <c r="DKR21" s="39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40"/>
      <c r="DLO21" s="39"/>
      <c r="DLP21" s="39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40"/>
      <c r="DMM21" s="39"/>
      <c r="DMN21" s="39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40"/>
      <c r="DNK21" s="39"/>
      <c r="DNL21" s="39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40"/>
      <c r="DOI21" s="39"/>
      <c r="DOJ21" s="39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40"/>
      <c r="DPG21" s="39"/>
      <c r="DPH21" s="39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40"/>
      <c r="DQE21" s="39"/>
      <c r="DQF21" s="39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40"/>
      <c r="DRC21" s="39"/>
      <c r="DRD21" s="39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40"/>
      <c r="DSA21" s="39"/>
      <c r="DSB21" s="39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40"/>
      <c r="DSY21" s="39"/>
      <c r="DSZ21" s="39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40"/>
      <c r="DTW21" s="39"/>
      <c r="DTX21" s="39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40"/>
      <c r="DUU21" s="39"/>
      <c r="DUV21" s="39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40"/>
      <c r="DVS21" s="39"/>
      <c r="DVT21" s="39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40"/>
      <c r="DWQ21" s="39"/>
      <c r="DWR21" s="39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40"/>
      <c r="DXO21" s="39"/>
      <c r="DXP21" s="39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40"/>
      <c r="DYM21" s="39"/>
      <c r="DYN21" s="39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40"/>
      <c r="DZK21" s="39"/>
      <c r="DZL21" s="39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40"/>
      <c r="EAI21" s="39"/>
      <c r="EAJ21" s="39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40"/>
      <c r="EBG21" s="39"/>
      <c r="EBH21" s="39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40"/>
      <c r="ECE21" s="39"/>
      <c r="ECF21" s="39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40"/>
      <c r="EDC21" s="39"/>
      <c r="EDD21" s="39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40"/>
      <c r="EEA21" s="39"/>
      <c r="EEB21" s="39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40"/>
      <c r="EEY21" s="39"/>
      <c r="EEZ21" s="39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40"/>
      <c r="EFW21" s="39"/>
      <c r="EFX21" s="39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40"/>
      <c r="EGU21" s="39"/>
      <c r="EGV21" s="39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40"/>
      <c r="EHS21" s="39"/>
      <c r="EHT21" s="39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40"/>
      <c r="EIQ21" s="39"/>
      <c r="EIR21" s="39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40"/>
      <c r="EJO21" s="39"/>
      <c r="EJP21" s="39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40"/>
      <c r="EKM21" s="39"/>
      <c r="EKN21" s="39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40"/>
      <c r="ELK21" s="39"/>
      <c r="ELL21" s="39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40"/>
      <c r="EMI21" s="39"/>
      <c r="EMJ21" s="39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40"/>
      <c r="ENG21" s="39"/>
      <c r="ENH21" s="39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40"/>
      <c r="EOE21" s="39"/>
      <c r="EOF21" s="39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40"/>
      <c r="EPC21" s="39"/>
      <c r="EPD21" s="39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40"/>
      <c r="EQA21" s="39"/>
      <c r="EQB21" s="39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40"/>
      <c r="EQY21" s="39"/>
      <c r="EQZ21" s="39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40"/>
      <c r="ERW21" s="39"/>
      <c r="ERX21" s="39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40"/>
      <c r="ESU21" s="39"/>
      <c r="ESV21" s="39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40"/>
      <c r="ETS21" s="39"/>
      <c r="ETT21" s="39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40"/>
      <c r="EUQ21" s="39"/>
      <c r="EUR21" s="39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40"/>
      <c r="EVO21" s="39"/>
      <c r="EVP21" s="39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40"/>
      <c r="EWM21" s="39"/>
      <c r="EWN21" s="39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40"/>
      <c r="EXK21" s="39"/>
      <c r="EXL21" s="39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40"/>
      <c r="EYI21" s="39"/>
      <c r="EYJ21" s="39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40"/>
      <c r="EZG21" s="39"/>
      <c r="EZH21" s="39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40"/>
      <c r="FAE21" s="39"/>
      <c r="FAF21" s="39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40"/>
      <c r="FBC21" s="39"/>
      <c r="FBD21" s="39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40"/>
      <c r="FCA21" s="39"/>
      <c r="FCB21" s="39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40"/>
      <c r="FCY21" s="39"/>
      <c r="FCZ21" s="39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40"/>
      <c r="FDW21" s="39"/>
      <c r="FDX21" s="39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40"/>
      <c r="FEU21" s="39"/>
      <c r="FEV21" s="39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40"/>
      <c r="FFS21" s="39"/>
      <c r="FFT21" s="39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40"/>
      <c r="FGQ21" s="39"/>
      <c r="FGR21" s="39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40"/>
      <c r="FHO21" s="39"/>
      <c r="FHP21" s="39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40"/>
      <c r="FIM21" s="39"/>
      <c r="FIN21" s="39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40"/>
      <c r="FJK21" s="39"/>
      <c r="FJL21" s="39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40"/>
      <c r="FKI21" s="39"/>
      <c r="FKJ21" s="39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40"/>
      <c r="FLG21" s="39"/>
      <c r="FLH21" s="39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40"/>
      <c r="FME21" s="39"/>
      <c r="FMF21" s="39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40"/>
      <c r="FNC21" s="39"/>
      <c r="FND21" s="39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40"/>
      <c r="FOA21" s="39"/>
      <c r="FOB21" s="39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40"/>
      <c r="FOY21" s="39"/>
      <c r="FOZ21" s="39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40"/>
      <c r="FPW21" s="39"/>
      <c r="FPX21" s="39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40"/>
      <c r="FQU21" s="39"/>
      <c r="FQV21" s="39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40"/>
      <c r="FRS21" s="39"/>
      <c r="FRT21" s="39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40"/>
      <c r="FSQ21" s="39"/>
      <c r="FSR21" s="39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40"/>
      <c r="FTO21" s="39"/>
      <c r="FTP21" s="39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40"/>
      <c r="FUM21" s="39"/>
      <c r="FUN21" s="39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40"/>
      <c r="FVK21" s="39"/>
      <c r="FVL21" s="39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40"/>
      <c r="FWI21" s="39"/>
      <c r="FWJ21" s="39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40"/>
      <c r="FXG21" s="39"/>
      <c r="FXH21" s="39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40"/>
      <c r="FYE21" s="39"/>
      <c r="FYF21" s="39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40"/>
      <c r="FZC21" s="39"/>
      <c r="FZD21" s="39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40"/>
      <c r="GAA21" s="39"/>
      <c r="GAB21" s="39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40"/>
      <c r="GAY21" s="39"/>
      <c r="GAZ21" s="39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40"/>
      <c r="GBW21" s="39"/>
      <c r="GBX21" s="39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40"/>
      <c r="GCU21" s="39"/>
      <c r="GCV21" s="39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40"/>
      <c r="GDS21" s="39"/>
      <c r="GDT21" s="39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40"/>
      <c r="GEQ21" s="39"/>
      <c r="GER21" s="39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40"/>
      <c r="GFO21" s="39"/>
      <c r="GFP21" s="39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40"/>
      <c r="GGM21" s="39"/>
      <c r="GGN21" s="39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40"/>
      <c r="GHK21" s="39"/>
      <c r="GHL21" s="39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40"/>
      <c r="GII21" s="39"/>
      <c r="GIJ21" s="39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40"/>
      <c r="GJG21" s="39"/>
      <c r="GJH21" s="39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40"/>
      <c r="GKE21" s="39"/>
      <c r="GKF21" s="39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40"/>
      <c r="GLC21" s="39"/>
      <c r="GLD21" s="39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40"/>
      <c r="GMA21" s="39"/>
      <c r="GMB21" s="39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40"/>
      <c r="GMY21" s="39"/>
      <c r="GMZ21" s="39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40"/>
      <c r="GNW21" s="39"/>
      <c r="GNX21" s="39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40"/>
      <c r="GOU21" s="39"/>
      <c r="GOV21" s="39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40"/>
      <c r="GPS21" s="39"/>
      <c r="GPT21" s="39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40"/>
      <c r="GQQ21" s="39"/>
      <c r="GQR21" s="39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40"/>
      <c r="GRO21" s="39"/>
      <c r="GRP21" s="39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40"/>
      <c r="GSM21" s="39"/>
      <c r="GSN21" s="39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40"/>
      <c r="GTK21" s="39"/>
      <c r="GTL21" s="39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40"/>
      <c r="GUI21" s="39"/>
      <c r="GUJ21" s="39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40"/>
      <c r="GVG21" s="39"/>
      <c r="GVH21" s="39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40"/>
      <c r="GWE21" s="39"/>
      <c r="GWF21" s="39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40"/>
      <c r="GXC21" s="39"/>
      <c r="GXD21" s="39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40"/>
      <c r="GYA21" s="39"/>
      <c r="GYB21" s="39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40"/>
      <c r="GYY21" s="39"/>
      <c r="GYZ21" s="39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40"/>
      <c r="GZW21" s="39"/>
      <c r="GZX21" s="39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40"/>
      <c r="HAU21" s="39"/>
      <c r="HAV21" s="39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40"/>
      <c r="HBS21" s="39"/>
      <c r="HBT21" s="39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40"/>
      <c r="HCQ21" s="39"/>
      <c r="HCR21" s="39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40"/>
      <c r="HDO21" s="39"/>
      <c r="HDP21" s="39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40"/>
      <c r="HEM21" s="39"/>
      <c r="HEN21" s="39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40"/>
      <c r="HFK21" s="39"/>
      <c r="HFL21" s="39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40"/>
      <c r="HGI21" s="39"/>
      <c r="HGJ21" s="39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40"/>
      <c r="HHG21" s="39"/>
      <c r="HHH21" s="39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40"/>
      <c r="HIE21" s="39"/>
      <c r="HIF21" s="39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40"/>
      <c r="HJC21" s="39"/>
      <c r="HJD21" s="39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40"/>
      <c r="HKA21" s="39"/>
      <c r="HKB21" s="39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40"/>
      <c r="HKY21" s="39"/>
      <c r="HKZ21" s="39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40"/>
      <c r="HLW21" s="39"/>
      <c r="HLX21" s="39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40"/>
      <c r="HMU21" s="39"/>
      <c r="HMV21" s="39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40"/>
      <c r="HNS21" s="39"/>
      <c r="HNT21" s="39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40"/>
      <c r="HOQ21" s="39"/>
      <c r="HOR21" s="39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40"/>
      <c r="HPO21" s="39"/>
      <c r="HPP21" s="39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40"/>
      <c r="HQM21" s="39"/>
      <c r="HQN21" s="39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40"/>
      <c r="HRK21" s="39"/>
      <c r="HRL21" s="39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40"/>
      <c r="HSI21" s="39"/>
      <c r="HSJ21" s="39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40"/>
      <c r="HTG21" s="39"/>
      <c r="HTH21" s="39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40"/>
      <c r="HUE21" s="39"/>
      <c r="HUF21" s="39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40"/>
      <c r="HVC21" s="39"/>
      <c r="HVD21" s="39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40"/>
      <c r="HWA21" s="39"/>
      <c r="HWB21" s="39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40"/>
      <c r="HWY21" s="39"/>
      <c r="HWZ21" s="39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40"/>
      <c r="HXW21" s="39"/>
      <c r="HXX21" s="39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40"/>
      <c r="HYU21" s="39"/>
      <c r="HYV21" s="39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40"/>
      <c r="HZS21" s="39"/>
      <c r="HZT21" s="39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40"/>
      <c r="IAQ21" s="39"/>
      <c r="IAR21" s="39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40"/>
      <c r="IBO21" s="39"/>
      <c r="IBP21" s="39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40"/>
      <c r="ICM21" s="39"/>
      <c r="ICN21" s="39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40"/>
      <c r="IDK21" s="39"/>
      <c r="IDL21" s="39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40"/>
      <c r="IEI21" s="39"/>
      <c r="IEJ21" s="39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40"/>
      <c r="IFG21" s="39"/>
      <c r="IFH21" s="39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40"/>
      <c r="IGE21" s="39"/>
      <c r="IGF21" s="39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40"/>
      <c r="IHC21" s="39"/>
      <c r="IHD21" s="39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40"/>
      <c r="IIA21" s="39"/>
      <c r="IIB21" s="39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40"/>
      <c r="IIY21" s="39"/>
      <c r="IIZ21" s="39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40"/>
      <c r="IJW21" s="39"/>
      <c r="IJX21" s="39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40"/>
      <c r="IKU21" s="39"/>
      <c r="IKV21" s="39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40"/>
      <c r="ILS21" s="39"/>
      <c r="ILT21" s="39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40"/>
      <c r="IMQ21" s="39"/>
      <c r="IMR21" s="39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40"/>
      <c r="INO21" s="39"/>
      <c r="INP21" s="39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40"/>
      <c r="IOM21" s="39"/>
      <c r="ION21" s="39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40"/>
      <c r="IPK21" s="39"/>
      <c r="IPL21" s="39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40"/>
      <c r="IQI21" s="39"/>
      <c r="IQJ21" s="39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40"/>
      <c r="IRG21" s="39"/>
      <c r="IRH21" s="39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40"/>
      <c r="ISE21" s="39"/>
      <c r="ISF21" s="39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40"/>
      <c r="ITC21" s="39"/>
      <c r="ITD21" s="39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40"/>
      <c r="IUA21" s="39"/>
      <c r="IUB21" s="39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40"/>
      <c r="IUY21" s="39"/>
      <c r="IUZ21" s="39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40"/>
      <c r="IVW21" s="39"/>
      <c r="IVX21" s="39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40"/>
      <c r="IWU21" s="39"/>
      <c r="IWV21" s="39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40"/>
      <c r="IXS21" s="39"/>
      <c r="IXT21" s="39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40"/>
      <c r="IYQ21" s="39"/>
      <c r="IYR21" s="39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40"/>
      <c r="IZO21" s="39"/>
      <c r="IZP21" s="39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40"/>
      <c r="JAM21" s="39"/>
      <c r="JAN21" s="39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40"/>
      <c r="JBK21" s="39"/>
      <c r="JBL21" s="39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40"/>
      <c r="JCI21" s="39"/>
      <c r="JCJ21" s="39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40"/>
      <c r="JDG21" s="39"/>
      <c r="JDH21" s="39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40"/>
      <c r="JEE21" s="39"/>
      <c r="JEF21" s="39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40"/>
      <c r="JFC21" s="39"/>
      <c r="JFD21" s="39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40"/>
      <c r="JGA21" s="39"/>
      <c r="JGB21" s="39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40"/>
      <c r="JGY21" s="39"/>
      <c r="JGZ21" s="39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40"/>
      <c r="JHW21" s="39"/>
      <c r="JHX21" s="39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40"/>
      <c r="JIU21" s="39"/>
      <c r="JIV21" s="39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40"/>
      <c r="JJS21" s="39"/>
      <c r="JJT21" s="39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40"/>
      <c r="JKQ21" s="39"/>
      <c r="JKR21" s="39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40"/>
      <c r="JLO21" s="39"/>
      <c r="JLP21" s="39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40"/>
      <c r="JMM21" s="39"/>
      <c r="JMN21" s="39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40"/>
      <c r="JNK21" s="39"/>
      <c r="JNL21" s="39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40"/>
      <c r="JOI21" s="39"/>
      <c r="JOJ21" s="39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40"/>
      <c r="JPG21" s="39"/>
      <c r="JPH21" s="39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40"/>
      <c r="JQE21" s="39"/>
      <c r="JQF21" s="39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40"/>
      <c r="JRC21" s="39"/>
      <c r="JRD21" s="39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40"/>
      <c r="JSA21" s="39"/>
      <c r="JSB21" s="39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40"/>
      <c r="JSY21" s="39"/>
      <c r="JSZ21" s="39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40"/>
      <c r="JTW21" s="39"/>
      <c r="JTX21" s="39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40"/>
      <c r="JUU21" s="39"/>
      <c r="JUV21" s="39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40"/>
      <c r="JVS21" s="39"/>
      <c r="JVT21" s="39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40"/>
      <c r="JWQ21" s="39"/>
      <c r="JWR21" s="39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40"/>
      <c r="JXO21" s="39"/>
      <c r="JXP21" s="39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40"/>
      <c r="JYM21" s="39"/>
      <c r="JYN21" s="39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40"/>
      <c r="JZK21" s="39"/>
      <c r="JZL21" s="39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40"/>
      <c r="KAI21" s="39"/>
      <c r="KAJ21" s="39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40"/>
      <c r="KBG21" s="39"/>
      <c r="KBH21" s="39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40"/>
      <c r="KCE21" s="39"/>
      <c r="KCF21" s="39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40"/>
      <c r="KDC21" s="39"/>
      <c r="KDD21" s="39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40"/>
      <c r="KEA21" s="39"/>
      <c r="KEB21" s="39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40"/>
      <c r="KEY21" s="39"/>
      <c r="KEZ21" s="39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40"/>
      <c r="KFW21" s="39"/>
      <c r="KFX21" s="39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40"/>
      <c r="KGU21" s="39"/>
      <c r="KGV21" s="39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40"/>
      <c r="KHS21" s="39"/>
      <c r="KHT21" s="39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40"/>
      <c r="KIQ21" s="39"/>
      <c r="KIR21" s="39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40"/>
      <c r="KJO21" s="39"/>
      <c r="KJP21" s="39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40"/>
      <c r="KKM21" s="39"/>
      <c r="KKN21" s="39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40"/>
      <c r="KLK21" s="39"/>
      <c r="KLL21" s="39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40"/>
      <c r="KMI21" s="39"/>
      <c r="KMJ21" s="39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40"/>
      <c r="KNG21" s="39"/>
      <c r="KNH21" s="39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40"/>
      <c r="KOE21" s="39"/>
      <c r="KOF21" s="39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40"/>
      <c r="KPC21" s="39"/>
      <c r="KPD21" s="39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40"/>
      <c r="KQA21" s="39"/>
      <c r="KQB21" s="39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40"/>
      <c r="KQY21" s="39"/>
      <c r="KQZ21" s="39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40"/>
      <c r="KRW21" s="39"/>
      <c r="KRX21" s="39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40"/>
      <c r="KSU21" s="39"/>
      <c r="KSV21" s="39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40"/>
      <c r="KTS21" s="39"/>
      <c r="KTT21" s="39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40"/>
      <c r="KUQ21" s="39"/>
      <c r="KUR21" s="39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40"/>
      <c r="KVO21" s="39"/>
      <c r="KVP21" s="39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40"/>
      <c r="KWM21" s="39"/>
      <c r="KWN21" s="39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40"/>
      <c r="KXK21" s="39"/>
      <c r="KXL21" s="39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40"/>
      <c r="KYI21" s="39"/>
      <c r="KYJ21" s="39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40"/>
      <c r="KZG21" s="39"/>
      <c r="KZH21" s="39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40"/>
      <c r="LAE21" s="39"/>
      <c r="LAF21" s="39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40"/>
      <c r="LBC21" s="39"/>
      <c r="LBD21" s="39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40"/>
      <c r="LCA21" s="39"/>
      <c r="LCB21" s="39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40"/>
      <c r="LCY21" s="39"/>
      <c r="LCZ21" s="39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40"/>
      <c r="LDW21" s="39"/>
      <c r="LDX21" s="39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40"/>
      <c r="LEU21" s="39"/>
      <c r="LEV21" s="39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40"/>
      <c r="LFS21" s="39"/>
      <c r="LFT21" s="39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40"/>
      <c r="LGQ21" s="39"/>
      <c r="LGR21" s="39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40"/>
      <c r="LHO21" s="39"/>
      <c r="LHP21" s="39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40"/>
      <c r="LIM21" s="39"/>
      <c r="LIN21" s="39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40"/>
      <c r="LJK21" s="39"/>
      <c r="LJL21" s="39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40"/>
      <c r="LKI21" s="39"/>
      <c r="LKJ21" s="39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40"/>
      <c r="LLG21" s="39"/>
      <c r="LLH21" s="39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40"/>
      <c r="LME21" s="39"/>
      <c r="LMF21" s="39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40"/>
      <c r="LNC21" s="39"/>
      <c r="LND21" s="39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40"/>
      <c r="LOA21" s="39"/>
      <c r="LOB21" s="39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40"/>
      <c r="LOY21" s="39"/>
      <c r="LOZ21" s="39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40"/>
      <c r="LPW21" s="39"/>
      <c r="LPX21" s="39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40"/>
      <c r="LQU21" s="39"/>
      <c r="LQV21" s="39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40"/>
      <c r="LRS21" s="39"/>
      <c r="LRT21" s="39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40"/>
      <c r="LSQ21" s="39"/>
      <c r="LSR21" s="39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40"/>
      <c r="LTO21" s="39"/>
      <c r="LTP21" s="39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40"/>
      <c r="LUM21" s="39"/>
      <c r="LUN21" s="39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40"/>
      <c r="LVK21" s="39"/>
      <c r="LVL21" s="39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40"/>
      <c r="LWI21" s="39"/>
      <c r="LWJ21" s="39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40"/>
      <c r="LXG21" s="39"/>
      <c r="LXH21" s="39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40"/>
      <c r="LYE21" s="39"/>
      <c r="LYF21" s="39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40"/>
      <c r="LZC21" s="39"/>
      <c r="LZD21" s="39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40"/>
      <c r="MAA21" s="39"/>
      <c r="MAB21" s="39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40"/>
      <c r="MAY21" s="39"/>
      <c r="MAZ21" s="39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40"/>
      <c r="MBW21" s="39"/>
      <c r="MBX21" s="39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40"/>
      <c r="MCU21" s="39"/>
      <c r="MCV21" s="39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40"/>
      <c r="MDS21" s="39"/>
      <c r="MDT21" s="39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40"/>
      <c r="MEQ21" s="39"/>
      <c r="MER21" s="39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40"/>
      <c r="MFO21" s="39"/>
      <c r="MFP21" s="39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40"/>
      <c r="MGM21" s="39"/>
      <c r="MGN21" s="39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40"/>
      <c r="MHK21" s="39"/>
      <c r="MHL21" s="39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40"/>
      <c r="MII21" s="39"/>
      <c r="MIJ21" s="39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40"/>
      <c r="MJG21" s="39"/>
      <c r="MJH21" s="39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40"/>
      <c r="MKE21" s="39"/>
      <c r="MKF21" s="39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40"/>
      <c r="MLC21" s="39"/>
      <c r="MLD21" s="39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40"/>
      <c r="MMA21" s="39"/>
      <c r="MMB21" s="39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40"/>
      <c r="MMY21" s="39"/>
      <c r="MMZ21" s="39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40"/>
      <c r="MNW21" s="39"/>
      <c r="MNX21" s="39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40"/>
      <c r="MOU21" s="39"/>
      <c r="MOV21" s="39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40"/>
      <c r="MPS21" s="39"/>
      <c r="MPT21" s="39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40"/>
      <c r="MQQ21" s="39"/>
      <c r="MQR21" s="39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40"/>
      <c r="MRO21" s="39"/>
      <c r="MRP21" s="39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40"/>
      <c r="MSM21" s="39"/>
      <c r="MSN21" s="39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40"/>
      <c r="MTK21" s="39"/>
      <c r="MTL21" s="39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40"/>
      <c r="MUI21" s="39"/>
      <c r="MUJ21" s="39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40"/>
      <c r="MVG21" s="39"/>
      <c r="MVH21" s="39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40"/>
      <c r="MWE21" s="39"/>
      <c r="MWF21" s="39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40"/>
      <c r="MXC21" s="39"/>
      <c r="MXD21" s="39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40"/>
      <c r="MYA21" s="39"/>
      <c r="MYB21" s="39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40"/>
      <c r="MYY21" s="39"/>
      <c r="MYZ21" s="39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40"/>
      <c r="MZW21" s="39"/>
      <c r="MZX21" s="39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40"/>
      <c r="NAU21" s="39"/>
      <c r="NAV21" s="39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40"/>
      <c r="NBS21" s="39"/>
      <c r="NBT21" s="39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40"/>
      <c r="NCQ21" s="39"/>
      <c r="NCR21" s="39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40"/>
      <c r="NDO21" s="39"/>
      <c r="NDP21" s="39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40"/>
      <c r="NEM21" s="39"/>
      <c r="NEN21" s="39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40"/>
      <c r="NFK21" s="39"/>
      <c r="NFL21" s="39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40"/>
      <c r="NGI21" s="39"/>
      <c r="NGJ21" s="39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40"/>
      <c r="NHG21" s="39"/>
      <c r="NHH21" s="39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40"/>
      <c r="NIE21" s="39"/>
      <c r="NIF21" s="39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40"/>
      <c r="NJC21" s="39"/>
      <c r="NJD21" s="39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40"/>
      <c r="NKA21" s="39"/>
      <c r="NKB21" s="39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40"/>
      <c r="NKY21" s="39"/>
      <c r="NKZ21" s="39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40"/>
      <c r="NLW21" s="39"/>
      <c r="NLX21" s="39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40"/>
      <c r="NMU21" s="39"/>
      <c r="NMV21" s="39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40"/>
      <c r="NNS21" s="39"/>
      <c r="NNT21" s="39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40"/>
      <c r="NOQ21" s="39"/>
      <c r="NOR21" s="39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40"/>
      <c r="NPO21" s="39"/>
      <c r="NPP21" s="39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40"/>
      <c r="NQM21" s="39"/>
      <c r="NQN21" s="39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40"/>
      <c r="NRK21" s="39"/>
      <c r="NRL21" s="39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40"/>
      <c r="NSI21" s="39"/>
      <c r="NSJ21" s="39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40"/>
      <c r="NTG21" s="39"/>
      <c r="NTH21" s="39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40"/>
      <c r="NUE21" s="39"/>
      <c r="NUF21" s="39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40"/>
      <c r="NVC21" s="39"/>
      <c r="NVD21" s="39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40"/>
      <c r="NWA21" s="39"/>
      <c r="NWB21" s="39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40"/>
      <c r="NWY21" s="39"/>
      <c r="NWZ21" s="39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40"/>
      <c r="NXW21" s="39"/>
      <c r="NXX21" s="39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40"/>
      <c r="NYU21" s="39"/>
      <c r="NYV21" s="39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40"/>
      <c r="NZS21" s="39"/>
      <c r="NZT21" s="39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40"/>
      <c r="OAQ21" s="39"/>
      <c r="OAR21" s="39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40"/>
      <c r="OBO21" s="39"/>
      <c r="OBP21" s="39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40"/>
      <c r="OCM21" s="39"/>
      <c r="OCN21" s="39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40"/>
      <c r="ODK21" s="39"/>
      <c r="ODL21" s="39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40"/>
      <c r="OEI21" s="39"/>
      <c r="OEJ21" s="39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40"/>
      <c r="OFG21" s="39"/>
      <c r="OFH21" s="39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40"/>
      <c r="OGE21" s="39"/>
      <c r="OGF21" s="39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40"/>
      <c r="OHC21" s="39"/>
      <c r="OHD21" s="39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40"/>
      <c r="OIA21" s="39"/>
      <c r="OIB21" s="39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40"/>
      <c r="OIY21" s="39"/>
      <c r="OIZ21" s="39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40"/>
      <c r="OJW21" s="39"/>
      <c r="OJX21" s="39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40"/>
      <c r="OKU21" s="39"/>
      <c r="OKV21" s="39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40"/>
      <c r="OLS21" s="39"/>
      <c r="OLT21" s="39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40"/>
      <c r="OMQ21" s="39"/>
      <c r="OMR21" s="39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40"/>
      <c r="ONO21" s="39"/>
      <c r="ONP21" s="39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40"/>
      <c r="OOM21" s="39"/>
      <c r="OON21" s="39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40"/>
      <c r="OPK21" s="39"/>
      <c r="OPL21" s="39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40"/>
      <c r="OQI21" s="39"/>
      <c r="OQJ21" s="39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40"/>
      <c r="ORG21" s="39"/>
      <c r="ORH21" s="39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40"/>
      <c r="OSE21" s="39"/>
      <c r="OSF21" s="39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40"/>
      <c r="OTC21" s="39"/>
      <c r="OTD21" s="39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40"/>
      <c r="OUA21" s="39"/>
      <c r="OUB21" s="39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40"/>
      <c r="OUY21" s="39"/>
      <c r="OUZ21" s="39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40"/>
      <c r="OVW21" s="39"/>
      <c r="OVX21" s="39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40"/>
      <c r="OWU21" s="39"/>
      <c r="OWV21" s="39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40"/>
      <c r="OXS21" s="39"/>
      <c r="OXT21" s="39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40"/>
      <c r="OYQ21" s="39"/>
      <c r="OYR21" s="39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40"/>
      <c r="OZO21" s="39"/>
      <c r="OZP21" s="39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40"/>
      <c r="PAM21" s="39"/>
      <c r="PAN21" s="39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40"/>
      <c r="PBK21" s="39"/>
      <c r="PBL21" s="39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40"/>
      <c r="PCI21" s="39"/>
      <c r="PCJ21" s="39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40"/>
      <c r="PDG21" s="39"/>
      <c r="PDH21" s="39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40"/>
      <c r="PEE21" s="39"/>
      <c r="PEF21" s="39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40"/>
      <c r="PFC21" s="39"/>
      <c r="PFD21" s="39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40"/>
      <c r="PGA21" s="39"/>
      <c r="PGB21" s="39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40"/>
      <c r="PGY21" s="39"/>
      <c r="PGZ21" s="39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40"/>
      <c r="PHW21" s="39"/>
      <c r="PHX21" s="39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40"/>
      <c r="PIU21" s="39"/>
      <c r="PIV21" s="39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40"/>
      <c r="PJS21" s="39"/>
      <c r="PJT21" s="39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40"/>
      <c r="PKQ21" s="39"/>
      <c r="PKR21" s="39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40"/>
      <c r="PLO21" s="39"/>
      <c r="PLP21" s="39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40"/>
      <c r="PMM21" s="39"/>
      <c r="PMN21" s="39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40"/>
      <c r="PNK21" s="39"/>
      <c r="PNL21" s="39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40"/>
      <c r="POI21" s="39"/>
      <c r="POJ21" s="39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40"/>
      <c r="PPG21" s="39"/>
      <c r="PPH21" s="39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40"/>
      <c r="PQE21" s="39"/>
      <c r="PQF21" s="39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40"/>
      <c r="PRC21" s="39"/>
      <c r="PRD21" s="39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40"/>
      <c r="PSA21" s="39"/>
      <c r="PSB21" s="39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40"/>
      <c r="PSY21" s="39"/>
      <c r="PSZ21" s="39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40"/>
      <c r="PTW21" s="39"/>
      <c r="PTX21" s="39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40"/>
      <c r="PUU21" s="39"/>
      <c r="PUV21" s="39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40"/>
      <c r="PVS21" s="39"/>
      <c r="PVT21" s="39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40"/>
      <c r="PWQ21" s="39"/>
      <c r="PWR21" s="39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40"/>
      <c r="PXO21" s="39"/>
      <c r="PXP21" s="39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40"/>
      <c r="PYM21" s="39"/>
      <c r="PYN21" s="39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40"/>
      <c r="PZK21" s="39"/>
      <c r="PZL21" s="39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40"/>
      <c r="QAI21" s="39"/>
      <c r="QAJ21" s="39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40"/>
      <c r="QBG21" s="39"/>
      <c r="QBH21" s="39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40"/>
      <c r="QCE21" s="39"/>
      <c r="QCF21" s="39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40"/>
      <c r="QDC21" s="39"/>
      <c r="QDD21" s="39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40"/>
      <c r="QEA21" s="39"/>
      <c r="QEB21" s="39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40"/>
      <c r="QEY21" s="39"/>
      <c r="QEZ21" s="39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40"/>
      <c r="QFW21" s="39"/>
      <c r="QFX21" s="39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40"/>
      <c r="QGU21" s="39"/>
      <c r="QGV21" s="39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40"/>
      <c r="QHS21" s="39"/>
      <c r="QHT21" s="39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40"/>
      <c r="QIQ21" s="39"/>
      <c r="QIR21" s="39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40"/>
      <c r="QJO21" s="39"/>
      <c r="QJP21" s="39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40"/>
      <c r="QKM21" s="39"/>
      <c r="QKN21" s="39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40"/>
      <c r="QLK21" s="39"/>
      <c r="QLL21" s="39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40"/>
      <c r="QMI21" s="39"/>
      <c r="QMJ21" s="39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40"/>
      <c r="QNG21" s="39"/>
      <c r="QNH21" s="39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40"/>
      <c r="QOE21" s="39"/>
      <c r="QOF21" s="39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40"/>
      <c r="QPC21" s="39"/>
      <c r="QPD21" s="39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40"/>
      <c r="QQA21" s="39"/>
      <c r="QQB21" s="39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40"/>
      <c r="QQY21" s="39"/>
      <c r="QQZ21" s="39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40"/>
      <c r="QRW21" s="39"/>
      <c r="QRX21" s="39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40"/>
      <c r="QSU21" s="39"/>
      <c r="QSV21" s="39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40"/>
      <c r="QTS21" s="39"/>
      <c r="QTT21" s="39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40"/>
      <c r="QUQ21" s="39"/>
      <c r="QUR21" s="39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40"/>
      <c r="QVO21" s="39"/>
      <c r="QVP21" s="39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40"/>
      <c r="QWM21" s="39"/>
      <c r="QWN21" s="39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40"/>
      <c r="QXK21" s="39"/>
      <c r="QXL21" s="39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40"/>
      <c r="QYI21" s="39"/>
      <c r="QYJ21" s="39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40"/>
      <c r="QZG21" s="39"/>
      <c r="QZH21" s="39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40"/>
      <c r="RAE21" s="39"/>
      <c r="RAF21" s="39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40"/>
      <c r="RBC21" s="39"/>
      <c r="RBD21" s="39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40"/>
      <c r="RCA21" s="39"/>
      <c r="RCB21" s="39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40"/>
      <c r="RCY21" s="39"/>
      <c r="RCZ21" s="39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40"/>
      <c r="RDW21" s="39"/>
      <c r="RDX21" s="39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40"/>
      <c r="REU21" s="39"/>
      <c r="REV21" s="39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40"/>
      <c r="RFS21" s="39"/>
      <c r="RFT21" s="39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40"/>
      <c r="RGQ21" s="39"/>
      <c r="RGR21" s="39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40"/>
      <c r="RHO21" s="39"/>
      <c r="RHP21" s="39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40"/>
      <c r="RIM21" s="39"/>
      <c r="RIN21" s="39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40"/>
      <c r="RJK21" s="39"/>
      <c r="RJL21" s="39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40"/>
      <c r="RKI21" s="39"/>
      <c r="RKJ21" s="39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40"/>
      <c r="RLG21" s="39"/>
      <c r="RLH21" s="39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40"/>
      <c r="RME21" s="39"/>
      <c r="RMF21" s="39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40"/>
      <c r="RNC21" s="39"/>
      <c r="RND21" s="39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40"/>
      <c r="ROA21" s="39"/>
      <c r="ROB21" s="39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40"/>
      <c r="ROY21" s="39"/>
      <c r="ROZ21" s="39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40"/>
      <c r="RPW21" s="39"/>
      <c r="RPX21" s="39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40"/>
      <c r="RQU21" s="39"/>
      <c r="RQV21" s="39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40"/>
      <c r="RRS21" s="39"/>
      <c r="RRT21" s="39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40"/>
      <c r="RSQ21" s="39"/>
      <c r="RSR21" s="39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40"/>
      <c r="RTO21" s="39"/>
      <c r="RTP21" s="39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40"/>
      <c r="RUM21" s="39"/>
      <c r="RUN21" s="39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40"/>
      <c r="RVK21" s="39"/>
      <c r="RVL21" s="39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40"/>
      <c r="RWI21" s="39"/>
      <c r="RWJ21" s="39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40"/>
      <c r="RXG21" s="39"/>
      <c r="RXH21" s="39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40"/>
      <c r="RYE21" s="39"/>
      <c r="RYF21" s="39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40"/>
      <c r="RZC21" s="39"/>
      <c r="RZD21" s="39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40"/>
      <c r="SAA21" s="39"/>
      <c r="SAB21" s="39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40"/>
      <c r="SAY21" s="39"/>
      <c r="SAZ21" s="39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40"/>
      <c r="SBW21" s="39"/>
      <c r="SBX21" s="39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40"/>
      <c r="SCU21" s="39"/>
      <c r="SCV21" s="39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40"/>
      <c r="SDS21" s="39"/>
      <c r="SDT21" s="39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40"/>
      <c r="SEQ21" s="39"/>
      <c r="SER21" s="39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40"/>
      <c r="SFO21" s="39"/>
      <c r="SFP21" s="39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40"/>
      <c r="SGM21" s="39"/>
      <c r="SGN21" s="39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40"/>
      <c r="SHK21" s="39"/>
      <c r="SHL21" s="39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40"/>
      <c r="SII21" s="39"/>
      <c r="SIJ21" s="39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40"/>
      <c r="SJG21" s="39"/>
      <c r="SJH21" s="39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40"/>
      <c r="SKE21" s="39"/>
      <c r="SKF21" s="39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40"/>
      <c r="SLC21" s="39"/>
      <c r="SLD21" s="39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40"/>
      <c r="SMA21" s="39"/>
      <c r="SMB21" s="39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40"/>
      <c r="SMY21" s="39"/>
      <c r="SMZ21" s="39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40"/>
      <c r="SNW21" s="39"/>
      <c r="SNX21" s="39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40"/>
      <c r="SOU21" s="39"/>
      <c r="SOV21" s="39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40"/>
      <c r="SPS21" s="39"/>
      <c r="SPT21" s="39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40"/>
      <c r="SQQ21" s="39"/>
      <c r="SQR21" s="39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40"/>
      <c r="SRO21" s="39"/>
      <c r="SRP21" s="39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40"/>
      <c r="SSM21" s="39"/>
      <c r="SSN21" s="39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40"/>
      <c r="STK21" s="39"/>
      <c r="STL21" s="39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40"/>
      <c r="SUI21" s="39"/>
      <c r="SUJ21" s="39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40"/>
      <c r="SVG21" s="39"/>
      <c r="SVH21" s="39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40"/>
      <c r="SWE21" s="39"/>
      <c r="SWF21" s="39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40"/>
      <c r="SXC21" s="39"/>
      <c r="SXD21" s="39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40"/>
      <c r="SYA21" s="39"/>
      <c r="SYB21" s="39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40"/>
      <c r="SYY21" s="39"/>
      <c r="SYZ21" s="39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40"/>
      <c r="SZW21" s="39"/>
      <c r="SZX21" s="39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40"/>
      <c r="TAU21" s="39"/>
      <c r="TAV21" s="39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40"/>
      <c r="TBS21" s="39"/>
      <c r="TBT21" s="39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40"/>
      <c r="TCQ21" s="39"/>
      <c r="TCR21" s="39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40"/>
      <c r="TDO21" s="39"/>
      <c r="TDP21" s="39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40"/>
      <c r="TEM21" s="39"/>
      <c r="TEN21" s="39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40"/>
      <c r="TFK21" s="39"/>
      <c r="TFL21" s="39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40"/>
      <c r="TGI21" s="39"/>
      <c r="TGJ21" s="39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40"/>
      <c r="THG21" s="39"/>
      <c r="THH21" s="39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40"/>
      <c r="TIE21" s="39"/>
      <c r="TIF21" s="39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40"/>
      <c r="TJC21" s="39"/>
      <c r="TJD21" s="39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40"/>
      <c r="TKA21" s="39"/>
      <c r="TKB21" s="39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40"/>
      <c r="TKY21" s="39"/>
      <c r="TKZ21" s="39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40"/>
      <c r="TLW21" s="39"/>
      <c r="TLX21" s="39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40"/>
      <c r="TMU21" s="39"/>
      <c r="TMV21" s="39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40"/>
      <c r="TNS21" s="39"/>
      <c r="TNT21" s="39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40"/>
      <c r="TOQ21" s="39"/>
      <c r="TOR21" s="39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40"/>
      <c r="TPO21" s="39"/>
      <c r="TPP21" s="39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40"/>
      <c r="TQM21" s="39"/>
      <c r="TQN21" s="39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40"/>
      <c r="TRK21" s="39"/>
      <c r="TRL21" s="39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40"/>
      <c r="TSI21" s="39"/>
      <c r="TSJ21" s="39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40"/>
      <c r="TTG21" s="39"/>
      <c r="TTH21" s="39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40"/>
      <c r="TUE21" s="39"/>
      <c r="TUF21" s="39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40"/>
      <c r="TVC21" s="39"/>
      <c r="TVD21" s="39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40"/>
      <c r="TWA21" s="39"/>
      <c r="TWB21" s="39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40"/>
      <c r="TWY21" s="39"/>
      <c r="TWZ21" s="39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40"/>
      <c r="TXW21" s="39"/>
      <c r="TXX21" s="39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40"/>
      <c r="TYU21" s="39"/>
      <c r="TYV21" s="39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40"/>
      <c r="TZS21" s="39"/>
      <c r="TZT21" s="39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40"/>
      <c r="UAQ21" s="39"/>
      <c r="UAR21" s="39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40"/>
      <c r="UBO21" s="39"/>
      <c r="UBP21" s="39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40"/>
      <c r="UCM21" s="39"/>
      <c r="UCN21" s="39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40"/>
      <c r="UDK21" s="39"/>
      <c r="UDL21" s="39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40"/>
      <c r="UEI21" s="39"/>
      <c r="UEJ21" s="39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40"/>
      <c r="UFG21" s="39"/>
      <c r="UFH21" s="39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40"/>
      <c r="UGE21" s="39"/>
      <c r="UGF21" s="39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40"/>
      <c r="UHC21" s="39"/>
      <c r="UHD21" s="39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40"/>
      <c r="UIA21" s="39"/>
      <c r="UIB21" s="39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40"/>
      <c r="UIY21" s="39"/>
      <c r="UIZ21" s="39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40"/>
      <c r="UJW21" s="39"/>
      <c r="UJX21" s="39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40"/>
      <c r="UKU21" s="39"/>
      <c r="UKV21" s="39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40"/>
      <c r="ULS21" s="39"/>
      <c r="ULT21" s="39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40"/>
      <c r="UMQ21" s="39"/>
      <c r="UMR21" s="39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40"/>
      <c r="UNO21" s="39"/>
      <c r="UNP21" s="39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40"/>
      <c r="UOM21" s="39"/>
      <c r="UON21" s="39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40"/>
      <c r="UPK21" s="39"/>
      <c r="UPL21" s="39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40"/>
      <c r="UQI21" s="39"/>
      <c r="UQJ21" s="39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40"/>
      <c r="URG21" s="39"/>
      <c r="URH21" s="39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40"/>
      <c r="USE21" s="39"/>
      <c r="USF21" s="39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40"/>
      <c r="UTC21" s="39"/>
      <c r="UTD21" s="39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40"/>
      <c r="UUA21" s="39"/>
      <c r="UUB21" s="39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40"/>
      <c r="UUY21" s="39"/>
      <c r="UUZ21" s="39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40"/>
      <c r="UVW21" s="39"/>
      <c r="UVX21" s="39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40"/>
      <c r="UWU21" s="39"/>
      <c r="UWV21" s="39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40"/>
      <c r="UXS21" s="39"/>
      <c r="UXT21" s="39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40"/>
      <c r="UYQ21" s="39"/>
      <c r="UYR21" s="39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40"/>
      <c r="UZO21" s="39"/>
      <c r="UZP21" s="39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40"/>
      <c r="VAM21" s="39"/>
      <c r="VAN21" s="39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40"/>
      <c r="VBK21" s="39"/>
      <c r="VBL21" s="39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40"/>
      <c r="VCI21" s="39"/>
      <c r="VCJ21" s="39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40"/>
      <c r="VDG21" s="39"/>
      <c r="VDH21" s="39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40"/>
      <c r="VEE21" s="39"/>
      <c r="VEF21" s="39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40"/>
      <c r="VFC21" s="39"/>
      <c r="VFD21" s="39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40"/>
      <c r="VGA21" s="39"/>
      <c r="VGB21" s="39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40"/>
      <c r="VGY21" s="39"/>
      <c r="VGZ21" s="39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40"/>
      <c r="VHW21" s="39"/>
      <c r="VHX21" s="39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40"/>
      <c r="VIU21" s="39"/>
      <c r="VIV21" s="39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40"/>
      <c r="VJS21" s="39"/>
      <c r="VJT21" s="39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40"/>
      <c r="VKQ21" s="39"/>
      <c r="VKR21" s="39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40"/>
      <c r="VLO21" s="39"/>
      <c r="VLP21" s="39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40"/>
      <c r="VMM21" s="39"/>
      <c r="VMN21" s="39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40"/>
      <c r="VNK21" s="39"/>
      <c r="VNL21" s="39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40"/>
      <c r="VOI21" s="39"/>
      <c r="VOJ21" s="39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40"/>
      <c r="VPG21" s="39"/>
      <c r="VPH21" s="39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40"/>
      <c r="VQE21" s="39"/>
      <c r="VQF21" s="39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40"/>
      <c r="VRC21" s="39"/>
      <c r="VRD21" s="39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40"/>
      <c r="VSA21" s="39"/>
      <c r="VSB21" s="39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40"/>
      <c r="VSY21" s="39"/>
      <c r="VSZ21" s="39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40"/>
      <c r="VTW21" s="39"/>
      <c r="VTX21" s="39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40"/>
      <c r="VUU21" s="39"/>
      <c r="VUV21" s="39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40"/>
      <c r="VVS21" s="39"/>
      <c r="VVT21" s="39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40"/>
      <c r="VWQ21" s="39"/>
      <c r="VWR21" s="39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40"/>
      <c r="VXO21" s="39"/>
      <c r="VXP21" s="39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40"/>
      <c r="VYM21" s="39"/>
      <c r="VYN21" s="39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40"/>
      <c r="VZK21" s="39"/>
      <c r="VZL21" s="39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40"/>
      <c r="WAI21" s="39"/>
      <c r="WAJ21" s="39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40"/>
      <c r="WBG21" s="39"/>
      <c r="WBH21" s="39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40"/>
      <c r="WCE21" s="39"/>
      <c r="WCF21" s="39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40"/>
      <c r="WDC21" s="39"/>
      <c r="WDD21" s="39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40"/>
      <c r="WEA21" s="39"/>
      <c r="WEB21" s="39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40"/>
      <c r="WEY21" s="39"/>
      <c r="WEZ21" s="39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40"/>
      <c r="WFW21" s="39"/>
      <c r="WFX21" s="39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40"/>
      <c r="WGU21" s="39"/>
      <c r="WGV21" s="39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40"/>
      <c r="WHS21" s="39"/>
      <c r="WHT21" s="39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40"/>
      <c r="WIQ21" s="39"/>
      <c r="WIR21" s="39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40"/>
      <c r="WJO21" s="39"/>
      <c r="WJP21" s="39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40"/>
      <c r="WKM21" s="39"/>
      <c r="WKN21" s="39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40"/>
      <c r="WLK21" s="39"/>
      <c r="WLL21" s="39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40"/>
      <c r="WMI21" s="39"/>
      <c r="WMJ21" s="39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40"/>
      <c r="WNG21" s="39"/>
      <c r="WNH21" s="39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40"/>
      <c r="WOE21" s="39"/>
      <c r="WOF21" s="39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40"/>
      <c r="WPC21" s="39"/>
      <c r="WPD21" s="39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40"/>
      <c r="WQA21" s="39"/>
      <c r="WQB21" s="39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40"/>
      <c r="WQY21" s="39"/>
      <c r="WQZ21" s="39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40"/>
      <c r="WRW21" s="39"/>
      <c r="WRX21" s="39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40"/>
      <c r="WSU21" s="39"/>
      <c r="WSV21" s="39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40"/>
      <c r="WTS21" s="39"/>
      <c r="WTT21" s="39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40"/>
      <c r="WUQ21" s="39"/>
      <c r="WUR21" s="39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40"/>
      <c r="WVO21" s="39"/>
      <c r="WVP21" s="39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40"/>
      <c r="WWM21" s="39"/>
      <c r="WWN21" s="39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40"/>
      <c r="WXK21" s="39"/>
      <c r="WXL21" s="39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40"/>
      <c r="WYI21" s="39"/>
      <c r="WYJ21" s="39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40"/>
      <c r="WZG21" s="39"/>
      <c r="WZH21" s="39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40"/>
      <c r="XAE21" s="39"/>
      <c r="XAF21" s="39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40"/>
      <c r="XBC21" s="39"/>
      <c r="XBD21" s="39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40"/>
      <c r="XCA21" s="39"/>
      <c r="XCB21" s="39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40"/>
      <c r="XCY21" s="39"/>
      <c r="XCZ21" s="39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40"/>
      <c r="XDW21" s="39"/>
      <c r="XDX21" s="39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40"/>
      <c r="XEU21" s="39"/>
      <c r="XEV21" s="39"/>
      <c r="XEW21" s="3"/>
      <c r="XEX21" s="3"/>
      <c r="XEY21" s="3"/>
      <c r="XEZ21" s="3"/>
      <c r="XFA21" s="3"/>
      <c r="XFB21" s="3"/>
      <c r="XFC21" s="3"/>
      <c r="XFD21" s="3"/>
    </row>
    <row r="22" spans="1:16384" ht="21" x14ac:dyDescent="0.25">
      <c r="A22" s="9" t="s">
        <v>110</v>
      </c>
      <c r="B22" s="106" t="str">
        <f>+VLOOKUP(A22,Clases!$A$1:$B$7,2,FALSE)</f>
        <v>Ramos Administrativos</v>
      </c>
      <c r="C22" s="10" t="s">
        <v>47</v>
      </c>
      <c r="D22" s="10">
        <v>1</v>
      </c>
      <c r="E22" s="25" t="s">
        <v>48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4806.1000000000004</v>
      </c>
      <c r="V22" s="11">
        <v>7510.5</v>
      </c>
      <c r="W22" s="11">
        <v>10136.5</v>
      </c>
      <c r="X22" s="11">
        <v>12773.7</v>
      </c>
      <c r="Y22" s="11">
        <v>13046.18</v>
      </c>
      <c r="Z22" s="11">
        <v>14003</v>
      </c>
      <c r="AA22" s="79">
        <v>13315.97</v>
      </c>
      <c r="AB22" s="32">
        <v>14269.5</v>
      </c>
      <c r="AC22" s="32">
        <v>14520.745000000001</v>
      </c>
      <c r="AD22" s="32">
        <v>14400.458531</v>
      </c>
      <c r="AE22" s="32">
        <f>+IFERROR(VLOOKUP($E22,'2002'!$B:$D,3,FALSE),"")</f>
        <v>14852.94</v>
      </c>
      <c r="AF22" s="32">
        <f>+IFERROR(VLOOKUP($E22,'2003'!$B:$D,3,FALSE),"")</f>
        <v>17404.217058999999</v>
      </c>
      <c r="AG22" s="32">
        <f>+IFERROR(VLOOKUP($E22,'2004'!$B:$D,3,FALSE),"")</f>
        <v>16008.172920000001</v>
      </c>
      <c r="AH22" s="32">
        <f>+IFERROR(VLOOKUP($E22,'2005-15 corrientes'!$B$2:$W$50,2,FALSE),"")</f>
        <v>24482.864856611235</v>
      </c>
      <c r="AI22" s="32">
        <f>+IFERROR(VLOOKUP($E22,'2005-15 corrientes'!$B$2:$W$50,4,FALSE),"")</f>
        <v>21342.823469864725</v>
      </c>
      <c r="AJ22" s="32">
        <f>+IFERROR(VLOOKUP($E22,'2005-15 corrientes'!$B$2:$W$50,6,FALSE),"")</f>
        <v>29006.275382007021</v>
      </c>
      <c r="AK22" s="32">
        <f>+IFERROR(VLOOKUP($E22,'2005-15 corrientes'!$B$2:$W$50,8,FALSE),"")</f>
        <v>39064.608196621848</v>
      </c>
      <c r="AL22" s="32">
        <f>+IFERROR(VLOOKUP($E22,'2005-15 corrientes'!$B$2:$W$50,10,FALSE),"")</f>
        <v>45059.843387529814</v>
      </c>
      <c r="AM22" s="32">
        <f>+IFERROR(VLOOKUP($E22,'2005-15 corrientes'!$B$2:$W$50,12,FALSE),"")</f>
        <v>46236.202444086666</v>
      </c>
      <c r="AN22" s="32">
        <f>+IFERROR(VLOOKUP($E22,'2005-15 corrientes'!$B$2:$W$50,14,FALSE),"")</f>
        <v>51222.023759971402</v>
      </c>
      <c r="AO22" s="32">
        <f>+IFERROR(VLOOKUP($E22,'2005-15 corrientes'!$B$2:$W$50,16,FALSE),"")</f>
        <v>54717.7</v>
      </c>
      <c r="AP22" s="32">
        <f>+IFERROR(VLOOKUP($E22,'2005-15 corrientes'!$B$2:$W$50,18,FALSE),"")</f>
        <v>56471.199999999975</v>
      </c>
      <c r="AQ22" s="32">
        <f>+IFERROR(VLOOKUP($E22,'2005-15 corrientes'!$B$2:$W$50,20,FALSE),"")</f>
        <v>66227.588236999974</v>
      </c>
      <c r="AR22" s="32">
        <f>+IFERROR(VLOOKUP($E22,'2005-15 corrientes'!$B$2:$W$50,22,FALSE),"")</f>
        <v>67176.7</v>
      </c>
      <c r="AS22" s="3"/>
      <c r="AT22" s="3"/>
      <c r="AU22" s="3"/>
      <c r="AV22" s="3"/>
      <c r="AW22" s="3"/>
      <c r="AX22" s="3"/>
      <c r="AY22" s="3"/>
      <c r="AZ22" s="3"/>
      <c r="BA22" s="3"/>
      <c r="BB22" s="40"/>
      <c r="BC22" s="39"/>
      <c r="BD22" s="39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40"/>
      <c r="CA22" s="39"/>
      <c r="CB22" s="39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40"/>
      <c r="CY22" s="39"/>
      <c r="CZ22" s="39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40"/>
      <c r="DW22" s="39"/>
      <c r="DX22" s="39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40"/>
      <c r="EU22" s="39"/>
      <c r="EV22" s="39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40"/>
      <c r="FS22" s="39"/>
      <c r="FT22" s="39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40"/>
      <c r="GQ22" s="39"/>
      <c r="GR22" s="39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40"/>
      <c r="HO22" s="39"/>
      <c r="HP22" s="39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40"/>
      <c r="IM22" s="39"/>
      <c r="IN22" s="39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40"/>
      <c r="JK22" s="39"/>
      <c r="JL22" s="39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40"/>
      <c r="KI22" s="39"/>
      <c r="KJ22" s="39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40"/>
      <c r="LG22" s="39"/>
      <c r="LH22" s="39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40"/>
      <c r="ME22" s="39"/>
      <c r="MF22" s="39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40"/>
      <c r="NC22" s="39"/>
      <c r="ND22" s="39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40"/>
      <c r="OA22" s="39"/>
      <c r="OB22" s="39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40"/>
      <c r="OY22" s="39"/>
      <c r="OZ22" s="39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40"/>
      <c r="PW22" s="39"/>
      <c r="PX22" s="39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40"/>
      <c r="QU22" s="39"/>
      <c r="QV22" s="39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40"/>
      <c r="RS22" s="39"/>
      <c r="RT22" s="39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40"/>
      <c r="SQ22" s="39"/>
      <c r="SR22" s="39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40"/>
      <c r="TO22" s="39"/>
      <c r="TP22" s="39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40"/>
      <c r="UM22" s="39"/>
      <c r="UN22" s="39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40"/>
      <c r="VK22" s="39"/>
      <c r="VL22" s="39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40"/>
      <c r="WI22" s="39"/>
      <c r="WJ22" s="39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40"/>
      <c r="XG22" s="39"/>
      <c r="XH22" s="39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40"/>
      <c r="YE22" s="39"/>
      <c r="YF22" s="39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40"/>
      <c r="ZC22" s="39"/>
      <c r="ZD22" s="39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40"/>
      <c r="AAA22" s="39"/>
      <c r="AAB22" s="39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40"/>
      <c r="AAY22" s="39"/>
      <c r="AAZ22" s="39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40"/>
      <c r="ABW22" s="39"/>
      <c r="ABX22" s="39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40"/>
      <c r="ACU22" s="39"/>
      <c r="ACV22" s="39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40"/>
      <c r="ADS22" s="39"/>
      <c r="ADT22" s="39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40"/>
      <c r="AEQ22" s="39"/>
      <c r="AER22" s="39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40"/>
      <c r="AFO22" s="39"/>
      <c r="AFP22" s="39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0"/>
      <c r="AGM22" s="39"/>
      <c r="AGN22" s="39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40"/>
      <c r="AHK22" s="39"/>
      <c r="AHL22" s="39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40"/>
      <c r="AII22" s="39"/>
      <c r="AIJ22" s="39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40"/>
      <c r="AJG22" s="39"/>
      <c r="AJH22" s="39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40"/>
      <c r="AKE22" s="39"/>
      <c r="AKF22" s="39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40"/>
      <c r="ALC22" s="39"/>
      <c r="ALD22" s="39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40"/>
      <c r="AMA22" s="39"/>
      <c r="AMB22" s="39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40"/>
      <c r="AMY22" s="39"/>
      <c r="AMZ22" s="39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40"/>
      <c r="ANW22" s="39"/>
      <c r="ANX22" s="39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40"/>
      <c r="AOU22" s="39"/>
      <c r="AOV22" s="39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40"/>
      <c r="APS22" s="39"/>
      <c r="APT22" s="39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40"/>
      <c r="AQQ22" s="39"/>
      <c r="AQR22" s="39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40"/>
      <c r="ARO22" s="39"/>
      <c r="ARP22" s="39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40"/>
      <c r="ASM22" s="39"/>
      <c r="ASN22" s="39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40"/>
      <c r="ATK22" s="39"/>
      <c r="ATL22" s="39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40"/>
      <c r="AUI22" s="39"/>
      <c r="AUJ22" s="39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40"/>
      <c r="AVG22" s="39"/>
      <c r="AVH22" s="39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40"/>
      <c r="AWE22" s="39"/>
      <c r="AWF22" s="39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40"/>
      <c r="AXC22" s="39"/>
      <c r="AXD22" s="39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40"/>
      <c r="AYA22" s="39"/>
      <c r="AYB22" s="39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40"/>
      <c r="AYY22" s="39"/>
      <c r="AYZ22" s="39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40"/>
      <c r="AZW22" s="39"/>
      <c r="AZX22" s="39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40"/>
      <c r="BAU22" s="39"/>
      <c r="BAV22" s="39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40"/>
      <c r="BBS22" s="39"/>
      <c r="BBT22" s="39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40"/>
      <c r="BCQ22" s="39"/>
      <c r="BCR22" s="39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40"/>
      <c r="BDO22" s="39"/>
      <c r="BDP22" s="39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40"/>
      <c r="BEM22" s="39"/>
      <c r="BEN22" s="39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40"/>
      <c r="BFK22" s="39"/>
      <c r="BFL22" s="39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40"/>
      <c r="BGI22" s="39"/>
      <c r="BGJ22" s="39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40"/>
      <c r="BHG22" s="39"/>
      <c r="BHH22" s="39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40"/>
      <c r="BIE22" s="39"/>
      <c r="BIF22" s="39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40"/>
      <c r="BJC22" s="39"/>
      <c r="BJD22" s="39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40"/>
      <c r="BKA22" s="39"/>
      <c r="BKB22" s="39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40"/>
      <c r="BKY22" s="39"/>
      <c r="BKZ22" s="39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40"/>
      <c r="BLW22" s="39"/>
      <c r="BLX22" s="39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40"/>
      <c r="BMU22" s="39"/>
      <c r="BMV22" s="39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40"/>
      <c r="BNS22" s="39"/>
      <c r="BNT22" s="39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40"/>
      <c r="BOQ22" s="39"/>
      <c r="BOR22" s="39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40"/>
      <c r="BPO22" s="39"/>
      <c r="BPP22" s="39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40"/>
      <c r="BQM22" s="39"/>
      <c r="BQN22" s="39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40"/>
      <c r="BRK22" s="39"/>
      <c r="BRL22" s="39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40"/>
      <c r="BSI22" s="39"/>
      <c r="BSJ22" s="39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40"/>
      <c r="BTG22" s="39"/>
      <c r="BTH22" s="39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40"/>
      <c r="BUE22" s="39"/>
      <c r="BUF22" s="39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40"/>
      <c r="BVC22" s="39"/>
      <c r="BVD22" s="39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40"/>
      <c r="BWA22" s="39"/>
      <c r="BWB22" s="39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40"/>
      <c r="BWY22" s="39"/>
      <c r="BWZ22" s="39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40"/>
      <c r="BXW22" s="39"/>
      <c r="BXX22" s="39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40"/>
      <c r="BYU22" s="39"/>
      <c r="BYV22" s="39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40"/>
      <c r="BZS22" s="39"/>
      <c r="BZT22" s="39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40"/>
      <c r="CAQ22" s="39"/>
      <c r="CAR22" s="39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40"/>
      <c r="CBO22" s="39"/>
      <c r="CBP22" s="39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40"/>
      <c r="CCM22" s="39"/>
      <c r="CCN22" s="39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40"/>
      <c r="CDK22" s="39"/>
      <c r="CDL22" s="39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40"/>
      <c r="CEI22" s="39"/>
      <c r="CEJ22" s="39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40"/>
      <c r="CFG22" s="39"/>
      <c r="CFH22" s="39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40"/>
      <c r="CGE22" s="39"/>
      <c r="CGF22" s="39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40"/>
      <c r="CHC22" s="39"/>
      <c r="CHD22" s="39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40"/>
      <c r="CIA22" s="39"/>
      <c r="CIB22" s="39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40"/>
      <c r="CIY22" s="39"/>
      <c r="CIZ22" s="39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40"/>
      <c r="CJW22" s="39"/>
      <c r="CJX22" s="39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40"/>
      <c r="CKU22" s="39"/>
      <c r="CKV22" s="39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40"/>
      <c r="CLS22" s="39"/>
      <c r="CLT22" s="39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40"/>
      <c r="CMQ22" s="39"/>
      <c r="CMR22" s="39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40"/>
      <c r="CNO22" s="39"/>
      <c r="CNP22" s="39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40"/>
      <c r="COM22" s="39"/>
      <c r="CON22" s="39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40"/>
      <c r="CPK22" s="39"/>
      <c r="CPL22" s="39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40"/>
      <c r="CQI22" s="39"/>
      <c r="CQJ22" s="39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40"/>
      <c r="CRG22" s="39"/>
      <c r="CRH22" s="39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40"/>
      <c r="CSE22" s="39"/>
      <c r="CSF22" s="39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40"/>
      <c r="CTC22" s="39"/>
      <c r="CTD22" s="39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40"/>
      <c r="CUA22" s="39"/>
      <c r="CUB22" s="39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40"/>
      <c r="CUY22" s="39"/>
      <c r="CUZ22" s="39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40"/>
      <c r="CVW22" s="39"/>
      <c r="CVX22" s="39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40"/>
      <c r="CWU22" s="39"/>
      <c r="CWV22" s="39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40"/>
      <c r="CXS22" s="39"/>
      <c r="CXT22" s="39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40"/>
      <c r="CYQ22" s="39"/>
      <c r="CYR22" s="39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40"/>
      <c r="CZO22" s="39"/>
      <c r="CZP22" s="39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40"/>
      <c r="DAM22" s="39"/>
      <c r="DAN22" s="39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40"/>
      <c r="DBK22" s="39"/>
      <c r="DBL22" s="39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40"/>
      <c r="DCI22" s="39"/>
      <c r="DCJ22" s="39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40"/>
      <c r="DDG22" s="39"/>
      <c r="DDH22" s="39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40"/>
      <c r="DEE22" s="39"/>
      <c r="DEF22" s="39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40"/>
      <c r="DFC22" s="39"/>
      <c r="DFD22" s="39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40"/>
      <c r="DGA22" s="39"/>
      <c r="DGB22" s="39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40"/>
      <c r="DGY22" s="39"/>
      <c r="DGZ22" s="39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40"/>
      <c r="DHW22" s="39"/>
      <c r="DHX22" s="39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40"/>
      <c r="DIU22" s="39"/>
      <c r="DIV22" s="39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40"/>
      <c r="DJS22" s="39"/>
      <c r="DJT22" s="39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40"/>
      <c r="DKQ22" s="39"/>
      <c r="DKR22" s="39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40"/>
      <c r="DLO22" s="39"/>
      <c r="DLP22" s="39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40"/>
      <c r="DMM22" s="39"/>
      <c r="DMN22" s="39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40"/>
      <c r="DNK22" s="39"/>
      <c r="DNL22" s="39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40"/>
      <c r="DOI22" s="39"/>
      <c r="DOJ22" s="39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40"/>
      <c r="DPG22" s="39"/>
      <c r="DPH22" s="39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40"/>
      <c r="DQE22" s="39"/>
      <c r="DQF22" s="39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40"/>
      <c r="DRC22" s="39"/>
      <c r="DRD22" s="39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40"/>
      <c r="DSA22" s="39"/>
      <c r="DSB22" s="39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40"/>
      <c r="DSY22" s="39"/>
      <c r="DSZ22" s="39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40"/>
      <c r="DTW22" s="39"/>
      <c r="DTX22" s="39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40"/>
      <c r="DUU22" s="39"/>
      <c r="DUV22" s="39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40"/>
      <c r="DVS22" s="39"/>
      <c r="DVT22" s="39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40"/>
      <c r="DWQ22" s="39"/>
      <c r="DWR22" s="39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40"/>
      <c r="DXO22" s="39"/>
      <c r="DXP22" s="39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40"/>
      <c r="DYM22" s="39"/>
      <c r="DYN22" s="39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40"/>
      <c r="DZK22" s="39"/>
      <c r="DZL22" s="39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40"/>
      <c r="EAI22" s="39"/>
      <c r="EAJ22" s="39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40"/>
      <c r="EBG22" s="39"/>
      <c r="EBH22" s="39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40"/>
      <c r="ECE22" s="39"/>
      <c r="ECF22" s="39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40"/>
      <c r="EDC22" s="39"/>
      <c r="EDD22" s="39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40"/>
      <c r="EEA22" s="39"/>
      <c r="EEB22" s="39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40"/>
      <c r="EEY22" s="39"/>
      <c r="EEZ22" s="39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40"/>
      <c r="EFW22" s="39"/>
      <c r="EFX22" s="39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40"/>
      <c r="EGU22" s="39"/>
      <c r="EGV22" s="39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40"/>
      <c r="EHS22" s="39"/>
      <c r="EHT22" s="39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40"/>
      <c r="EIQ22" s="39"/>
      <c r="EIR22" s="39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40"/>
      <c r="EJO22" s="39"/>
      <c r="EJP22" s="39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40"/>
      <c r="EKM22" s="39"/>
      <c r="EKN22" s="39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40"/>
      <c r="ELK22" s="39"/>
      <c r="ELL22" s="39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40"/>
      <c r="EMI22" s="39"/>
      <c r="EMJ22" s="39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40"/>
      <c r="ENG22" s="39"/>
      <c r="ENH22" s="39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40"/>
      <c r="EOE22" s="39"/>
      <c r="EOF22" s="39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40"/>
      <c r="EPC22" s="39"/>
      <c r="EPD22" s="39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40"/>
      <c r="EQA22" s="39"/>
      <c r="EQB22" s="39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40"/>
      <c r="EQY22" s="39"/>
      <c r="EQZ22" s="39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40"/>
      <c r="ERW22" s="39"/>
      <c r="ERX22" s="39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40"/>
      <c r="ESU22" s="39"/>
      <c r="ESV22" s="39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40"/>
      <c r="ETS22" s="39"/>
      <c r="ETT22" s="39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40"/>
      <c r="EUQ22" s="39"/>
      <c r="EUR22" s="39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40"/>
      <c r="EVO22" s="39"/>
      <c r="EVP22" s="39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40"/>
      <c r="EWM22" s="39"/>
      <c r="EWN22" s="39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40"/>
      <c r="EXK22" s="39"/>
      <c r="EXL22" s="39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40"/>
      <c r="EYI22" s="39"/>
      <c r="EYJ22" s="39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40"/>
      <c r="EZG22" s="39"/>
      <c r="EZH22" s="39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40"/>
      <c r="FAE22" s="39"/>
      <c r="FAF22" s="39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40"/>
      <c r="FBC22" s="39"/>
      <c r="FBD22" s="39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40"/>
      <c r="FCA22" s="39"/>
      <c r="FCB22" s="39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40"/>
      <c r="FCY22" s="39"/>
      <c r="FCZ22" s="39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40"/>
      <c r="FDW22" s="39"/>
      <c r="FDX22" s="39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40"/>
      <c r="FEU22" s="39"/>
      <c r="FEV22" s="39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40"/>
      <c r="FFS22" s="39"/>
      <c r="FFT22" s="39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40"/>
      <c r="FGQ22" s="39"/>
      <c r="FGR22" s="39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40"/>
      <c r="FHO22" s="39"/>
      <c r="FHP22" s="39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40"/>
      <c r="FIM22" s="39"/>
      <c r="FIN22" s="39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40"/>
      <c r="FJK22" s="39"/>
      <c r="FJL22" s="39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40"/>
      <c r="FKI22" s="39"/>
      <c r="FKJ22" s="39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40"/>
      <c r="FLG22" s="39"/>
      <c r="FLH22" s="39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40"/>
      <c r="FME22" s="39"/>
      <c r="FMF22" s="39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40"/>
      <c r="FNC22" s="39"/>
      <c r="FND22" s="39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40"/>
      <c r="FOA22" s="39"/>
      <c r="FOB22" s="39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40"/>
      <c r="FOY22" s="39"/>
      <c r="FOZ22" s="39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40"/>
      <c r="FPW22" s="39"/>
      <c r="FPX22" s="39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40"/>
      <c r="FQU22" s="39"/>
      <c r="FQV22" s="39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40"/>
      <c r="FRS22" s="39"/>
      <c r="FRT22" s="39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40"/>
      <c r="FSQ22" s="39"/>
      <c r="FSR22" s="39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40"/>
      <c r="FTO22" s="39"/>
      <c r="FTP22" s="39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40"/>
      <c r="FUM22" s="39"/>
      <c r="FUN22" s="39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40"/>
      <c r="FVK22" s="39"/>
      <c r="FVL22" s="39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40"/>
      <c r="FWI22" s="39"/>
      <c r="FWJ22" s="39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40"/>
      <c r="FXG22" s="39"/>
      <c r="FXH22" s="39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40"/>
      <c r="FYE22" s="39"/>
      <c r="FYF22" s="39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40"/>
      <c r="FZC22" s="39"/>
      <c r="FZD22" s="39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40"/>
      <c r="GAA22" s="39"/>
      <c r="GAB22" s="39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40"/>
      <c r="GAY22" s="39"/>
      <c r="GAZ22" s="39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40"/>
      <c r="GBW22" s="39"/>
      <c r="GBX22" s="39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40"/>
      <c r="GCU22" s="39"/>
      <c r="GCV22" s="39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40"/>
      <c r="GDS22" s="39"/>
      <c r="GDT22" s="39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40"/>
      <c r="GEQ22" s="39"/>
      <c r="GER22" s="39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40"/>
      <c r="GFO22" s="39"/>
      <c r="GFP22" s="39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40"/>
      <c r="GGM22" s="39"/>
      <c r="GGN22" s="39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40"/>
      <c r="GHK22" s="39"/>
      <c r="GHL22" s="39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40"/>
      <c r="GII22" s="39"/>
      <c r="GIJ22" s="39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40"/>
      <c r="GJG22" s="39"/>
      <c r="GJH22" s="39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40"/>
      <c r="GKE22" s="39"/>
      <c r="GKF22" s="39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40"/>
      <c r="GLC22" s="39"/>
      <c r="GLD22" s="39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40"/>
      <c r="GMA22" s="39"/>
      <c r="GMB22" s="39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40"/>
      <c r="GMY22" s="39"/>
      <c r="GMZ22" s="39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40"/>
      <c r="GNW22" s="39"/>
      <c r="GNX22" s="39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40"/>
      <c r="GOU22" s="39"/>
      <c r="GOV22" s="39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40"/>
      <c r="GPS22" s="39"/>
      <c r="GPT22" s="39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40"/>
      <c r="GQQ22" s="39"/>
      <c r="GQR22" s="39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40"/>
      <c r="GRO22" s="39"/>
      <c r="GRP22" s="39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40"/>
      <c r="GSM22" s="39"/>
      <c r="GSN22" s="39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40"/>
      <c r="GTK22" s="39"/>
      <c r="GTL22" s="39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40"/>
      <c r="GUI22" s="39"/>
      <c r="GUJ22" s="39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40"/>
      <c r="GVG22" s="39"/>
      <c r="GVH22" s="39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40"/>
      <c r="GWE22" s="39"/>
      <c r="GWF22" s="39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40"/>
      <c r="GXC22" s="39"/>
      <c r="GXD22" s="39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40"/>
      <c r="GYA22" s="39"/>
      <c r="GYB22" s="39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40"/>
      <c r="GYY22" s="39"/>
      <c r="GYZ22" s="39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40"/>
      <c r="GZW22" s="39"/>
      <c r="GZX22" s="39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40"/>
      <c r="HAU22" s="39"/>
      <c r="HAV22" s="39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40"/>
      <c r="HBS22" s="39"/>
      <c r="HBT22" s="39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40"/>
      <c r="HCQ22" s="39"/>
      <c r="HCR22" s="39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40"/>
      <c r="HDO22" s="39"/>
      <c r="HDP22" s="39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40"/>
      <c r="HEM22" s="39"/>
      <c r="HEN22" s="39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40"/>
      <c r="HFK22" s="39"/>
      <c r="HFL22" s="39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40"/>
      <c r="HGI22" s="39"/>
      <c r="HGJ22" s="39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40"/>
      <c r="HHG22" s="39"/>
      <c r="HHH22" s="39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40"/>
      <c r="HIE22" s="39"/>
      <c r="HIF22" s="39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40"/>
      <c r="HJC22" s="39"/>
      <c r="HJD22" s="39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40"/>
      <c r="HKA22" s="39"/>
      <c r="HKB22" s="39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40"/>
      <c r="HKY22" s="39"/>
      <c r="HKZ22" s="39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40"/>
      <c r="HLW22" s="39"/>
      <c r="HLX22" s="39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40"/>
      <c r="HMU22" s="39"/>
      <c r="HMV22" s="39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40"/>
      <c r="HNS22" s="39"/>
      <c r="HNT22" s="39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40"/>
      <c r="HOQ22" s="39"/>
      <c r="HOR22" s="39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40"/>
      <c r="HPO22" s="39"/>
      <c r="HPP22" s="39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40"/>
      <c r="HQM22" s="39"/>
      <c r="HQN22" s="39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40"/>
      <c r="HRK22" s="39"/>
      <c r="HRL22" s="39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40"/>
      <c r="HSI22" s="39"/>
      <c r="HSJ22" s="39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40"/>
      <c r="HTG22" s="39"/>
      <c r="HTH22" s="39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40"/>
      <c r="HUE22" s="39"/>
      <c r="HUF22" s="39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40"/>
      <c r="HVC22" s="39"/>
      <c r="HVD22" s="39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40"/>
      <c r="HWA22" s="39"/>
      <c r="HWB22" s="39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40"/>
      <c r="HWY22" s="39"/>
      <c r="HWZ22" s="39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40"/>
      <c r="HXW22" s="39"/>
      <c r="HXX22" s="39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40"/>
      <c r="HYU22" s="39"/>
      <c r="HYV22" s="39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40"/>
      <c r="HZS22" s="39"/>
      <c r="HZT22" s="39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40"/>
      <c r="IAQ22" s="39"/>
      <c r="IAR22" s="39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40"/>
      <c r="IBO22" s="39"/>
      <c r="IBP22" s="39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40"/>
      <c r="ICM22" s="39"/>
      <c r="ICN22" s="39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40"/>
      <c r="IDK22" s="39"/>
      <c r="IDL22" s="39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40"/>
      <c r="IEI22" s="39"/>
      <c r="IEJ22" s="39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40"/>
      <c r="IFG22" s="39"/>
      <c r="IFH22" s="39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40"/>
      <c r="IGE22" s="39"/>
      <c r="IGF22" s="39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40"/>
      <c r="IHC22" s="39"/>
      <c r="IHD22" s="39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40"/>
      <c r="IIA22" s="39"/>
      <c r="IIB22" s="39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40"/>
      <c r="IIY22" s="39"/>
      <c r="IIZ22" s="39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40"/>
      <c r="IJW22" s="39"/>
      <c r="IJX22" s="39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40"/>
      <c r="IKU22" s="39"/>
      <c r="IKV22" s="39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40"/>
      <c r="ILS22" s="39"/>
      <c r="ILT22" s="39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40"/>
      <c r="IMQ22" s="39"/>
      <c r="IMR22" s="39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40"/>
      <c r="INO22" s="39"/>
      <c r="INP22" s="39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40"/>
      <c r="IOM22" s="39"/>
      <c r="ION22" s="39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40"/>
      <c r="IPK22" s="39"/>
      <c r="IPL22" s="39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40"/>
      <c r="IQI22" s="39"/>
      <c r="IQJ22" s="39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40"/>
      <c r="IRG22" s="39"/>
      <c r="IRH22" s="39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40"/>
      <c r="ISE22" s="39"/>
      <c r="ISF22" s="39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40"/>
      <c r="ITC22" s="39"/>
      <c r="ITD22" s="39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40"/>
      <c r="IUA22" s="39"/>
      <c r="IUB22" s="39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40"/>
      <c r="IUY22" s="39"/>
      <c r="IUZ22" s="39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40"/>
      <c r="IVW22" s="39"/>
      <c r="IVX22" s="39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40"/>
      <c r="IWU22" s="39"/>
      <c r="IWV22" s="39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40"/>
      <c r="IXS22" s="39"/>
      <c r="IXT22" s="39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40"/>
      <c r="IYQ22" s="39"/>
      <c r="IYR22" s="39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40"/>
      <c r="IZO22" s="39"/>
      <c r="IZP22" s="39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40"/>
      <c r="JAM22" s="39"/>
      <c r="JAN22" s="39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40"/>
      <c r="JBK22" s="39"/>
      <c r="JBL22" s="39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40"/>
      <c r="JCI22" s="39"/>
      <c r="JCJ22" s="39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40"/>
      <c r="JDG22" s="39"/>
      <c r="JDH22" s="39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40"/>
      <c r="JEE22" s="39"/>
      <c r="JEF22" s="39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40"/>
      <c r="JFC22" s="39"/>
      <c r="JFD22" s="39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40"/>
      <c r="JGA22" s="39"/>
      <c r="JGB22" s="39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40"/>
      <c r="JGY22" s="39"/>
      <c r="JGZ22" s="39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40"/>
      <c r="JHW22" s="39"/>
      <c r="JHX22" s="39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40"/>
      <c r="JIU22" s="39"/>
      <c r="JIV22" s="39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40"/>
      <c r="JJS22" s="39"/>
      <c r="JJT22" s="39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40"/>
      <c r="JKQ22" s="39"/>
      <c r="JKR22" s="39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40"/>
      <c r="JLO22" s="39"/>
      <c r="JLP22" s="39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40"/>
      <c r="JMM22" s="39"/>
      <c r="JMN22" s="39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40"/>
      <c r="JNK22" s="39"/>
      <c r="JNL22" s="39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40"/>
      <c r="JOI22" s="39"/>
      <c r="JOJ22" s="39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40"/>
      <c r="JPG22" s="39"/>
      <c r="JPH22" s="39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40"/>
      <c r="JQE22" s="39"/>
      <c r="JQF22" s="39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40"/>
      <c r="JRC22" s="39"/>
      <c r="JRD22" s="39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40"/>
      <c r="JSA22" s="39"/>
      <c r="JSB22" s="39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40"/>
      <c r="JSY22" s="39"/>
      <c r="JSZ22" s="39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40"/>
      <c r="JTW22" s="39"/>
      <c r="JTX22" s="39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40"/>
      <c r="JUU22" s="39"/>
      <c r="JUV22" s="39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40"/>
      <c r="JVS22" s="39"/>
      <c r="JVT22" s="39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40"/>
      <c r="JWQ22" s="39"/>
      <c r="JWR22" s="39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40"/>
      <c r="JXO22" s="39"/>
      <c r="JXP22" s="39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40"/>
      <c r="JYM22" s="39"/>
      <c r="JYN22" s="39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40"/>
      <c r="JZK22" s="39"/>
      <c r="JZL22" s="39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40"/>
      <c r="KAI22" s="39"/>
      <c r="KAJ22" s="39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40"/>
      <c r="KBG22" s="39"/>
      <c r="KBH22" s="39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40"/>
      <c r="KCE22" s="39"/>
      <c r="KCF22" s="39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40"/>
      <c r="KDC22" s="39"/>
      <c r="KDD22" s="39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40"/>
      <c r="KEA22" s="39"/>
      <c r="KEB22" s="39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40"/>
      <c r="KEY22" s="39"/>
      <c r="KEZ22" s="39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40"/>
      <c r="KFW22" s="39"/>
      <c r="KFX22" s="39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40"/>
      <c r="KGU22" s="39"/>
      <c r="KGV22" s="39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40"/>
      <c r="KHS22" s="39"/>
      <c r="KHT22" s="39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40"/>
      <c r="KIQ22" s="39"/>
      <c r="KIR22" s="39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40"/>
      <c r="KJO22" s="39"/>
      <c r="KJP22" s="39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40"/>
      <c r="KKM22" s="39"/>
      <c r="KKN22" s="39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40"/>
      <c r="KLK22" s="39"/>
      <c r="KLL22" s="39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40"/>
      <c r="KMI22" s="39"/>
      <c r="KMJ22" s="39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40"/>
      <c r="KNG22" s="39"/>
      <c r="KNH22" s="39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40"/>
      <c r="KOE22" s="39"/>
      <c r="KOF22" s="39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40"/>
      <c r="KPC22" s="39"/>
      <c r="KPD22" s="39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40"/>
      <c r="KQA22" s="39"/>
      <c r="KQB22" s="39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40"/>
      <c r="KQY22" s="39"/>
      <c r="KQZ22" s="39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40"/>
      <c r="KRW22" s="39"/>
      <c r="KRX22" s="39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40"/>
      <c r="KSU22" s="39"/>
      <c r="KSV22" s="39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40"/>
      <c r="KTS22" s="39"/>
      <c r="KTT22" s="39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40"/>
      <c r="KUQ22" s="39"/>
      <c r="KUR22" s="39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40"/>
      <c r="KVO22" s="39"/>
      <c r="KVP22" s="39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40"/>
      <c r="KWM22" s="39"/>
      <c r="KWN22" s="39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40"/>
      <c r="KXK22" s="39"/>
      <c r="KXL22" s="39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40"/>
      <c r="KYI22" s="39"/>
      <c r="KYJ22" s="39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40"/>
      <c r="KZG22" s="39"/>
      <c r="KZH22" s="39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40"/>
      <c r="LAE22" s="39"/>
      <c r="LAF22" s="39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40"/>
      <c r="LBC22" s="39"/>
      <c r="LBD22" s="39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40"/>
      <c r="LCA22" s="39"/>
      <c r="LCB22" s="39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40"/>
      <c r="LCY22" s="39"/>
      <c r="LCZ22" s="39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40"/>
      <c r="LDW22" s="39"/>
      <c r="LDX22" s="39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40"/>
      <c r="LEU22" s="39"/>
      <c r="LEV22" s="39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40"/>
      <c r="LFS22" s="39"/>
      <c r="LFT22" s="39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40"/>
      <c r="LGQ22" s="39"/>
      <c r="LGR22" s="39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40"/>
      <c r="LHO22" s="39"/>
      <c r="LHP22" s="39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40"/>
      <c r="LIM22" s="39"/>
      <c r="LIN22" s="39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40"/>
      <c r="LJK22" s="39"/>
      <c r="LJL22" s="39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40"/>
      <c r="LKI22" s="39"/>
      <c r="LKJ22" s="39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40"/>
      <c r="LLG22" s="39"/>
      <c r="LLH22" s="39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40"/>
      <c r="LME22" s="39"/>
      <c r="LMF22" s="39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40"/>
      <c r="LNC22" s="39"/>
      <c r="LND22" s="39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40"/>
      <c r="LOA22" s="39"/>
      <c r="LOB22" s="39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40"/>
      <c r="LOY22" s="39"/>
      <c r="LOZ22" s="39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40"/>
      <c r="LPW22" s="39"/>
      <c r="LPX22" s="39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40"/>
      <c r="LQU22" s="39"/>
      <c r="LQV22" s="39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40"/>
      <c r="LRS22" s="39"/>
      <c r="LRT22" s="39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40"/>
      <c r="LSQ22" s="39"/>
      <c r="LSR22" s="39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40"/>
      <c r="LTO22" s="39"/>
      <c r="LTP22" s="39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40"/>
      <c r="LUM22" s="39"/>
      <c r="LUN22" s="39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40"/>
      <c r="LVK22" s="39"/>
      <c r="LVL22" s="39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40"/>
      <c r="LWI22" s="39"/>
      <c r="LWJ22" s="39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40"/>
      <c r="LXG22" s="39"/>
      <c r="LXH22" s="39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40"/>
      <c r="LYE22" s="39"/>
      <c r="LYF22" s="39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40"/>
      <c r="LZC22" s="39"/>
      <c r="LZD22" s="39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40"/>
      <c r="MAA22" s="39"/>
      <c r="MAB22" s="39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40"/>
      <c r="MAY22" s="39"/>
      <c r="MAZ22" s="39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40"/>
      <c r="MBW22" s="39"/>
      <c r="MBX22" s="39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40"/>
      <c r="MCU22" s="39"/>
      <c r="MCV22" s="39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40"/>
      <c r="MDS22" s="39"/>
      <c r="MDT22" s="39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40"/>
      <c r="MEQ22" s="39"/>
      <c r="MER22" s="39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40"/>
      <c r="MFO22" s="39"/>
      <c r="MFP22" s="39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40"/>
      <c r="MGM22" s="39"/>
      <c r="MGN22" s="39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40"/>
      <c r="MHK22" s="39"/>
      <c r="MHL22" s="39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40"/>
      <c r="MII22" s="39"/>
      <c r="MIJ22" s="39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40"/>
      <c r="MJG22" s="39"/>
      <c r="MJH22" s="39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40"/>
      <c r="MKE22" s="39"/>
      <c r="MKF22" s="39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40"/>
      <c r="MLC22" s="39"/>
      <c r="MLD22" s="39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40"/>
      <c r="MMA22" s="39"/>
      <c r="MMB22" s="39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40"/>
      <c r="MMY22" s="39"/>
      <c r="MMZ22" s="39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40"/>
      <c r="MNW22" s="39"/>
      <c r="MNX22" s="39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40"/>
      <c r="MOU22" s="39"/>
      <c r="MOV22" s="39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40"/>
      <c r="MPS22" s="39"/>
      <c r="MPT22" s="39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40"/>
      <c r="MQQ22" s="39"/>
      <c r="MQR22" s="39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40"/>
      <c r="MRO22" s="39"/>
      <c r="MRP22" s="39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40"/>
      <c r="MSM22" s="39"/>
      <c r="MSN22" s="39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40"/>
      <c r="MTK22" s="39"/>
      <c r="MTL22" s="39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40"/>
      <c r="MUI22" s="39"/>
      <c r="MUJ22" s="39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40"/>
      <c r="MVG22" s="39"/>
      <c r="MVH22" s="39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40"/>
      <c r="MWE22" s="39"/>
      <c r="MWF22" s="39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40"/>
      <c r="MXC22" s="39"/>
      <c r="MXD22" s="39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40"/>
      <c r="MYA22" s="39"/>
      <c r="MYB22" s="39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40"/>
      <c r="MYY22" s="39"/>
      <c r="MYZ22" s="39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40"/>
      <c r="MZW22" s="39"/>
      <c r="MZX22" s="39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40"/>
      <c r="NAU22" s="39"/>
      <c r="NAV22" s="39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40"/>
      <c r="NBS22" s="39"/>
      <c r="NBT22" s="39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40"/>
      <c r="NCQ22" s="39"/>
      <c r="NCR22" s="39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40"/>
      <c r="NDO22" s="39"/>
      <c r="NDP22" s="39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40"/>
      <c r="NEM22" s="39"/>
      <c r="NEN22" s="39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40"/>
      <c r="NFK22" s="39"/>
      <c r="NFL22" s="39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40"/>
      <c r="NGI22" s="39"/>
      <c r="NGJ22" s="39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40"/>
      <c r="NHG22" s="39"/>
      <c r="NHH22" s="39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40"/>
      <c r="NIE22" s="39"/>
      <c r="NIF22" s="39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40"/>
      <c r="NJC22" s="39"/>
      <c r="NJD22" s="39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40"/>
      <c r="NKA22" s="39"/>
      <c r="NKB22" s="39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40"/>
      <c r="NKY22" s="39"/>
      <c r="NKZ22" s="39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40"/>
      <c r="NLW22" s="39"/>
      <c r="NLX22" s="39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40"/>
      <c r="NMU22" s="39"/>
      <c r="NMV22" s="39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40"/>
      <c r="NNS22" s="39"/>
      <c r="NNT22" s="39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40"/>
      <c r="NOQ22" s="39"/>
      <c r="NOR22" s="39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40"/>
      <c r="NPO22" s="39"/>
      <c r="NPP22" s="39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40"/>
      <c r="NQM22" s="39"/>
      <c r="NQN22" s="39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40"/>
      <c r="NRK22" s="39"/>
      <c r="NRL22" s="39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40"/>
      <c r="NSI22" s="39"/>
      <c r="NSJ22" s="39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40"/>
      <c r="NTG22" s="39"/>
      <c r="NTH22" s="39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40"/>
      <c r="NUE22" s="39"/>
      <c r="NUF22" s="39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40"/>
      <c r="NVC22" s="39"/>
      <c r="NVD22" s="39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40"/>
      <c r="NWA22" s="39"/>
      <c r="NWB22" s="39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40"/>
      <c r="NWY22" s="39"/>
      <c r="NWZ22" s="39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40"/>
      <c r="NXW22" s="39"/>
      <c r="NXX22" s="39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40"/>
      <c r="NYU22" s="39"/>
      <c r="NYV22" s="39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40"/>
      <c r="NZS22" s="39"/>
      <c r="NZT22" s="39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40"/>
      <c r="OAQ22" s="39"/>
      <c r="OAR22" s="39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40"/>
      <c r="OBO22" s="39"/>
      <c r="OBP22" s="39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40"/>
      <c r="OCM22" s="39"/>
      <c r="OCN22" s="39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40"/>
      <c r="ODK22" s="39"/>
      <c r="ODL22" s="39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40"/>
      <c r="OEI22" s="39"/>
      <c r="OEJ22" s="39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40"/>
      <c r="OFG22" s="39"/>
      <c r="OFH22" s="39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40"/>
      <c r="OGE22" s="39"/>
      <c r="OGF22" s="39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40"/>
      <c r="OHC22" s="39"/>
      <c r="OHD22" s="39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40"/>
      <c r="OIA22" s="39"/>
      <c r="OIB22" s="39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40"/>
      <c r="OIY22" s="39"/>
      <c r="OIZ22" s="39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40"/>
      <c r="OJW22" s="39"/>
      <c r="OJX22" s="39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40"/>
      <c r="OKU22" s="39"/>
      <c r="OKV22" s="39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40"/>
      <c r="OLS22" s="39"/>
      <c r="OLT22" s="39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40"/>
      <c r="OMQ22" s="39"/>
      <c r="OMR22" s="39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40"/>
      <c r="ONO22" s="39"/>
      <c r="ONP22" s="39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40"/>
      <c r="OOM22" s="39"/>
      <c r="OON22" s="39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40"/>
      <c r="OPK22" s="39"/>
      <c r="OPL22" s="39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40"/>
      <c r="OQI22" s="39"/>
      <c r="OQJ22" s="39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40"/>
      <c r="ORG22" s="39"/>
      <c r="ORH22" s="39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40"/>
      <c r="OSE22" s="39"/>
      <c r="OSF22" s="39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40"/>
      <c r="OTC22" s="39"/>
      <c r="OTD22" s="39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40"/>
      <c r="OUA22" s="39"/>
      <c r="OUB22" s="39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40"/>
      <c r="OUY22" s="39"/>
      <c r="OUZ22" s="39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40"/>
      <c r="OVW22" s="39"/>
      <c r="OVX22" s="39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40"/>
      <c r="OWU22" s="39"/>
      <c r="OWV22" s="39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40"/>
      <c r="OXS22" s="39"/>
      <c r="OXT22" s="39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40"/>
      <c r="OYQ22" s="39"/>
      <c r="OYR22" s="39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40"/>
      <c r="OZO22" s="39"/>
      <c r="OZP22" s="39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40"/>
      <c r="PAM22" s="39"/>
      <c r="PAN22" s="39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40"/>
      <c r="PBK22" s="39"/>
      <c r="PBL22" s="39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40"/>
      <c r="PCI22" s="39"/>
      <c r="PCJ22" s="39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40"/>
      <c r="PDG22" s="39"/>
      <c r="PDH22" s="39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40"/>
      <c r="PEE22" s="39"/>
      <c r="PEF22" s="39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40"/>
      <c r="PFC22" s="39"/>
      <c r="PFD22" s="39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40"/>
      <c r="PGA22" s="39"/>
      <c r="PGB22" s="39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40"/>
      <c r="PGY22" s="39"/>
      <c r="PGZ22" s="39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40"/>
      <c r="PHW22" s="39"/>
      <c r="PHX22" s="39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40"/>
      <c r="PIU22" s="39"/>
      <c r="PIV22" s="39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40"/>
      <c r="PJS22" s="39"/>
      <c r="PJT22" s="39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40"/>
      <c r="PKQ22" s="39"/>
      <c r="PKR22" s="39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40"/>
      <c r="PLO22" s="39"/>
      <c r="PLP22" s="39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40"/>
      <c r="PMM22" s="39"/>
      <c r="PMN22" s="39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40"/>
      <c r="PNK22" s="39"/>
      <c r="PNL22" s="39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40"/>
      <c r="POI22" s="39"/>
      <c r="POJ22" s="39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40"/>
      <c r="PPG22" s="39"/>
      <c r="PPH22" s="39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40"/>
      <c r="PQE22" s="39"/>
      <c r="PQF22" s="39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40"/>
      <c r="PRC22" s="39"/>
      <c r="PRD22" s="39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40"/>
      <c r="PSA22" s="39"/>
      <c r="PSB22" s="39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40"/>
      <c r="PSY22" s="39"/>
      <c r="PSZ22" s="39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40"/>
      <c r="PTW22" s="39"/>
      <c r="PTX22" s="39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40"/>
      <c r="PUU22" s="39"/>
      <c r="PUV22" s="39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40"/>
      <c r="PVS22" s="39"/>
      <c r="PVT22" s="39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40"/>
      <c r="PWQ22" s="39"/>
      <c r="PWR22" s="39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40"/>
      <c r="PXO22" s="39"/>
      <c r="PXP22" s="39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40"/>
      <c r="PYM22" s="39"/>
      <c r="PYN22" s="39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40"/>
      <c r="PZK22" s="39"/>
      <c r="PZL22" s="39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40"/>
      <c r="QAI22" s="39"/>
      <c r="QAJ22" s="39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40"/>
      <c r="QBG22" s="39"/>
      <c r="QBH22" s="39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40"/>
      <c r="QCE22" s="39"/>
      <c r="QCF22" s="39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40"/>
      <c r="QDC22" s="39"/>
      <c r="QDD22" s="39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40"/>
      <c r="QEA22" s="39"/>
      <c r="QEB22" s="39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40"/>
      <c r="QEY22" s="39"/>
      <c r="QEZ22" s="39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40"/>
      <c r="QFW22" s="39"/>
      <c r="QFX22" s="39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40"/>
      <c r="QGU22" s="39"/>
      <c r="QGV22" s="39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40"/>
      <c r="QHS22" s="39"/>
      <c r="QHT22" s="39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40"/>
      <c r="QIQ22" s="39"/>
      <c r="QIR22" s="39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40"/>
      <c r="QJO22" s="39"/>
      <c r="QJP22" s="39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40"/>
      <c r="QKM22" s="39"/>
      <c r="QKN22" s="39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40"/>
      <c r="QLK22" s="39"/>
      <c r="QLL22" s="39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40"/>
      <c r="QMI22" s="39"/>
      <c r="QMJ22" s="39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40"/>
      <c r="QNG22" s="39"/>
      <c r="QNH22" s="39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40"/>
      <c r="QOE22" s="39"/>
      <c r="QOF22" s="39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40"/>
      <c r="QPC22" s="39"/>
      <c r="QPD22" s="39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40"/>
      <c r="QQA22" s="39"/>
      <c r="QQB22" s="39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40"/>
      <c r="QQY22" s="39"/>
      <c r="QQZ22" s="39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40"/>
      <c r="QRW22" s="39"/>
      <c r="QRX22" s="39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40"/>
      <c r="QSU22" s="39"/>
      <c r="QSV22" s="39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40"/>
      <c r="QTS22" s="39"/>
      <c r="QTT22" s="39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40"/>
      <c r="QUQ22" s="39"/>
      <c r="QUR22" s="39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40"/>
      <c r="QVO22" s="39"/>
      <c r="QVP22" s="39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40"/>
      <c r="QWM22" s="39"/>
      <c r="QWN22" s="39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40"/>
      <c r="QXK22" s="39"/>
      <c r="QXL22" s="39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40"/>
      <c r="QYI22" s="39"/>
      <c r="QYJ22" s="39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40"/>
      <c r="QZG22" s="39"/>
      <c r="QZH22" s="39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40"/>
      <c r="RAE22" s="39"/>
      <c r="RAF22" s="39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40"/>
      <c r="RBC22" s="39"/>
      <c r="RBD22" s="39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40"/>
      <c r="RCA22" s="39"/>
      <c r="RCB22" s="39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40"/>
      <c r="RCY22" s="39"/>
      <c r="RCZ22" s="39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40"/>
      <c r="RDW22" s="39"/>
      <c r="RDX22" s="39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40"/>
      <c r="REU22" s="39"/>
      <c r="REV22" s="39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40"/>
      <c r="RFS22" s="39"/>
      <c r="RFT22" s="39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40"/>
      <c r="RGQ22" s="39"/>
      <c r="RGR22" s="39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40"/>
      <c r="RHO22" s="39"/>
      <c r="RHP22" s="39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40"/>
      <c r="RIM22" s="39"/>
      <c r="RIN22" s="39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40"/>
      <c r="RJK22" s="39"/>
      <c r="RJL22" s="39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40"/>
      <c r="RKI22" s="39"/>
      <c r="RKJ22" s="39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40"/>
      <c r="RLG22" s="39"/>
      <c r="RLH22" s="39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40"/>
      <c r="RME22" s="39"/>
      <c r="RMF22" s="39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40"/>
      <c r="RNC22" s="39"/>
      <c r="RND22" s="39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40"/>
      <c r="ROA22" s="39"/>
      <c r="ROB22" s="39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40"/>
      <c r="ROY22" s="39"/>
      <c r="ROZ22" s="39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40"/>
      <c r="RPW22" s="39"/>
      <c r="RPX22" s="39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40"/>
      <c r="RQU22" s="39"/>
      <c r="RQV22" s="39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40"/>
      <c r="RRS22" s="39"/>
      <c r="RRT22" s="39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40"/>
      <c r="RSQ22" s="39"/>
      <c r="RSR22" s="39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40"/>
      <c r="RTO22" s="39"/>
      <c r="RTP22" s="39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40"/>
      <c r="RUM22" s="39"/>
      <c r="RUN22" s="39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40"/>
      <c r="RVK22" s="39"/>
      <c r="RVL22" s="39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40"/>
      <c r="RWI22" s="39"/>
      <c r="RWJ22" s="39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40"/>
      <c r="RXG22" s="39"/>
      <c r="RXH22" s="39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40"/>
      <c r="RYE22" s="39"/>
      <c r="RYF22" s="39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40"/>
      <c r="RZC22" s="39"/>
      <c r="RZD22" s="39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40"/>
      <c r="SAA22" s="39"/>
      <c r="SAB22" s="39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40"/>
      <c r="SAY22" s="39"/>
      <c r="SAZ22" s="39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40"/>
      <c r="SBW22" s="39"/>
      <c r="SBX22" s="39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40"/>
      <c r="SCU22" s="39"/>
      <c r="SCV22" s="39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40"/>
      <c r="SDS22" s="39"/>
      <c r="SDT22" s="39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40"/>
      <c r="SEQ22" s="39"/>
      <c r="SER22" s="39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40"/>
      <c r="SFO22" s="39"/>
      <c r="SFP22" s="39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40"/>
      <c r="SGM22" s="39"/>
      <c r="SGN22" s="39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40"/>
      <c r="SHK22" s="39"/>
      <c r="SHL22" s="39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40"/>
      <c r="SII22" s="39"/>
      <c r="SIJ22" s="39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40"/>
      <c r="SJG22" s="39"/>
      <c r="SJH22" s="39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40"/>
      <c r="SKE22" s="39"/>
      <c r="SKF22" s="39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40"/>
      <c r="SLC22" s="39"/>
      <c r="SLD22" s="39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40"/>
      <c r="SMA22" s="39"/>
      <c r="SMB22" s="39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40"/>
      <c r="SMY22" s="39"/>
      <c r="SMZ22" s="39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40"/>
      <c r="SNW22" s="39"/>
      <c r="SNX22" s="39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40"/>
      <c r="SOU22" s="39"/>
      <c r="SOV22" s="39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40"/>
      <c r="SPS22" s="39"/>
      <c r="SPT22" s="39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40"/>
      <c r="SQQ22" s="39"/>
      <c r="SQR22" s="39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40"/>
      <c r="SRO22" s="39"/>
      <c r="SRP22" s="39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40"/>
      <c r="SSM22" s="39"/>
      <c r="SSN22" s="39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40"/>
      <c r="STK22" s="39"/>
      <c r="STL22" s="39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40"/>
      <c r="SUI22" s="39"/>
      <c r="SUJ22" s="39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40"/>
      <c r="SVG22" s="39"/>
      <c r="SVH22" s="39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40"/>
      <c r="SWE22" s="39"/>
      <c r="SWF22" s="39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40"/>
      <c r="SXC22" s="39"/>
      <c r="SXD22" s="39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40"/>
      <c r="SYA22" s="39"/>
      <c r="SYB22" s="39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40"/>
      <c r="SYY22" s="39"/>
      <c r="SYZ22" s="39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40"/>
      <c r="SZW22" s="39"/>
      <c r="SZX22" s="39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40"/>
      <c r="TAU22" s="39"/>
      <c r="TAV22" s="39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40"/>
      <c r="TBS22" s="39"/>
      <c r="TBT22" s="39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40"/>
      <c r="TCQ22" s="39"/>
      <c r="TCR22" s="39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40"/>
      <c r="TDO22" s="39"/>
      <c r="TDP22" s="39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40"/>
      <c r="TEM22" s="39"/>
      <c r="TEN22" s="39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40"/>
      <c r="TFK22" s="39"/>
      <c r="TFL22" s="39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40"/>
      <c r="TGI22" s="39"/>
      <c r="TGJ22" s="39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40"/>
      <c r="THG22" s="39"/>
      <c r="THH22" s="39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40"/>
      <c r="TIE22" s="39"/>
      <c r="TIF22" s="39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40"/>
      <c r="TJC22" s="39"/>
      <c r="TJD22" s="39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40"/>
      <c r="TKA22" s="39"/>
      <c r="TKB22" s="39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40"/>
      <c r="TKY22" s="39"/>
      <c r="TKZ22" s="39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40"/>
      <c r="TLW22" s="39"/>
      <c r="TLX22" s="39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40"/>
      <c r="TMU22" s="39"/>
      <c r="TMV22" s="39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40"/>
      <c r="TNS22" s="39"/>
      <c r="TNT22" s="39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40"/>
      <c r="TOQ22" s="39"/>
      <c r="TOR22" s="39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40"/>
      <c r="TPO22" s="39"/>
      <c r="TPP22" s="39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40"/>
      <c r="TQM22" s="39"/>
      <c r="TQN22" s="39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40"/>
      <c r="TRK22" s="39"/>
      <c r="TRL22" s="39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40"/>
      <c r="TSI22" s="39"/>
      <c r="TSJ22" s="39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40"/>
      <c r="TTG22" s="39"/>
      <c r="TTH22" s="39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40"/>
      <c r="TUE22" s="39"/>
      <c r="TUF22" s="39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40"/>
      <c r="TVC22" s="39"/>
      <c r="TVD22" s="39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40"/>
      <c r="TWA22" s="39"/>
      <c r="TWB22" s="39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40"/>
      <c r="TWY22" s="39"/>
      <c r="TWZ22" s="39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40"/>
      <c r="TXW22" s="39"/>
      <c r="TXX22" s="39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40"/>
      <c r="TYU22" s="39"/>
      <c r="TYV22" s="39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40"/>
      <c r="TZS22" s="39"/>
      <c r="TZT22" s="39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40"/>
      <c r="UAQ22" s="39"/>
      <c r="UAR22" s="39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40"/>
      <c r="UBO22" s="39"/>
      <c r="UBP22" s="39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40"/>
      <c r="UCM22" s="39"/>
      <c r="UCN22" s="39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40"/>
      <c r="UDK22" s="39"/>
      <c r="UDL22" s="39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40"/>
      <c r="UEI22" s="39"/>
      <c r="UEJ22" s="39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40"/>
      <c r="UFG22" s="39"/>
      <c r="UFH22" s="39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40"/>
      <c r="UGE22" s="39"/>
      <c r="UGF22" s="39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40"/>
      <c r="UHC22" s="39"/>
      <c r="UHD22" s="39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40"/>
      <c r="UIA22" s="39"/>
      <c r="UIB22" s="39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40"/>
      <c r="UIY22" s="39"/>
      <c r="UIZ22" s="39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40"/>
      <c r="UJW22" s="39"/>
      <c r="UJX22" s="39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40"/>
      <c r="UKU22" s="39"/>
      <c r="UKV22" s="39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40"/>
      <c r="ULS22" s="39"/>
      <c r="ULT22" s="39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40"/>
      <c r="UMQ22" s="39"/>
      <c r="UMR22" s="39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40"/>
      <c r="UNO22" s="39"/>
      <c r="UNP22" s="39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40"/>
      <c r="UOM22" s="39"/>
      <c r="UON22" s="39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40"/>
      <c r="UPK22" s="39"/>
      <c r="UPL22" s="39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40"/>
      <c r="UQI22" s="39"/>
      <c r="UQJ22" s="39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40"/>
      <c r="URG22" s="39"/>
      <c r="URH22" s="39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40"/>
      <c r="USE22" s="39"/>
      <c r="USF22" s="39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40"/>
      <c r="UTC22" s="39"/>
      <c r="UTD22" s="39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40"/>
      <c r="UUA22" s="39"/>
      <c r="UUB22" s="39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40"/>
      <c r="UUY22" s="39"/>
      <c r="UUZ22" s="39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40"/>
      <c r="UVW22" s="39"/>
      <c r="UVX22" s="39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40"/>
      <c r="UWU22" s="39"/>
      <c r="UWV22" s="39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40"/>
      <c r="UXS22" s="39"/>
      <c r="UXT22" s="39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40"/>
      <c r="UYQ22" s="39"/>
      <c r="UYR22" s="39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40"/>
      <c r="UZO22" s="39"/>
      <c r="UZP22" s="39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40"/>
      <c r="VAM22" s="39"/>
      <c r="VAN22" s="39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40"/>
      <c r="VBK22" s="39"/>
      <c r="VBL22" s="39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40"/>
      <c r="VCI22" s="39"/>
      <c r="VCJ22" s="39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40"/>
      <c r="VDG22" s="39"/>
      <c r="VDH22" s="39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40"/>
      <c r="VEE22" s="39"/>
      <c r="VEF22" s="39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40"/>
      <c r="VFC22" s="39"/>
      <c r="VFD22" s="39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40"/>
      <c r="VGA22" s="39"/>
      <c r="VGB22" s="39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40"/>
      <c r="VGY22" s="39"/>
      <c r="VGZ22" s="39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40"/>
      <c r="VHW22" s="39"/>
      <c r="VHX22" s="39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40"/>
      <c r="VIU22" s="39"/>
      <c r="VIV22" s="39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40"/>
      <c r="VJS22" s="39"/>
      <c r="VJT22" s="39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40"/>
      <c r="VKQ22" s="39"/>
      <c r="VKR22" s="39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40"/>
      <c r="VLO22" s="39"/>
      <c r="VLP22" s="39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40"/>
      <c r="VMM22" s="39"/>
      <c r="VMN22" s="39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40"/>
      <c r="VNK22" s="39"/>
      <c r="VNL22" s="39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40"/>
      <c r="VOI22" s="39"/>
      <c r="VOJ22" s="39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40"/>
      <c r="VPG22" s="39"/>
      <c r="VPH22" s="39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40"/>
      <c r="VQE22" s="39"/>
      <c r="VQF22" s="39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40"/>
      <c r="VRC22" s="39"/>
      <c r="VRD22" s="39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40"/>
      <c r="VSA22" s="39"/>
      <c r="VSB22" s="39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40"/>
      <c r="VSY22" s="39"/>
      <c r="VSZ22" s="39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40"/>
      <c r="VTW22" s="39"/>
      <c r="VTX22" s="39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40"/>
      <c r="VUU22" s="39"/>
      <c r="VUV22" s="39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40"/>
      <c r="VVS22" s="39"/>
      <c r="VVT22" s="39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40"/>
      <c r="VWQ22" s="39"/>
      <c r="VWR22" s="39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40"/>
      <c r="VXO22" s="39"/>
      <c r="VXP22" s="39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40"/>
      <c r="VYM22" s="39"/>
      <c r="VYN22" s="39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40"/>
      <c r="VZK22" s="39"/>
      <c r="VZL22" s="39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40"/>
      <c r="WAI22" s="39"/>
      <c r="WAJ22" s="39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40"/>
      <c r="WBG22" s="39"/>
      <c r="WBH22" s="39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40"/>
      <c r="WCE22" s="39"/>
      <c r="WCF22" s="39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40"/>
      <c r="WDC22" s="39"/>
      <c r="WDD22" s="39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40"/>
      <c r="WEA22" s="39"/>
      <c r="WEB22" s="39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40"/>
      <c r="WEY22" s="39"/>
      <c r="WEZ22" s="39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40"/>
      <c r="WFW22" s="39"/>
      <c r="WFX22" s="39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40"/>
      <c r="WGU22" s="39"/>
      <c r="WGV22" s="39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40"/>
      <c r="WHS22" s="39"/>
      <c r="WHT22" s="39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40"/>
      <c r="WIQ22" s="39"/>
      <c r="WIR22" s="39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40"/>
      <c r="WJO22" s="39"/>
      <c r="WJP22" s="39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40"/>
      <c r="WKM22" s="39"/>
      <c r="WKN22" s="39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40"/>
      <c r="WLK22" s="39"/>
      <c r="WLL22" s="39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40"/>
      <c r="WMI22" s="39"/>
      <c r="WMJ22" s="39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40"/>
      <c r="WNG22" s="39"/>
      <c r="WNH22" s="39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40"/>
      <c r="WOE22" s="39"/>
      <c r="WOF22" s="39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40"/>
      <c r="WPC22" s="39"/>
      <c r="WPD22" s="39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40"/>
      <c r="WQA22" s="39"/>
      <c r="WQB22" s="39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40"/>
      <c r="WQY22" s="39"/>
      <c r="WQZ22" s="39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40"/>
      <c r="WRW22" s="39"/>
      <c r="WRX22" s="39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40"/>
      <c r="WSU22" s="39"/>
      <c r="WSV22" s="39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40"/>
      <c r="WTS22" s="39"/>
      <c r="WTT22" s="39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40"/>
      <c r="WUQ22" s="39"/>
      <c r="WUR22" s="39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40"/>
      <c r="WVO22" s="39"/>
      <c r="WVP22" s="39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40"/>
      <c r="WWM22" s="39"/>
      <c r="WWN22" s="39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40"/>
      <c r="WXK22" s="39"/>
      <c r="WXL22" s="39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40"/>
      <c r="WYI22" s="39"/>
      <c r="WYJ22" s="39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40"/>
      <c r="WZG22" s="39"/>
      <c r="WZH22" s="39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40"/>
      <c r="XAE22" s="39"/>
      <c r="XAF22" s="39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40"/>
      <c r="XBC22" s="39"/>
      <c r="XBD22" s="39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40"/>
      <c r="XCA22" s="39"/>
      <c r="XCB22" s="39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40"/>
      <c r="XCY22" s="39"/>
      <c r="XCZ22" s="39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40"/>
      <c r="XDW22" s="39"/>
      <c r="XDX22" s="39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40"/>
      <c r="XEU22" s="39"/>
      <c r="XEV22" s="39"/>
      <c r="XEW22" s="3"/>
      <c r="XEX22" s="3"/>
      <c r="XEY22" s="3"/>
      <c r="XEZ22" s="3"/>
      <c r="XFA22" s="3"/>
      <c r="XFB22" s="3"/>
      <c r="XFC22" s="3"/>
      <c r="XFD22" s="3"/>
    </row>
    <row r="23" spans="1:16384" x14ac:dyDescent="0.25">
      <c r="A23" s="9" t="s">
        <v>110</v>
      </c>
      <c r="B23" s="106" t="str">
        <f>+VLOOKUP(A23,Clases!$A$1:$B$7,2,FALSE)</f>
        <v>Ramos Administrativos</v>
      </c>
      <c r="C23" s="10" t="s">
        <v>43</v>
      </c>
      <c r="D23" s="10">
        <v>1</v>
      </c>
      <c r="E23" s="25" t="s">
        <v>44</v>
      </c>
      <c r="F23" s="11">
        <v>1.2</v>
      </c>
      <c r="G23" s="11">
        <v>1.8</v>
      </c>
      <c r="H23" s="11">
        <v>2.6</v>
      </c>
      <c r="I23" s="11">
        <v>4</v>
      </c>
      <c r="J23" s="11">
        <v>7.4</v>
      </c>
      <c r="K23" s="11">
        <v>12.5</v>
      </c>
      <c r="L23" s="11">
        <v>22.6</v>
      </c>
      <c r="M23" s="11">
        <v>53.4</v>
      </c>
      <c r="N23" s="11">
        <v>107.1</v>
      </c>
      <c r="O23" s="11">
        <v>202.6</v>
      </c>
      <c r="P23" s="11">
        <v>425.4</v>
      </c>
      <c r="Q23" s="11">
        <v>590.29999999999995</v>
      </c>
      <c r="R23" s="11">
        <v>717.5</v>
      </c>
      <c r="S23" s="11">
        <v>1143.2</v>
      </c>
      <c r="T23" s="11">
        <v>1505.2</v>
      </c>
      <c r="U23" s="11">
        <v>1671.4</v>
      </c>
      <c r="V23" s="11">
        <v>2122.1999999999998</v>
      </c>
      <c r="W23" s="11">
        <v>2804.3</v>
      </c>
      <c r="X23" s="11">
        <v>3735.8</v>
      </c>
      <c r="Y23" s="11">
        <v>3485.93</v>
      </c>
      <c r="Z23" s="11">
        <v>4343.2</v>
      </c>
      <c r="AA23" s="79">
        <v>3970.87</v>
      </c>
      <c r="AB23" s="32">
        <v>4875</v>
      </c>
      <c r="AC23" s="32">
        <v>4875.03</v>
      </c>
      <c r="AD23" s="32">
        <v>5594.4</v>
      </c>
      <c r="AE23" s="32">
        <f>+IFERROR(VLOOKUP($E23,'2002'!$B:$D,3,FALSE),"")</f>
        <v>6932.5848999999998</v>
      </c>
      <c r="AF23" s="32">
        <f>+IFERROR(VLOOKUP($E23,'2003'!$B:$D,3,FALSE),"")</f>
        <v>7154.27495</v>
      </c>
      <c r="AG23" s="32">
        <f>+IFERROR(VLOOKUP($E23,'2004'!$B:$D,3,FALSE),"")</f>
        <v>7256.5087899999999</v>
      </c>
      <c r="AH23" s="32">
        <f>+IFERROR(VLOOKUP($E23,'2005-15 corrientes'!$B$2:$W$50,2,FALSE),"")</f>
        <v>8143.5951421990567</v>
      </c>
      <c r="AI23" s="32">
        <f>+IFERROR(VLOOKUP($E23,'2005-15 corrientes'!$B$2:$W$50,4,FALSE),"")</f>
        <v>9550.5810017294025</v>
      </c>
      <c r="AJ23" s="32">
        <f>+IFERROR(VLOOKUP($E23,'2005-15 corrientes'!$B$2:$W$50,6,FALSE),"")</f>
        <v>9216.5393980957724</v>
      </c>
      <c r="AK23" s="32">
        <f>+IFERROR(VLOOKUP($E23,'2005-15 corrientes'!$B$2:$W$50,8,FALSE),"")</f>
        <v>9307.8087991950979</v>
      </c>
      <c r="AL23" s="32">
        <f>+IFERROR(VLOOKUP($E23,'2005-15 corrientes'!$B$2:$W$50,10,FALSE),"")</f>
        <v>12309.857566510684</v>
      </c>
      <c r="AM23" s="32">
        <f>+IFERROR(VLOOKUP($E23,'2005-15 corrientes'!$B$2:$W$50,12,FALSE),"")</f>
        <v>11781.474058805758</v>
      </c>
      <c r="AN23" s="32">
        <f>+IFERROR(VLOOKUP($E23,'2005-15 corrientes'!$B$2:$W$50,14,FALSE),"")</f>
        <v>11997.812198119451</v>
      </c>
      <c r="AO23" s="32">
        <f>+IFERROR(VLOOKUP($E23,'2005-15 corrientes'!$B$2:$W$50,16,FALSE),"")</f>
        <v>14905.1</v>
      </c>
      <c r="AP23" s="32">
        <f>+IFERROR(VLOOKUP($E23,'2005-15 corrientes'!$B$2:$W$50,18,FALSE),"")</f>
        <v>15760.499999999993</v>
      </c>
      <c r="AQ23" s="32">
        <f>+IFERROR(VLOOKUP($E23,'2005-15 corrientes'!$B$2:$W$50,20,FALSE),"")</f>
        <v>17288.262205999992</v>
      </c>
      <c r="AR23" s="32">
        <f>+IFERROR(VLOOKUP($E23,'2005-15 corrientes'!$B$2:$W$50,22,FALSE),"")</f>
        <v>17254.5</v>
      </c>
      <c r="AS23" s="3"/>
      <c r="AT23" s="3"/>
      <c r="AU23" s="3"/>
      <c r="AV23" s="3"/>
      <c r="AW23" s="3"/>
      <c r="AX23" s="3"/>
      <c r="AY23" s="3"/>
      <c r="AZ23" s="3"/>
      <c r="BA23" s="3"/>
      <c r="BB23" s="40"/>
      <c r="BC23" s="39"/>
      <c r="BD23" s="39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40"/>
      <c r="CA23" s="39"/>
      <c r="CB23" s="39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40"/>
      <c r="CY23" s="39"/>
      <c r="CZ23" s="39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40"/>
      <c r="DW23" s="39"/>
      <c r="DX23" s="39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40"/>
      <c r="EU23" s="39"/>
      <c r="EV23" s="39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40"/>
      <c r="FS23" s="39"/>
      <c r="FT23" s="39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40"/>
      <c r="GQ23" s="39"/>
      <c r="GR23" s="39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40"/>
      <c r="HO23" s="39"/>
      <c r="HP23" s="39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40"/>
      <c r="IM23" s="39"/>
      <c r="IN23" s="39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40"/>
      <c r="JK23" s="39"/>
      <c r="JL23" s="39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40"/>
      <c r="KI23" s="39"/>
      <c r="KJ23" s="39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40"/>
      <c r="LG23" s="39"/>
      <c r="LH23" s="39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40"/>
      <c r="ME23" s="39"/>
      <c r="MF23" s="39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40"/>
      <c r="NC23" s="39"/>
      <c r="ND23" s="39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40"/>
      <c r="OA23" s="39"/>
      <c r="OB23" s="39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40"/>
      <c r="OY23" s="39"/>
      <c r="OZ23" s="39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40"/>
      <c r="PW23" s="39"/>
      <c r="PX23" s="39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40"/>
      <c r="QU23" s="39"/>
      <c r="QV23" s="39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40"/>
      <c r="RS23" s="39"/>
      <c r="RT23" s="39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40"/>
      <c r="SQ23" s="39"/>
      <c r="SR23" s="39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40"/>
      <c r="TO23" s="39"/>
      <c r="TP23" s="39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40"/>
      <c r="UM23" s="39"/>
      <c r="UN23" s="39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40"/>
      <c r="VK23" s="39"/>
      <c r="VL23" s="39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40"/>
      <c r="WI23" s="39"/>
      <c r="WJ23" s="39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40"/>
      <c r="XG23" s="39"/>
      <c r="XH23" s="39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40"/>
      <c r="YE23" s="39"/>
      <c r="YF23" s="39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40"/>
      <c r="ZC23" s="39"/>
      <c r="ZD23" s="39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40"/>
      <c r="AAA23" s="39"/>
      <c r="AAB23" s="39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40"/>
      <c r="AAY23" s="39"/>
      <c r="AAZ23" s="39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40"/>
      <c r="ABW23" s="39"/>
      <c r="ABX23" s="39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40"/>
      <c r="ACU23" s="39"/>
      <c r="ACV23" s="39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40"/>
      <c r="ADS23" s="39"/>
      <c r="ADT23" s="39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40"/>
      <c r="AEQ23" s="39"/>
      <c r="AER23" s="39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40"/>
      <c r="AFO23" s="39"/>
      <c r="AFP23" s="39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0"/>
      <c r="AGM23" s="39"/>
      <c r="AGN23" s="39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40"/>
      <c r="AHK23" s="39"/>
      <c r="AHL23" s="39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40"/>
      <c r="AII23" s="39"/>
      <c r="AIJ23" s="39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40"/>
      <c r="AJG23" s="39"/>
      <c r="AJH23" s="39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40"/>
      <c r="AKE23" s="39"/>
      <c r="AKF23" s="39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40"/>
      <c r="ALC23" s="39"/>
      <c r="ALD23" s="39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40"/>
      <c r="AMA23" s="39"/>
      <c r="AMB23" s="39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40"/>
      <c r="AMY23" s="39"/>
      <c r="AMZ23" s="39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40"/>
      <c r="ANW23" s="39"/>
      <c r="ANX23" s="39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40"/>
      <c r="AOU23" s="39"/>
      <c r="AOV23" s="39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40"/>
      <c r="APS23" s="39"/>
      <c r="APT23" s="39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40"/>
      <c r="AQQ23" s="39"/>
      <c r="AQR23" s="39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40"/>
      <c r="ARO23" s="39"/>
      <c r="ARP23" s="39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40"/>
      <c r="ASM23" s="39"/>
      <c r="ASN23" s="39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40"/>
      <c r="ATK23" s="39"/>
      <c r="ATL23" s="39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40"/>
      <c r="AUI23" s="39"/>
      <c r="AUJ23" s="39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40"/>
      <c r="AVG23" s="39"/>
      <c r="AVH23" s="39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40"/>
      <c r="AWE23" s="39"/>
      <c r="AWF23" s="39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40"/>
      <c r="AXC23" s="39"/>
      <c r="AXD23" s="39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40"/>
      <c r="AYA23" s="39"/>
      <c r="AYB23" s="39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40"/>
      <c r="AYY23" s="39"/>
      <c r="AYZ23" s="39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40"/>
      <c r="AZW23" s="39"/>
      <c r="AZX23" s="39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40"/>
      <c r="BAU23" s="39"/>
      <c r="BAV23" s="39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40"/>
      <c r="BBS23" s="39"/>
      <c r="BBT23" s="39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40"/>
      <c r="BCQ23" s="39"/>
      <c r="BCR23" s="39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40"/>
      <c r="BDO23" s="39"/>
      <c r="BDP23" s="39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40"/>
      <c r="BEM23" s="39"/>
      <c r="BEN23" s="39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40"/>
      <c r="BFK23" s="39"/>
      <c r="BFL23" s="39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40"/>
      <c r="BGI23" s="39"/>
      <c r="BGJ23" s="39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40"/>
      <c r="BHG23" s="39"/>
      <c r="BHH23" s="39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40"/>
      <c r="BIE23" s="39"/>
      <c r="BIF23" s="39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40"/>
      <c r="BJC23" s="39"/>
      <c r="BJD23" s="39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40"/>
      <c r="BKA23" s="39"/>
      <c r="BKB23" s="39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40"/>
      <c r="BKY23" s="39"/>
      <c r="BKZ23" s="39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40"/>
      <c r="BLW23" s="39"/>
      <c r="BLX23" s="39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40"/>
      <c r="BMU23" s="39"/>
      <c r="BMV23" s="39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40"/>
      <c r="BNS23" s="39"/>
      <c r="BNT23" s="39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40"/>
      <c r="BOQ23" s="39"/>
      <c r="BOR23" s="39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40"/>
      <c r="BPO23" s="39"/>
      <c r="BPP23" s="39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40"/>
      <c r="BQM23" s="39"/>
      <c r="BQN23" s="39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40"/>
      <c r="BRK23" s="39"/>
      <c r="BRL23" s="39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40"/>
      <c r="BSI23" s="39"/>
      <c r="BSJ23" s="39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40"/>
      <c r="BTG23" s="39"/>
      <c r="BTH23" s="39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40"/>
      <c r="BUE23" s="39"/>
      <c r="BUF23" s="39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40"/>
      <c r="BVC23" s="39"/>
      <c r="BVD23" s="39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40"/>
      <c r="BWA23" s="39"/>
      <c r="BWB23" s="39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40"/>
      <c r="BWY23" s="39"/>
      <c r="BWZ23" s="39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40"/>
      <c r="BXW23" s="39"/>
      <c r="BXX23" s="39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40"/>
      <c r="BYU23" s="39"/>
      <c r="BYV23" s="39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40"/>
      <c r="BZS23" s="39"/>
      <c r="BZT23" s="39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40"/>
      <c r="CAQ23" s="39"/>
      <c r="CAR23" s="39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40"/>
      <c r="CBO23" s="39"/>
      <c r="CBP23" s="39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40"/>
      <c r="CCM23" s="39"/>
      <c r="CCN23" s="39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40"/>
      <c r="CDK23" s="39"/>
      <c r="CDL23" s="39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40"/>
      <c r="CEI23" s="39"/>
      <c r="CEJ23" s="39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40"/>
      <c r="CFG23" s="39"/>
      <c r="CFH23" s="39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40"/>
      <c r="CGE23" s="39"/>
      <c r="CGF23" s="39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40"/>
      <c r="CHC23" s="39"/>
      <c r="CHD23" s="39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40"/>
      <c r="CIA23" s="39"/>
      <c r="CIB23" s="39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40"/>
      <c r="CIY23" s="39"/>
      <c r="CIZ23" s="39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40"/>
      <c r="CJW23" s="39"/>
      <c r="CJX23" s="39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40"/>
      <c r="CKU23" s="39"/>
      <c r="CKV23" s="39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40"/>
      <c r="CLS23" s="39"/>
      <c r="CLT23" s="39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40"/>
      <c r="CMQ23" s="39"/>
      <c r="CMR23" s="39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40"/>
      <c r="CNO23" s="39"/>
      <c r="CNP23" s="39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40"/>
      <c r="COM23" s="39"/>
      <c r="CON23" s="39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40"/>
      <c r="CPK23" s="39"/>
      <c r="CPL23" s="39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40"/>
      <c r="CQI23" s="39"/>
      <c r="CQJ23" s="39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40"/>
      <c r="CRG23" s="39"/>
      <c r="CRH23" s="39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40"/>
      <c r="CSE23" s="39"/>
      <c r="CSF23" s="39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40"/>
      <c r="CTC23" s="39"/>
      <c r="CTD23" s="39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40"/>
      <c r="CUA23" s="39"/>
      <c r="CUB23" s="39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40"/>
      <c r="CUY23" s="39"/>
      <c r="CUZ23" s="39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40"/>
      <c r="CVW23" s="39"/>
      <c r="CVX23" s="39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40"/>
      <c r="CWU23" s="39"/>
      <c r="CWV23" s="39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40"/>
      <c r="CXS23" s="39"/>
      <c r="CXT23" s="39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40"/>
      <c r="CYQ23" s="39"/>
      <c r="CYR23" s="39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40"/>
      <c r="CZO23" s="39"/>
      <c r="CZP23" s="39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40"/>
      <c r="DAM23" s="39"/>
      <c r="DAN23" s="39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40"/>
      <c r="DBK23" s="39"/>
      <c r="DBL23" s="39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40"/>
      <c r="DCI23" s="39"/>
      <c r="DCJ23" s="39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40"/>
      <c r="DDG23" s="39"/>
      <c r="DDH23" s="39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40"/>
      <c r="DEE23" s="39"/>
      <c r="DEF23" s="39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40"/>
      <c r="DFC23" s="39"/>
      <c r="DFD23" s="39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40"/>
      <c r="DGA23" s="39"/>
      <c r="DGB23" s="39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40"/>
      <c r="DGY23" s="39"/>
      <c r="DGZ23" s="39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40"/>
      <c r="DHW23" s="39"/>
      <c r="DHX23" s="39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40"/>
      <c r="DIU23" s="39"/>
      <c r="DIV23" s="39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40"/>
      <c r="DJS23" s="39"/>
      <c r="DJT23" s="39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40"/>
      <c r="DKQ23" s="39"/>
      <c r="DKR23" s="39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40"/>
      <c r="DLO23" s="39"/>
      <c r="DLP23" s="39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40"/>
      <c r="DMM23" s="39"/>
      <c r="DMN23" s="39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40"/>
      <c r="DNK23" s="39"/>
      <c r="DNL23" s="39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40"/>
      <c r="DOI23" s="39"/>
      <c r="DOJ23" s="39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40"/>
      <c r="DPG23" s="39"/>
      <c r="DPH23" s="39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40"/>
      <c r="DQE23" s="39"/>
      <c r="DQF23" s="39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40"/>
      <c r="DRC23" s="39"/>
      <c r="DRD23" s="39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40"/>
      <c r="DSA23" s="39"/>
      <c r="DSB23" s="39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40"/>
      <c r="DSY23" s="39"/>
      <c r="DSZ23" s="39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40"/>
      <c r="DTW23" s="39"/>
      <c r="DTX23" s="39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40"/>
      <c r="DUU23" s="39"/>
      <c r="DUV23" s="39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40"/>
      <c r="DVS23" s="39"/>
      <c r="DVT23" s="39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40"/>
      <c r="DWQ23" s="39"/>
      <c r="DWR23" s="39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40"/>
      <c r="DXO23" s="39"/>
      <c r="DXP23" s="39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40"/>
      <c r="DYM23" s="39"/>
      <c r="DYN23" s="39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40"/>
      <c r="DZK23" s="39"/>
      <c r="DZL23" s="39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40"/>
      <c r="EAI23" s="39"/>
      <c r="EAJ23" s="39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40"/>
      <c r="EBG23" s="39"/>
      <c r="EBH23" s="39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40"/>
      <c r="ECE23" s="39"/>
      <c r="ECF23" s="39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40"/>
      <c r="EDC23" s="39"/>
      <c r="EDD23" s="39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40"/>
      <c r="EEA23" s="39"/>
      <c r="EEB23" s="39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40"/>
      <c r="EEY23" s="39"/>
      <c r="EEZ23" s="39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40"/>
      <c r="EFW23" s="39"/>
      <c r="EFX23" s="39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40"/>
      <c r="EGU23" s="39"/>
      <c r="EGV23" s="39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40"/>
      <c r="EHS23" s="39"/>
      <c r="EHT23" s="39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40"/>
      <c r="EIQ23" s="39"/>
      <c r="EIR23" s="39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40"/>
      <c r="EJO23" s="39"/>
      <c r="EJP23" s="39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40"/>
      <c r="EKM23" s="39"/>
      <c r="EKN23" s="39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40"/>
      <c r="ELK23" s="39"/>
      <c r="ELL23" s="39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40"/>
      <c r="EMI23" s="39"/>
      <c r="EMJ23" s="39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40"/>
      <c r="ENG23" s="39"/>
      <c r="ENH23" s="39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40"/>
      <c r="EOE23" s="39"/>
      <c r="EOF23" s="39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40"/>
      <c r="EPC23" s="39"/>
      <c r="EPD23" s="39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40"/>
      <c r="EQA23" s="39"/>
      <c r="EQB23" s="39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40"/>
      <c r="EQY23" s="39"/>
      <c r="EQZ23" s="39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40"/>
      <c r="ERW23" s="39"/>
      <c r="ERX23" s="39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40"/>
      <c r="ESU23" s="39"/>
      <c r="ESV23" s="39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40"/>
      <c r="ETS23" s="39"/>
      <c r="ETT23" s="39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40"/>
      <c r="EUQ23" s="39"/>
      <c r="EUR23" s="39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40"/>
      <c r="EVO23" s="39"/>
      <c r="EVP23" s="39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40"/>
      <c r="EWM23" s="39"/>
      <c r="EWN23" s="39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40"/>
      <c r="EXK23" s="39"/>
      <c r="EXL23" s="39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40"/>
      <c r="EYI23" s="39"/>
      <c r="EYJ23" s="39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40"/>
      <c r="EZG23" s="39"/>
      <c r="EZH23" s="39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40"/>
      <c r="FAE23" s="39"/>
      <c r="FAF23" s="39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40"/>
      <c r="FBC23" s="39"/>
      <c r="FBD23" s="39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40"/>
      <c r="FCA23" s="39"/>
      <c r="FCB23" s="39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40"/>
      <c r="FCY23" s="39"/>
      <c r="FCZ23" s="39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40"/>
      <c r="FDW23" s="39"/>
      <c r="FDX23" s="39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40"/>
      <c r="FEU23" s="39"/>
      <c r="FEV23" s="39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40"/>
      <c r="FFS23" s="39"/>
      <c r="FFT23" s="39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40"/>
      <c r="FGQ23" s="39"/>
      <c r="FGR23" s="39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40"/>
      <c r="FHO23" s="39"/>
      <c r="FHP23" s="39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40"/>
      <c r="FIM23" s="39"/>
      <c r="FIN23" s="39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40"/>
      <c r="FJK23" s="39"/>
      <c r="FJL23" s="39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40"/>
      <c r="FKI23" s="39"/>
      <c r="FKJ23" s="39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40"/>
      <c r="FLG23" s="39"/>
      <c r="FLH23" s="39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40"/>
      <c r="FME23" s="39"/>
      <c r="FMF23" s="39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40"/>
      <c r="FNC23" s="39"/>
      <c r="FND23" s="39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40"/>
      <c r="FOA23" s="39"/>
      <c r="FOB23" s="39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40"/>
      <c r="FOY23" s="39"/>
      <c r="FOZ23" s="39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40"/>
      <c r="FPW23" s="39"/>
      <c r="FPX23" s="39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40"/>
      <c r="FQU23" s="39"/>
      <c r="FQV23" s="39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40"/>
      <c r="FRS23" s="39"/>
      <c r="FRT23" s="39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40"/>
      <c r="FSQ23" s="39"/>
      <c r="FSR23" s="39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40"/>
      <c r="FTO23" s="39"/>
      <c r="FTP23" s="39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40"/>
      <c r="FUM23" s="39"/>
      <c r="FUN23" s="39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40"/>
      <c r="FVK23" s="39"/>
      <c r="FVL23" s="39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40"/>
      <c r="FWI23" s="39"/>
      <c r="FWJ23" s="39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40"/>
      <c r="FXG23" s="39"/>
      <c r="FXH23" s="39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40"/>
      <c r="FYE23" s="39"/>
      <c r="FYF23" s="39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40"/>
      <c r="FZC23" s="39"/>
      <c r="FZD23" s="39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40"/>
      <c r="GAA23" s="39"/>
      <c r="GAB23" s="39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40"/>
      <c r="GAY23" s="39"/>
      <c r="GAZ23" s="39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40"/>
      <c r="GBW23" s="39"/>
      <c r="GBX23" s="39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40"/>
      <c r="GCU23" s="39"/>
      <c r="GCV23" s="39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40"/>
      <c r="GDS23" s="39"/>
      <c r="GDT23" s="39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40"/>
      <c r="GEQ23" s="39"/>
      <c r="GER23" s="39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40"/>
      <c r="GFO23" s="39"/>
      <c r="GFP23" s="39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40"/>
      <c r="GGM23" s="39"/>
      <c r="GGN23" s="39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40"/>
      <c r="GHK23" s="39"/>
      <c r="GHL23" s="39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40"/>
      <c r="GII23" s="39"/>
      <c r="GIJ23" s="39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40"/>
      <c r="GJG23" s="39"/>
      <c r="GJH23" s="39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40"/>
      <c r="GKE23" s="39"/>
      <c r="GKF23" s="39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40"/>
      <c r="GLC23" s="39"/>
      <c r="GLD23" s="39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40"/>
      <c r="GMA23" s="39"/>
      <c r="GMB23" s="39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40"/>
      <c r="GMY23" s="39"/>
      <c r="GMZ23" s="39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40"/>
      <c r="GNW23" s="39"/>
      <c r="GNX23" s="39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40"/>
      <c r="GOU23" s="39"/>
      <c r="GOV23" s="39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40"/>
      <c r="GPS23" s="39"/>
      <c r="GPT23" s="39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40"/>
      <c r="GQQ23" s="39"/>
      <c r="GQR23" s="39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40"/>
      <c r="GRO23" s="39"/>
      <c r="GRP23" s="39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40"/>
      <c r="GSM23" s="39"/>
      <c r="GSN23" s="39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40"/>
      <c r="GTK23" s="39"/>
      <c r="GTL23" s="39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40"/>
      <c r="GUI23" s="39"/>
      <c r="GUJ23" s="39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40"/>
      <c r="GVG23" s="39"/>
      <c r="GVH23" s="39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40"/>
      <c r="GWE23" s="39"/>
      <c r="GWF23" s="39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40"/>
      <c r="GXC23" s="39"/>
      <c r="GXD23" s="39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40"/>
      <c r="GYA23" s="39"/>
      <c r="GYB23" s="39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40"/>
      <c r="GYY23" s="39"/>
      <c r="GYZ23" s="39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40"/>
      <c r="GZW23" s="39"/>
      <c r="GZX23" s="39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40"/>
      <c r="HAU23" s="39"/>
      <c r="HAV23" s="39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40"/>
      <c r="HBS23" s="39"/>
      <c r="HBT23" s="39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40"/>
      <c r="HCQ23" s="39"/>
      <c r="HCR23" s="39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40"/>
      <c r="HDO23" s="39"/>
      <c r="HDP23" s="39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40"/>
      <c r="HEM23" s="39"/>
      <c r="HEN23" s="39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40"/>
      <c r="HFK23" s="39"/>
      <c r="HFL23" s="39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40"/>
      <c r="HGI23" s="39"/>
      <c r="HGJ23" s="39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40"/>
      <c r="HHG23" s="39"/>
      <c r="HHH23" s="39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40"/>
      <c r="HIE23" s="39"/>
      <c r="HIF23" s="39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40"/>
      <c r="HJC23" s="39"/>
      <c r="HJD23" s="39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40"/>
      <c r="HKA23" s="39"/>
      <c r="HKB23" s="39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40"/>
      <c r="HKY23" s="39"/>
      <c r="HKZ23" s="39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40"/>
      <c r="HLW23" s="39"/>
      <c r="HLX23" s="39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40"/>
      <c r="HMU23" s="39"/>
      <c r="HMV23" s="39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40"/>
      <c r="HNS23" s="39"/>
      <c r="HNT23" s="39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40"/>
      <c r="HOQ23" s="39"/>
      <c r="HOR23" s="39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40"/>
      <c r="HPO23" s="39"/>
      <c r="HPP23" s="39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40"/>
      <c r="HQM23" s="39"/>
      <c r="HQN23" s="39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40"/>
      <c r="HRK23" s="39"/>
      <c r="HRL23" s="39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40"/>
      <c r="HSI23" s="39"/>
      <c r="HSJ23" s="39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40"/>
      <c r="HTG23" s="39"/>
      <c r="HTH23" s="39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40"/>
      <c r="HUE23" s="39"/>
      <c r="HUF23" s="39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40"/>
      <c r="HVC23" s="39"/>
      <c r="HVD23" s="39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40"/>
      <c r="HWA23" s="39"/>
      <c r="HWB23" s="39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40"/>
      <c r="HWY23" s="39"/>
      <c r="HWZ23" s="39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40"/>
      <c r="HXW23" s="39"/>
      <c r="HXX23" s="39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40"/>
      <c r="HYU23" s="39"/>
      <c r="HYV23" s="39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40"/>
      <c r="HZS23" s="39"/>
      <c r="HZT23" s="39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40"/>
      <c r="IAQ23" s="39"/>
      <c r="IAR23" s="39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40"/>
      <c r="IBO23" s="39"/>
      <c r="IBP23" s="39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40"/>
      <c r="ICM23" s="39"/>
      <c r="ICN23" s="39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40"/>
      <c r="IDK23" s="39"/>
      <c r="IDL23" s="39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40"/>
      <c r="IEI23" s="39"/>
      <c r="IEJ23" s="39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40"/>
      <c r="IFG23" s="39"/>
      <c r="IFH23" s="39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40"/>
      <c r="IGE23" s="39"/>
      <c r="IGF23" s="39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40"/>
      <c r="IHC23" s="39"/>
      <c r="IHD23" s="39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40"/>
      <c r="IIA23" s="39"/>
      <c r="IIB23" s="39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40"/>
      <c r="IIY23" s="39"/>
      <c r="IIZ23" s="39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40"/>
      <c r="IJW23" s="39"/>
      <c r="IJX23" s="39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40"/>
      <c r="IKU23" s="39"/>
      <c r="IKV23" s="39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40"/>
      <c r="ILS23" s="39"/>
      <c r="ILT23" s="39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40"/>
      <c r="IMQ23" s="39"/>
      <c r="IMR23" s="39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40"/>
      <c r="INO23" s="39"/>
      <c r="INP23" s="39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40"/>
      <c r="IOM23" s="39"/>
      <c r="ION23" s="39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40"/>
      <c r="IPK23" s="39"/>
      <c r="IPL23" s="39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40"/>
      <c r="IQI23" s="39"/>
      <c r="IQJ23" s="39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40"/>
      <c r="IRG23" s="39"/>
      <c r="IRH23" s="39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40"/>
      <c r="ISE23" s="39"/>
      <c r="ISF23" s="39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40"/>
      <c r="ITC23" s="39"/>
      <c r="ITD23" s="39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40"/>
      <c r="IUA23" s="39"/>
      <c r="IUB23" s="39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40"/>
      <c r="IUY23" s="39"/>
      <c r="IUZ23" s="39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40"/>
      <c r="IVW23" s="39"/>
      <c r="IVX23" s="39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40"/>
      <c r="IWU23" s="39"/>
      <c r="IWV23" s="39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40"/>
      <c r="IXS23" s="39"/>
      <c r="IXT23" s="39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40"/>
      <c r="IYQ23" s="39"/>
      <c r="IYR23" s="39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40"/>
      <c r="IZO23" s="39"/>
      <c r="IZP23" s="39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40"/>
      <c r="JAM23" s="39"/>
      <c r="JAN23" s="39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40"/>
      <c r="JBK23" s="39"/>
      <c r="JBL23" s="39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40"/>
      <c r="JCI23" s="39"/>
      <c r="JCJ23" s="39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40"/>
      <c r="JDG23" s="39"/>
      <c r="JDH23" s="39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40"/>
      <c r="JEE23" s="39"/>
      <c r="JEF23" s="39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40"/>
      <c r="JFC23" s="39"/>
      <c r="JFD23" s="39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40"/>
      <c r="JGA23" s="39"/>
      <c r="JGB23" s="39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40"/>
      <c r="JGY23" s="39"/>
      <c r="JGZ23" s="39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40"/>
      <c r="JHW23" s="39"/>
      <c r="JHX23" s="39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40"/>
      <c r="JIU23" s="39"/>
      <c r="JIV23" s="39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40"/>
      <c r="JJS23" s="39"/>
      <c r="JJT23" s="39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40"/>
      <c r="JKQ23" s="39"/>
      <c r="JKR23" s="39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40"/>
      <c r="JLO23" s="39"/>
      <c r="JLP23" s="39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40"/>
      <c r="JMM23" s="39"/>
      <c r="JMN23" s="39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40"/>
      <c r="JNK23" s="39"/>
      <c r="JNL23" s="39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40"/>
      <c r="JOI23" s="39"/>
      <c r="JOJ23" s="39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40"/>
      <c r="JPG23" s="39"/>
      <c r="JPH23" s="39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40"/>
      <c r="JQE23" s="39"/>
      <c r="JQF23" s="39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40"/>
      <c r="JRC23" s="39"/>
      <c r="JRD23" s="39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40"/>
      <c r="JSA23" s="39"/>
      <c r="JSB23" s="39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40"/>
      <c r="JSY23" s="39"/>
      <c r="JSZ23" s="39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40"/>
      <c r="JTW23" s="39"/>
      <c r="JTX23" s="39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40"/>
      <c r="JUU23" s="39"/>
      <c r="JUV23" s="39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40"/>
      <c r="JVS23" s="39"/>
      <c r="JVT23" s="39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40"/>
      <c r="JWQ23" s="39"/>
      <c r="JWR23" s="39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40"/>
      <c r="JXO23" s="39"/>
      <c r="JXP23" s="39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40"/>
      <c r="JYM23" s="39"/>
      <c r="JYN23" s="39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40"/>
      <c r="JZK23" s="39"/>
      <c r="JZL23" s="39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40"/>
      <c r="KAI23" s="39"/>
      <c r="KAJ23" s="39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40"/>
      <c r="KBG23" s="39"/>
      <c r="KBH23" s="39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40"/>
      <c r="KCE23" s="39"/>
      <c r="KCF23" s="39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40"/>
      <c r="KDC23" s="39"/>
      <c r="KDD23" s="39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40"/>
      <c r="KEA23" s="39"/>
      <c r="KEB23" s="39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40"/>
      <c r="KEY23" s="39"/>
      <c r="KEZ23" s="39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40"/>
      <c r="KFW23" s="39"/>
      <c r="KFX23" s="39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40"/>
      <c r="KGU23" s="39"/>
      <c r="KGV23" s="39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40"/>
      <c r="KHS23" s="39"/>
      <c r="KHT23" s="39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40"/>
      <c r="KIQ23" s="39"/>
      <c r="KIR23" s="39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40"/>
      <c r="KJO23" s="39"/>
      <c r="KJP23" s="39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40"/>
      <c r="KKM23" s="39"/>
      <c r="KKN23" s="39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40"/>
      <c r="KLK23" s="39"/>
      <c r="KLL23" s="39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40"/>
      <c r="KMI23" s="39"/>
      <c r="KMJ23" s="39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40"/>
      <c r="KNG23" s="39"/>
      <c r="KNH23" s="39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40"/>
      <c r="KOE23" s="39"/>
      <c r="KOF23" s="39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40"/>
      <c r="KPC23" s="39"/>
      <c r="KPD23" s="39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40"/>
      <c r="KQA23" s="39"/>
      <c r="KQB23" s="39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40"/>
      <c r="KQY23" s="39"/>
      <c r="KQZ23" s="39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40"/>
      <c r="KRW23" s="39"/>
      <c r="KRX23" s="39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40"/>
      <c r="KSU23" s="39"/>
      <c r="KSV23" s="39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40"/>
      <c r="KTS23" s="39"/>
      <c r="KTT23" s="39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40"/>
      <c r="KUQ23" s="39"/>
      <c r="KUR23" s="39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40"/>
      <c r="KVO23" s="39"/>
      <c r="KVP23" s="39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40"/>
      <c r="KWM23" s="39"/>
      <c r="KWN23" s="39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40"/>
      <c r="KXK23" s="39"/>
      <c r="KXL23" s="39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40"/>
      <c r="KYI23" s="39"/>
      <c r="KYJ23" s="39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40"/>
      <c r="KZG23" s="39"/>
      <c r="KZH23" s="39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40"/>
      <c r="LAE23" s="39"/>
      <c r="LAF23" s="39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40"/>
      <c r="LBC23" s="39"/>
      <c r="LBD23" s="39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40"/>
      <c r="LCA23" s="39"/>
      <c r="LCB23" s="39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40"/>
      <c r="LCY23" s="39"/>
      <c r="LCZ23" s="39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40"/>
      <c r="LDW23" s="39"/>
      <c r="LDX23" s="39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40"/>
      <c r="LEU23" s="39"/>
      <c r="LEV23" s="39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40"/>
      <c r="LFS23" s="39"/>
      <c r="LFT23" s="39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40"/>
      <c r="LGQ23" s="39"/>
      <c r="LGR23" s="39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40"/>
      <c r="LHO23" s="39"/>
      <c r="LHP23" s="39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40"/>
      <c r="LIM23" s="39"/>
      <c r="LIN23" s="39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40"/>
      <c r="LJK23" s="39"/>
      <c r="LJL23" s="39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40"/>
      <c r="LKI23" s="39"/>
      <c r="LKJ23" s="39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40"/>
      <c r="LLG23" s="39"/>
      <c r="LLH23" s="39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40"/>
      <c r="LME23" s="39"/>
      <c r="LMF23" s="39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40"/>
      <c r="LNC23" s="39"/>
      <c r="LND23" s="39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40"/>
      <c r="LOA23" s="39"/>
      <c r="LOB23" s="39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40"/>
      <c r="LOY23" s="39"/>
      <c r="LOZ23" s="39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40"/>
      <c r="LPW23" s="39"/>
      <c r="LPX23" s="39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40"/>
      <c r="LQU23" s="39"/>
      <c r="LQV23" s="39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40"/>
      <c r="LRS23" s="39"/>
      <c r="LRT23" s="39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40"/>
      <c r="LSQ23" s="39"/>
      <c r="LSR23" s="39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40"/>
      <c r="LTO23" s="39"/>
      <c r="LTP23" s="39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40"/>
      <c r="LUM23" s="39"/>
      <c r="LUN23" s="39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40"/>
      <c r="LVK23" s="39"/>
      <c r="LVL23" s="39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40"/>
      <c r="LWI23" s="39"/>
      <c r="LWJ23" s="39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40"/>
      <c r="LXG23" s="39"/>
      <c r="LXH23" s="39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40"/>
      <c r="LYE23" s="39"/>
      <c r="LYF23" s="39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40"/>
      <c r="LZC23" s="39"/>
      <c r="LZD23" s="39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40"/>
      <c r="MAA23" s="39"/>
      <c r="MAB23" s="39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40"/>
      <c r="MAY23" s="39"/>
      <c r="MAZ23" s="39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40"/>
      <c r="MBW23" s="39"/>
      <c r="MBX23" s="39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40"/>
      <c r="MCU23" s="39"/>
      <c r="MCV23" s="39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40"/>
      <c r="MDS23" s="39"/>
      <c r="MDT23" s="39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40"/>
      <c r="MEQ23" s="39"/>
      <c r="MER23" s="39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40"/>
      <c r="MFO23" s="39"/>
      <c r="MFP23" s="39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40"/>
      <c r="MGM23" s="39"/>
      <c r="MGN23" s="39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40"/>
      <c r="MHK23" s="39"/>
      <c r="MHL23" s="39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40"/>
      <c r="MII23" s="39"/>
      <c r="MIJ23" s="39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40"/>
      <c r="MJG23" s="39"/>
      <c r="MJH23" s="39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40"/>
      <c r="MKE23" s="39"/>
      <c r="MKF23" s="39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40"/>
      <c r="MLC23" s="39"/>
      <c r="MLD23" s="39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40"/>
      <c r="MMA23" s="39"/>
      <c r="MMB23" s="39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40"/>
      <c r="MMY23" s="39"/>
      <c r="MMZ23" s="39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40"/>
      <c r="MNW23" s="39"/>
      <c r="MNX23" s="39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40"/>
      <c r="MOU23" s="39"/>
      <c r="MOV23" s="39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40"/>
      <c r="MPS23" s="39"/>
      <c r="MPT23" s="39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40"/>
      <c r="MQQ23" s="39"/>
      <c r="MQR23" s="39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40"/>
      <c r="MRO23" s="39"/>
      <c r="MRP23" s="39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40"/>
      <c r="MSM23" s="39"/>
      <c r="MSN23" s="39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40"/>
      <c r="MTK23" s="39"/>
      <c r="MTL23" s="39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40"/>
      <c r="MUI23" s="39"/>
      <c r="MUJ23" s="39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40"/>
      <c r="MVG23" s="39"/>
      <c r="MVH23" s="39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40"/>
      <c r="MWE23" s="39"/>
      <c r="MWF23" s="39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40"/>
      <c r="MXC23" s="39"/>
      <c r="MXD23" s="39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40"/>
      <c r="MYA23" s="39"/>
      <c r="MYB23" s="39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40"/>
      <c r="MYY23" s="39"/>
      <c r="MYZ23" s="39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40"/>
      <c r="MZW23" s="39"/>
      <c r="MZX23" s="39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40"/>
      <c r="NAU23" s="39"/>
      <c r="NAV23" s="39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40"/>
      <c r="NBS23" s="39"/>
      <c r="NBT23" s="39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40"/>
      <c r="NCQ23" s="39"/>
      <c r="NCR23" s="39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40"/>
      <c r="NDO23" s="39"/>
      <c r="NDP23" s="39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40"/>
      <c r="NEM23" s="39"/>
      <c r="NEN23" s="39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40"/>
      <c r="NFK23" s="39"/>
      <c r="NFL23" s="39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40"/>
      <c r="NGI23" s="39"/>
      <c r="NGJ23" s="39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40"/>
      <c r="NHG23" s="39"/>
      <c r="NHH23" s="39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40"/>
      <c r="NIE23" s="39"/>
      <c r="NIF23" s="39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40"/>
      <c r="NJC23" s="39"/>
      <c r="NJD23" s="39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40"/>
      <c r="NKA23" s="39"/>
      <c r="NKB23" s="39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40"/>
      <c r="NKY23" s="39"/>
      <c r="NKZ23" s="39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40"/>
      <c r="NLW23" s="39"/>
      <c r="NLX23" s="39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40"/>
      <c r="NMU23" s="39"/>
      <c r="NMV23" s="39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40"/>
      <c r="NNS23" s="39"/>
      <c r="NNT23" s="39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40"/>
      <c r="NOQ23" s="39"/>
      <c r="NOR23" s="39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40"/>
      <c r="NPO23" s="39"/>
      <c r="NPP23" s="39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40"/>
      <c r="NQM23" s="39"/>
      <c r="NQN23" s="39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40"/>
      <c r="NRK23" s="39"/>
      <c r="NRL23" s="39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40"/>
      <c r="NSI23" s="39"/>
      <c r="NSJ23" s="39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40"/>
      <c r="NTG23" s="39"/>
      <c r="NTH23" s="39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40"/>
      <c r="NUE23" s="39"/>
      <c r="NUF23" s="39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40"/>
      <c r="NVC23" s="39"/>
      <c r="NVD23" s="39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40"/>
      <c r="NWA23" s="39"/>
      <c r="NWB23" s="39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40"/>
      <c r="NWY23" s="39"/>
      <c r="NWZ23" s="39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40"/>
      <c r="NXW23" s="39"/>
      <c r="NXX23" s="39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40"/>
      <c r="NYU23" s="39"/>
      <c r="NYV23" s="39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40"/>
      <c r="NZS23" s="39"/>
      <c r="NZT23" s="39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40"/>
      <c r="OAQ23" s="39"/>
      <c r="OAR23" s="39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40"/>
      <c r="OBO23" s="39"/>
      <c r="OBP23" s="39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40"/>
      <c r="OCM23" s="39"/>
      <c r="OCN23" s="39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40"/>
      <c r="ODK23" s="39"/>
      <c r="ODL23" s="39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40"/>
      <c r="OEI23" s="39"/>
      <c r="OEJ23" s="39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40"/>
      <c r="OFG23" s="39"/>
      <c r="OFH23" s="39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40"/>
      <c r="OGE23" s="39"/>
      <c r="OGF23" s="39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40"/>
      <c r="OHC23" s="39"/>
      <c r="OHD23" s="39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40"/>
      <c r="OIA23" s="39"/>
      <c r="OIB23" s="39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40"/>
      <c r="OIY23" s="39"/>
      <c r="OIZ23" s="39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40"/>
      <c r="OJW23" s="39"/>
      <c r="OJX23" s="39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40"/>
      <c r="OKU23" s="39"/>
      <c r="OKV23" s="39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40"/>
      <c r="OLS23" s="39"/>
      <c r="OLT23" s="39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40"/>
      <c r="OMQ23" s="39"/>
      <c r="OMR23" s="39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40"/>
      <c r="ONO23" s="39"/>
      <c r="ONP23" s="39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40"/>
      <c r="OOM23" s="39"/>
      <c r="OON23" s="39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40"/>
      <c r="OPK23" s="39"/>
      <c r="OPL23" s="39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40"/>
      <c r="OQI23" s="39"/>
      <c r="OQJ23" s="39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40"/>
      <c r="ORG23" s="39"/>
      <c r="ORH23" s="39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40"/>
      <c r="OSE23" s="39"/>
      <c r="OSF23" s="39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40"/>
      <c r="OTC23" s="39"/>
      <c r="OTD23" s="39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40"/>
      <c r="OUA23" s="39"/>
      <c r="OUB23" s="39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40"/>
      <c r="OUY23" s="39"/>
      <c r="OUZ23" s="39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40"/>
      <c r="OVW23" s="39"/>
      <c r="OVX23" s="39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40"/>
      <c r="OWU23" s="39"/>
      <c r="OWV23" s="39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40"/>
      <c r="OXS23" s="39"/>
      <c r="OXT23" s="39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40"/>
      <c r="OYQ23" s="39"/>
      <c r="OYR23" s="39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40"/>
      <c r="OZO23" s="39"/>
      <c r="OZP23" s="39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40"/>
      <c r="PAM23" s="39"/>
      <c r="PAN23" s="39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40"/>
      <c r="PBK23" s="39"/>
      <c r="PBL23" s="39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40"/>
      <c r="PCI23" s="39"/>
      <c r="PCJ23" s="39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40"/>
      <c r="PDG23" s="39"/>
      <c r="PDH23" s="39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40"/>
      <c r="PEE23" s="39"/>
      <c r="PEF23" s="39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40"/>
      <c r="PFC23" s="39"/>
      <c r="PFD23" s="39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40"/>
      <c r="PGA23" s="39"/>
      <c r="PGB23" s="39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40"/>
      <c r="PGY23" s="39"/>
      <c r="PGZ23" s="39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40"/>
      <c r="PHW23" s="39"/>
      <c r="PHX23" s="39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40"/>
      <c r="PIU23" s="39"/>
      <c r="PIV23" s="39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40"/>
      <c r="PJS23" s="39"/>
      <c r="PJT23" s="39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40"/>
      <c r="PKQ23" s="39"/>
      <c r="PKR23" s="39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40"/>
      <c r="PLO23" s="39"/>
      <c r="PLP23" s="39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40"/>
      <c r="PMM23" s="39"/>
      <c r="PMN23" s="39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40"/>
      <c r="PNK23" s="39"/>
      <c r="PNL23" s="39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40"/>
      <c r="POI23" s="39"/>
      <c r="POJ23" s="39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40"/>
      <c r="PPG23" s="39"/>
      <c r="PPH23" s="39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40"/>
      <c r="PQE23" s="39"/>
      <c r="PQF23" s="39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40"/>
      <c r="PRC23" s="39"/>
      <c r="PRD23" s="39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40"/>
      <c r="PSA23" s="39"/>
      <c r="PSB23" s="39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40"/>
      <c r="PSY23" s="39"/>
      <c r="PSZ23" s="39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40"/>
      <c r="PTW23" s="39"/>
      <c r="PTX23" s="39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40"/>
      <c r="PUU23" s="39"/>
      <c r="PUV23" s="39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40"/>
      <c r="PVS23" s="39"/>
      <c r="PVT23" s="39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40"/>
      <c r="PWQ23" s="39"/>
      <c r="PWR23" s="39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40"/>
      <c r="PXO23" s="39"/>
      <c r="PXP23" s="39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40"/>
      <c r="PYM23" s="39"/>
      <c r="PYN23" s="39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40"/>
      <c r="PZK23" s="39"/>
      <c r="PZL23" s="39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40"/>
      <c r="QAI23" s="39"/>
      <c r="QAJ23" s="39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40"/>
      <c r="QBG23" s="39"/>
      <c r="QBH23" s="39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40"/>
      <c r="QCE23" s="39"/>
      <c r="QCF23" s="39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40"/>
      <c r="QDC23" s="39"/>
      <c r="QDD23" s="39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40"/>
      <c r="QEA23" s="39"/>
      <c r="QEB23" s="39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40"/>
      <c r="QEY23" s="39"/>
      <c r="QEZ23" s="39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40"/>
      <c r="QFW23" s="39"/>
      <c r="QFX23" s="39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40"/>
      <c r="QGU23" s="39"/>
      <c r="QGV23" s="39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40"/>
      <c r="QHS23" s="39"/>
      <c r="QHT23" s="39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40"/>
      <c r="QIQ23" s="39"/>
      <c r="QIR23" s="39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40"/>
      <c r="QJO23" s="39"/>
      <c r="QJP23" s="39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40"/>
      <c r="QKM23" s="39"/>
      <c r="QKN23" s="39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40"/>
      <c r="QLK23" s="39"/>
      <c r="QLL23" s="39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40"/>
      <c r="QMI23" s="39"/>
      <c r="QMJ23" s="39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40"/>
      <c r="QNG23" s="39"/>
      <c r="QNH23" s="39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40"/>
      <c r="QOE23" s="39"/>
      <c r="QOF23" s="39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40"/>
      <c r="QPC23" s="39"/>
      <c r="QPD23" s="39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40"/>
      <c r="QQA23" s="39"/>
      <c r="QQB23" s="39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40"/>
      <c r="QQY23" s="39"/>
      <c r="QQZ23" s="39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40"/>
      <c r="QRW23" s="39"/>
      <c r="QRX23" s="39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40"/>
      <c r="QSU23" s="39"/>
      <c r="QSV23" s="39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40"/>
      <c r="QTS23" s="39"/>
      <c r="QTT23" s="39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40"/>
      <c r="QUQ23" s="39"/>
      <c r="QUR23" s="39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40"/>
      <c r="QVO23" s="39"/>
      <c r="QVP23" s="39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40"/>
      <c r="QWM23" s="39"/>
      <c r="QWN23" s="39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40"/>
      <c r="QXK23" s="39"/>
      <c r="QXL23" s="39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40"/>
      <c r="QYI23" s="39"/>
      <c r="QYJ23" s="39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40"/>
      <c r="QZG23" s="39"/>
      <c r="QZH23" s="39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40"/>
      <c r="RAE23" s="39"/>
      <c r="RAF23" s="39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40"/>
      <c r="RBC23" s="39"/>
      <c r="RBD23" s="39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40"/>
      <c r="RCA23" s="39"/>
      <c r="RCB23" s="39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40"/>
      <c r="RCY23" s="39"/>
      <c r="RCZ23" s="39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40"/>
      <c r="RDW23" s="39"/>
      <c r="RDX23" s="39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40"/>
      <c r="REU23" s="39"/>
      <c r="REV23" s="39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40"/>
      <c r="RFS23" s="39"/>
      <c r="RFT23" s="39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40"/>
      <c r="RGQ23" s="39"/>
      <c r="RGR23" s="39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40"/>
      <c r="RHO23" s="39"/>
      <c r="RHP23" s="39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40"/>
      <c r="RIM23" s="39"/>
      <c r="RIN23" s="39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40"/>
      <c r="RJK23" s="39"/>
      <c r="RJL23" s="39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40"/>
      <c r="RKI23" s="39"/>
      <c r="RKJ23" s="39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40"/>
      <c r="RLG23" s="39"/>
      <c r="RLH23" s="39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40"/>
      <c r="RME23" s="39"/>
      <c r="RMF23" s="39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40"/>
      <c r="RNC23" s="39"/>
      <c r="RND23" s="39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40"/>
      <c r="ROA23" s="39"/>
      <c r="ROB23" s="39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40"/>
      <c r="ROY23" s="39"/>
      <c r="ROZ23" s="39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40"/>
      <c r="RPW23" s="39"/>
      <c r="RPX23" s="39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40"/>
      <c r="RQU23" s="39"/>
      <c r="RQV23" s="39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40"/>
      <c r="RRS23" s="39"/>
      <c r="RRT23" s="39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40"/>
      <c r="RSQ23" s="39"/>
      <c r="RSR23" s="39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40"/>
      <c r="RTO23" s="39"/>
      <c r="RTP23" s="39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40"/>
      <c r="RUM23" s="39"/>
      <c r="RUN23" s="39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40"/>
      <c r="RVK23" s="39"/>
      <c r="RVL23" s="39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40"/>
      <c r="RWI23" s="39"/>
      <c r="RWJ23" s="39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40"/>
      <c r="RXG23" s="39"/>
      <c r="RXH23" s="39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40"/>
      <c r="RYE23" s="39"/>
      <c r="RYF23" s="39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40"/>
      <c r="RZC23" s="39"/>
      <c r="RZD23" s="39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40"/>
      <c r="SAA23" s="39"/>
      <c r="SAB23" s="39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40"/>
      <c r="SAY23" s="39"/>
      <c r="SAZ23" s="39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40"/>
      <c r="SBW23" s="39"/>
      <c r="SBX23" s="39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40"/>
      <c r="SCU23" s="39"/>
      <c r="SCV23" s="39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40"/>
      <c r="SDS23" s="39"/>
      <c r="SDT23" s="39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40"/>
      <c r="SEQ23" s="39"/>
      <c r="SER23" s="39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40"/>
      <c r="SFO23" s="39"/>
      <c r="SFP23" s="39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40"/>
      <c r="SGM23" s="39"/>
      <c r="SGN23" s="39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40"/>
      <c r="SHK23" s="39"/>
      <c r="SHL23" s="39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40"/>
      <c r="SII23" s="39"/>
      <c r="SIJ23" s="39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40"/>
      <c r="SJG23" s="39"/>
      <c r="SJH23" s="39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40"/>
      <c r="SKE23" s="39"/>
      <c r="SKF23" s="39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40"/>
      <c r="SLC23" s="39"/>
      <c r="SLD23" s="39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40"/>
      <c r="SMA23" s="39"/>
      <c r="SMB23" s="39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40"/>
      <c r="SMY23" s="39"/>
      <c r="SMZ23" s="39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40"/>
      <c r="SNW23" s="39"/>
      <c r="SNX23" s="39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40"/>
      <c r="SOU23" s="39"/>
      <c r="SOV23" s="39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40"/>
      <c r="SPS23" s="39"/>
      <c r="SPT23" s="39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40"/>
      <c r="SQQ23" s="39"/>
      <c r="SQR23" s="39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40"/>
      <c r="SRO23" s="39"/>
      <c r="SRP23" s="39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40"/>
      <c r="SSM23" s="39"/>
      <c r="SSN23" s="39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40"/>
      <c r="STK23" s="39"/>
      <c r="STL23" s="39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40"/>
      <c r="SUI23" s="39"/>
      <c r="SUJ23" s="39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40"/>
      <c r="SVG23" s="39"/>
      <c r="SVH23" s="39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40"/>
      <c r="SWE23" s="39"/>
      <c r="SWF23" s="39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40"/>
      <c r="SXC23" s="39"/>
      <c r="SXD23" s="39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40"/>
      <c r="SYA23" s="39"/>
      <c r="SYB23" s="39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40"/>
      <c r="SYY23" s="39"/>
      <c r="SYZ23" s="39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40"/>
      <c r="SZW23" s="39"/>
      <c r="SZX23" s="39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40"/>
      <c r="TAU23" s="39"/>
      <c r="TAV23" s="39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40"/>
      <c r="TBS23" s="39"/>
      <c r="TBT23" s="39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40"/>
      <c r="TCQ23" s="39"/>
      <c r="TCR23" s="39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40"/>
      <c r="TDO23" s="39"/>
      <c r="TDP23" s="39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40"/>
      <c r="TEM23" s="39"/>
      <c r="TEN23" s="39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40"/>
      <c r="TFK23" s="39"/>
      <c r="TFL23" s="39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40"/>
      <c r="TGI23" s="39"/>
      <c r="TGJ23" s="39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40"/>
      <c r="THG23" s="39"/>
      <c r="THH23" s="39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40"/>
      <c r="TIE23" s="39"/>
      <c r="TIF23" s="39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40"/>
      <c r="TJC23" s="39"/>
      <c r="TJD23" s="39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40"/>
      <c r="TKA23" s="39"/>
      <c r="TKB23" s="39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40"/>
      <c r="TKY23" s="39"/>
      <c r="TKZ23" s="39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40"/>
      <c r="TLW23" s="39"/>
      <c r="TLX23" s="39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40"/>
      <c r="TMU23" s="39"/>
      <c r="TMV23" s="39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40"/>
      <c r="TNS23" s="39"/>
      <c r="TNT23" s="39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40"/>
      <c r="TOQ23" s="39"/>
      <c r="TOR23" s="39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40"/>
      <c r="TPO23" s="39"/>
      <c r="TPP23" s="39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40"/>
      <c r="TQM23" s="39"/>
      <c r="TQN23" s="39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40"/>
      <c r="TRK23" s="39"/>
      <c r="TRL23" s="39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40"/>
      <c r="TSI23" s="39"/>
      <c r="TSJ23" s="39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40"/>
      <c r="TTG23" s="39"/>
      <c r="TTH23" s="39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40"/>
      <c r="TUE23" s="39"/>
      <c r="TUF23" s="39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40"/>
      <c r="TVC23" s="39"/>
      <c r="TVD23" s="39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40"/>
      <c r="TWA23" s="39"/>
      <c r="TWB23" s="39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40"/>
      <c r="TWY23" s="39"/>
      <c r="TWZ23" s="39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40"/>
      <c r="TXW23" s="39"/>
      <c r="TXX23" s="39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40"/>
      <c r="TYU23" s="39"/>
      <c r="TYV23" s="39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40"/>
      <c r="TZS23" s="39"/>
      <c r="TZT23" s="39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40"/>
      <c r="UAQ23" s="39"/>
      <c r="UAR23" s="39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40"/>
      <c r="UBO23" s="39"/>
      <c r="UBP23" s="39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40"/>
      <c r="UCM23" s="39"/>
      <c r="UCN23" s="39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40"/>
      <c r="UDK23" s="39"/>
      <c r="UDL23" s="39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40"/>
      <c r="UEI23" s="39"/>
      <c r="UEJ23" s="39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40"/>
      <c r="UFG23" s="39"/>
      <c r="UFH23" s="39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40"/>
      <c r="UGE23" s="39"/>
      <c r="UGF23" s="39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40"/>
      <c r="UHC23" s="39"/>
      <c r="UHD23" s="39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40"/>
      <c r="UIA23" s="39"/>
      <c r="UIB23" s="39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40"/>
      <c r="UIY23" s="39"/>
      <c r="UIZ23" s="39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40"/>
      <c r="UJW23" s="39"/>
      <c r="UJX23" s="39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40"/>
      <c r="UKU23" s="39"/>
      <c r="UKV23" s="39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40"/>
      <c r="ULS23" s="39"/>
      <c r="ULT23" s="39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40"/>
      <c r="UMQ23" s="39"/>
      <c r="UMR23" s="39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40"/>
      <c r="UNO23" s="39"/>
      <c r="UNP23" s="39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40"/>
      <c r="UOM23" s="39"/>
      <c r="UON23" s="39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40"/>
      <c r="UPK23" s="39"/>
      <c r="UPL23" s="39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40"/>
      <c r="UQI23" s="39"/>
      <c r="UQJ23" s="39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40"/>
      <c r="URG23" s="39"/>
      <c r="URH23" s="39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40"/>
      <c r="USE23" s="39"/>
      <c r="USF23" s="39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40"/>
      <c r="UTC23" s="39"/>
      <c r="UTD23" s="39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40"/>
      <c r="UUA23" s="39"/>
      <c r="UUB23" s="39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40"/>
      <c r="UUY23" s="39"/>
      <c r="UUZ23" s="39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40"/>
      <c r="UVW23" s="39"/>
      <c r="UVX23" s="39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40"/>
      <c r="UWU23" s="39"/>
      <c r="UWV23" s="39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40"/>
      <c r="UXS23" s="39"/>
      <c r="UXT23" s="39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40"/>
      <c r="UYQ23" s="39"/>
      <c r="UYR23" s="39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40"/>
      <c r="UZO23" s="39"/>
      <c r="UZP23" s="39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40"/>
      <c r="VAM23" s="39"/>
      <c r="VAN23" s="39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40"/>
      <c r="VBK23" s="39"/>
      <c r="VBL23" s="39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40"/>
      <c r="VCI23" s="39"/>
      <c r="VCJ23" s="39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40"/>
      <c r="VDG23" s="39"/>
      <c r="VDH23" s="39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40"/>
      <c r="VEE23" s="39"/>
      <c r="VEF23" s="39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40"/>
      <c r="VFC23" s="39"/>
      <c r="VFD23" s="39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40"/>
      <c r="VGA23" s="39"/>
      <c r="VGB23" s="39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40"/>
      <c r="VGY23" s="39"/>
      <c r="VGZ23" s="39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40"/>
      <c r="VHW23" s="39"/>
      <c r="VHX23" s="39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40"/>
      <c r="VIU23" s="39"/>
      <c r="VIV23" s="39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40"/>
      <c r="VJS23" s="39"/>
      <c r="VJT23" s="39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40"/>
      <c r="VKQ23" s="39"/>
      <c r="VKR23" s="39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40"/>
      <c r="VLO23" s="39"/>
      <c r="VLP23" s="39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40"/>
      <c r="VMM23" s="39"/>
      <c r="VMN23" s="39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40"/>
      <c r="VNK23" s="39"/>
      <c r="VNL23" s="39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40"/>
      <c r="VOI23" s="39"/>
      <c r="VOJ23" s="39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40"/>
      <c r="VPG23" s="39"/>
      <c r="VPH23" s="39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40"/>
      <c r="VQE23" s="39"/>
      <c r="VQF23" s="39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40"/>
      <c r="VRC23" s="39"/>
      <c r="VRD23" s="39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40"/>
      <c r="VSA23" s="39"/>
      <c r="VSB23" s="39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40"/>
      <c r="VSY23" s="39"/>
      <c r="VSZ23" s="39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40"/>
      <c r="VTW23" s="39"/>
      <c r="VTX23" s="39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40"/>
      <c r="VUU23" s="39"/>
      <c r="VUV23" s="39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40"/>
      <c r="VVS23" s="39"/>
      <c r="VVT23" s="39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40"/>
      <c r="VWQ23" s="39"/>
      <c r="VWR23" s="39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40"/>
      <c r="VXO23" s="39"/>
      <c r="VXP23" s="39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40"/>
      <c r="VYM23" s="39"/>
      <c r="VYN23" s="39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40"/>
      <c r="VZK23" s="39"/>
      <c r="VZL23" s="39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40"/>
      <c r="WAI23" s="39"/>
      <c r="WAJ23" s="39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40"/>
      <c r="WBG23" s="39"/>
      <c r="WBH23" s="39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40"/>
      <c r="WCE23" s="39"/>
      <c r="WCF23" s="39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40"/>
      <c r="WDC23" s="39"/>
      <c r="WDD23" s="39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40"/>
      <c r="WEA23" s="39"/>
      <c r="WEB23" s="39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40"/>
      <c r="WEY23" s="39"/>
      <c r="WEZ23" s="39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40"/>
      <c r="WFW23" s="39"/>
      <c r="WFX23" s="39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40"/>
      <c r="WGU23" s="39"/>
      <c r="WGV23" s="39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40"/>
      <c r="WHS23" s="39"/>
      <c r="WHT23" s="39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40"/>
      <c r="WIQ23" s="39"/>
      <c r="WIR23" s="39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40"/>
      <c r="WJO23" s="39"/>
      <c r="WJP23" s="39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40"/>
      <c r="WKM23" s="39"/>
      <c r="WKN23" s="39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40"/>
      <c r="WLK23" s="39"/>
      <c r="WLL23" s="39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40"/>
      <c r="WMI23" s="39"/>
      <c r="WMJ23" s="39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40"/>
      <c r="WNG23" s="39"/>
      <c r="WNH23" s="39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40"/>
      <c r="WOE23" s="39"/>
      <c r="WOF23" s="39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40"/>
      <c r="WPC23" s="39"/>
      <c r="WPD23" s="39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40"/>
      <c r="WQA23" s="39"/>
      <c r="WQB23" s="39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40"/>
      <c r="WQY23" s="39"/>
      <c r="WQZ23" s="39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40"/>
      <c r="WRW23" s="39"/>
      <c r="WRX23" s="39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40"/>
      <c r="WSU23" s="39"/>
      <c r="WSV23" s="39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40"/>
      <c r="WTS23" s="39"/>
      <c r="WTT23" s="39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40"/>
      <c r="WUQ23" s="39"/>
      <c r="WUR23" s="39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40"/>
      <c r="WVO23" s="39"/>
      <c r="WVP23" s="39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40"/>
      <c r="WWM23" s="39"/>
      <c r="WWN23" s="39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40"/>
      <c r="WXK23" s="39"/>
      <c r="WXL23" s="39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40"/>
      <c r="WYI23" s="39"/>
      <c r="WYJ23" s="39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40"/>
      <c r="WZG23" s="39"/>
      <c r="WZH23" s="39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40"/>
      <c r="XAE23" s="39"/>
      <c r="XAF23" s="39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40"/>
      <c r="XBC23" s="39"/>
      <c r="XBD23" s="39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40"/>
      <c r="XCA23" s="39"/>
      <c r="XCB23" s="39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40"/>
      <c r="XCY23" s="39"/>
      <c r="XCZ23" s="39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40"/>
      <c r="XDW23" s="39"/>
      <c r="XDX23" s="39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40"/>
      <c r="XEU23" s="39"/>
      <c r="XEV23" s="39"/>
      <c r="XEW23" s="3"/>
      <c r="XEX23" s="3"/>
      <c r="XEY23" s="3"/>
      <c r="XEZ23" s="3"/>
      <c r="XFA23" s="3"/>
      <c r="XFB23" s="3"/>
      <c r="XFC23" s="3"/>
      <c r="XFD23" s="3"/>
    </row>
    <row r="24" spans="1:16384" x14ac:dyDescent="0.25">
      <c r="A24" s="9" t="s">
        <v>110</v>
      </c>
      <c r="B24" s="106" t="str">
        <f>+VLOOKUP(A24,Clases!$A$1:$B$7,2,FALSE)</f>
        <v>Ramos Administrativos</v>
      </c>
      <c r="C24" s="10" t="s">
        <v>51</v>
      </c>
      <c r="D24" s="10">
        <v>1</v>
      </c>
      <c r="E24" s="25" t="s">
        <v>52</v>
      </c>
      <c r="F24" s="11"/>
      <c r="G24" s="11"/>
      <c r="H24" s="11"/>
      <c r="I24" s="11">
        <v>505.3</v>
      </c>
      <c r="J24" s="11">
        <v>593</v>
      </c>
      <c r="K24" s="11">
        <v>950.3</v>
      </c>
      <c r="L24" s="11">
        <v>1345.3</v>
      </c>
      <c r="M24" s="11">
        <v>2523.6</v>
      </c>
      <c r="N24" s="11">
        <v>3466.9</v>
      </c>
      <c r="O24" s="11">
        <v>3467.4</v>
      </c>
      <c r="P24" s="11">
        <v>3307.7</v>
      </c>
      <c r="Q24" s="11">
        <v>1578</v>
      </c>
      <c r="R24" s="11">
        <v>1225.0999999999999</v>
      </c>
      <c r="S24" s="11">
        <v>639.20000000000005</v>
      </c>
      <c r="T24" s="11">
        <v>790.1</v>
      </c>
      <c r="U24" s="11">
        <v>7432.6</v>
      </c>
      <c r="V24" s="11">
        <v>4936.8</v>
      </c>
      <c r="W24" s="11">
        <v>6914.6</v>
      </c>
      <c r="X24" s="11">
        <v>8885.6</v>
      </c>
      <c r="Y24" s="11">
        <v>8790.2900000000009</v>
      </c>
      <c r="Z24" s="11">
        <v>10915.8</v>
      </c>
      <c r="AA24" s="79">
        <v>10902.03</v>
      </c>
      <c r="AB24" s="32">
        <v>12392.4</v>
      </c>
      <c r="AC24" s="32">
        <v>12410.899907999999</v>
      </c>
      <c r="AD24" s="32">
        <v>14186.8</v>
      </c>
      <c r="AE24" s="32">
        <f>+IFERROR(VLOOKUP($E24,'2002'!$B:$D,3,FALSE),"")</f>
        <v>14225.395643</v>
      </c>
      <c r="AF24" s="32">
        <f>+IFERROR(VLOOKUP($E24,'2003'!$B:$D,3,FALSE),"")</f>
        <v>17569.043292999999</v>
      </c>
      <c r="AG24" s="32">
        <f>+IFERROR(VLOOKUP($E24,'2004'!$B:$D,3,FALSE),"")</f>
        <v>20587.254079999999</v>
      </c>
      <c r="AH24" s="32">
        <f>+IFERROR(VLOOKUP($E24,'2005-15 corrientes'!$B$2:$W$50,2,FALSE),"")</f>
        <v>26413.934237132693</v>
      </c>
      <c r="AI24" s="32">
        <f>+IFERROR(VLOOKUP($E24,'2005-15 corrientes'!$B$2:$W$50,4,FALSE),"")</f>
        <v>27324.373079947854</v>
      </c>
      <c r="AJ24" s="32">
        <f>+IFERROR(VLOOKUP($E24,'2005-15 corrientes'!$B$2:$W$50,6,FALSE),"")</f>
        <v>32793.298741224586</v>
      </c>
      <c r="AK24" s="32">
        <f>+IFERROR(VLOOKUP($E24,'2005-15 corrientes'!$B$2:$W$50,8,FALSE),"")</f>
        <v>35981.445199888469</v>
      </c>
      <c r="AL24" s="32">
        <f>+IFERROR(VLOOKUP($E24,'2005-15 corrientes'!$B$2:$W$50,10,FALSE),"")</f>
        <v>43816.036783377174</v>
      </c>
      <c r="AM24" s="32">
        <f>+IFERROR(VLOOKUP($E24,'2005-15 corrientes'!$B$2:$W$50,12,FALSE),"")</f>
        <v>3163.6223384848918</v>
      </c>
      <c r="AN24" s="32">
        <f>+IFERROR(VLOOKUP($E24,'2005-15 corrientes'!$B$2:$W$50,14,FALSE),"")</f>
        <v>3093.2429425151622</v>
      </c>
      <c r="AO24" s="32">
        <f>+IFERROR(VLOOKUP($E24,'2005-15 corrientes'!$B$2:$W$50,16,FALSE),"")</f>
        <v>3201.5</v>
      </c>
      <c r="AP24" s="32">
        <f>+IFERROR(VLOOKUP($E24,'2005-15 corrientes'!$B$2:$W$50,18,FALSE),"")</f>
        <v>2334.099999999999</v>
      </c>
      <c r="AQ24" s="32">
        <f>+IFERROR(VLOOKUP($E24,'2005-15 corrientes'!$B$2:$W$50,20,FALSE),"")</f>
        <v>3294.1733249999988</v>
      </c>
      <c r="AR24" s="32">
        <f>+IFERROR(VLOOKUP($E24,'2005-15 corrientes'!$B$2:$W$50,22,FALSE),"")</f>
        <v>3837</v>
      </c>
      <c r="AS24" s="3"/>
      <c r="AT24" s="3"/>
      <c r="AU24" s="3"/>
      <c r="AV24" s="3"/>
      <c r="AW24" s="3"/>
      <c r="AX24" s="3"/>
      <c r="AY24" s="3"/>
      <c r="AZ24" s="3"/>
      <c r="BA24" s="3"/>
      <c r="BB24" s="40"/>
      <c r="BC24" s="39"/>
      <c r="BD24" s="39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40"/>
      <c r="CA24" s="39"/>
      <c r="CB24" s="39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40"/>
      <c r="CY24" s="39"/>
      <c r="CZ24" s="39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40"/>
      <c r="DW24" s="39"/>
      <c r="DX24" s="39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40"/>
      <c r="EU24" s="39"/>
      <c r="EV24" s="39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40"/>
      <c r="FS24" s="39"/>
      <c r="FT24" s="39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40"/>
      <c r="GQ24" s="39"/>
      <c r="GR24" s="39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40"/>
      <c r="HO24" s="39"/>
      <c r="HP24" s="39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40"/>
      <c r="IM24" s="39"/>
      <c r="IN24" s="39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40"/>
      <c r="JK24" s="39"/>
      <c r="JL24" s="39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40"/>
      <c r="KI24" s="39"/>
      <c r="KJ24" s="39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40"/>
      <c r="LG24" s="39"/>
      <c r="LH24" s="39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40"/>
      <c r="ME24" s="39"/>
      <c r="MF24" s="39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40"/>
      <c r="NC24" s="39"/>
      <c r="ND24" s="39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40"/>
      <c r="OA24" s="39"/>
      <c r="OB24" s="39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40"/>
      <c r="OY24" s="39"/>
      <c r="OZ24" s="39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40"/>
      <c r="PW24" s="39"/>
      <c r="PX24" s="39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40"/>
      <c r="QU24" s="39"/>
      <c r="QV24" s="39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40"/>
      <c r="RS24" s="39"/>
      <c r="RT24" s="39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40"/>
      <c r="SQ24" s="39"/>
      <c r="SR24" s="39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40"/>
      <c r="TO24" s="39"/>
      <c r="TP24" s="39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40"/>
      <c r="UM24" s="39"/>
      <c r="UN24" s="39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40"/>
      <c r="VK24" s="39"/>
      <c r="VL24" s="39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40"/>
      <c r="WI24" s="39"/>
      <c r="WJ24" s="39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40"/>
      <c r="XG24" s="39"/>
      <c r="XH24" s="39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40"/>
      <c r="YE24" s="39"/>
      <c r="YF24" s="39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40"/>
      <c r="ZC24" s="39"/>
      <c r="ZD24" s="39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40"/>
      <c r="AAA24" s="39"/>
      <c r="AAB24" s="39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40"/>
      <c r="AAY24" s="39"/>
      <c r="AAZ24" s="39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40"/>
      <c r="ABW24" s="39"/>
      <c r="ABX24" s="39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40"/>
      <c r="ACU24" s="39"/>
      <c r="ACV24" s="39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40"/>
      <c r="ADS24" s="39"/>
      <c r="ADT24" s="39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40"/>
      <c r="AEQ24" s="39"/>
      <c r="AER24" s="39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40"/>
      <c r="AFO24" s="39"/>
      <c r="AFP24" s="39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0"/>
      <c r="AGM24" s="39"/>
      <c r="AGN24" s="39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40"/>
      <c r="AHK24" s="39"/>
      <c r="AHL24" s="39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40"/>
      <c r="AII24" s="39"/>
      <c r="AIJ24" s="39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40"/>
      <c r="AJG24" s="39"/>
      <c r="AJH24" s="39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40"/>
      <c r="AKE24" s="39"/>
      <c r="AKF24" s="39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40"/>
      <c r="ALC24" s="39"/>
      <c r="ALD24" s="39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40"/>
      <c r="AMA24" s="39"/>
      <c r="AMB24" s="39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40"/>
      <c r="AMY24" s="39"/>
      <c r="AMZ24" s="39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40"/>
      <c r="ANW24" s="39"/>
      <c r="ANX24" s="39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40"/>
      <c r="AOU24" s="39"/>
      <c r="AOV24" s="39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40"/>
      <c r="APS24" s="39"/>
      <c r="APT24" s="39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40"/>
      <c r="AQQ24" s="39"/>
      <c r="AQR24" s="39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40"/>
      <c r="ARO24" s="39"/>
      <c r="ARP24" s="39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40"/>
      <c r="ASM24" s="39"/>
      <c r="ASN24" s="39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40"/>
      <c r="ATK24" s="39"/>
      <c r="ATL24" s="39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40"/>
      <c r="AUI24" s="39"/>
      <c r="AUJ24" s="39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40"/>
      <c r="AVG24" s="39"/>
      <c r="AVH24" s="39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40"/>
      <c r="AWE24" s="39"/>
      <c r="AWF24" s="39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40"/>
      <c r="AXC24" s="39"/>
      <c r="AXD24" s="39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40"/>
      <c r="AYA24" s="39"/>
      <c r="AYB24" s="39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40"/>
      <c r="AYY24" s="39"/>
      <c r="AYZ24" s="39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40"/>
      <c r="AZW24" s="39"/>
      <c r="AZX24" s="39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40"/>
      <c r="BAU24" s="39"/>
      <c r="BAV24" s="39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40"/>
      <c r="BBS24" s="39"/>
      <c r="BBT24" s="39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40"/>
      <c r="BCQ24" s="39"/>
      <c r="BCR24" s="39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40"/>
      <c r="BDO24" s="39"/>
      <c r="BDP24" s="39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40"/>
      <c r="BEM24" s="39"/>
      <c r="BEN24" s="39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40"/>
      <c r="BFK24" s="39"/>
      <c r="BFL24" s="39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40"/>
      <c r="BGI24" s="39"/>
      <c r="BGJ24" s="39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40"/>
      <c r="BHG24" s="39"/>
      <c r="BHH24" s="39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40"/>
      <c r="BIE24" s="39"/>
      <c r="BIF24" s="39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40"/>
      <c r="BJC24" s="39"/>
      <c r="BJD24" s="39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40"/>
      <c r="BKA24" s="39"/>
      <c r="BKB24" s="39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40"/>
      <c r="BKY24" s="39"/>
      <c r="BKZ24" s="39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40"/>
      <c r="BLW24" s="39"/>
      <c r="BLX24" s="39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40"/>
      <c r="BMU24" s="39"/>
      <c r="BMV24" s="39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40"/>
      <c r="BNS24" s="39"/>
      <c r="BNT24" s="39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40"/>
      <c r="BOQ24" s="39"/>
      <c r="BOR24" s="39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40"/>
      <c r="BPO24" s="39"/>
      <c r="BPP24" s="39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40"/>
      <c r="BQM24" s="39"/>
      <c r="BQN24" s="39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40"/>
      <c r="BRK24" s="39"/>
      <c r="BRL24" s="39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40"/>
      <c r="BSI24" s="39"/>
      <c r="BSJ24" s="39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40"/>
      <c r="BTG24" s="39"/>
      <c r="BTH24" s="39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40"/>
      <c r="BUE24" s="39"/>
      <c r="BUF24" s="39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40"/>
      <c r="BVC24" s="39"/>
      <c r="BVD24" s="39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40"/>
      <c r="BWA24" s="39"/>
      <c r="BWB24" s="39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40"/>
      <c r="BWY24" s="39"/>
      <c r="BWZ24" s="39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40"/>
      <c r="BXW24" s="39"/>
      <c r="BXX24" s="39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40"/>
      <c r="BYU24" s="39"/>
      <c r="BYV24" s="39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40"/>
      <c r="BZS24" s="39"/>
      <c r="BZT24" s="39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40"/>
      <c r="CAQ24" s="39"/>
      <c r="CAR24" s="39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40"/>
      <c r="CBO24" s="39"/>
      <c r="CBP24" s="39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40"/>
      <c r="CCM24" s="39"/>
      <c r="CCN24" s="39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40"/>
      <c r="CDK24" s="39"/>
      <c r="CDL24" s="39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40"/>
      <c r="CEI24" s="39"/>
      <c r="CEJ24" s="39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40"/>
      <c r="CFG24" s="39"/>
      <c r="CFH24" s="39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40"/>
      <c r="CGE24" s="39"/>
      <c r="CGF24" s="39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40"/>
      <c r="CHC24" s="39"/>
      <c r="CHD24" s="39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40"/>
      <c r="CIA24" s="39"/>
      <c r="CIB24" s="39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40"/>
      <c r="CIY24" s="39"/>
      <c r="CIZ24" s="39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40"/>
      <c r="CJW24" s="39"/>
      <c r="CJX24" s="39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40"/>
      <c r="CKU24" s="39"/>
      <c r="CKV24" s="39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40"/>
      <c r="CLS24" s="39"/>
      <c r="CLT24" s="39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40"/>
      <c r="CMQ24" s="39"/>
      <c r="CMR24" s="39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40"/>
      <c r="CNO24" s="39"/>
      <c r="CNP24" s="39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40"/>
      <c r="COM24" s="39"/>
      <c r="CON24" s="39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40"/>
      <c r="CPK24" s="39"/>
      <c r="CPL24" s="39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40"/>
      <c r="CQI24" s="39"/>
      <c r="CQJ24" s="39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40"/>
      <c r="CRG24" s="39"/>
      <c r="CRH24" s="39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40"/>
      <c r="CSE24" s="39"/>
      <c r="CSF24" s="39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40"/>
      <c r="CTC24" s="39"/>
      <c r="CTD24" s="39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40"/>
      <c r="CUA24" s="39"/>
      <c r="CUB24" s="39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40"/>
      <c r="CUY24" s="39"/>
      <c r="CUZ24" s="39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40"/>
      <c r="CVW24" s="39"/>
      <c r="CVX24" s="39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40"/>
      <c r="CWU24" s="39"/>
      <c r="CWV24" s="39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40"/>
      <c r="CXS24" s="39"/>
      <c r="CXT24" s="39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40"/>
      <c r="CYQ24" s="39"/>
      <c r="CYR24" s="39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40"/>
      <c r="CZO24" s="39"/>
      <c r="CZP24" s="39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40"/>
      <c r="DAM24" s="39"/>
      <c r="DAN24" s="39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40"/>
      <c r="DBK24" s="39"/>
      <c r="DBL24" s="39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40"/>
      <c r="DCI24" s="39"/>
      <c r="DCJ24" s="39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40"/>
      <c r="DDG24" s="39"/>
      <c r="DDH24" s="39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40"/>
      <c r="DEE24" s="39"/>
      <c r="DEF24" s="39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40"/>
      <c r="DFC24" s="39"/>
      <c r="DFD24" s="39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40"/>
      <c r="DGA24" s="39"/>
      <c r="DGB24" s="39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40"/>
      <c r="DGY24" s="39"/>
      <c r="DGZ24" s="39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40"/>
      <c r="DHW24" s="39"/>
      <c r="DHX24" s="39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40"/>
      <c r="DIU24" s="39"/>
      <c r="DIV24" s="39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40"/>
      <c r="DJS24" s="39"/>
      <c r="DJT24" s="39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40"/>
      <c r="DKQ24" s="39"/>
      <c r="DKR24" s="39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40"/>
      <c r="DLO24" s="39"/>
      <c r="DLP24" s="39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40"/>
      <c r="DMM24" s="39"/>
      <c r="DMN24" s="39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40"/>
      <c r="DNK24" s="39"/>
      <c r="DNL24" s="39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40"/>
      <c r="DOI24" s="39"/>
      <c r="DOJ24" s="39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40"/>
      <c r="DPG24" s="39"/>
      <c r="DPH24" s="39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40"/>
      <c r="DQE24" s="39"/>
      <c r="DQF24" s="39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40"/>
      <c r="DRC24" s="39"/>
      <c r="DRD24" s="39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40"/>
      <c r="DSA24" s="39"/>
      <c r="DSB24" s="39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40"/>
      <c r="DSY24" s="39"/>
      <c r="DSZ24" s="39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40"/>
      <c r="DTW24" s="39"/>
      <c r="DTX24" s="39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40"/>
      <c r="DUU24" s="39"/>
      <c r="DUV24" s="39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40"/>
      <c r="DVS24" s="39"/>
      <c r="DVT24" s="39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40"/>
      <c r="DWQ24" s="39"/>
      <c r="DWR24" s="39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40"/>
      <c r="DXO24" s="39"/>
      <c r="DXP24" s="39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40"/>
      <c r="DYM24" s="39"/>
      <c r="DYN24" s="39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40"/>
      <c r="DZK24" s="39"/>
      <c r="DZL24" s="39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40"/>
      <c r="EAI24" s="39"/>
      <c r="EAJ24" s="39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40"/>
      <c r="EBG24" s="39"/>
      <c r="EBH24" s="39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40"/>
      <c r="ECE24" s="39"/>
      <c r="ECF24" s="39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40"/>
      <c r="EDC24" s="39"/>
      <c r="EDD24" s="39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40"/>
      <c r="EEA24" s="39"/>
      <c r="EEB24" s="39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40"/>
      <c r="EEY24" s="39"/>
      <c r="EEZ24" s="39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40"/>
      <c r="EFW24" s="39"/>
      <c r="EFX24" s="39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40"/>
      <c r="EGU24" s="39"/>
      <c r="EGV24" s="39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40"/>
      <c r="EHS24" s="39"/>
      <c r="EHT24" s="39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40"/>
      <c r="EIQ24" s="39"/>
      <c r="EIR24" s="39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40"/>
      <c r="EJO24" s="39"/>
      <c r="EJP24" s="39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40"/>
      <c r="EKM24" s="39"/>
      <c r="EKN24" s="39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40"/>
      <c r="ELK24" s="39"/>
      <c r="ELL24" s="39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40"/>
      <c r="EMI24" s="39"/>
      <c r="EMJ24" s="39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40"/>
      <c r="ENG24" s="39"/>
      <c r="ENH24" s="39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40"/>
      <c r="EOE24" s="39"/>
      <c r="EOF24" s="39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40"/>
      <c r="EPC24" s="39"/>
      <c r="EPD24" s="39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40"/>
      <c r="EQA24" s="39"/>
      <c r="EQB24" s="39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40"/>
      <c r="EQY24" s="39"/>
      <c r="EQZ24" s="39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40"/>
      <c r="ERW24" s="39"/>
      <c r="ERX24" s="39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40"/>
      <c r="ESU24" s="39"/>
      <c r="ESV24" s="39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40"/>
      <c r="ETS24" s="39"/>
      <c r="ETT24" s="39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40"/>
      <c r="EUQ24" s="39"/>
      <c r="EUR24" s="39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40"/>
      <c r="EVO24" s="39"/>
      <c r="EVP24" s="39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40"/>
      <c r="EWM24" s="39"/>
      <c r="EWN24" s="39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40"/>
      <c r="EXK24" s="39"/>
      <c r="EXL24" s="39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40"/>
      <c r="EYI24" s="39"/>
      <c r="EYJ24" s="39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40"/>
      <c r="EZG24" s="39"/>
      <c r="EZH24" s="39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40"/>
      <c r="FAE24" s="39"/>
      <c r="FAF24" s="39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40"/>
      <c r="FBC24" s="39"/>
      <c r="FBD24" s="39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40"/>
      <c r="FCA24" s="39"/>
      <c r="FCB24" s="39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40"/>
      <c r="FCY24" s="39"/>
      <c r="FCZ24" s="39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40"/>
      <c r="FDW24" s="39"/>
      <c r="FDX24" s="39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40"/>
      <c r="FEU24" s="39"/>
      <c r="FEV24" s="39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40"/>
      <c r="FFS24" s="39"/>
      <c r="FFT24" s="39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40"/>
      <c r="FGQ24" s="39"/>
      <c r="FGR24" s="39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40"/>
      <c r="FHO24" s="39"/>
      <c r="FHP24" s="39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40"/>
      <c r="FIM24" s="39"/>
      <c r="FIN24" s="39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40"/>
      <c r="FJK24" s="39"/>
      <c r="FJL24" s="39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40"/>
      <c r="FKI24" s="39"/>
      <c r="FKJ24" s="39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40"/>
      <c r="FLG24" s="39"/>
      <c r="FLH24" s="39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40"/>
      <c r="FME24" s="39"/>
      <c r="FMF24" s="39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40"/>
      <c r="FNC24" s="39"/>
      <c r="FND24" s="39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40"/>
      <c r="FOA24" s="39"/>
      <c r="FOB24" s="39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40"/>
      <c r="FOY24" s="39"/>
      <c r="FOZ24" s="39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40"/>
      <c r="FPW24" s="39"/>
      <c r="FPX24" s="39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40"/>
      <c r="FQU24" s="39"/>
      <c r="FQV24" s="39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40"/>
      <c r="FRS24" s="39"/>
      <c r="FRT24" s="39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40"/>
      <c r="FSQ24" s="39"/>
      <c r="FSR24" s="39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40"/>
      <c r="FTO24" s="39"/>
      <c r="FTP24" s="39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40"/>
      <c r="FUM24" s="39"/>
      <c r="FUN24" s="39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40"/>
      <c r="FVK24" s="39"/>
      <c r="FVL24" s="39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40"/>
      <c r="FWI24" s="39"/>
      <c r="FWJ24" s="39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40"/>
      <c r="FXG24" s="39"/>
      <c r="FXH24" s="39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40"/>
      <c r="FYE24" s="39"/>
      <c r="FYF24" s="39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40"/>
      <c r="FZC24" s="39"/>
      <c r="FZD24" s="39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40"/>
      <c r="GAA24" s="39"/>
      <c r="GAB24" s="39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40"/>
      <c r="GAY24" s="39"/>
      <c r="GAZ24" s="39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40"/>
      <c r="GBW24" s="39"/>
      <c r="GBX24" s="39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40"/>
      <c r="GCU24" s="39"/>
      <c r="GCV24" s="39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40"/>
      <c r="GDS24" s="39"/>
      <c r="GDT24" s="39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40"/>
      <c r="GEQ24" s="39"/>
      <c r="GER24" s="39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40"/>
      <c r="GFO24" s="39"/>
      <c r="GFP24" s="39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40"/>
      <c r="GGM24" s="39"/>
      <c r="GGN24" s="39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40"/>
      <c r="GHK24" s="39"/>
      <c r="GHL24" s="39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40"/>
      <c r="GII24" s="39"/>
      <c r="GIJ24" s="39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40"/>
      <c r="GJG24" s="39"/>
      <c r="GJH24" s="39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40"/>
      <c r="GKE24" s="39"/>
      <c r="GKF24" s="39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40"/>
      <c r="GLC24" s="39"/>
      <c r="GLD24" s="39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40"/>
      <c r="GMA24" s="39"/>
      <c r="GMB24" s="39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40"/>
      <c r="GMY24" s="39"/>
      <c r="GMZ24" s="39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40"/>
      <c r="GNW24" s="39"/>
      <c r="GNX24" s="39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40"/>
      <c r="GOU24" s="39"/>
      <c r="GOV24" s="39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40"/>
      <c r="GPS24" s="39"/>
      <c r="GPT24" s="39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40"/>
      <c r="GQQ24" s="39"/>
      <c r="GQR24" s="39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40"/>
      <c r="GRO24" s="39"/>
      <c r="GRP24" s="39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40"/>
      <c r="GSM24" s="39"/>
      <c r="GSN24" s="39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40"/>
      <c r="GTK24" s="39"/>
      <c r="GTL24" s="39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40"/>
      <c r="GUI24" s="39"/>
      <c r="GUJ24" s="39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40"/>
      <c r="GVG24" s="39"/>
      <c r="GVH24" s="39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40"/>
      <c r="GWE24" s="39"/>
      <c r="GWF24" s="39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40"/>
      <c r="GXC24" s="39"/>
      <c r="GXD24" s="39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40"/>
      <c r="GYA24" s="39"/>
      <c r="GYB24" s="39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40"/>
      <c r="GYY24" s="39"/>
      <c r="GYZ24" s="39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40"/>
      <c r="GZW24" s="39"/>
      <c r="GZX24" s="39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40"/>
      <c r="HAU24" s="39"/>
      <c r="HAV24" s="39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40"/>
      <c r="HBS24" s="39"/>
      <c r="HBT24" s="39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40"/>
      <c r="HCQ24" s="39"/>
      <c r="HCR24" s="39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40"/>
      <c r="HDO24" s="39"/>
      <c r="HDP24" s="39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40"/>
      <c r="HEM24" s="39"/>
      <c r="HEN24" s="39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40"/>
      <c r="HFK24" s="39"/>
      <c r="HFL24" s="39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40"/>
      <c r="HGI24" s="39"/>
      <c r="HGJ24" s="39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40"/>
      <c r="HHG24" s="39"/>
      <c r="HHH24" s="39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40"/>
      <c r="HIE24" s="39"/>
      <c r="HIF24" s="39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40"/>
      <c r="HJC24" s="39"/>
      <c r="HJD24" s="39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40"/>
      <c r="HKA24" s="39"/>
      <c r="HKB24" s="39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40"/>
      <c r="HKY24" s="39"/>
      <c r="HKZ24" s="39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40"/>
      <c r="HLW24" s="39"/>
      <c r="HLX24" s="39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40"/>
      <c r="HMU24" s="39"/>
      <c r="HMV24" s="39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40"/>
      <c r="HNS24" s="39"/>
      <c r="HNT24" s="39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40"/>
      <c r="HOQ24" s="39"/>
      <c r="HOR24" s="39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40"/>
      <c r="HPO24" s="39"/>
      <c r="HPP24" s="39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40"/>
      <c r="HQM24" s="39"/>
      <c r="HQN24" s="39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40"/>
      <c r="HRK24" s="39"/>
      <c r="HRL24" s="39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40"/>
      <c r="HSI24" s="39"/>
      <c r="HSJ24" s="39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40"/>
      <c r="HTG24" s="39"/>
      <c r="HTH24" s="39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40"/>
      <c r="HUE24" s="39"/>
      <c r="HUF24" s="39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40"/>
      <c r="HVC24" s="39"/>
      <c r="HVD24" s="39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40"/>
      <c r="HWA24" s="39"/>
      <c r="HWB24" s="39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40"/>
      <c r="HWY24" s="39"/>
      <c r="HWZ24" s="39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40"/>
      <c r="HXW24" s="39"/>
      <c r="HXX24" s="39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40"/>
      <c r="HYU24" s="39"/>
      <c r="HYV24" s="39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40"/>
      <c r="HZS24" s="39"/>
      <c r="HZT24" s="39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40"/>
      <c r="IAQ24" s="39"/>
      <c r="IAR24" s="39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40"/>
      <c r="IBO24" s="39"/>
      <c r="IBP24" s="39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40"/>
      <c r="ICM24" s="39"/>
      <c r="ICN24" s="39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40"/>
      <c r="IDK24" s="39"/>
      <c r="IDL24" s="39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40"/>
      <c r="IEI24" s="39"/>
      <c r="IEJ24" s="39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40"/>
      <c r="IFG24" s="39"/>
      <c r="IFH24" s="39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40"/>
      <c r="IGE24" s="39"/>
      <c r="IGF24" s="39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40"/>
      <c r="IHC24" s="39"/>
      <c r="IHD24" s="39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40"/>
      <c r="IIA24" s="39"/>
      <c r="IIB24" s="39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40"/>
      <c r="IIY24" s="39"/>
      <c r="IIZ24" s="39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40"/>
      <c r="IJW24" s="39"/>
      <c r="IJX24" s="39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40"/>
      <c r="IKU24" s="39"/>
      <c r="IKV24" s="39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40"/>
      <c r="ILS24" s="39"/>
      <c r="ILT24" s="39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40"/>
      <c r="IMQ24" s="39"/>
      <c r="IMR24" s="39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40"/>
      <c r="INO24" s="39"/>
      <c r="INP24" s="39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40"/>
      <c r="IOM24" s="39"/>
      <c r="ION24" s="39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40"/>
      <c r="IPK24" s="39"/>
      <c r="IPL24" s="39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40"/>
      <c r="IQI24" s="39"/>
      <c r="IQJ24" s="39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40"/>
      <c r="IRG24" s="39"/>
      <c r="IRH24" s="39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40"/>
      <c r="ISE24" s="39"/>
      <c r="ISF24" s="39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40"/>
      <c r="ITC24" s="39"/>
      <c r="ITD24" s="39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40"/>
      <c r="IUA24" s="39"/>
      <c r="IUB24" s="39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40"/>
      <c r="IUY24" s="39"/>
      <c r="IUZ24" s="39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40"/>
      <c r="IVW24" s="39"/>
      <c r="IVX24" s="39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40"/>
      <c r="IWU24" s="39"/>
      <c r="IWV24" s="39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40"/>
      <c r="IXS24" s="39"/>
      <c r="IXT24" s="39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40"/>
      <c r="IYQ24" s="39"/>
      <c r="IYR24" s="39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40"/>
      <c r="IZO24" s="39"/>
      <c r="IZP24" s="39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40"/>
      <c r="JAM24" s="39"/>
      <c r="JAN24" s="39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40"/>
      <c r="JBK24" s="39"/>
      <c r="JBL24" s="39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40"/>
      <c r="JCI24" s="39"/>
      <c r="JCJ24" s="39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40"/>
      <c r="JDG24" s="39"/>
      <c r="JDH24" s="39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40"/>
      <c r="JEE24" s="39"/>
      <c r="JEF24" s="39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40"/>
      <c r="JFC24" s="39"/>
      <c r="JFD24" s="39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40"/>
      <c r="JGA24" s="39"/>
      <c r="JGB24" s="39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40"/>
      <c r="JGY24" s="39"/>
      <c r="JGZ24" s="39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40"/>
      <c r="JHW24" s="39"/>
      <c r="JHX24" s="39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40"/>
      <c r="JIU24" s="39"/>
      <c r="JIV24" s="39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40"/>
      <c r="JJS24" s="39"/>
      <c r="JJT24" s="39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40"/>
      <c r="JKQ24" s="39"/>
      <c r="JKR24" s="39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40"/>
      <c r="JLO24" s="39"/>
      <c r="JLP24" s="39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40"/>
      <c r="JMM24" s="39"/>
      <c r="JMN24" s="39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40"/>
      <c r="JNK24" s="39"/>
      <c r="JNL24" s="39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40"/>
      <c r="JOI24" s="39"/>
      <c r="JOJ24" s="39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40"/>
      <c r="JPG24" s="39"/>
      <c r="JPH24" s="39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40"/>
      <c r="JQE24" s="39"/>
      <c r="JQF24" s="39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40"/>
      <c r="JRC24" s="39"/>
      <c r="JRD24" s="39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40"/>
      <c r="JSA24" s="39"/>
      <c r="JSB24" s="39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40"/>
      <c r="JSY24" s="39"/>
      <c r="JSZ24" s="39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40"/>
      <c r="JTW24" s="39"/>
      <c r="JTX24" s="39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40"/>
      <c r="JUU24" s="39"/>
      <c r="JUV24" s="39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40"/>
      <c r="JVS24" s="39"/>
      <c r="JVT24" s="39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40"/>
      <c r="JWQ24" s="39"/>
      <c r="JWR24" s="39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40"/>
      <c r="JXO24" s="39"/>
      <c r="JXP24" s="39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40"/>
      <c r="JYM24" s="39"/>
      <c r="JYN24" s="39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40"/>
      <c r="JZK24" s="39"/>
      <c r="JZL24" s="39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40"/>
      <c r="KAI24" s="39"/>
      <c r="KAJ24" s="39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40"/>
      <c r="KBG24" s="39"/>
      <c r="KBH24" s="39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40"/>
      <c r="KCE24" s="39"/>
      <c r="KCF24" s="39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40"/>
      <c r="KDC24" s="39"/>
      <c r="KDD24" s="39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40"/>
      <c r="KEA24" s="39"/>
      <c r="KEB24" s="39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40"/>
      <c r="KEY24" s="39"/>
      <c r="KEZ24" s="39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40"/>
      <c r="KFW24" s="39"/>
      <c r="KFX24" s="39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40"/>
      <c r="KGU24" s="39"/>
      <c r="KGV24" s="39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40"/>
      <c r="KHS24" s="39"/>
      <c r="KHT24" s="39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40"/>
      <c r="KIQ24" s="39"/>
      <c r="KIR24" s="39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40"/>
      <c r="KJO24" s="39"/>
      <c r="KJP24" s="39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40"/>
      <c r="KKM24" s="39"/>
      <c r="KKN24" s="39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40"/>
      <c r="KLK24" s="39"/>
      <c r="KLL24" s="39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40"/>
      <c r="KMI24" s="39"/>
      <c r="KMJ24" s="39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40"/>
      <c r="KNG24" s="39"/>
      <c r="KNH24" s="39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40"/>
      <c r="KOE24" s="39"/>
      <c r="KOF24" s="39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40"/>
      <c r="KPC24" s="39"/>
      <c r="KPD24" s="39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40"/>
      <c r="KQA24" s="39"/>
      <c r="KQB24" s="39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40"/>
      <c r="KQY24" s="39"/>
      <c r="KQZ24" s="39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40"/>
      <c r="KRW24" s="39"/>
      <c r="KRX24" s="39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40"/>
      <c r="KSU24" s="39"/>
      <c r="KSV24" s="39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40"/>
      <c r="KTS24" s="39"/>
      <c r="KTT24" s="39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40"/>
      <c r="KUQ24" s="39"/>
      <c r="KUR24" s="39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40"/>
      <c r="KVO24" s="39"/>
      <c r="KVP24" s="39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40"/>
      <c r="KWM24" s="39"/>
      <c r="KWN24" s="39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40"/>
      <c r="KXK24" s="39"/>
      <c r="KXL24" s="39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40"/>
      <c r="KYI24" s="39"/>
      <c r="KYJ24" s="39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40"/>
      <c r="KZG24" s="39"/>
      <c r="KZH24" s="39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40"/>
      <c r="LAE24" s="39"/>
      <c r="LAF24" s="39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40"/>
      <c r="LBC24" s="39"/>
      <c r="LBD24" s="39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40"/>
      <c r="LCA24" s="39"/>
      <c r="LCB24" s="39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40"/>
      <c r="LCY24" s="39"/>
      <c r="LCZ24" s="39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40"/>
      <c r="LDW24" s="39"/>
      <c r="LDX24" s="39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40"/>
      <c r="LEU24" s="39"/>
      <c r="LEV24" s="39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40"/>
      <c r="LFS24" s="39"/>
      <c r="LFT24" s="39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40"/>
      <c r="LGQ24" s="39"/>
      <c r="LGR24" s="39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40"/>
      <c r="LHO24" s="39"/>
      <c r="LHP24" s="39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40"/>
      <c r="LIM24" s="39"/>
      <c r="LIN24" s="39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40"/>
      <c r="LJK24" s="39"/>
      <c r="LJL24" s="39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40"/>
      <c r="LKI24" s="39"/>
      <c r="LKJ24" s="39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40"/>
      <c r="LLG24" s="39"/>
      <c r="LLH24" s="39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40"/>
      <c r="LME24" s="39"/>
      <c r="LMF24" s="39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40"/>
      <c r="LNC24" s="39"/>
      <c r="LND24" s="39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40"/>
      <c r="LOA24" s="39"/>
      <c r="LOB24" s="39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40"/>
      <c r="LOY24" s="39"/>
      <c r="LOZ24" s="39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40"/>
      <c r="LPW24" s="39"/>
      <c r="LPX24" s="39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40"/>
      <c r="LQU24" s="39"/>
      <c r="LQV24" s="39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40"/>
      <c r="LRS24" s="39"/>
      <c r="LRT24" s="39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40"/>
      <c r="LSQ24" s="39"/>
      <c r="LSR24" s="39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40"/>
      <c r="LTO24" s="39"/>
      <c r="LTP24" s="39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40"/>
      <c r="LUM24" s="39"/>
      <c r="LUN24" s="39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40"/>
      <c r="LVK24" s="39"/>
      <c r="LVL24" s="39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40"/>
      <c r="LWI24" s="39"/>
      <c r="LWJ24" s="39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40"/>
      <c r="LXG24" s="39"/>
      <c r="LXH24" s="39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40"/>
      <c r="LYE24" s="39"/>
      <c r="LYF24" s="39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40"/>
      <c r="LZC24" s="39"/>
      <c r="LZD24" s="39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40"/>
      <c r="MAA24" s="39"/>
      <c r="MAB24" s="39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40"/>
      <c r="MAY24" s="39"/>
      <c r="MAZ24" s="39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40"/>
      <c r="MBW24" s="39"/>
      <c r="MBX24" s="39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40"/>
      <c r="MCU24" s="39"/>
      <c r="MCV24" s="39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40"/>
      <c r="MDS24" s="39"/>
      <c r="MDT24" s="39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40"/>
      <c r="MEQ24" s="39"/>
      <c r="MER24" s="39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40"/>
      <c r="MFO24" s="39"/>
      <c r="MFP24" s="39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40"/>
      <c r="MGM24" s="39"/>
      <c r="MGN24" s="39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40"/>
      <c r="MHK24" s="39"/>
      <c r="MHL24" s="39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40"/>
      <c r="MII24" s="39"/>
      <c r="MIJ24" s="39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40"/>
      <c r="MJG24" s="39"/>
      <c r="MJH24" s="39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40"/>
      <c r="MKE24" s="39"/>
      <c r="MKF24" s="39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40"/>
      <c r="MLC24" s="39"/>
      <c r="MLD24" s="39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40"/>
      <c r="MMA24" s="39"/>
      <c r="MMB24" s="39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40"/>
      <c r="MMY24" s="39"/>
      <c r="MMZ24" s="39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40"/>
      <c r="MNW24" s="39"/>
      <c r="MNX24" s="39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40"/>
      <c r="MOU24" s="39"/>
      <c r="MOV24" s="39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40"/>
      <c r="MPS24" s="39"/>
      <c r="MPT24" s="39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40"/>
      <c r="MQQ24" s="39"/>
      <c r="MQR24" s="39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40"/>
      <c r="MRO24" s="39"/>
      <c r="MRP24" s="39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40"/>
      <c r="MSM24" s="39"/>
      <c r="MSN24" s="39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40"/>
      <c r="MTK24" s="39"/>
      <c r="MTL24" s="39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40"/>
      <c r="MUI24" s="39"/>
      <c r="MUJ24" s="39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40"/>
      <c r="MVG24" s="39"/>
      <c r="MVH24" s="39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40"/>
      <c r="MWE24" s="39"/>
      <c r="MWF24" s="39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40"/>
      <c r="MXC24" s="39"/>
      <c r="MXD24" s="39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40"/>
      <c r="MYA24" s="39"/>
      <c r="MYB24" s="39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40"/>
      <c r="MYY24" s="39"/>
      <c r="MYZ24" s="39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40"/>
      <c r="MZW24" s="39"/>
      <c r="MZX24" s="39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40"/>
      <c r="NAU24" s="39"/>
      <c r="NAV24" s="39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40"/>
      <c r="NBS24" s="39"/>
      <c r="NBT24" s="39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40"/>
      <c r="NCQ24" s="39"/>
      <c r="NCR24" s="39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40"/>
      <c r="NDO24" s="39"/>
      <c r="NDP24" s="39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40"/>
      <c r="NEM24" s="39"/>
      <c r="NEN24" s="39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40"/>
      <c r="NFK24" s="39"/>
      <c r="NFL24" s="39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40"/>
      <c r="NGI24" s="39"/>
      <c r="NGJ24" s="39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40"/>
      <c r="NHG24" s="39"/>
      <c r="NHH24" s="39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40"/>
      <c r="NIE24" s="39"/>
      <c r="NIF24" s="39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40"/>
      <c r="NJC24" s="39"/>
      <c r="NJD24" s="39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40"/>
      <c r="NKA24" s="39"/>
      <c r="NKB24" s="39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40"/>
      <c r="NKY24" s="39"/>
      <c r="NKZ24" s="39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40"/>
      <c r="NLW24" s="39"/>
      <c r="NLX24" s="39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40"/>
      <c r="NMU24" s="39"/>
      <c r="NMV24" s="39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40"/>
      <c r="NNS24" s="39"/>
      <c r="NNT24" s="39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40"/>
      <c r="NOQ24" s="39"/>
      <c r="NOR24" s="39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40"/>
      <c r="NPO24" s="39"/>
      <c r="NPP24" s="39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40"/>
      <c r="NQM24" s="39"/>
      <c r="NQN24" s="39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40"/>
      <c r="NRK24" s="39"/>
      <c r="NRL24" s="39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40"/>
      <c r="NSI24" s="39"/>
      <c r="NSJ24" s="39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40"/>
      <c r="NTG24" s="39"/>
      <c r="NTH24" s="39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40"/>
      <c r="NUE24" s="39"/>
      <c r="NUF24" s="39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40"/>
      <c r="NVC24" s="39"/>
      <c r="NVD24" s="39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40"/>
      <c r="NWA24" s="39"/>
      <c r="NWB24" s="39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40"/>
      <c r="NWY24" s="39"/>
      <c r="NWZ24" s="39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40"/>
      <c r="NXW24" s="39"/>
      <c r="NXX24" s="39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40"/>
      <c r="NYU24" s="39"/>
      <c r="NYV24" s="39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40"/>
      <c r="NZS24" s="39"/>
      <c r="NZT24" s="39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40"/>
      <c r="OAQ24" s="39"/>
      <c r="OAR24" s="39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40"/>
      <c r="OBO24" s="39"/>
      <c r="OBP24" s="39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40"/>
      <c r="OCM24" s="39"/>
      <c r="OCN24" s="39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40"/>
      <c r="ODK24" s="39"/>
      <c r="ODL24" s="39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40"/>
      <c r="OEI24" s="39"/>
      <c r="OEJ24" s="39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40"/>
      <c r="OFG24" s="39"/>
      <c r="OFH24" s="39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40"/>
      <c r="OGE24" s="39"/>
      <c r="OGF24" s="39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40"/>
      <c r="OHC24" s="39"/>
      <c r="OHD24" s="39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40"/>
      <c r="OIA24" s="39"/>
      <c r="OIB24" s="39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40"/>
      <c r="OIY24" s="39"/>
      <c r="OIZ24" s="39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40"/>
      <c r="OJW24" s="39"/>
      <c r="OJX24" s="39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40"/>
      <c r="OKU24" s="39"/>
      <c r="OKV24" s="39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40"/>
      <c r="OLS24" s="39"/>
      <c r="OLT24" s="39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40"/>
      <c r="OMQ24" s="39"/>
      <c r="OMR24" s="39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40"/>
      <c r="ONO24" s="39"/>
      <c r="ONP24" s="39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40"/>
      <c r="OOM24" s="39"/>
      <c r="OON24" s="39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40"/>
      <c r="OPK24" s="39"/>
      <c r="OPL24" s="39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40"/>
      <c r="OQI24" s="39"/>
      <c r="OQJ24" s="39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40"/>
      <c r="ORG24" s="39"/>
      <c r="ORH24" s="39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40"/>
      <c r="OSE24" s="39"/>
      <c r="OSF24" s="39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40"/>
      <c r="OTC24" s="39"/>
      <c r="OTD24" s="39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40"/>
      <c r="OUA24" s="39"/>
      <c r="OUB24" s="39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40"/>
      <c r="OUY24" s="39"/>
      <c r="OUZ24" s="39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40"/>
      <c r="OVW24" s="39"/>
      <c r="OVX24" s="39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40"/>
      <c r="OWU24" s="39"/>
      <c r="OWV24" s="39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40"/>
      <c r="OXS24" s="39"/>
      <c r="OXT24" s="39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40"/>
      <c r="OYQ24" s="39"/>
      <c r="OYR24" s="39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40"/>
      <c r="OZO24" s="39"/>
      <c r="OZP24" s="39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40"/>
      <c r="PAM24" s="39"/>
      <c r="PAN24" s="39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40"/>
      <c r="PBK24" s="39"/>
      <c r="PBL24" s="39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40"/>
      <c r="PCI24" s="39"/>
      <c r="PCJ24" s="39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40"/>
      <c r="PDG24" s="39"/>
      <c r="PDH24" s="39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40"/>
      <c r="PEE24" s="39"/>
      <c r="PEF24" s="39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40"/>
      <c r="PFC24" s="39"/>
      <c r="PFD24" s="39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40"/>
      <c r="PGA24" s="39"/>
      <c r="PGB24" s="39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40"/>
      <c r="PGY24" s="39"/>
      <c r="PGZ24" s="39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40"/>
      <c r="PHW24" s="39"/>
      <c r="PHX24" s="39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40"/>
      <c r="PIU24" s="39"/>
      <c r="PIV24" s="39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40"/>
      <c r="PJS24" s="39"/>
      <c r="PJT24" s="39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40"/>
      <c r="PKQ24" s="39"/>
      <c r="PKR24" s="39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40"/>
      <c r="PLO24" s="39"/>
      <c r="PLP24" s="39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40"/>
      <c r="PMM24" s="39"/>
      <c r="PMN24" s="39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40"/>
      <c r="PNK24" s="39"/>
      <c r="PNL24" s="39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40"/>
      <c r="POI24" s="39"/>
      <c r="POJ24" s="39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40"/>
      <c r="PPG24" s="39"/>
      <c r="PPH24" s="39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40"/>
      <c r="PQE24" s="39"/>
      <c r="PQF24" s="39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40"/>
      <c r="PRC24" s="39"/>
      <c r="PRD24" s="39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40"/>
      <c r="PSA24" s="39"/>
      <c r="PSB24" s="39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40"/>
      <c r="PSY24" s="39"/>
      <c r="PSZ24" s="39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40"/>
      <c r="PTW24" s="39"/>
      <c r="PTX24" s="39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40"/>
      <c r="PUU24" s="39"/>
      <c r="PUV24" s="39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40"/>
      <c r="PVS24" s="39"/>
      <c r="PVT24" s="39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40"/>
      <c r="PWQ24" s="39"/>
      <c r="PWR24" s="39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40"/>
      <c r="PXO24" s="39"/>
      <c r="PXP24" s="39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40"/>
      <c r="PYM24" s="39"/>
      <c r="PYN24" s="39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40"/>
      <c r="PZK24" s="39"/>
      <c r="PZL24" s="39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40"/>
      <c r="QAI24" s="39"/>
      <c r="QAJ24" s="39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40"/>
      <c r="QBG24" s="39"/>
      <c r="QBH24" s="39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40"/>
      <c r="QCE24" s="39"/>
      <c r="QCF24" s="39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40"/>
      <c r="QDC24" s="39"/>
      <c r="QDD24" s="39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40"/>
      <c r="QEA24" s="39"/>
      <c r="QEB24" s="39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40"/>
      <c r="QEY24" s="39"/>
      <c r="QEZ24" s="39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40"/>
      <c r="QFW24" s="39"/>
      <c r="QFX24" s="39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40"/>
      <c r="QGU24" s="39"/>
      <c r="QGV24" s="39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40"/>
      <c r="QHS24" s="39"/>
      <c r="QHT24" s="39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40"/>
      <c r="QIQ24" s="39"/>
      <c r="QIR24" s="39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40"/>
      <c r="QJO24" s="39"/>
      <c r="QJP24" s="39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40"/>
      <c r="QKM24" s="39"/>
      <c r="QKN24" s="39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40"/>
      <c r="QLK24" s="39"/>
      <c r="QLL24" s="39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40"/>
      <c r="QMI24" s="39"/>
      <c r="QMJ24" s="39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40"/>
      <c r="QNG24" s="39"/>
      <c r="QNH24" s="39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40"/>
      <c r="QOE24" s="39"/>
      <c r="QOF24" s="39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40"/>
      <c r="QPC24" s="39"/>
      <c r="QPD24" s="39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40"/>
      <c r="QQA24" s="39"/>
      <c r="QQB24" s="39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40"/>
      <c r="QQY24" s="39"/>
      <c r="QQZ24" s="39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40"/>
      <c r="QRW24" s="39"/>
      <c r="QRX24" s="39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40"/>
      <c r="QSU24" s="39"/>
      <c r="QSV24" s="39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40"/>
      <c r="QTS24" s="39"/>
      <c r="QTT24" s="39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40"/>
      <c r="QUQ24" s="39"/>
      <c r="QUR24" s="39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40"/>
      <c r="QVO24" s="39"/>
      <c r="QVP24" s="39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40"/>
      <c r="QWM24" s="39"/>
      <c r="QWN24" s="39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40"/>
      <c r="QXK24" s="39"/>
      <c r="QXL24" s="39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40"/>
      <c r="QYI24" s="39"/>
      <c r="QYJ24" s="39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40"/>
      <c r="QZG24" s="39"/>
      <c r="QZH24" s="39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40"/>
      <c r="RAE24" s="39"/>
      <c r="RAF24" s="39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40"/>
      <c r="RBC24" s="39"/>
      <c r="RBD24" s="39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40"/>
      <c r="RCA24" s="39"/>
      <c r="RCB24" s="39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40"/>
      <c r="RCY24" s="39"/>
      <c r="RCZ24" s="39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40"/>
      <c r="RDW24" s="39"/>
      <c r="RDX24" s="39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40"/>
      <c r="REU24" s="39"/>
      <c r="REV24" s="39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40"/>
      <c r="RFS24" s="39"/>
      <c r="RFT24" s="39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40"/>
      <c r="RGQ24" s="39"/>
      <c r="RGR24" s="39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40"/>
      <c r="RHO24" s="39"/>
      <c r="RHP24" s="39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40"/>
      <c r="RIM24" s="39"/>
      <c r="RIN24" s="39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40"/>
      <c r="RJK24" s="39"/>
      <c r="RJL24" s="39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40"/>
      <c r="RKI24" s="39"/>
      <c r="RKJ24" s="39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40"/>
      <c r="RLG24" s="39"/>
      <c r="RLH24" s="39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40"/>
      <c r="RME24" s="39"/>
      <c r="RMF24" s="39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40"/>
      <c r="RNC24" s="39"/>
      <c r="RND24" s="39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40"/>
      <c r="ROA24" s="39"/>
      <c r="ROB24" s="39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40"/>
      <c r="ROY24" s="39"/>
      <c r="ROZ24" s="39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40"/>
      <c r="RPW24" s="39"/>
      <c r="RPX24" s="39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40"/>
      <c r="RQU24" s="39"/>
      <c r="RQV24" s="39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40"/>
      <c r="RRS24" s="39"/>
      <c r="RRT24" s="39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40"/>
      <c r="RSQ24" s="39"/>
      <c r="RSR24" s="39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40"/>
      <c r="RTO24" s="39"/>
      <c r="RTP24" s="39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40"/>
      <c r="RUM24" s="39"/>
      <c r="RUN24" s="39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40"/>
      <c r="RVK24" s="39"/>
      <c r="RVL24" s="39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40"/>
      <c r="RWI24" s="39"/>
      <c r="RWJ24" s="39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40"/>
      <c r="RXG24" s="39"/>
      <c r="RXH24" s="39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40"/>
      <c r="RYE24" s="39"/>
      <c r="RYF24" s="39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40"/>
      <c r="RZC24" s="39"/>
      <c r="RZD24" s="39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40"/>
      <c r="SAA24" s="39"/>
      <c r="SAB24" s="39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40"/>
      <c r="SAY24" s="39"/>
      <c r="SAZ24" s="39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40"/>
      <c r="SBW24" s="39"/>
      <c r="SBX24" s="39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40"/>
      <c r="SCU24" s="39"/>
      <c r="SCV24" s="39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40"/>
      <c r="SDS24" s="39"/>
      <c r="SDT24" s="39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40"/>
      <c r="SEQ24" s="39"/>
      <c r="SER24" s="39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40"/>
      <c r="SFO24" s="39"/>
      <c r="SFP24" s="39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40"/>
      <c r="SGM24" s="39"/>
      <c r="SGN24" s="39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40"/>
      <c r="SHK24" s="39"/>
      <c r="SHL24" s="39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40"/>
      <c r="SII24" s="39"/>
      <c r="SIJ24" s="39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40"/>
      <c r="SJG24" s="39"/>
      <c r="SJH24" s="39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40"/>
      <c r="SKE24" s="39"/>
      <c r="SKF24" s="39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40"/>
      <c r="SLC24" s="39"/>
      <c r="SLD24" s="39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40"/>
      <c r="SMA24" s="39"/>
      <c r="SMB24" s="39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40"/>
      <c r="SMY24" s="39"/>
      <c r="SMZ24" s="39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40"/>
      <c r="SNW24" s="39"/>
      <c r="SNX24" s="39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40"/>
      <c r="SOU24" s="39"/>
      <c r="SOV24" s="39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40"/>
      <c r="SPS24" s="39"/>
      <c r="SPT24" s="39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40"/>
      <c r="SQQ24" s="39"/>
      <c r="SQR24" s="39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40"/>
      <c r="SRO24" s="39"/>
      <c r="SRP24" s="39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40"/>
      <c r="SSM24" s="39"/>
      <c r="SSN24" s="39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40"/>
      <c r="STK24" s="39"/>
      <c r="STL24" s="39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40"/>
      <c r="SUI24" s="39"/>
      <c r="SUJ24" s="39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40"/>
      <c r="SVG24" s="39"/>
      <c r="SVH24" s="39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40"/>
      <c r="SWE24" s="39"/>
      <c r="SWF24" s="39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40"/>
      <c r="SXC24" s="39"/>
      <c r="SXD24" s="39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40"/>
      <c r="SYA24" s="39"/>
      <c r="SYB24" s="39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40"/>
      <c r="SYY24" s="39"/>
      <c r="SYZ24" s="39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40"/>
      <c r="SZW24" s="39"/>
      <c r="SZX24" s="39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40"/>
      <c r="TAU24" s="39"/>
      <c r="TAV24" s="39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40"/>
      <c r="TBS24" s="39"/>
      <c r="TBT24" s="39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40"/>
      <c r="TCQ24" s="39"/>
      <c r="TCR24" s="39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40"/>
      <c r="TDO24" s="39"/>
      <c r="TDP24" s="39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40"/>
      <c r="TEM24" s="39"/>
      <c r="TEN24" s="39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40"/>
      <c r="TFK24" s="39"/>
      <c r="TFL24" s="39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40"/>
      <c r="TGI24" s="39"/>
      <c r="TGJ24" s="39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40"/>
      <c r="THG24" s="39"/>
      <c r="THH24" s="39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40"/>
      <c r="TIE24" s="39"/>
      <c r="TIF24" s="39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40"/>
      <c r="TJC24" s="39"/>
      <c r="TJD24" s="39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40"/>
      <c r="TKA24" s="39"/>
      <c r="TKB24" s="39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40"/>
      <c r="TKY24" s="39"/>
      <c r="TKZ24" s="39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40"/>
      <c r="TLW24" s="39"/>
      <c r="TLX24" s="39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40"/>
      <c r="TMU24" s="39"/>
      <c r="TMV24" s="39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40"/>
      <c r="TNS24" s="39"/>
      <c r="TNT24" s="39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40"/>
      <c r="TOQ24" s="39"/>
      <c r="TOR24" s="39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40"/>
      <c r="TPO24" s="39"/>
      <c r="TPP24" s="39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40"/>
      <c r="TQM24" s="39"/>
      <c r="TQN24" s="39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40"/>
      <c r="TRK24" s="39"/>
      <c r="TRL24" s="39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40"/>
      <c r="TSI24" s="39"/>
      <c r="TSJ24" s="39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40"/>
      <c r="TTG24" s="39"/>
      <c r="TTH24" s="39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40"/>
      <c r="TUE24" s="39"/>
      <c r="TUF24" s="39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40"/>
      <c r="TVC24" s="39"/>
      <c r="TVD24" s="39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40"/>
      <c r="TWA24" s="39"/>
      <c r="TWB24" s="39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40"/>
      <c r="TWY24" s="39"/>
      <c r="TWZ24" s="39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40"/>
      <c r="TXW24" s="39"/>
      <c r="TXX24" s="39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40"/>
      <c r="TYU24" s="39"/>
      <c r="TYV24" s="39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40"/>
      <c r="TZS24" s="39"/>
      <c r="TZT24" s="39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40"/>
      <c r="UAQ24" s="39"/>
      <c r="UAR24" s="39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40"/>
      <c r="UBO24" s="39"/>
      <c r="UBP24" s="39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40"/>
      <c r="UCM24" s="39"/>
      <c r="UCN24" s="39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40"/>
      <c r="UDK24" s="39"/>
      <c r="UDL24" s="39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40"/>
      <c r="UEI24" s="39"/>
      <c r="UEJ24" s="39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40"/>
      <c r="UFG24" s="39"/>
      <c r="UFH24" s="39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40"/>
      <c r="UGE24" s="39"/>
      <c r="UGF24" s="39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40"/>
      <c r="UHC24" s="39"/>
      <c r="UHD24" s="39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40"/>
      <c r="UIA24" s="39"/>
      <c r="UIB24" s="39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40"/>
      <c r="UIY24" s="39"/>
      <c r="UIZ24" s="39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40"/>
      <c r="UJW24" s="39"/>
      <c r="UJX24" s="39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40"/>
      <c r="UKU24" s="39"/>
      <c r="UKV24" s="39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40"/>
      <c r="ULS24" s="39"/>
      <c r="ULT24" s="39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40"/>
      <c r="UMQ24" s="39"/>
      <c r="UMR24" s="39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40"/>
      <c r="UNO24" s="39"/>
      <c r="UNP24" s="39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40"/>
      <c r="UOM24" s="39"/>
      <c r="UON24" s="39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40"/>
      <c r="UPK24" s="39"/>
      <c r="UPL24" s="39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40"/>
      <c r="UQI24" s="39"/>
      <c r="UQJ24" s="39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40"/>
      <c r="URG24" s="39"/>
      <c r="URH24" s="39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40"/>
      <c r="USE24" s="39"/>
      <c r="USF24" s="39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40"/>
      <c r="UTC24" s="39"/>
      <c r="UTD24" s="39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40"/>
      <c r="UUA24" s="39"/>
      <c r="UUB24" s="39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40"/>
      <c r="UUY24" s="39"/>
      <c r="UUZ24" s="39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40"/>
      <c r="UVW24" s="39"/>
      <c r="UVX24" s="39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40"/>
      <c r="UWU24" s="39"/>
      <c r="UWV24" s="39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40"/>
      <c r="UXS24" s="39"/>
      <c r="UXT24" s="39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40"/>
      <c r="UYQ24" s="39"/>
      <c r="UYR24" s="39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40"/>
      <c r="UZO24" s="39"/>
      <c r="UZP24" s="39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40"/>
      <c r="VAM24" s="39"/>
      <c r="VAN24" s="39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40"/>
      <c r="VBK24" s="39"/>
      <c r="VBL24" s="39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40"/>
      <c r="VCI24" s="39"/>
      <c r="VCJ24" s="39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40"/>
      <c r="VDG24" s="39"/>
      <c r="VDH24" s="39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40"/>
      <c r="VEE24" s="39"/>
      <c r="VEF24" s="39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40"/>
      <c r="VFC24" s="39"/>
      <c r="VFD24" s="39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40"/>
      <c r="VGA24" s="39"/>
      <c r="VGB24" s="39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40"/>
      <c r="VGY24" s="39"/>
      <c r="VGZ24" s="39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40"/>
      <c r="VHW24" s="39"/>
      <c r="VHX24" s="39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40"/>
      <c r="VIU24" s="39"/>
      <c r="VIV24" s="39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40"/>
      <c r="VJS24" s="39"/>
      <c r="VJT24" s="39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40"/>
      <c r="VKQ24" s="39"/>
      <c r="VKR24" s="39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40"/>
      <c r="VLO24" s="39"/>
      <c r="VLP24" s="39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40"/>
      <c r="VMM24" s="39"/>
      <c r="VMN24" s="39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40"/>
      <c r="VNK24" s="39"/>
      <c r="VNL24" s="39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40"/>
      <c r="VOI24" s="39"/>
      <c r="VOJ24" s="39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40"/>
      <c r="VPG24" s="39"/>
      <c r="VPH24" s="39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40"/>
      <c r="VQE24" s="39"/>
      <c r="VQF24" s="39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40"/>
      <c r="VRC24" s="39"/>
      <c r="VRD24" s="39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40"/>
      <c r="VSA24" s="39"/>
      <c r="VSB24" s="39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40"/>
      <c r="VSY24" s="39"/>
      <c r="VSZ24" s="39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40"/>
      <c r="VTW24" s="39"/>
      <c r="VTX24" s="39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40"/>
      <c r="VUU24" s="39"/>
      <c r="VUV24" s="39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40"/>
      <c r="VVS24" s="39"/>
      <c r="VVT24" s="39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40"/>
      <c r="VWQ24" s="39"/>
      <c r="VWR24" s="39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40"/>
      <c r="VXO24" s="39"/>
      <c r="VXP24" s="39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40"/>
      <c r="VYM24" s="39"/>
      <c r="VYN24" s="39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40"/>
      <c r="VZK24" s="39"/>
      <c r="VZL24" s="39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40"/>
      <c r="WAI24" s="39"/>
      <c r="WAJ24" s="39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40"/>
      <c r="WBG24" s="39"/>
      <c r="WBH24" s="39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40"/>
      <c r="WCE24" s="39"/>
      <c r="WCF24" s="39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40"/>
      <c r="WDC24" s="39"/>
      <c r="WDD24" s="39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40"/>
      <c r="WEA24" s="39"/>
      <c r="WEB24" s="39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40"/>
      <c r="WEY24" s="39"/>
      <c r="WEZ24" s="39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40"/>
      <c r="WFW24" s="39"/>
      <c r="WFX24" s="39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40"/>
      <c r="WGU24" s="39"/>
      <c r="WGV24" s="39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40"/>
      <c r="WHS24" s="39"/>
      <c r="WHT24" s="39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40"/>
      <c r="WIQ24" s="39"/>
      <c r="WIR24" s="39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40"/>
      <c r="WJO24" s="39"/>
      <c r="WJP24" s="39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40"/>
      <c r="WKM24" s="39"/>
      <c r="WKN24" s="39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40"/>
      <c r="WLK24" s="39"/>
      <c r="WLL24" s="39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40"/>
      <c r="WMI24" s="39"/>
      <c r="WMJ24" s="39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40"/>
      <c r="WNG24" s="39"/>
      <c r="WNH24" s="39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40"/>
      <c r="WOE24" s="39"/>
      <c r="WOF24" s="39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40"/>
      <c r="WPC24" s="39"/>
      <c r="WPD24" s="39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40"/>
      <c r="WQA24" s="39"/>
      <c r="WQB24" s="39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40"/>
      <c r="WQY24" s="39"/>
      <c r="WQZ24" s="39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40"/>
      <c r="WRW24" s="39"/>
      <c r="WRX24" s="39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40"/>
      <c r="WSU24" s="39"/>
      <c r="WSV24" s="39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40"/>
      <c r="WTS24" s="39"/>
      <c r="WTT24" s="39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40"/>
      <c r="WUQ24" s="39"/>
      <c r="WUR24" s="39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40"/>
      <c r="WVO24" s="39"/>
      <c r="WVP24" s="39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40"/>
      <c r="WWM24" s="39"/>
      <c r="WWN24" s="39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40"/>
      <c r="WXK24" s="39"/>
      <c r="WXL24" s="39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40"/>
      <c r="WYI24" s="39"/>
      <c r="WYJ24" s="39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40"/>
      <c r="WZG24" s="39"/>
      <c r="WZH24" s="39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40"/>
      <c r="XAE24" s="39"/>
      <c r="XAF24" s="39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40"/>
      <c r="XBC24" s="39"/>
      <c r="XBD24" s="39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40"/>
      <c r="XCA24" s="39"/>
      <c r="XCB24" s="39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40"/>
      <c r="XCY24" s="39"/>
      <c r="XCZ24" s="39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40"/>
      <c r="XDW24" s="39"/>
      <c r="XDX24" s="39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40"/>
      <c r="XEU24" s="39"/>
      <c r="XEV24" s="39"/>
      <c r="XEW24" s="3"/>
      <c r="XEX24" s="3"/>
      <c r="XEY24" s="3"/>
      <c r="XEZ24" s="3"/>
      <c r="XFA24" s="3"/>
      <c r="XFB24" s="3"/>
      <c r="XFC24" s="3"/>
      <c r="XFD24" s="3"/>
    </row>
    <row r="25" spans="1:16384" x14ac:dyDescent="0.25">
      <c r="A25" s="12" t="s">
        <v>111</v>
      </c>
      <c r="B25" s="107" t="str">
        <f>+VLOOKUP(A25,Clases!$A$1:$B$7,2,FALSE)</f>
        <v>Ramos Generales</v>
      </c>
      <c r="C25" s="13" t="s">
        <v>55</v>
      </c>
      <c r="D25" s="13">
        <v>1</v>
      </c>
      <c r="E25" s="26" t="s">
        <v>56</v>
      </c>
      <c r="F25" s="14"/>
      <c r="G25" s="14"/>
      <c r="H25" s="14">
        <v>35.200000000000003</v>
      </c>
      <c r="I25" s="14">
        <v>38.799999999999997</v>
      </c>
      <c r="J25" s="14">
        <v>78.3</v>
      </c>
      <c r="K25" s="14">
        <v>138.5</v>
      </c>
      <c r="L25" s="14">
        <v>238.2</v>
      </c>
      <c r="M25" s="14">
        <v>833.5</v>
      </c>
      <c r="N25" s="14">
        <v>1849.1</v>
      </c>
      <c r="O25" s="14">
        <v>2583.8000000000002</v>
      </c>
      <c r="P25" s="14">
        <v>3672.5</v>
      </c>
      <c r="Q25" s="14">
        <v>4951.2</v>
      </c>
      <c r="R25" s="14">
        <v>6712.8</v>
      </c>
      <c r="S25" s="14">
        <v>7553.9</v>
      </c>
      <c r="T25" s="14">
        <v>9019.7999999999993</v>
      </c>
      <c r="U25" s="14">
        <v>11255.4</v>
      </c>
      <c r="V25" s="14">
        <v>1719.3</v>
      </c>
      <c r="W25" s="14">
        <v>30647</v>
      </c>
      <c r="X25" s="14">
        <v>51223.1</v>
      </c>
      <c r="Y25" s="14">
        <v>54624.83</v>
      </c>
      <c r="Z25" s="14">
        <v>67516.2</v>
      </c>
      <c r="AA25" s="76">
        <v>69855.27</v>
      </c>
      <c r="AB25" s="33">
        <v>84644</v>
      </c>
      <c r="AC25" s="33">
        <v>81644.000362999999</v>
      </c>
      <c r="AD25" s="33">
        <v>94023.600399999996</v>
      </c>
      <c r="AE25" s="33">
        <f>+IFERROR(VLOOKUP($E25,'2002'!$B:$D,3,FALSE),"")</f>
        <v>100670.38559999999</v>
      </c>
      <c r="AF25" s="33">
        <f>+IFERROR(VLOOKUP($E25,'2003'!$B:$D,3,FALSE),"")</f>
        <v>114365.3907</v>
      </c>
      <c r="AG25" s="33">
        <f>+IFERROR(VLOOKUP($E25,'2004'!$B:$D,3,FALSE),"")</f>
        <v>127265.2</v>
      </c>
      <c r="AH25" s="33">
        <f>+IFERROR(VLOOKUP($E25,'2005-15 corrientes'!$B$2:$W$50,2,FALSE),"")</f>
        <v>147679.37210987863</v>
      </c>
      <c r="AI25" s="33">
        <f>+IFERROR(VLOOKUP($E25,'2005-15 corrientes'!$B$2:$W$50,4,FALSE),"")</f>
        <v>177121.55516707289</v>
      </c>
      <c r="AJ25" s="33">
        <f>+IFERROR(VLOOKUP($E25,'2005-15 corrientes'!$B$2:$W$50,6,FALSE),"")</f>
        <v>191994.39996033208</v>
      </c>
      <c r="AK25" s="33">
        <f>+IFERROR(VLOOKUP($E25,'2005-15 corrientes'!$B$2:$W$50,8,FALSE),"")</f>
        <v>190178.69998355411</v>
      </c>
      <c r="AL25" s="33">
        <f>+IFERROR(VLOOKUP($E25,'2005-15 corrientes'!$B$2:$W$50,10,FALSE),"")</f>
        <v>226142.49355875253</v>
      </c>
      <c r="AM25" s="33">
        <f>+IFERROR(VLOOKUP($E25,'2005-15 corrientes'!$B$2:$W$50,12,FALSE),"")</f>
        <v>296997.69092352112</v>
      </c>
      <c r="AN25" s="33">
        <f>+IFERROR(VLOOKUP($E25,'2005-15 corrientes'!$B$2:$W$50,14,FALSE),"")</f>
        <v>325045.66523905197</v>
      </c>
      <c r="AO25" s="33">
        <f>+IFERROR(VLOOKUP($E25,'2005-15 corrientes'!$B$2:$W$50,16,FALSE),"")</f>
        <v>368687.8</v>
      </c>
      <c r="AP25" s="33">
        <f>+IFERROR(VLOOKUP($E25,'2005-15 corrientes'!$B$2:$W$50,18,FALSE),"")</f>
        <v>408730.39999999985</v>
      </c>
      <c r="AQ25" s="33">
        <f>+IFERROR(VLOOKUP($E25,'2005-15 corrientes'!$B$2:$W$50,20,FALSE),"")</f>
        <v>485720.34624999977</v>
      </c>
      <c r="AR25" s="33">
        <f>+IFERROR(VLOOKUP($E25,'2005-15 corrientes'!$B$2:$W$50,22,FALSE),"")</f>
        <v>501627.3</v>
      </c>
    </row>
    <row r="26" spans="1:16384" x14ac:dyDescent="0.25">
      <c r="A26" s="9" t="s">
        <v>110</v>
      </c>
      <c r="B26" s="106" t="str">
        <f>+VLOOKUP(A26,Clases!$A$1:$B$7,2,FALSE)</f>
        <v>Ramos Administrativos</v>
      </c>
      <c r="C26" s="10" t="s">
        <v>59</v>
      </c>
      <c r="D26" s="10">
        <v>1</v>
      </c>
      <c r="E26" s="25" t="s">
        <v>60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>
        <v>1254.4000000000001</v>
      </c>
      <c r="S26" s="11">
        <v>1704</v>
      </c>
      <c r="T26" s="11">
        <v>2671.4</v>
      </c>
      <c r="U26" s="11">
        <v>4392.6000000000004</v>
      </c>
      <c r="V26" s="11">
        <v>7501.9</v>
      </c>
      <c r="W26" s="11">
        <v>8161.9</v>
      </c>
      <c r="X26" s="11">
        <v>8165</v>
      </c>
      <c r="Y26" s="11">
        <v>9528.2999999999993</v>
      </c>
      <c r="Z26" s="11">
        <v>8995.2999999999993</v>
      </c>
      <c r="AA26" s="79">
        <v>8370.2099999999991</v>
      </c>
      <c r="AB26" s="32">
        <v>14814.4</v>
      </c>
      <c r="AC26" s="32">
        <v>13728.650100000001</v>
      </c>
      <c r="AD26" s="32">
        <v>14625.7</v>
      </c>
      <c r="AE26" s="32">
        <f>+IFERROR(VLOOKUP($E26,'2002'!$B:$D,3,FALSE),"")</f>
        <v>19054.641962999998</v>
      </c>
      <c r="AF26" s="32">
        <f>+IFERROR(VLOOKUP($E26,'2003'!$B:$D,3,FALSE),"")</f>
        <v>18977.482033</v>
      </c>
      <c r="AG26" s="32">
        <f>+IFERROR(VLOOKUP($E26,'2004'!$B:$D,3,FALSE),"")</f>
        <v>21098.544310000001</v>
      </c>
      <c r="AH26" s="32">
        <f>+IFERROR(VLOOKUP($E26,'2005-15 corrientes'!$B$2:$W$50,2,FALSE),"")</f>
        <v>23744.119446411747</v>
      </c>
      <c r="AI26" s="32">
        <f>+IFERROR(VLOOKUP($E26,'2005-15 corrientes'!$B$2:$W$50,4,FALSE),"")</f>
        <v>26572.781804811759</v>
      </c>
      <c r="AJ26" s="32">
        <f>+IFERROR(VLOOKUP($E26,'2005-15 corrientes'!$B$2:$W$50,6,FALSE),"")</f>
        <v>35108.468372746247</v>
      </c>
      <c r="AK26" s="32">
        <f>+IFERROR(VLOOKUP($E26,'2005-15 corrientes'!$B$2:$W$50,8,FALSE),"")</f>
        <v>50088.709395668528</v>
      </c>
      <c r="AL26" s="32">
        <f>+IFERROR(VLOOKUP($E26,'2005-15 corrientes'!$B$2:$W$50,10,FALSE),"")</f>
        <v>68146.568113363057</v>
      </c>
      <c r="AM26" s="32">
        <f>+IFERROR(VLOOKUP($E26,'2005-15 corrientes'!$B$2:$W$50,12,FALSE),"")</f>
        <v>80176.891350288788</v>
      </c>
      <c r="AN26" s="32">
        <f>+IFERROR(VLOOKUP($E26,'2005-15 corrientes'!$B$2:$W$50,14,FALSE),"")</f>
        <v>80267.433891418812</v>
      </c>
      <c r="AO26" s="32">
        <f>+IFERROR(VLOOKUP($E26,'2005-15 corrientes'!$B$2:$W$50,16,FALSE),"")</f>
        <v>84859.9</v>
      </c>
      <c r="AP26" s="32">
        <f>+IFERROR(VLOOKUP($E26,'2005-15 corrientes'!$B$2:$W$50,18,FALSE),"")</f>
        <v>95251.799999999959</v>
      </c>
      <c r="AQ26" s="32">
        <f>+IFERROR(VLOOKUP($E26,'2005-15 corrientes'!$B$2:$W$50,20,FALSE),"")</f>
        <v>111211.23693199996</v>
      </c>
      <c r="AR26" s="32">
        <f>+IFERROR(VLOOKUP($E26,'2005-15 corrientes'!$B$2:$W$50,22,FALSE),"")</f>
        <v>117048.8</v>
      </c>
      <c r="AS26" s="3"/>
      <c r="AT26" s="3"/>
      <c r="AU26" s="3"/>
      <c r="AV26" s="3"/>
      <c r="AW26" s="3"/>
      <c r="AX26" s="3"/>
      <c r="AY26" s="3"/>
      <c r="AZ26" s="3"/>
      <c r="BA26" s="3"/>
      <c r="BB26" s="40"/>
      <c r="BC26" s="39"/>
      <c r="BD26" s="39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40"/>
      <c r="CA26" s="39"/>
      <c r="CB26" s="39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40"/>
      <c r="CY26" s="39"/>
      <c r="CZ26" s="39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40"/>
      <c r="DW26" s="39"/>
      <c r="DX26" s="39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40"/>
      <c r="EU26" s="39"/>
      <c r="EV26" s="39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40"/>
      <c r="FS26" s="39"/>
      <c r="FT26" s="39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40"/>
      <c r="GQ26" s="39"/>
      <c r="GR26" s="39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40"/>
      <c r="HO26" s="39"/>
      <c r="HP26" s="39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40"/>
      <c r="IM26" s="39"/>
      <c r="IN26" s="39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40"/>
      <c r="JK26" s="39"/>
      <c r="JL26" s="39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40"/>
      <c r="KI26" s="39"/>
      <c r="KJ26" s="39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40"/>
      <c r="LG26" s="39"/>
      <c r="LH26" s="39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40"/>
      <c r="ME26" s="39"/>
      <c r="MF26" s="39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40"/>
      <c r="NC26" s="39"/>
      <c r="ND26" s="39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40"/>
      <c r="OA26" s="39"/>
      <c r="OB26" s="39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40"/>
      <c r="OY26" s="39"/>
      <c r="OZ26" s="39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40"/>
      <c r="PW26" s="39"/>
      <c r="PX26" s="39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40"/>
      <c r="QU26" s="39"/>
      <c r="QV26" s="39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40"/>
      <c r="RS26" s="39"/>
      <c r="RT26" s="39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40"/>
      <c r="SQ26" s="39"/>
      <c r="SR26" s="39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40"/>
      <c r="TO26" s="39"/>
      <c r="TP26" s="39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40"/>
      <c r="UM26" s="39"/>
      <c r="UN26" s="39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40"/>
      <c r="VK26" s="39"/>
      <c r="VL26" s="39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40"/>
      <c r="WI26" s="39"/>
      <c r="WJ26" s="39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40"/>
      <c r="XG26" s="39"/>
      <c r="XH26" s="39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40"/>
      <c r="YE26" s="39"/>
      <c r="YF26" s="39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40"/>
      <c r="ZC26" s="39"/>
      <c r="ZD26" s="39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40"/>
      <c r="AAA26" s="39"/>
      <c r="AAB26" s="39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40"/>
      <c r="AAY26" s="39"/>
      <c r="AAZ26" s="39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40"/>
      <c r="ABW26" s="39"/>
      <c r="ABX26" s="39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40"/>
      <c r="ACU26" s="39"/>
      <c r="ACV26" s="39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40"/>
      <c r="ADS26" s="39"/>
      <c r="ADT26" s="39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40"/>
      <c r="AEQ26" s="39"/>
      <c r="AER26" s="39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40"/>
      <c r="AFO26" s="39"/>
      <c r="AFP26" s="39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0"/>
      <c r="AGM26" s="39"/>
      <c r="AGN26" s="39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40"/>
      <c r="AHK26" s="39"/>
      <c r="AHL26" s="39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40"/>
      <c r="AII26" s="39"/>
      <c r="AIJ26" s="39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40"/>
      <c r="AJG26" s="39"/>
      <c r="AJH26" s="39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40"/>
      <c r="AKE26" s="39"/>
      <c r="AKF26" s="39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40"/>
      <c r="ALC26" s="39"/>
      <c r="ALD26" s="39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40"/>
      <c r="AMA26" s="39"/>
      <c r="AMB26" s="39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40"/>
      <c r="AMY26" s="39"/>
      <c r="AMZ26" s="39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40"/>
      <c r="ANW26" s="39"/>
      <c r="ANX26" s="39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40"/>
      <c r="AOU26" s="39"/>
      <c r="AOV26" s="39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40"/>
      <c r="APS26" s="39"/>
      <c r="APT26" s="39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40"/>
      <c r="AQQ26" s="39"/>
      <c r="AQR26" s="39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40"/>
      <c r="ARO26" s="39"/>
      <c r="ARP26" s="39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40"/>
      <c r="ASM26" s="39"/>
      <c r="ASN26" s="39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40"/>
      <c r="ATK26" s="39"/>
      <c r="ATL26" s="39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40"/>
      <c r="AUI26" s="39"/>
      <c r="AUJ26" s="39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40"/>
      <c r="AVG26" s="39"/>
      <c r="AVH26" s="39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40"/>
      <c r="AWE26" s="39"/>
      <c r="AWF26" s="39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40"/>
      <c r="AXC26" s="39"/>
      <c r="AXD26" s="39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40"/>
      <c r="AYA26" s="39"/>
      <c r="AYB26" s="39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40"/>
      <c r="AYY26" s="39"/>
      <c r="AYZ26" s="39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40"/>
      <c r="AZW26" s="39"/>
      <c r="AZX26" s="39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40"/>
      <c r="BAU26" s="39"/>
      <c r="BAV26" s="39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40"/>
      <c r="BBS26" s="39"/>
      <c r="BBT26" s="39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40"/>
      <c r="BCQ26" s="39"/>
      <c r="BCR26" s="39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40"/>
      <c r="BDO26" s="39"/>
      <c r="BDP26" s="39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40"/>
      <c r="BEM26" s="39"/>
      <c r="BEN26" s="39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40"/>
      <c r="BFK26" s="39"/>
      <c r="BFL26" s="39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40"/>
      <c r="BGI26" s="39"/>
      <c r="BGJ26" s="39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40"/>
      <c r="BHG26" s="39"/>
      <c r="BHH26" s="39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40"/>
      <c r="BIE26" s="39"/>
      <c r="BIF26" s="39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40"/>
      <c r="BJC26" s="39"/>
      <c r="BJD26" s="39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40"/>
      <c r="BKA26" s="39"/>
      <c r="BKB26" s="39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40"/>
      <c r="BKY26" s="39"/>
      <c r="BKZ26" s="39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40"/>
      <c r="BLW26" s="39"/>
      <c r="BLX26" s="39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40"/>
      <c r="BMU26" s="39"/>
      <c r="BMV26" s="39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40"/>
      <c r="BNS26" s="39"/>
      <c r="BNT26" s="39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40"/>
      <c r="BOQ26" s="39"/>
      <c r="BOR26" s="39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40"/>
      <c r="BPO26" s="39"/>
      <c r="BPP26" s="39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40"/>
      <c r="BQM26" s="39"/>
      <c r="BQN26" s="39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40"/>
      <c r="BRK26" s="39"/>
      <c r="BRL26" s="39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40"/>
      <c r="BSI26" s="39"/>
      <c r="BSJ26" s="39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40"/>
      <c r="BTG26" s="39"/>
      <c r="BTH26" s="39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40"/>
      <c r="BUE26" s="39"/>
      <c r="BUF26" s="39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40"/>
      <c r="BVC26" s="39"/>
      <c r="BVD26" s="39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40"/>
      <c r="BWA26" s="39"/>
      <c r="BWB26" s="39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40"/>
      <c r="BWY26" s="39"/>
      <c r="BWZ26" s="39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40"/>
      <c r="BXW26" s="39"/>
      <c r="BXX26" s="39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40"/>
      <c r="BYU26" s="39"/>
      <c r="BYV26" s="39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40"/>
      <c r="BZS26" s="39"/>
      <c r="BZT26" s="39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40"/>
      <c r="CAQ26" s="39"/>
      <c r="CAR26" s="39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40"/>
      <c r="CBO26" s="39"/>
      <c r="CBP26" s="39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40"/>
      <c r="CCM26" s="39"/>
      <c r="CCN26" s="39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40"/>
      <c r="CDK26" s="39"/>
      <c r="CDL26" s="39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40"/>
      <c r="CEI26" s="39"/>
      <c r="CEJ26" s="39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40"/>
      <c r="CFG26" s="39"/>
      <c r="CFH26" s="39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40"/>
      <c r="CGE26" s="39"/>
      <c r="CGF26" s="39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40"/>
      <c r="CHC26" s="39"/>
      <c r="CHD26" s="39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40"/>
      <c r="CIA26" s="39"/>
      <c r="CIB26" s="39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40"/>
      <c r="CIY26" s="39"/>
      <c r="CIZ26" s="39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40"/>
      <c r="CJW26" s="39"/>
      <c r="CJX26" s="39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40"/>
      <c r="CKU26" s="39"/>
      <c r="CKV26" s="39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40"/>
      <c r="CLS26" s="39"/>
      <c r="CLT26" s="39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40"/>
      <c r="CMQ26" s="39"/>
      <c r="CMR26" s="39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40"/>
      <c r="CNO26" s="39"/>
      <c r="CNP26" s="39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40"/>
      <c r="COM26" s="39"/>
      <c r="CON26" s="39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40"/>
      <c r="CPK26" s="39"/>
      <c r="CPL26" s="39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40"/>
      <c r="CQI26" s="39"/>
      <c r="CQJ26" s="39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40"/>
      <c r="CRG26" s="39"/>
      <c r="CRH26" s="39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40"/>
      <c r="CSE26" s="39"/>
      <c r="CSF26" s="39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40"/>
      <c r="CTC26" s="39"/>
      <c r="CTD26" s="39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40"/>
      <c r="CUA26" s="39"/>
      <c r="CUB26" s="39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40"/>
      <c r="CUY26" s="39"/>
      <c r="CUZ26" s="39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40"/>
      <c r="CVW26" s="39"/>
      <c r="CVX26" s="39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40"/>
      <c r="CWU26" s="39"/>
      <c r="CWV26" s="39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40"/>
      <c r="CXS26" s="39"/>
      <c r="CXT26" s="39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40"/>
      <c r="CYQ26" s="39"/>
      <c r="CYR26" s="39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40"/>
      <c r="CZO26" s="39"/>
      <c r="CZP26" s="39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40"/>
      <c r="DAM26" s="39"/>
      <c r="DAN26" s="39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40"/>
      <c r="DBK26" s="39"/>
      <c r="DBL26" s="39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40"/>
      <c r="DCI26" s="39"/>
      <c r="DCJ26" s="39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40"/>
      <c r="DDG26" s="39"/>
      <c r="DDH26" s="39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40"/>
      <c r="DEE26" s="39"/>
      <c r="DEF26" s="39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40"/>
      <c r="DFC26" s="39"/>
      <c r="DFD26" s="39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40"/>
      <c r="DGA26" s="39"/>
      <c r="DGB26" s="39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40"/>
      <c r="DGY26" s="39"/>
      <c r="DGZ26" s="39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40"/>
      <c r="DHW26" s="39"/>
      <c r="DHX26" s="39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40"/>
      <c r="DIU26" s="39"/>
      <c r="DIV26" s="39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40"/>
      <c r="DJS26" s="39"/>
      <c r="DJT26" s="39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40"/>
      <c r="DKQ26" s="39"/>
      <c r="DKR26" s="39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40"/>
      <c r="DLO26" s="39"/>
      <c r="DLP26" s="39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40"/>
      <c r="DMM26" s="39"/>
      <c r="DMN26" s="39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40"/>
      <c r="DNK26" s="39"/>
      <c r="DNL26" s="39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40"/>
      <c r="DOI26" s="39"/>
      <c r="DOJ26" s="39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40"/>
      <c r="DPG26" s="39"/>
      <c r="DPH26" s="39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40"/>
      <c r="DQE26" s="39"/>
      <c r="DQF26" s="39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40"/>
      <c r="DRC26" s="39"/>
      <c r="DRD26" s="39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40"/>
      <c r="DSA26" s="39"/>
      <c r="DSB26" s="39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40"/>
      <c r="DSY26" s="39"/>
      <c r="DSZ26" s="39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40"/>
      <c r="DTW26" s="39"/>
      <c r="DTX26" s="39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40"/>
      <c r="DUU26" s="39"/>
      <c r="DUV26" s="39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40"/>
      <c r="DVS26" s="39"/>
      <c r="DVT26" s="39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40"/>
      <c r="DWQ26" s="39"/>
      <c r="DWR26" s="39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40"/>
      <c r="DXO26" s="39"/>
      <c r="DXP26" s="39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40"/>
      <c r="DYM26" s="39"/>
      <c r="DYN26" s="39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40"/>
      <c r="DZK26" s="39"/>
      <c r="DZL26" s="39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40"/>
      <c r="EAI26" s="39"/>
      <c r="EAJ26" s="39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40"/>
      <c r="EBG26" s="39"/>
      <c r="EBH26" s="39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40"/>
      <c r="ECE26" s="39"/>
      <c r="ECF26" s="39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40"/>
      <c r="EDC26" s="39"/>
      <c r="EDD26" s="39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40"/>
      <c r="EEA26" s="39"/>
      <c r="EEB26" s="39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40"/>
      <c r="EEY26" s="39"/>
      <c r="EEZ26" s="39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40"/>
      <c r="EFW26" s="39"/>
      <c r="EFX26" s="39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40"/>
      <c r="EGU26" s="39"/>
      <c r="EGV26" s="39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40"/>
      <c r="EHS26" s="39"/>
      <c r="EHT26" s="39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40"/>
      <c r="EIQ26" s="39"/>
      <c r="EIR26" s="39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40"/>
      <c r="EJO26" s="39"/>
      <c r="EJP26" s="39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40"/>
      <c r="EKM26" s="39"/>
      <c r="EKN26" s="39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40"/>
      <c r="ELK26" s="39"/>
      <c r="ELL26" s="39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40"/>
      <c r="EMI26" s="39"/>
      <c r="EMJ26" s="39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40"/>
      <c r="ENG26" s="39"/>
      <c r="ENH26" s="39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40"/>
      <c r="EOE26" s="39"/>
      <c r="EOF26" s="39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40"/>
      <c r="EPC26" s="39"/>
      <c r="EPD26" s="39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40"/>
      <c r="EQA26" s="39"/>
      <c r="EQB26" s="39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40"/>
      <c r="EQY26" s="39"/>
      <c r="EQZ26" s="39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40"/>
      <c r="ERW26" s="39"/>
      <c r="ERX26" s="39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40"/>
      <c r="ESU26" s="39"/>
      <c r="ESV26" s="39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40"/>
      <c r="ETS26" s="39"/>
      <c r="ETT26" s="39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40"/>
      <c r="EUQ26" s="39"/>
      <c r="EUR26" s="39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40"/>
      <c r="EVO26" s="39"/>
      <c r="EVP26" s="39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40"/>
      <c r="EWM26" s="39"/>
      <c r="EWN26" s="39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40"/>
      <c r="EXK26" s="39"/>
      <c r="EXL26" s="39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40"/>
      <c r="EYI26" s="39"/>
      <c r="EYJ26" s="39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40"/>
      <c r="EZG26" s="39"/>
      <c r="EZH26" s="39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40"/>
      <c r="FAE26" s="39"/>
      <c r="FAF26" s="39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40"/>
      <c r="FBC26" s="39"/>
      <c r="FBD26" s="39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40"/>
      <c r="FCA26" s="39"/>
      <c r="FCB26" s="39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40"/>
      <c r="FCY26" s="39"/>
      <c r="FCZ26" s="39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40"/>
      <c r="FDW26" s="39"/>
      <c r="FDX26" s="39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40"/>
      <c r="FEU26" s="39"/>
      <c r="FEV26" s="39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40"/>
      <c r="FFS26" s="39"/>
      <c r="FFT26" s="39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40"/>
      <c r="FGQ26" s="39"/>
      <c r="FGR26" s="39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40"/>
      <c r="FHO26" s="39"/>
      <c r="FHP26" s="39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40"/>
      <c r="FIM26" s="39"/>
      <c r="FIN26" s="39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40"/>
      <c r="FJK26" s="39"/>
      <c r="FJL26" s="39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40"/>
      <c r="FKI26" s="39"/>
      <c r="FKJ26" s="39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40"/>
      <c r="FLG26" s="39"/>
      <c r="FLH26" s="39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40"/>
      <c r="FME26" s="39"/>
      <c r="FMF26" s="39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40"/>
      <c r="FNC26" s="39"/>
      <c r="FND26" s="39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40"/>
      <c r="FOA26" s="39"/>
      <c r="FOB26" s="39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40"/>
      <c r="FOY26" s="39"/>
      <c r="FOZ26" s="39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40"/>
      <c r="FPW26" s="39"/>
      <c r="FPX26" s="39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40"/>
      <c r="FQU26" s="39"/>
      <c r="FQV26" s="39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40"/>
      <c r="FRS26" s="39"/>
      <c r="FRT26" s="39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40"/>
      <c r="FSQ26" s="39"/>
      <c r="FSR26" s="39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40"/>
      <c r="FTO26" s="39"/>
      <c r="FTP26" s="39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40"/>
      <c r="FUM26" s="39"/>
      <c r="FUN26" s="39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40"/>
      <c r="FVK26" s="39"/>
      <c r="FVL26" s="39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40"/>
      <c r="FWI26" s="39"/>
      <c r="FWJ26" s="39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40"/>
      <c r="FXG26" s="39"/>
      <c r="FXH26" s="39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40"/>
      <c r="FYE26" s="39"/>
      <c r="FYF26" s="39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40"/>
      <c r="FZC26" s="39"/>
      <c r="FZD26" s="39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40"/>
      <c r="GAA26" s="39"/>
      <c r="GAB26" s="39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40"/>
      <c r="GAY26" s="39"/>
      <c r="GAZ26" s="39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40"/>
      <c r="GBW26" s="39"/>
      <c r="GBX26" s="39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40"/>
      <c r="GCU26" s="39"/>
      <c r="GCV26" s="39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40"/>
      <c r="GDS26" s="39"/>
      <c r="GDT26" s="39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40"/>
      <c r="GEQ26" s="39"/>
      <c r="GER26" s="39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40"/>
      <c r="GFO26" s="39"/>
      <c r="GFP26" s="39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40"/>
      <c r="GGM26" s="39"/>
      <c r="GGN26" s="39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40"/>
      <c r="GHK26" s="39"/>
      <c r="GHL26" s="39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40"/>
      <c r="GII26" s="39"/>
      <c r="GIJ26" s="39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40"/>
      <c r="GJG26" s="39"/>
      <c r="GJH26" s="39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40"/>
      <c r="GKE26" s="39"/>
      <c r="GKF26" s="39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40"/>
      <c r="GLC26" s="39"/>
      <c r="GLD26" s="39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40"/>
      <c r="GMA26" s="39"/>
      <c r="GMB26" s="39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40"/>
      <c r="GMY26" s="39"/>
      <c r="GMZ26" s="39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40"/>
      <c r="GNW26" s="39"/>
      <c r="GNX26" s="39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40"/>
      <c r="GOU26" s="39"/>
      <c r="GOV26" s="39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40"/>
      <c r="GPS26" s="39"/>
      <c r="GPT26" s="39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40"/>
      <c r="GQQ26" s="39"/>
      <c r="GQR26" s="39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40"/>
      <c r="GRO26" s="39"/>
      <c r="GRP26" s="39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40"/>
      <c r="GSM26" s="39"/>
      <c r="GSN26" s="39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40"/>
      <c r="GTK26" s="39"/>
      <c r="GTL26" s="39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40"/>
      <c r="GUI26" s="39"/>
      <c r="GUJ26" s="39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40"/>
      <c r="GVG26" s="39"/>
      <c r="GVH26" s="39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40"/>
      <c r="GWE26" s="39"/>
      <c r="GWF26" s="39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40"/>
      <c r="GXC26" s="39"/>
      <c r="GXD26" s="39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40"/>
      <c r="GYA26" s="39"/>
      <c r="GYB26" s="39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40"/>
      <c r="GYY26" s="39"/>
      <c r="GYZ26" s="39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40"/>
      <c r="GZW26" s="39"/>
      <c r="GZX26" s="39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40"/>
      <c r="HAU26" s="39"/>
      <c r="HAV26" s="39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40"/>
      <c r="HBS26" s="39"/>
      <c r="HBT26" s="39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40"/>
      <c r="HCQ26" s="39"/>
      <c r="HCR26" s="39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40"/>
      <c r="HDO26" s="39"/>
      <c r="HDP26" s="39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40"/>
      <c r="HEM26" s="39"/>
      <c r="HEN26" s="39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40"/>
      <c r="HFK26" s="39"/>
      <c r="HFL26" s="39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40"/>
      <c r="HGI26" s="39"/>
      <c r="HGJ26" s="39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40"/>
      <c r="HHG26" s="39"/>
      <c r="HHH26" s="39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40"/>
      <c r="HIE26" s="39"/>
      <c r="HIF26" s="39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40"/>
      <c r="HJC26" s="39"/>
      <c r="HJD26" s="39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40"/>
      <c r="HKA26" s="39"/>
      <c r="HKB26" s="39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40"/>
      <c r="HKY26" s="39"/>
      <c r="HKZ26" s="39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40"/>
      <c r="HLW26" s="39"/>
      <c r="HLX26" s="39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40"/>
      <c r="HMU26" s="39"/>
      <c r="HMV26" s="39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40"/>
      <c r="HNS26" s="39"/>
      <c r="HNT26" s="39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40"/>
      <c r="HOQ26" s="39"/>
      <c r="HOR26" s="39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40"/>
      <c r="HPO26" s="39"/>
      <c r="HPP26" s="39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40"/>
      <c r="HQM26" s="39"/>
      <c r="HQN26" s="39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40"/>
      <c r="HRK26" s="39"/>
      <c r="HRL26" s="39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40"/>
      <c r="HSI26" s="39"/>
      <c r="HSJ26" s="39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40"/>
      <c r="HTG26" s="39"/>
      <c r="HTH26" s="39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40"/>
      <c r="HUE26" s="39"/>
      <c r="HUF26" s="39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40"/>
      <c r="HVC26" s="39"/>
      <c r="HVD26" s="39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40"/>
      <c r="HWA26" s="39"/>
      <c r="HWB26" s="39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40"/>
      <c r="HWY26" s="39"/>
      <c r="HWZ26" s="39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40"/>
      <c r="HXW26" s="39"/>
      <c r="HXX26" s="39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40"/>
      <c r="HYU26" s="39"/>
      <c r="HYV26" s="39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40"/>
      <c r="HZS26" s="39"/>
      <c r="HZT26" s="39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40"/>
      <c r="IAQ26" s="39"/>
      <c r="IAR26" s="39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40"/>
      <c r="IBO26" s="39"/>
      <c r="IBP26" s="39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40"/>
      <c r="ICM26" s="39"/>
      <c r="ICN26" s="39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40"/>
      <c r="IDK26" s="39"/>
      <c r="IDL26" s="39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40"/>
      <c r="IEI26" s="39"/>
      <c r="IEJ26" s="39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40"/>
      <c r="IFG26" s="39"/>
      <c r="IFH26" s="39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40"/>
      <c r="IGE26" s="39"/>
      <c r="IGF26" s="39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40"/>
      <c r="IHC26" s="39"/>
      <c r="IHD26" s="39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40"/>
      <c r="IIA26" s="39"/>
      <c r="IIB26" s="39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40"/>
      <c r="IIY26" s="39"/>
      <c r="IIZ26" s="39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40"/>
      <c r="IJW26" s="39"/>
      <c r="IJX26" s="39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40"/>
      <c r="IKU26" s="39"/>
      <c r="IKV26" s="39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40"/>
      <c r="ILS26" s="39"/>
      <c r="ILT26" s="39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40"/>
      <c r="IMQ26" s="39"/>
      <c r="IMR26" s="39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40"/>
      <c r="INO26" s="39"/>
      <c r="INP26" s="39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40"/>
      <c r="IOM26" s="39"/>
      <c r="ION26" s="39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40"/>
      <c r="IPK26" s="39"/>
      <c r="IPL26" s="39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40"/>
      <c r="IQI26" s="39"/>
      <c r="IQJ26" s="39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40"/>
      <c r="IRG26" s="39"/>
      <c r="IRH26" s="39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40"/>
      <c r="ISE26" s="39"/>
      <c r="ISF26" s="39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40"/>
      <c r="ITC26" s="39"/>
      <c r="ITD26" s="39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40"/>
      <c r="IUA26" s="39"/>
      <c r="IUB26" s="39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40"/>
      <c r="IUY26" s="39"/>
      <c r="IUZ26" s="39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40"/>
      <c r="IVW26" s="39"/>
      <c r="IVX26" s="39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40"/>
      <c r="IWU26" s="39"/>
      <c r="IWV26" s="39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40"/>
      <c r="IXS26" s="39"/>
      <c r="IXT26" s="39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40"/>
      <c r="IYQ26" s="39"/>
      <c r="IYR26" s="39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40"/>
      <c r="IZO26" s="39"/>
      <c r="IZP26" s="39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40"/>
      <c r="JAM26" s="39"/>
      <c r="JAN26" s="39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40"/>
      <c r="JBK26" s="39"/>
      <c r="JBL26" s="39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40"/>
      <c r="JCI26" s="39"/>
      <c r="JCJ26" s="39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40"/>
      <c r="JDG26" s="39"/>
      <c r="JDH26" s="39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40"/>
      <c r="JEE26" s="39"/>
      <c r="JEF26" s="39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40"/>
      <c r="JFC26" s="39"/>
      <c r="JFD26" s="39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40"/>
      <c r="JGA26" s="39"/>
      <c r="JGB26" s="39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40"/>
      <c r="JGY26" s="39"/>
      <c r="JGZ26" s="39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40"/>
      <c r="JHW26" s="39"/>
      <c r="JHX26" s="39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40"/>
      <c r="JIU26" s="39"/>
      <c r="JIV26" s="39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40"/>
      <c r="JJS26" s="39"/>
      <c r="JJT26" s="39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40"/>
      <c r="JKQ26" s="39"/>
      <c r="JKR26" s="39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40"/>
      <c r="JLO26" s="39"/>
      <c r="JLP26" s="39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40"/>
      <c r="JMM26" s="39"/>
      <c r="JMN26" s="39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40"/>
      <c r="JNK26" s="39"/>
      <c r="JNL26" s="39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40"/>
      <c r="JOI26" s="39"/>
      <c r="JOJ26" s="39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40"/>
      <c r="JPG26" s="39"/>
      <c r="JPH26" s="39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40"/>
      <c r="JQE26" s="39"/>
      <c r="JQF26" s="39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40"/>
      <c r="JRC26" s="39"/>
      <c r="JRD26" s="39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40"/>
      <c r="JSA26" s="39"/>
      <c r="JSB26" s="39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40"/>
      <c r="JSY26" s="39"/>
      <c r="JSZ26" s="39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40"/>
      <c r="JTW26" s="39"/>
      <c r="JTX26" s="39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40"/>
      <c r="JUU26" s="39"/>
      <c r="JUV26" s="39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40"/>
      <c r="JVS26" s="39"/>
      <c r="JVT26" s="39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40"/>
      <c r="JWQ26" s="39"/>
      <c r="JWR26" s="39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40"/>
      <c r="JXO26" s="39"/>
      <c r="JXP26" s="39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40"/>
      <c r="JYM26" s="39"/>
      <c r="JYN26" s="39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40"/>
      <c r="JZK26" s="39"/>
      <c r="JZL26" s="39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40"/>
      <c r="KAI26" s="39"/>
      <c r="KAJ26" s="39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40"/>
      <c r="KBG26" s="39"/>
      <c r="KBH26" s="39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40"/>
      <c r="KCE26" s="39"/>
      <c r="KCF26" s="39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40"/>
      <c r="KDC26" s="39"/>
      <c r="KDD26" s="39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40"/>
      <c r="KEA26" s="39"/>
      <c r="KEB26" s="39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40"/>
      <c r="KEY26" s="39"/>
      <c r="KEZ26" s="39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40"/>
      <c r="KFW26" s="39"/>
      <c r="KFX26" s="39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40"/>
      <c r="KGU26" s="39"/>
      <c r="KGV26" s="39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40"/>
      <c r="KHS26" s="39"/>
      <c r="KHT26" s="39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40"/>
      <c r="KIQ26" s="39"/>
      <c r="KIR26" s="39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40"/>
      <c r="KJO26" s="39"/>
      <c r="KJP26" s="39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40"/>
      <c r="KKM26" s="39"/>
      <c r="KKN26" s="39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40"/>
      <c r="KLK26" s="39"/>
      <c r="KLL26" s="39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40"/>
      <c r="KMI26" s="39"/>
      <c r="KMJ26" s="39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40"/>
      <c r="KNG26" s="39"/>
      <c r="KNH26" s="39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40"/>
      <c r="KOE26" s="39"/>
      <c r="KOF26" s="39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40"/>
      <c r="KPC26" s="39"/>
      <c r="KPD26" s="39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40"/>
      <c r="KQA26" s="39"/>
      <c r="KQB26" s="39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40"/>
      <c r="KQY26" s="39"/>
      <c r="KQZ26" s="39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40"/>
      <c r="KRW26" s="39"/>
      <c r="KRX26" s="39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40"/>
      <c r="KSU26" s="39"/>
      <c r="KSV26" s="39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40"/>
      <c r="KTS26" s="39"/>
      <c r="KTT26" s="39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40"/>
      <c r="KUQ26" s="39"/>
      <c r="KUR26" s="39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40"/>
      <c r="KVO26" s="39"/>
      <c r="KVP26" s="39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40"/>
      <c r="KWM26" s="39"/>
      <c r="KWN26" s="39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40"/>
      <c r="KXK26" s="39"/>
      <c r="KXL26" s="39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40"/>
      <c r="KYI26" s="39"/>
      <c r="KYJ26" s="39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40"/>
      <c r="KZG26" s="39"/>
      <c r="KZH26" s="39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40"/>
      <c r="LAE26" s="39"/>
      <c r="LAF26" s="39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40"/>
      <c r="LBC26" s="39"/>
      <c r="LBD26" s="39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40"/>
      <c r="LCA26" s="39"/>
      <c r="LCB26" s="39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40"/>
      <c r="LCY26" s="39"/>
      <c r="LCZ26" s="39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40"/>
      <c r="LDW26" s="39"/>
      <c r="LDX26" s="39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40"/>
      <c r="LEU26" s="39"/>
      <c r="LEV26" s="39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40"/>
      <c r="LFS26" s="39"/>
      <c r="LFT26" s="39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40"/>
      <c r="LGQ26" s="39"/>
      <c r="LGR26" s="39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40"/>
      <c r="LHO26" s="39"/>
      <c r="LHP26" s="39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40"/>
      <c r="LIM26" s="39"/>
      <c r="LIN26" s="39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40"/>
      <c r="LJK26" s="39"/>
      <c r="LJL26" s="39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40"/>
      <c r="LKI26" s="39"/>
      <c r="LKJ26" s="39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40"/>
      <c r="LLG26" s="39"/>
      <c r="LLH26" s="39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40"/>
      <c r="LME26" s="39"/>
      <c r="LMF26" s="39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40"/>
      <c r="LNC26" s="39"/>
      <c r="LND26" s="39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40"/>
      <c r="LOA26" s="39"/>
      <c r="LOB26" s="39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40"/>
      <c r="LOY26" s="39"/>
      <c r="LOZ26" s="39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40"/>
      <c r="LPW26" s="39"/>
      <c r="LPX26" s="39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40"/>
      <c r="LQU26" s="39"/>
      <c r="LQV26" s="39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40"/>
      <c r="LRS26" s="39"/>
      <c r="LRT26" s="39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40"/>
      <c r="LSQ26" s="39"/>
      <c r="LSR26" s="39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40"/>
      <c r="LTO26" s="39"/>
      <c r="LTP26" s="39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40"/>
      <c r="LUM26" s="39"/>
      <c r="LUN26" s="39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40"/>
      <c r="LVK26" s="39"/>
      <c r="LVL26" s="39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40"/>
      <c r="LWI26" s="39"/>
      <c r="LWJ26" s="39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40"/>
      <c r="LXG26" s="39"/>
      <c r="LXH26" s="39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40"/>
      <c r="LYE26" s="39"/>
      <c r="LYF26" s="39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40"/>
      <c r="LZC26" s="39"/>
      <c r="LZD26" s="39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40"/>
      <c r="MAA26" s="39"/>
      <c r="MAB26" s="39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40"/>
      <c r="MAY26" s="39"/>
      <c r="MAZ26" s="39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40"/>
      <c r="MBW26" s="39"/>
      <c r="MBX26" s="39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40"/>
      <c r="MCU26" s="39"/>
      <c r="MCV26" s="39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40"/>
      <c r="MDS26" s="39"/>
      <c r="MDT26" s="39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40"/>
      <c r="MEQ26" s="39"/>
      <c r="MER26" s="39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40"/>
      <c r="MFO26" s="39"/>
      <c r="MFP26" s="39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40"/>
      <c r="MGM26" s="39"/>
      <c r="MGN26" s="39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40"/>
      <c r="MHK26" s="39"/>
      <c r="MHL26" s="39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40"/>
      <c r="MII26" s="39"/>
      <c r="MIJ26" s="39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40"/>
      <c r="MJG26" s="39"/>
      <c r="MJH26" s="39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40"/>
      <c r="MKE26" s="39"/>
      <c r="MKF26" s="39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40"/>
      <c r="MLC26" s="39"/>
      <c r="MLD26" s="39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40"/>
      <c r="MMA26" s="39"/>
      <c r="MMB26" s="39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40"/>
      <c r="MMY26" s="39"/>
      <c r="MMZ26" s="39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40"/>
      <c r="MNW26" s="39"/>
      <c r="MNX26" s="39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40"/>
      <c r="MOU26" s="39"/>
      <c r="MOV26" s="39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40"/>
      <c r="MPS26" s="39"/>
      <c r="MPT26" s="39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40"/>
      <c r="MQQ26" s="39"/>
      <c r="MQR26" s="39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40"/>
      <c r="MRO26" s="39"/>
      <c r="MRP26" s="39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40"/>
      <c r="MSM26" s="39"/>
      <c r="MSN26" s="39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40"/>
      <c r="MTK26" s="39"/>
      <c r="MTL26" s="39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40"/>
      <c r="MUI26" s="39"/>
      <c r="MUJ26" s="39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40"/>
      <c r="MVG26" s="39"/>
      <c r="MVH26" s="39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40"/>
      <c r="MWE26" s="39"/>
      <c r="MWF26" s="39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40"/>
      <c r="MXC26" s="39"/>
      <c r="MXD26" s="39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40"/>
      <c r="MYA26" s="39"/>
      <c r="MYB26" s="39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40"/>
      <c r="MYY26" s="39"/>
      <c r="MYZ26" s="39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40"/>
      <c r="MZW26" s="39"/>
      <c r="MZX26" s="39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40"/>
      <c r="NAU26" s="39"/>
      <c r="NAV26" s="39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40"/>
      <c r="NBS26" s="39"/>
      <c r="NBT26" s="39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40"/>
      <c r="NCQ26" s="39"/>
      <c r="NCR26" s="39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40"/>
      <c r="NDO26" s="39"/>
      <c r="NDP26" s="39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40"/>
      <c r="NEM26" s="39"/>
      <c r="NEN26" s="39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40"/>
      <c r="NFK26" s="39"/>
      <c r="NFL26" s="39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40"/>
      <c r="NGI26" s="39"/>
      <c r="NGJ26" s="39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40"/>
      <c r="NHG26" s="39"/>
      <c r="NHH26" s="39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40"/>
      <c r="NIE26" s="39"/>
      <c r="NIF26" s="39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40"/>
      <c r="NJC26" s="39"/>
      <c r="NJD26" s="39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40"/>
      <c r="NKA26" s="39"/>
      <c r="NKB26" s="39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40"/>
      <c r="NKY26" s="39"/>
      <c r="NKZ26" s="39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40"/>
      <c r="NLW26" s="39"/>
      <c r="NLX26" s="39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40"/>
      <c r="NMU26" s="39"/>
      <c r="NMV26" s="39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40"/>
      <c r="NNS26" s="39"/>
      <c r="NNT26" s="39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40"/>
      <c r="NOQ26" s="39"/>
      <c r="NOR26" s="39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40"/>
      <c r="NPO26" s="39"/>
      <c r="NPP26" s="39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40"/>
      <c r="NQM26" s="39"/>
      <c r="NQN26" s="39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40"/>
      <c r="NRK26" s="39"/>
      <c r="NRL26" s="39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40"/>
      <c r="NSI26" s="39"/>
      <c r="NSJ26" s="39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40"/>
      <c r="NTG26" s="39"/>
      <c r="NTH26" s="39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40"/>
      <c r="NUE26" s="39"/>
      <c r="NUF26" s="39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40"/>
      <c r="NVC26" s="39"/>
      <c r="NVD26" s="39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40"/>
      <c r="NWA26" s="39"/>
      <c r="NWB26" s="39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40"/>
      <c r="NWY26" s="39"/>
      <c r="NWZ26" s="39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40"/>
      <c r="NXW26" s="39"/>
      <c r="NXX26" s="39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40"/>
      <c r="NYU26" s="39"/>
      <c r="NYV26" s="39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40"/>
      <c r="NZS26" s="39"/>
      <c r="NZT26" s="39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40"/>
      <c r="OAQ26" s="39"/>
      <c r="OAR26" s="39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40"/>
      <c r="OBO26" s="39"/>
      <c r="OBP26" s="39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40"/>
      <c r="OCM26" s="39"/>
      <c r="OCN26" s="39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40"/>
      <c r="ODK26" s="39"/>
      <c r="ODL26" s="39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40"/>
      <c r="OEI26" s="39"/>
      <c r="OEJ26" s="39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40"/>
      <c r="OFG26" s="39"/>
      <c r="OFH26" s="39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40"/>
      <c r="OGE26" s="39"/>
      <c r="OGF26" s="39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40"/>
      <c r="OHC26" s="39"/>
      <c r="OHD26" s="39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40"/>
      <c r="OIA26" s="39"/>
      <c r="OIB26" s="39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40"/>
      <c r="OIY26" s="39"/>
      <c r="OIZ26" s="39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40"/>
      <c r="OJW26" s="39"/>
      <c r="OJX26" s="39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40"/>
      <c r="OKU26" s="39"/>
      <c r="OKV26" s="39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40"/>
      <c r="OLS26" s="39"/>
      <c r="OLT26" s="39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40"/>
      <c r="OMQ26" s="39"/>
      <c r="OMR26" s="39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40"/>
      <c r="ONO26" s="39"/>
      <c r="ONP26" s="39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40"/>
      <c r="OOM26" s="39"/>
      <c r="OON26" s="39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40"/>
      <c r="OPK26" s="39"/>
      <c r="OPL26" s="39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40"/>
      <c r="OQI26" s="39"/>
      <c r="OQJ26" s="39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40"/>
      <c r="ORG26" s="39"/>
      <c r="ORH26" s="39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40"/>
      <c r="OSE26" s="39"/>
      <c r="OSF26" s="39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40"/>
      <c r="OTC26" s="39"/>
      <c r="OTD26" s="39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40"/>
      <c r="OUA26" s="39"/>
      <c r="OUB26" s="39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40"/>
      <c r="OUY26" s="39"/>
      <c r="OUZ26" s="39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40"/>
      <c r="OVW26" s="39"/>
      <c r="OVX26" s="39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40"/>
      <c r="OWU26" s="39"/>
      <c r="OWV26" s="39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40"/>
      <c r="OXS26" s="39"/>
      <c r="OXT26" s="39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40"/>
      <c r="OYQ26" s="39"/>
      <c r="OYR26" s="39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40"/>
      <c r="OZO26" s="39"/>
      <c r="OZP26" s="39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40"/>
      <c r="PAM26" s="39"/>
      <c r="PAN26" s="39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40"/>
      <c r="PBK26" s="39"/>
      <c r="PBL26" s="39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40"/>
      <c r="PCI26" s="39"/>
      <c r="PCJ26" s="39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40"/>
      <c r="PDG26" s="39"/>
      <c r="PDH26" s="39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40"/>
      <c r="PEE26" s="39"/>
      <c r="PEF26" s="39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40"/>
      <c r="PFC26" s="39"/>
      <c r="PFD26" s="39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40"/>
      <c r="PGA26" s="39"/>
      <c r="PGB26" s="39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40"/>
      <c r="PGY26" s="39"/>
      <c r="PGZ26" s="39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40"/>
      <c r="PHW26" s="39"/>
      <c r="PHX26" s="39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40"/>
      <c r="PIU26" s="39"/>
      <c r="PIV26" s="39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40"/>
      <c r="PJS26" s="39"/>
      <c r="PJT26" s="39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40"/>
      <c r="PKQ26" s="39"/>
      <c r="PKR26" s="39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40"/>
      <c r="PLO26" s="39"/>
      <c r="PLP26" s="39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40"/>
      <c r="PMM26" s="39"/>
      <c r="PMN26" s="39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40"/>
      <c r="PNK26" s="39"/>
      <c r="PNL26" s="39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40"/>
      <c r="POI26" s="39"/>
      <c r="POJ26" s="39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40"/>
      <c r="PPG26" s="39"/>
      <c r="PPH26" s="39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40"/>
      <c r="PQE26" s="39"/>
      <c r="PQF26" s="39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40"/>
      <c r="PRC26" s="39"/>
      <c r="PRD26" s="39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40"/>
      <c r="PSA26" s="39"/>
      <c r="PSB26" s="39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40"/>
      <c r="PSY26" s="39"/>
      <c r="PSZ26" s="39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40"/>
      <c r="PTW26" s="39"/>
      <c r="PTX26" s="39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40"/>
      <c r="PUU26" s="39"/>
      <c r="PUV26" s="39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40"/>
      <c r="PVS26" s="39"/>
      <c r="PVT26" s="39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40"/>
      <c r="PWQ26" s="39"/>
      <c r="PWR26" s="39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40"/>
      <c r="PXO26" s="39"/>
      <c r="PXP26" s="39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40"/>
      <c r="PYM26" s="39"/>
      <c r="PYN26" s="39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40"/>
      <c r="PZK26" s="39"/>
      <c r="PZL26" s="39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40"/>
      <c r="QAI26" s="39"/>
      <c r="QAJ26" s="39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40"/>
      <c r="QBG26" s="39"/>
      <c r="QBH26" s="39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40"/>
      <c r="QCE26" s="39"/>
      <c r="QCF26" s="39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40"/>
      <c r="QDC26" s="39"/>
      <c r="QDD26" s="39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40"/>
      <c r="QEA26" s="39"/>
      <c r="QEB26" s="39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40"/>
      <c r="QEY26" s="39"/>
      <c r="QEZ26" s="39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40"/>
      <c r="QFW26" s="39"/>
      <c r="QFX26" s="39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40"/>
      <c r="QGU26" s="39"/>
      <c r="QGV26" s="39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40"/>
      <c r="QHS26" s="39"/>
      <c r="QHT26" s="39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40"/>
      <c r="QIQ26" s="39"/>
      <c r="QIR26" s="39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40"/>
      <c r="QJO26" s="39"/>
      <c r="QJP26" s="39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40"/>
      <c r="QKM26" s="39"/>
      <c r="QKN26" s="39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40"/>
      <c r="QLK26" s="39"/>
      <c r="QLL26" s="39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40"/>
      <c r="QMI26" s="39"/>
      <c r="QMJ26" s="39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40"/>
      <c r="QNG26" s="39"/>
      <c r="QNH26" s="39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40"/>
      <c r="QOE26" s="39"/>
      <c r="QOF26" s="39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40"/>
      <c r="QPC26" s="39"/>
      <c r="QPD26" s="39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40"/>
      <c r="QQA26" s="39"/>
      <c r="QQB26" s="39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40"/>
      <c r="QQY26" s="39"/>
      <c r="QQZ26" s="39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40"/>
      <c r="QRW26" s="39"/>
      <c r="QRX26" s="39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40"/>
      <c r="QSU26" s="39"/>
      <c r="QSV26" s="39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40"/>
      <c r="QTS26" s="39"/>
      <c r="QTT26" s="39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40"/>
      <c r="QUQ26" s="39"/>
      <c r="QUR26" s="39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40"/>
      <c r="QVO26" s="39"/>
      <c r="QVP26" s="39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40"/>
      <c r="QWM26" s="39"/>
      <c r="QWN26" s="39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40"/>
      <c r="QXK26" s="39"/>
      <c r="QXL26" s="39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40"/>
      <c r="QYI26" s="39"/>
      <c r="QYJ26" s="39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40"/>
      <c r="QZG26" s="39"/>
      <c r="QZH26" s="39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40"/>
      <c r="RAE26" s="39"/>
      <c r="RAF26" s="39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40"/>
      <c r="RBC26" s="39"/>
      <c r="RBD26" s="39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40"/>
      <c r="RCA26" s="39"/>
      <c r="RCB26" s="39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40"/>
      <c r="RCY26" s="39"/>
      <c r="RCZ26" s="39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40"/>
      <c r="RDW26" s="39"/>
      <c r="RDX26" s="39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40"/>
      <c r="REU26" s="39"/>
      <c r="REV26" s="39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40"/>
      <c r="RFS26" s="39"/>
      <c r="RFT26" s="39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40"/>
      <c r="RGQ26" s="39"/>
      <c r="RGR26" s="39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40"/>
      <c r="RHO26" s="39"/>
      <c r="RHP26" s="39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40"/>
      <c r="RIM26" s="39"/>
      <c r="RIN26" s="39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40"/>
      <c r="RJK26" s="39"/>
      <c r="RJL26" s="39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40"/>
      <c r="RKI26" s="39"/>
      <c r="RKJ26" s="39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40"/>
      <c r="RLG26" s="39"/>
      <c r="RLH26" s="39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40"/>
      <c r="RME26" s="39"/>
      <c r="RMF26" s="39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40"/>
      <c r="RNC26" s="39"/>
      <c r="RND26" s="39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40"/>
      <c r="ROA26" s="39"/>
      <c r="ROB26" s="39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40"/>
      <c r="ROY26" s="39"/>
      <c r="ROZ26" s="39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40"/>
      <c r="RPW26" s="39"/>
      <c r="RPX26" s="39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40"/>
      <c r="RQU26" s="39"/>
      <c r="RQV26" s="39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40"/>
      <c r="RRS26" s="39"/>
      <c r="RRT26" s="39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40"/>
      <c r="RSQ26" s="39"/>
      <c r="RSR26" s="39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40"/>
      <c r="RTO26" s="39"/>
      <c r="RTP26" s="39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40"/>
      <c r="RUM26" s="39"/>
      <c r="RUN26" s="39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40"/>
      <c r="RVK26" s="39"/>
      <c r="RVL26" s="39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40"/>
      <c r="RWI26" s="39"/>
      <c r="RWJ26" s="39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40"/>
      <c r="RXG26" s="39"/>
      <c r="RXH26" s="39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40"/>
      <c r="RYE26" s="39"/>
      <c r="RYF26" s="39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40"/>
      <c r="RZC26" s="39"/>
      <c r="RZD26" s="39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40"/>
      <c r="SAA26" s="39"/>
      <c r="SAB26" s="39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40"/>
      <c r="SAY26" s="39"/>
      <c r="SAZ26" s="39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40"/>
      <c r="SBW26" s="39"/>
      <c r="SBX26" s="39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40"/>
      <c r="SCU26" s="39"/>
      <c r="SCV26" s="39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40"/>
      <c r="SDS26" s="39"/>
      <c r="SDT26" s="39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40"/>
      <c r="SEQ26" s="39"/>
      <c r="SER26" s="39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40"/>
      <c r="SFO26" s="39"/>
      <c r="SFP26" s="39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40"/>
      <c r="SGM26" s="39"/>
      <c r="SGN26" s="39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40"/>
      <c r="SHK26" s="39"/>
      <c r="SHL26" s="39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40"/>
      <c r="SII26" s="39"/>
      <c r="SIJ26" s="39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40"/>
      <c r="SJG26" s="39"/>
      <c r="SJH26" s="39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40"/>
      <c r="SKE26" s="39"/>
      <c r="SKF26" s="39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40"/>
      <c r="SLC26" s="39"/>
      <c r="SLD26" s="39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40"/>
      <c r="SMA26" s="39"/>
      <c r="SMB26" s="39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40"/>
      <c r="SMY26" s="39"/>
      <c r="SMZ26" s="39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40"/>
      <c r="SNW26" s="39"/>
      <c r="SNX26" s="39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40"/>
      <c r="SOU26" s="39"/>
      <c r="SOV26" s="39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40"/>
      <c r="SPS26" s="39"/>
      <c r="SPT26" s="39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40"/>
      <c r="SQQ26" s="39"/>
      <c r="SQR26" s="39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40"/>
      <c r="SRO26" s="39"/>
      <c r="SRP26" s="39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40"/>
      <c r="SSM26" s="39"/>
      <c r="SSN26" s="39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40"/>
      <c r="STK26" s="39"/>
      <c r="STL26" s="39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40"/>
      <c r="SUI26" s="39"/>
      <c r="SUJ26" s="39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40"/>
      <c r="SVG26" s="39"/>
      <c r="SVH26" s="39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40"/>
      <c r="SWE26" s="39"/>
      <c r="SWF26" s="39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40"/>
      <c r="SXC26" s="39"/>
      <c r="SXD26" s="39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40"/>
      <c r="SYA26" s="39"/>
      <c r="SYB26" s="39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40"/>
      <c r="SYY26" s="39"/>
      <c r="SYZ26" s="39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40"/>
      <c r="SZW26" s="39"/>
      <c r="SZX26" s="39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40"/>
      <c r="TAU26" s="39"/>
      <c r="TAV26" s="39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40"/>
      <c r="TBS26" s="39"/>
      <c r="TBT26" s="39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40"/>
      <c r="TCQ26" s="39"/>
      <c r="TCR26" s="39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40"/>
      <c r="TDO26" s="39"/>
      <c r="TDP26" s="39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40"/>
      <c r="TEM26" s="39"/>
      <c r="TEN26" s="39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40"/>
      <c r="TFK26" s="39"/>
      <c r="TFL26" s="39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40"/>
      <c r="TGI26" s="39"/>
      <c r="TGJ26" s="39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40"/>
      <c r="THG26" s="39"/>
      <c r="THH26" s="39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40"/>
      <c r="TIE26" s="39"/>
      <c r="TIF26" s="39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40"/>
      <c r="TJC26" s="39"/>
      <c r="TJD26" s="39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40"/>
      <c r="TKA26" s="39"/>
      <c r="TKB26" s="39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40"/>
      <c r="TKY26" s="39"/>
      <c r="TKZ26" s="39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40"/>
      <c r="TLW26" s="39"/>
      <c r="TLX26" s="39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40"/>
      <c r="TMU26" s="39"/>
      <c r="TMV26" s="39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40"/>
      <c r="TNS26" s="39"/>
      <c r="TNT26" s="39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40"/>
      <c r="TOQ26" s="39"/>
      <c r="TOR26" s="39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40"/>
      <c r="TPO26" s="39"/>
      <c r="TPP26" s="39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40"/>
      <c r="TQM26" s="39"/>
      <c r="TQN26" s="39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40"/>
      <c r="TRK26" s="39"/>
      <c r="TRL26" s="39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40"/>
      <c r="TSI26" s="39"/>
      <c r="TSJ26" s="39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40"/>
      <c r="TTG26" s="39"/>
      <c r="TTH26" s="39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40"/>
      <c r="TUE26" s="39"/>
      <c r="TUF26" s="39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40"/>
      <c r="TVC26" s="39"/>
      <c r="TVD26" s="39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40"/>
      <c r="TWA26" s="39"/>
      <c r="TWB26" s="39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40"/>
      <c r="TWY26" s="39"/>
      <c r="TWZ26" s="39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40"/>
      <c r="TXW26" s="39"/>
      <c r="TXX26" s="39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40"/>
      <c r="TYU26" s="39"/>
      <c r="TYV26" s="39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40"/>
      <c r="TZS26" s="39"/>
      <c r="TZT26" s="39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40"/>
      <c r="UAQ26" s="39"/>
      <c r="UAR26" s="39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40"/>
      <c r="UBO26" s="39"/>
      <c r="UBP26" s="39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40"/>
      <c r="UCM26" s="39"/>
      <c r="UCN26" s="39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40"/>
      <c r="UDK26" s="39"/>
      <c r="UDL26" s="39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40"/>
      <c r="UEI26" s="39"/>
      <c r="UEJ26" s="39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40"/>
      <c r="UFG26" s="39"/>
      <c r="UFH26" s="39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40"/>
      <c r="UGE26" s="39"/>
      <c r="UGF26" s="39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40"/>
      <c r="UHC26" s="39"/>
      <c r="UHD26" s="39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40"/>
      <c r="UIA26" s="39"/>
      <c r="UIB26" s="39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40"/>
      <c r="UIY26" s="39"/>
      <c r="UIZ26" s="39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40"/>
      <c r="UJW26" s="39"/>
      <c r="UJX26" s="39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40"/>
      <c r="UKU26" s="39"/>
      <c r="UKV26" s="39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40"/>
      <c r="ULS26" s="39"/>
      <c r="ULT26" s="39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40"/>
      <c r="UMQ26" s="39"/>
      <c r="UMR26" s="39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40"/>
      <c r="UNO26" s="39"/>
      <c r="UNP26" s="39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40"/>
      <c r="UOM26" s="39"/>
      <c r="UON26" s="39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40"/>
      <c r="UPK26" s="39"/>
      <c r="UPL26" s="39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40"/>
      <c r="UQI26" s="39"/>
      <c r="UQJ26" s="39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40"/>
      <c r="URG26" s="39"/>
      <c r="URH26" s="39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40"/>
      <c r="USE26" s="39"/>
      <c r="USF26" s="39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40"/>
      <c r="UTC26" s="39"/>
      <c r="UTD26" s="39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40"/>
      <c r="UUA26" s="39"/>
      <c r="UUB26" s="39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40"/>
      <c r="UUY26" s="39"/>
      <c r="UUZ26" s="39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40"/>
      <c r="UVW26" s="39"/>
      <c r="UVX26" s="39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40"/>
      <c r="UWU26" s="39"/>
      <c r="UWV26" s="39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40"/>
      <c r="UXS26" s="39"/>
      <c r="UXT26" s="39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40"/>
      <c r="UYQ26" s="39"/>
      <c r="UYR26" s="39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40"/>
      <c r="UZO26" s="39"/>
      <c r="UZP26" s="39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40"/>
      <c r="VAM26" s="39"/>
      <c r="VAN26" s="39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40"/>
      <c r="VBK26" s="39"/>
      <c r="VBL26" s="39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40"/>
      <c r="VCI26" s="39"/>
      <c r="VCJ26" s="39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40"/>
      <c r="VDG26" s="39"/>
      <c r="VDH26" s="39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40"/>
      <c r="VEE26" s="39"/>
      <c r="VEF26" s="39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40"/>
      <c r="VFC26" s="39"/>
      <c r="VFD26" s="39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40"/>
      <c r="VGA26" s="39"/>
      <c r="VGB26" s="39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40"/>
      <c r="VGY26" s="39"/>
      <c r="VGZ26" s="39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40"/>
      <c r="VHW26" s="39"/>
      <c r="VHX26" s="39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40"/>
      <c r="VIU26" s="39"/>
      <c r="VIV26" s="39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40"/>
      <c r="VJS26" s="39"/>
      <c r="VJT26" s="39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40"/>
      <c r="VKQ26" s="39"/>
      <c r="VKR26" s="39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40"/>
      <c r="VLO26" s="39"/>
      <c r="VLP26" s="39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40"/>
      <c r="VMM26" s="39"/>
      <c r="VMN26" s="39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40"/>
      <c r="VNK26" s="39"/>
      <c r="VNL26" s="39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40"/>
      <c r="VOI26" s="39"/>
      <c r="VOJ26" s="39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40"/>
      <c r="VPG26" s="39"/>
      <c r="VPH26" s="39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40"/>
      <c r="VQE26" s="39"/>
      <c r="VQF26" s="39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40"/>
      <c r="VRC26" s="39"/>
      <c r="VRD26" s="39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40"/>
      <c r="VSA26" s="39"/>
      <c r="VSB26" s="39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40"/>
      <c r="VSY26" s="39"/>
      <c r="VSZ26" s="39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40"/>
      <c r="VTW26" s="39"/>
      <c r="VTX26" s="39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40"/>
      <c r="VUU26" s="39"/>
      <c r="VUV26" s="39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40"/>
      <c r="VVS26" s="39"/>
      <c r="VVT26" s="39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40"/>
      <c r="VWQ26" s="39"/>
      <c r="VWR26" s="39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40"/>
      <c r="VXO26" s="39"/>
      <c r="VXP26" s="39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40"/>
      <c r="VYM26" s="39"/>
      <c r="VYN26" s="39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40"/>
      <c r="VZK26" s="39"/>
      <c r="VZL26" s="39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40"/>
      <c r="WAI26" s="39"/>
      <c r="WAJ26" s="39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40"/>
      <c r="WBG26" s="39"/>
      <c r="WBH26" s="39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40"/>
      <c r="WCE26" s="39"/>
      <c r="WCF26" s="39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40"/>
      <c r="WDC26" s="39"/>
      <c r="WDD26" s="39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40"/>
      <c r="WEA26" s="39"/>
      <c r="WEB26" s="39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40"/>
      <c r="WEY26" s="39"/>
      <c r="WEZ26" s="39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40"/>
      <c r="WFW26" s="39"/>
      <c r="WFX26" s="39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40"/>
      <c r="WGU26" s="39"/>
      <c r="WGV26" s="39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40"/>
      <c r="WHS26" s="39"/>
      <c r="WHT26" s="39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40"/>
      <c r="WIQ26" s="39"/>
      <c r="WIR26" s="39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40"/>
      <c r="WJO26" s="39"/>
      <c r="WJP26" s="39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40"/>
      <c r="WKM26" s="39"/>
      <c r="WKN26" s="39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40"/>
      <c r="WLK26" s="39"/>
      <c r="WLL26" s="39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40"/>
      <c r="WMI26" s="39"/>
      <c r="WMJ26" s="39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40"/>
      <c r="WNG26" s="39"/>
      <c r="WNH26" s="39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40"/>
      <c r="WOE26" s="39"/>
      <c r="WOF26" s="39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40"/>
      <c r="WPC26" s="39"/>
      <c r="WPD26" s="39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40"/>
      <c r="WQA26" s="39"/>
      <c r="WQB26" s="39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40"/>
      <c r="WQY26" s="39"/>
      <c r="WQZ26" s="39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40"/>
      <c r="WRW26" s="39"/>
      <c r="WRX26" s="39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40"/>
      <c r="WSU26" s="39"/>
      <c r="WSV26" s="39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40"/>
      <c r="WTS26" s="39"/>
      <c r="WTT26" s="39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40"/>
      <c r="WUQ26" s="39"/>
      <c r="WUR26" s="39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40"/>
      <c r="WVO26" s="39"/>
      <c r="WVP26" s="39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40"/>
      <c r="WWM26" s="39"/>
      <c r="WWN26" s="39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40"/>
      <c r="WXK26" s="39"/>
      <c r="WXL26" s="39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40"/>
      <c r="WYI26" s="39"/>
      <c r="WYJ26" s="39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40"/>
      <c r="WZG26" s="39"/>
      <c r="WZH26" s="39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40"/>
      <c r="XAE26" s="39"/>
      <c r="XAF26" s="39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40"/>
      <c r="XBC26" s="39"/>
      <c r="XBD26" s="39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40"/>
      <c r="XCA26" s="39"/>
      <c r="XCB26" s="39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40"/>
      <c r="XCY26" s="39"/>
      <c r="XCZ26" s="39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40"/>
      <c r="XDW26" s="39"/>
      <c r="XDX26" s="39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40"/>
      <c r="XEU26" s="39"/>
      <c r="XEV26" s="39"/>
      <c r="XEW26" s="3"/>
      <c r="XEX26" s="3"/>
      <c r="XEY26" s="3"/>
      <c r="XEZ26" s="3"/>
      <c r="XFA26" s="3"/>
      <c r="XFB26" s="3"/>
      <c r="XFC26" s="3"/>
      <c r="XFD26" s="3"/>
    </row>
    <row r="27" spans="1:16384" x14ac:dyDescent="0.25">
      <c r="A27" s="9" t="s">
        <v>110</v>
      </c>
      <c r="B27" s="106" t="str">
        <f>+VLOOKUP(A27,Clases!$A$1:$B$7,2,FALSE)</f>
        <v>Ramos Administrativos</v>
      </c>
      <c r="C27" s="10" t="s">
        <v>59</v>
      </c>
      <c r="D27" s="10">
        <v>2</v>
      </c>
      <c r="E27" s="25" t="s">
        <v>96</v>
      </c>
      <c r="F27" s="11"/>
      <c r="G27" s="11"/>
      <c r="H27" s="11"/>
      <c r="I27" s="11">
        <v>28.5</v>
      </c>
      <c r="J27" s="11">
        <v>67</v>
      </c>
      <c r="K27" s="11">
        <v>77.7</v>
      </c>
      <c r="L27" s="11">
        <v>154.19999999999999</v>
      </c>
      <c r="M27" s="11">
        <v>272.89999999999998</v>
      </c>
      <c r="N27" s="11">
        <v>445.6</v>
      </c>
      <c r="O27" s="11">
        <v>443.1</v>
      </c>
      <c r="P27" s="11">
        <v>564</v>
      </c>
      <c r="Q27" s="11">
        <v>711.6</v>
      </c>
      <c r="R27" s="11"/>
      <c r="S27" s="11"/>
      <c r="T27" s="11"/>
      <c r="U27" s="11"/>
      <c r="V27" s="11"/>
      <c r="W27" s="11"/>
      <c r="X27" s="11"/>
      <c r="Y27" s="11"/>
      <c r="Z27" s="11"/>
      <c r="AA27" s="79"/>
      <c r="AB27" s="32"/>
      <c r="AC27" s="32"/>
      <c r="AD27" s="32"/>
      <c r="AE27" s="32" t="str">
        <f>+IFERROR(VLOOKUP($E27,'2002'!$B:$D,3,FALSE),"")</f>
        <v/>
      </c>
      <c r="AF27" s="32" t="str">
        <f>+IFERROR(VLOOKUP($E27,'2003'!$B:$D,3,FALSE),"")</f>
        <v/>
      </c>
      <c r="AG27" s="32" t="str">
        <f>+IFERROR(VLOOKUP($E27,'2004'!$B:$D,3,FALSE),"")</f>
        <v/>
      </c>
      <c r="AH27" s="32" t="str">
        <f>+IFERROR(VLOOKUP($E27,'2005-15 corrientes'!$B$2:$W$50,2,FALSE),"")</f>
        <v/>
      </c>
      <c r="AI27" s="32" t="str">
        <f>+IFERROR(VLOOKUP($E27,'2005-15 corrientes'!$B$2:$W$50,4,FALSE),"")</f>
        <v/>
      </c>
      <c r="AJ27" s="32" t="str">
        <f>+IFERROR(VLOOKUP($E27,'2005-15 corrientes'!$B$2:$W$50,6,FALSE),"")</f>
        <v/>
      </c>
      <c r="AK27" s="32" t="str">
        <f>+IFERROR(VLOOKUP($E27,'2005-15 corrientes'!$B$2:$W$50,8,FALSE),"")</f>
        <v/>
      </c>
      <c r="AL27" s="32" t="str">
        <f>+IFERROR(VLOOKUP($E27,'2005-15 corrientes'!$B$2:$W$50,10,FALSE),"")</f>
        <v/>
      </c>
      <c r="AM27" s="32" t="str">
        <f>+IFERROR(VLOOKUP($E27,'2005-15 corrientes'!$B$2:$W$50,12,FALSE),"")</f>
        <v/>
      </c>
      <c r="AN27" s="32" t="str">
        <f>+IFERROR(VLOOKUP($E27,'2005-15 corrientes'!$B$2:$W$50,14,FALSE),"")</f>
        <v/>
      </c>
      <c r="AO27" s="32" t="str">
        <f>+IFERROR(VLOOKUP($E27,'2005-15 corrientes'!$B$2:$W$50,16,FALSE),"")</f>
        <v/>
      </c>
      <c r="AP27" s="32" t="str">
        <f>+IFERROR(VLOOKUP($E27,'2005-15 corrientes'!$B$2:$W$50,18,FALSE),"")</f>
        <v/>
      </c>
      <c r="AQ27" s="32" t="str">
        <f>+IFERROR(VLOOKUP($E27,'2005-15 corrientes'!$B$2:$W$50,20,FALSE),"")</f>
        <v/>
      </c>
      <c r="AR27" s="32" t="str">
        <f>+IFERROR(VLOOKUP($E27,'2005-15 corrientes'!$B$2:$W$50,22,FALSE),"")</f>
        <v/>
      </c>
      <c r="AS27" s="3"/>
      <c r="AT27" s="3"/>
      <c r="AU27" s="3"/>
      <c r="AV27" s="3"/>
      <c r="AW27" s="3"/>
      <c r="AX27" s="3"/>
      <c r="AY27" s="3"/>
      <c r="AZ27" s="3"/>
      <c r="BA27" s="3"/>
      <c r="BB27" s="40"/>
      <c r="BC27" s="39"/>
      <c r="BD27" s="39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40"/>
      <c r="CA27" s="39"/>
      <c r="CB27" s="39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40"/>
      <c r="CY27" s="39"/>
      <c r="CZ27" s="39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40"/>
      <c r="DW27" s="39"/>
      <c r="DX27" s="39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40"/>
      <c r="EU27" s="39"/>
      <c r="EV27" s="39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40"/>
      <c r="FS27" s="39"/>
      <c r="FT27" s="39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40"/>
      <c r="GQ27" s="39"/>
      <c r="GR27" s="39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40"/>
      <c r="HO27" s="39"/>
      <c r="HP27" s="39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40"/>
      <c r="IM27" s="39"/>
      <c r="IN27" s="39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40"/>
      <c r="JK27" s="39"/>
      <c r="JL27" s="39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40"/>
      <c r="KI27" s="39"/>
      <c r="KJ27" s="39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40"/>
      <c r="LG27" s="39"/>
      <c r="LH27" s="39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40"/>
      <c r="ME27" s="39"/>
      <c r="MF27" s="39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40"/>
      <c r="NC27" s="39"/>
      <c r="ND27" s="39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40"/>
      <c r="OA27" s="39"/>
      <c r="OB27" s="39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40"/>
      <c r="OY27" s="39"/>
      <c r="OZ27" s="39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40"/>
      <c r="PW27" s="39"/>
      <c r="PX27" s="39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40"/>
      <c r="QU27" s="39"/>
      <c r="QV27" s="39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40"/>
      <c r="RS27" s="39"/>
      <c r="RT27" s="39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40"/>
      <c r="SQ27" s="39"/>
      <c r="SR27" s="39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40"/>
      <c r="TO27" s="39"/>
      <c r="TP27" s="39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40"/>
      <c r="UM27" s="39"/>
      <c r="UN27" s="39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40"/>
      <c r="VK27" s="39"/>
      <c r="VL27" s="39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40"/>
      <c r="WI27" s="39"/>
      <c r="WJ27" s="39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40"/>
      <c r="XG27" s="39"/>
      <c r="XH27" s="39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40"/>
      <c r="YE27" s="39"/>
      <c r="YF27" s="39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40"/>
      <c r="ZC27" s="39"/>
      <c r="ZD27" s="39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40"/>
      <c r="AAA27" s="39"/>
      <c r="AAB27" s="39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40"/>
      <c r="AAY27" s="39"/>
      <c r="AAZ27" s="39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40"/>
      <c r="ABW27" s="39"/>
      <c r="ABX27" s="39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40"/>
      <c r="ACU27" s="39"/>
      <c r="ACV27" s="39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40"/>
      <c r="ADS27" s="39"/>
      <c r="ADT27" s="39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40"/>
      <c r="AEQ27" s="39"/>
      <c r="AER27" s="39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40"/>
      <c r="AFO27" s="39"/>
      <c r="AFP27" s="39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0"/>
      <c r="AGM27" s="39"/>
      <c r="AGN27" s="39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40"/>
      <c r="AHK27" s="39"/>
      <c r="AHL27" s="39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40"/>
      <c r="AII27" s="39"/>
      <c r="AIJ27" s="39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40"/>
      <c r="AJG27" s="39"/>
      <c r="AJH27" s="39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40"/>
      <c r="AKE27" s="39"/>
      <c r="AKF27" s="39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40"/>
      <c r="ALC27" s="39"/>
      <c r="ALD27" s="39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40"/>
      <c r="AMA27" s="39"/>
      <c r="AMB27" s="39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40"/>
      <c r="AMY27" s="39"/>
      <c r="AMZ27" s="39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40"/>
      <c r="ANW27" s="39"/>
      <c r="ANX27" s="39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40"/>
      <c r="AOU27" s="39"/>
      <c r="AOV27" s="39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40"/>
      <c r="APS27" s="39"/>
      <c r="APT27" s="39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40"/>
      <c r="AQQ27" s="39"/>
      <c r="AQR27" s="39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40"/>
      <c r="ARO27" s="39"/>
      <c r="ARP27" s="39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40"/>
      <c r="ASM27" s="39"/>
      <c r="ASN27" s="39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40"/>
      <c r="ATK27" s="39"/>
      <c r="ATL27" s="39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40"/>
      <c r="AUI27" s="39"/>
      <c r="AUJ27" s="39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40"/>
      <c r="AVG27" s="39"/>
      <c r="AVH27" s="39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40"/>
      <c r="AWE27" s="39"/>
      <c r="AWF27" s="39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40"/>
      <c r="AXC27" s="39"/>
      <c r="AXD27" s="39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40"/>
      <c r="AYA27" s="39"/>
      <c r="AYB27" s="39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40"/>
      <c r="AYY27" s="39"/>
      <c r="AYZ27" s="39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40"/>
      <c r="AZW27" s="39"/>
      <c r="AZX27" s="39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40"/>
      <c r="BAU27" s="39"/>
      <c r="BAV27" s="39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40"/>
      <c r="BBS27" s="39"/>
      <c r="BBT27" s="39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40"/>
      <c r="BCQ27" s="39"/>
      <c r="BCR27" s="39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40"/>
      <c r="BDO27" s="39"/>
      <c r="BDP27" s="39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40"/>
      <c r="BEM27" s="39"/>
      <c r="BEN27" s="39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40"/>
      <c r="BFK27" s="39"/>
      <c r="BFL27" s="39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40"/>
      <c r="BGI27" s="39"/>
      <c r="BGJ27" s="39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40"/>
      <c r="BHG27" s="39"/>
      <c r="BHH27" s="39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40"/>
      <c r="BIE27" s="39"/>
      <c r="BIF27" s="39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40"/>
      <c r="BJC27" s="39"/>
      <c r="BJD27" s="39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40"/>
      <c r="BKA27" s="39"/>
      <c r="BKB27" s="39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40"/>
      <c r="BKY27" s="39"/>
      <c r="BKZ27" s="39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40"/>
      <c r="BLW27" s="39"/>
      <c r="BLX27" s="39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40"/>
      <c r="BMU27" s="39"/>
      <c r="BMV27" s="39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40"/>
      <c r="BNS27" s="39"/>
      <c r="BNT27" s="39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40"/>
      <c r="BOQ27" s="39"/>
      <c r="BOR27" s="39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40"/>
      <c r="BPO27" s="39"/>
      <c r="BPP27" s="39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40"/>
      <c r="BQM27" s="39"/>
      <c r="BQN27" s="39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40"/>
      <c r="BRK27" s="39"/>
      <c r="BRL27" s="39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40"/>
      <c r="BSI27" s="39"/>
      <c r="BSJ27" s="39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40"/>
      <c r="BTG27" s="39"/>
      <c r="BTH27" s="39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40"/>
      <c r="BUE27" s="39"/>
      <c r="BUF27" s="39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40"/>
      <c r="BVC27" s="39"/>
      <c r="BVD27" s="39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40"/>
      <c r="BWA27" s="39"/>
      <c r="BWB27" s="39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40"/>
      <c r="BWY27" s="39"/>
      <c r="BWZ27" s="39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40"/>
      <c r="BXW27" s="39"/>
      <c r="BXX27" s="39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40"/>
      <c r="BYU27" s="39"/>
      <c r="BYV27" s="39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40"/>
      <c r="BZS27" s="39"/>
      <c r="BZT27" s="39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40"/>
      <c r="CAQ27" s="39"/>
      <c r="CAR27" s="39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40"/>
      <c r="CBO27" s="39"/>
      <c r="CBP27" s="39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40"/>
      <c r="CCM27" s="39"/>
      <c r="CCN27" s="39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40"/>
      <c r="CDK27" s="39"/>
      <c r="CDL27" s="39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40"/>
      <c r="CEI27" s="39"/>
      <c r="CEJ27" s="39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40"/>
      <c r="CFG27" s="39"/>
      <c r="CFH27" s="39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40"/>
      <c r="CGE27" s="39"/>
      <c r="CGF27" s="39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40"/>
      <c r="CHC27" s="39"/>
      <c r="CHD27" s="39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40"/>
      <c r="CIA27" s="39"/>
      <c r="CIB27" s="39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40"/>
      <c r="CIY27" s="39"/>
      <c r="CIZ27" s="39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40"/>
      <c r="CJW27" s="39"/>
      <c r="CJX27" s="39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40"/>
      <c r="CKU27" s="39"/>
      <c r="CKV27" s="39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40"/>
      <c r="CLS27" s="39"/>
      <c r="CLT27" s="39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40"/>
      <c r="CMQ27" s="39"/>
      <c r="CMR27" s="39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40"/>
      <c r="CNO27" s="39"/>
      <c r="CNP27" s="39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40"/>
      <c r="COM27" s="39"/>
      <c r="CON27" s="39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40"/>
      <c r="CPK27" s="39"/>
      <c r="CPL27" s="39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40"/>
      <c r="CQI27" s="39"/>
      <c r="CQJ27" s="39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40"/>
      <c r="CRG27" s="39"/>
      <c r="CRH27" s="39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40"/>
      <c r="CSE27" s="39"/>
      <c r="CSF27" s="39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40"/>
      <c r="CTC27" s="39"/>
      <c r="CTD27" s="39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40"/>
      <c r="CUA27" s="39"/>
      <c r="CUB27" s="39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40"/>
      <c r="CUY27" s="39"/>
      <c r="CUZ27" s="39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40"/>
      <c r="CVW27" s="39"/>
      <c r="CVX27" s="39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40"/>
      <c r="CWU27" s="39"/>
      <c r="CWV27" s="39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40"/>
      <c r="CXS27" s="39"/>
      <c r="CXT27" s="39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40"/>
      <c r="CYQ27" s="39"/>
      <c r="CYR27" s="39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40"/>
      <c r="CZO27" s="39"/>
      <c r="CZP27" s="39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40"/>
      <c r="DAM27" s="39"/>
      <c r="DAN27" s="39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40"/>
      <c r="DBK27" s="39"/>
      <c r="DBL27" s="39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40"/>
      <c r="DCI27" s="39"/>
      <c r="DCJ27" s="39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40"/>
      <c r="DDG27" s="39"/>
      <c r="DDH27" s="39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40"/>
      <c r="DEE27" s="39"/>
      <c r="DEF27" s="39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40"/>
      <c r="DFC27" s="39"/>
      <c r="DFD27" s="39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40"/>
      <c r="DGA27" s="39"/>
      <c r="DGB27" s="39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40"/>
      <c r="DGY27" s="39"/>
      <c r="DGZ27" s="39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40"/>
      <c r="DHW27" s="39"/>
      <c r="DHX27" s="39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40"/>
      <c r="DIU27" s="39"/>
      <c r="DIV27" s="39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40"/>
      <c r="DJS27" s="39"/>
      <c r="DJT27" s="39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40"/>
      <c r="DKQ27" s="39"/>
      <c r="DKR27" s="39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40"/>
      <c r="DLO27" s="39"/>
      <c r="DLP27" s="39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40"/>
      <c r="DMM27" s="39"/>
      <c r="DMN27" s="39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40"/>
      <c r="DNK27" s="39"/>
      <c r="DNL27" s="39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40"/>
      <c r="DOI27" s="39"/>
      <c r="DOJ27" s="39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40"/>
      <c r="DPG27" s="39"/>
      <c r="DPH27" s="39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40"/>
      <c r="DQE27" s="39"/>
      <c r="DQF27" s="39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40"/>
      <c r="DRC27" s="39"/>
      <c r="DRD27" s="39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40"/>
      <c r="DSA27" s="39"/>
      <c r="DSB27" s="39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40"/>
      <c r="DSY27" s="39"/>
      <c r="DSZ27" s="39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40"/>
      <c r="DTW27" s="39"/>
      <c r="DTX27" s="39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40"/>
      <c r="DUU27" s="39"/>
      <c r="DUV27" s="39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40"/>
      <c r="DVS27" s="39"/>
      <c r="DVT27" s="39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40"/>
      <c r="DWQ27" s="39"/>
      <c r="DWR27" s="39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40"/>
      <c r="DXO27" s="39"/>
      <c r="DXP27" s="39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40"/>
      <c r="DYM27" s="39"/>
      <c r="DYN27" s="39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40"/>
      <c r="DZK27" s="39"/>
      <c r="DZL27" s="39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40"/>
      <c r="EAI27" s="39"/>
      <c r="EAJ27" s="39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40"/>
      <c r="EBG27" s="39"/>
      <c r="EBH27" s="39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40"/>
      <c r="ECE27" s="39"/>
      <c r="ECF27" s="39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40"/>
      <c r="EDC27" s="39"/>
      <c r="EDD27" s="39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40"/>
      <c r="EEA27" s="39"/>
      <c r="EEB27" s="39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40"/>
      <c r="EEY27" s="39"/>
      <c r="EEZ27" s="39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40"/>
      <c r="EFW27" s="39"/>
      <c r="EFX27" s="39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40"/>
      <c r="EGU27" s="39"/>
      <c r="EGV27" s="39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40"/>
      <c r="EHS27" s="39"/>
      <c r="EHT27" s="39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40"/>
      <c r="EIQ27" s="39"/>
      <c r="EIR27" s="39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40"/>
      <c r="EJO27" s="39"/>
      <c r="EJP27" s="39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40"/>
      <c r="EKM27" s="39"/>
      <c r="EKN27" s="39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40"/>
      <c r="ELK27" s="39"/>
      <c r="ELL27" s="39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40"/>
      <c r="EMI27" s="39"/>
      <c r="EMJ27" s="39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40"/>
      <c r="ENG27" s="39"/>
      <c r="ENH27" s="39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40"/>
      <c r="EOE27" s="39"/>
      <c r="EOF27" s="39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40"/>
      <c r="EPC27" s="39"/>
      <c r="EPD27" s="39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40"/>
      <c r="EQA27" s="39"/>
      <c r="EQB27" s="39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40"/>
      <c r="EQY27" s="39"/>
      <c r="EQZ27" s="39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40"/>
      <c r="ERW27" s="39"/>
      <c r="ERX27" s="39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40"/>
      <c r="ESU27" s="39"/>
      <c r="ESV27" s="39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40"/>
      <c r="ETS27" s="39"/>
      <c r="ETT27" s="39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40"/>
      <c r="EUQ27" s="39"/>
      <c r="EUR27" s="39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40"/>
      <c r="EVO27" s="39"/>
      <c r="EVP27" s="39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40"/>
      <c r="EWM27" s="39"/>
      <c r="EWN27" s="39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40"/>
      <c r="EXK27" s="39"/>
      <c r="EXL27" s="39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40"/>
      <c r="EYI27" s="39"/>
      <c r="EYJ27" s="39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40"/>
      <c r="EZG27" s="39"/>
      <c r="EZH27" s="39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40"/>
      <c r="FAE27" s="39"/>
      <c r="FAF27" s="39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40"/>
      <c r="FBC27" s="39"/>
      <c r="FBD27" s="39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40"/>
      <c r="FCA27" s="39"/>
      <c r="FCB27" s="39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40"/>
      <c r="FCY27" s="39"/>
      <c r="FCZ27" s="39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40"/>
      <c r="FDW27" s="39"/>
      <c r="FDX27" s="39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40"/>
      <c r="FEU27" s="39"/>
      <c r="FEV27" s="39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40"/>
      <c r="FFS27" s="39"/>
      <c r="FFT27" s="39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40"/>
      <c r="FGQ27" s="39"/>
      <c r="FGR27" s="39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40"/>
      <c r="FHO27" s="39"/>
      <c r="FHP27" s="39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40"/>
      <c r="FIM27" s="39"/>
      <c r="FIN27" s="39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40"/>
      <c r="FJK27" s="39"/>
      <c r="FJL27" s="39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40"/>
      <c r="FKI27" s="39"/>
      <c r="FKJ27" s="39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40"/>
      <c r="FLG27" s="39"/>
      <c r="FLH27" s="39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40"/>
      <c r="FME27" s="39"/>
      <c r="FMF27" s="39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40"/>
      <c r="FNC27" s="39"/>
      <c r="FND27" s="39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40"/>
      <c r="FOA27" s="39"/>
      <c r="FOB27" s="39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40"/>
      <c r="FOY27" s="39"/>
      <c r="FOZ27" s="39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40"/>
      <c r="FPW27" s="39"/>
      <c r="FPX27" s="39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40"/>
      <c r="FQU27" s="39"/>
      <c r="FQV27" s="39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40"/>
      <c r="FRS27" s="39"/>
      <c r="FRT27" s="39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40"/>
      <c r="FSQ27" s="39"/>
      <c r="FSR27" s="39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40"/>
      <c r="FTO27" s="39"/>
      <c r="FTP27" s="39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40"/>
      <c r="FUM27" s="39"/>
      <c r="FUN27" s="39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40"/>
      <c r="FVK27" s="39"/>
      <c r="FVL27" s="39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40"/>
      <c r="FWI27" s="39"/>
      <c r="FWJ27" s="39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40"/>
      <c r="FXG27" s="39"/>
      <c r="FXH27" s="39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40"/>
      <c r="FYE27" s="39"/>
      <c r="FYF27" s="39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40"/>
      <c r="FZC27" s="39"/>
      <c r="FZD27" s="39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40"/>
      <c r="GAA27" s="39"/>
      <c r="GAB27" s="39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40"/>
      <c r="GAY27" s="39"/>
      <c r="GAZ27" s="39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40"/>
      <c r="GBW27" s="39"/>
      <c r="GBX27" s="39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40"/>
      <c r="GCU27" s="39"/>
      <c r="GCV27" s="39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40"/>
      <c r="GDS27" s="39"/>
      <c r="GDT27" s="39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40"/>
      <c r="GEQ27" s="39"/>
      <c r="GER27" s="39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40"/>
      <c r="GFO27" s="39"/>
      <c r="GFP27" s="39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40"/>
      <c r="GGM27" s="39"/>
      <c r="GGN27" s="39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40"/>
      <c r="GHK27" s="39"/>
      <c r="GHL27" s="39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40"/>
      <c r="GII27" s="39"/>
      <c r="GIJ27" s="39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40"/>
      <c r="GJG27" s="39"/>
      <c r="GJH27" s="39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40"/>
      <c r="GKE27" s="39"/>
      <c r="GKF27" s="39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40"/>
      <c r="GLC27" s="39"/>
      <c r="GLD27" s="39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40"/>
      <c r="GMA27" s="39"/>
      <c r="GMB27" s="39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40"/>
      <c r="GMY27" s="39"/>
      <c r="GMZ27" s="39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40"/>
      <c r="GNW27" s="39"/>
      <c r="GNX27" s="39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40"/>
      <c r="GOU27" s="39"/>
      <c r="GOV27" s="39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40"/>
      <c r="GPS27" s="39"/>
      <c r="GPT27" s="39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40"/>
      <c r="GQQ27" s="39"/>
      <c r="GQR27" s="39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40"/>
      <c r="GRO27" s="39"/>
      <c r="GRP27" s="39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40"/>
      <c r="GSM27" s="39"/>
      <c r="GSN27" s="39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40"/>
      <c r="GTK27" s="39"/>
      <c r="GTL27" s="39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40"/>
      <c r="GUI27" s="39"/>
      <c r="GUJ27" s="39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40"/>
      <c r="GVG27" s="39"/>
      <c r="GVH27" s="39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40"/>
      <c r="GWE27" s="39"/>
      <c r="GWF27" s="39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40"/>
      <c r="GXC27" s="39"/>
      <c r="GXD27" s="39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40"/>
      <c r="GYA27" s="39"/>
      <c r="GYB27" s="39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40"/>
      <c r="GYY27" s="39"/>
      <c r="GYZ27" s="39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40"/>
      <c r="GZW27" s="39"/>
      <c r="GZX27" s="39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40"/>
      <c r="HAU27" s="39"/>
      <c r="HAV27" s="39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40"/>
      <c r="HBS27" s="39"/>
      <c r="HBT27" s="39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40"/>
      <c r="HCQ27" s="39"/>
      <c r="HCR27" s="39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40"/>
      <c r="HDO27" s="39"/>
      <c r="HDP27" s="39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40"/>
      <c r="HEM27" s="39"/>
      <c r="HEN27" s="39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40"/>
      <c r="HFK27" s="39"/>
      <c r="HFL27" s="39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40"/>
      <c r="HGI27" s="39"/>
      <c r="HGJ27" s="39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40"/>
      <c r="HHG27" s="39"/>
      <c r="HHH27" s="39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40"/>
      <c r="HIE27" s="39"/>
      <c r="HIF27" s="39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40"/>
      <c r="HJC27" s="39"/>
      <c r="HJD27" s="39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40"/>
      <c r="HKA27" s="39"/>
      <c r="HKB27" s="39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40"/>
      <c r="HKY27" s="39"/>
      <c r="HKZ27" s="39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40"/>
      <c r="HLW27" s="39"/>
      <c r="HLX27" s="39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40"/>
      <c r="HMU27" s="39"/>
      <c r="HMV27" s="39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40"/>
      <c r="HNS27" s="39"/>
      <c r="HNT27" s="39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40"/>
      <c r="HOQ27" s="39"/>
      <c r="HOR27" s="39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40"/>
      <c r="HPO27" s="39"/>
      <c r="HPP27" s="39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40"/>
      <c r="HQM27" s="39"/>
      <c r="HQN27" s="39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40"/>
      <c r="HRK27" s="39"/>
      <c r="HRL27" s="39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40"/>
      <c r="HSI27" s="39"/>
      <c r="HSJ27" s="39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40"/>
      <c r="HTG27" s="39"/>
      <c r="HTH27" s="39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40"/>
      <c r="HUE27" s="39"/>
      <c r="HUF27" s="39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40"/>
      <c r="HVC27" s="39"/>
      <c r="HVD27" s="39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40"/>
      <c r="HWA27" s="39"/>
      <c r="HWB27" s="39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40"/>
      <c r="HWY27" s="39"/>
      <c r="HWZ27" s="39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40"/>
      <c r="HXW27" s="39"/>
      <c r="HXX27" s="39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40"/>
      <c r="HYU27" s="39"/>
      <c r="HYV27" s="39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40"/>
      <c r="HZS27" s="39"/>
      <c r="HZT27" s="39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40"/>
      <c r="IAQ27" s="39"/>
      <c r="IAR27" s="39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40"/>
      <c r="IBO27" s="39"/>
      <c r="IBP27" s="39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40"/>
      <c r="ICM27" s="39"/>
      <c r="ICN27" s="39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40"/>
      <c r="IDK27" s="39"/>
      <c r="IDL27" s="39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40"/>
      <c r="IEI27" s="39"/>
      <c r="IEJ27" s="39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40"/>
      <c r="IFG27" s="39"/>
      <c r="IFH27" s="39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40"/>
      <c r="IGE27" s="39"/>
      <c r="IGF27" s="39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40"/>
      <c r="IHC27" s="39"/>
      <c r="IHD27" s="39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40"/>
      <c r="IIA27" s="39"/>
      <c r="IIB27" s="39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40"/>
      <c r="IIY27" s="39"/>
      <c r="IIZ27" s="39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40"/>
      <c r="IJW27" s="39"/>
      <c r="IJX27" s="39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40"/>
      <c r="IKU27" s="39"/>
      <c r="IKV27" s="39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40"/>
      <c r="ILS27" s="39"/>
      <c r="ILT27" s="39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40"/>
      <c r="IMQ27" s="39"/>
      <c r="IMR27" s="39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40"/>
      <c r="INO27" s="39"/>
      <c r="INP27" s="39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40"/>
      <c r="IOM27" s="39"/>
      <c r="ION27" s="39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40"/>
      <c r="IPK27" s="39"/>
      <c r="IPL27" s="39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40"/>
      <c r="IQI27" s="39"/>
      <c r="IQJ27" s="39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40"/>
      <c r="IRG27" s="39"/>
      <c r="IRH27" s="39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40"/>
      <c r="ISE27" s="39"/>
      <c r="ISF27" s="39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40"/>
      <c r="ITC27" s="39"/>
      <c r="ITD27" s="39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40"/>
      <c r="IUA27" s="39"/>
      <c r="IUB27" s="39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40"/>
      <c r="IUY27" s="39"/>
      <c r="IUZ27" s="39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40"/>
      <c r="IVW27" s="39"/>
      <c r="IVX27" s="39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40"/>
      <c r="IWU27" s="39"/>
      <c r="IWV27" s="39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40"/>
      <c r="IXS27" s="39"/>
      <c r="IXT27" s="39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40"/>
      <c r="IYQ27" s="39"/>
      <c r="IYR27" s="39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40"/>
      <c r="IZO27" s="39"/>
      <c r="IZP27" s="39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40"/>
      <c r="JAM27" s="39"/>
      <c r="JAN27" s="39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40"/>
      <c r="JBK27" s="39"/>
      <c r="JBL27" s="39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40"/>
      <c r="JCI27" s="39"/>
      <c r="JCJ27" s="39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40"/>
      <c r="JDG27" s="39"/>
      <c r="JDH27" s="39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40"/>
      <c r="JEE27" s="39"/>
      <c r="JEF27" s="39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40"/>
      <c r="JFC27" s="39"/>
      <c r="JFD27" s="39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40"/>
      <c r="JGA27" s="39"/>
      <c r="JGB27" s="39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40"/>
      <c r="JGY27" s="39"/>
      <c r="JGZ27" s="39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40"/>
      <c r="JHW27" s="39"/>
      <c r="JHX27" s="39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40"/>
      <c r="JIU27" s="39"/>
      <c r="JIV27" s="39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40"/>
      <c r="JJS27" s="39"/>
      <c r="JJT27" s="39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40"/>
      <c r="JKQ27" s="39"/>
      <c r="JKR27" s="39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40"/>
      <c r="JLO27" s="39"/>
      <c r="JLP27" s="39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40"/>
      <c r="JMM27" s="39"/>
      <c r="JMN27" s="39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40"/>
      <c r="JNK27" s="39"/>
      <c r="JNL27" s="39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40"/>
      <c r="JOI27" s="39"/>
      <c r="JOJ27" s="39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40"/>
      <c r="JPG27" s="39"/>
      <c r="JPH27" s="39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40"/>
      <c r="JQE27" s="39"/>
      <c r="JQF27" s="39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40"/>
      <c r="JRC27" s="39"/>
      <c r="JRD27" s="39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40"/>
      <c r="JSA27" s="39"/>
      <c r="JSB27" s="39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40"/>
      <c r="JSY27" s="39"/>
      <c r="JSZ27" s="39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40"/>
      <c r="JTW27" s="39"/>
      <c r="JTX27" s="39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40"/>
      <c r="JUU27" s="39"/>
      <c r="JUV27" s="39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40"/>
      <c r="JVS27" s="39"/>
      <c r="JVT27" s="39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40"/>
      <c r="JWQ27" s="39"/>
      <c r="JWR27" s="39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40"/>
      <c r="JXO27" s="39"/>
      <c r="JXP27" s="39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40"/>
      <c r="JYM27" s="39"/>
      <c r="JYN27" s="39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40"/>
      <c r="JZK27" s="39"/>
      <c r="JZL27" s="39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40"/>
      <c r="KAI27" s="39"/>
      <c r="KAJ27" s="39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40"/>
      <c r="KBG27" s="39"/>
      <c r="KBH27" s="39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40"/>
      <c r="KCE27" s="39"/>
      <c r="KCF27" s="39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40"/>
      <c r="KDC27" s="39"/>
      <c r="KDD27" s="39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40"/>
      <c r="KEA27" s="39"/>
      <c r="KEB27" s="39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40"/>
      <c r="KEY27" s="39"/>
      <c r="KEZ27" s="39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40"/>
      <c r="KFW27" s="39"/>
      <c r="KFX27" s="39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40"/>
      <c r="KGU27" s="39"/>
      <c r="KGV27" s="39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40"/>
      <c r="KHS27" s="39"/>
      <c r="KHT27" s="39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40"/>
      <c r="KIQ27" s="39"/>
      <c r="KIR27" s="39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40"/>
      <c r="KJO27" s="39"/>
      <c r="KJP27" s="39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40"/>
      <c r="KKM27" s="39"/>
      <c r="KKN27" s="39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40"/>
      <c r="KLK27" s="39"/>
      <c r="KLL27" s="39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40"/>
      <c r="KMI27" s="39"/>
      <c r="KMJ27" s="39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40"/>
      <c r="KNG27" s="39"/>
      <c r="KNH27" s="39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40"/>
      <c r="KOE27" s="39"/>
      <c r="KOF27" s="39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40"/>
      <c r="KPC27" s="39"/>
      <c r="KPD27" s="39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40"/>
      <c r="KQA27" s="39"/>
      <c r="KQB27" s="39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40"/>
      <c r="KQY27" s="39"/>
      <c r="KQZ27" s="39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40"/>
      <c r="KRW27" s="39"/>
      <c r="KRX27" s="39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40"/>
      <c r="KSU27" s="39"/>
      <c r="KSV27" s="39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40"/>
      <c r="KTS27" s="39"/>
      <c r="KTT27" s="39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40"/>
      <c r="KUQ27" s="39"/>
      <c r="KUR27" s="39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40"/>
      <c r="KVO27" s="39"/>
      <c r="KVP27" s="39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40"/>
      <c r="KWM27" s="39"/>
      <c r="KWN27" s="39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40"/>
      <c r="KXK27" s="39"/>
      <c r="KXL27" s="39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40"/>
      <c r="KYI27" s="39"/>
      <c r="KYJ27" s="39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40"/>
      <c r="KZG27" s="39"/>
      <c r="KZH27" s="39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40"/>
      <c r="LAE27" s="39"/>
      <c r="LAF27" s="39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40"/>
      <c r="LBC27" s="39"/>
      <c r="LBD27" s="39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40"/>
      <c r="LCA27" s="39"/>
      <c r="LCB27" s="39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40"/>
      <c r="LCY27" s="39"/>
      <c r="LCZ27" s="39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40"/>
      <c r="LDW27" s="39"/>
      <c r="LDX27" s="39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40"/>
      <c r="LEU27" s="39"/>
      <c r="LEV27" s="39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40"/>
      <c r="LFS27" s="39"/>
      <c r="LFT27" s="39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40"/>
      <c r="LGQ27" s="39"/>
      <c r="LGR27" s="39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40"/>
      <c r="LHO27" s="39"/>
      <c r="LHP27" s="39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40"/>
      <c r="LIM27" s="39"/>
      <c r="LIN27" s="39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40"/>
      <c r="LJK27" s="39"/>
      <c r="LJL27" s="39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40"/>
      <c r="LKI27" s="39"/>
      <c r="LKJ27" s="39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40"/>
      <c r="LLG27" s="39"/>
      <c r="LLH27" s="39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40"/>
      <c r="LME27" s="39"/>
      <c r="LMF27" s="39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40"/>
      <c r="LNC27" s="39"/>
      <c r="LND27" s="39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40"/>
      <c r="LOA27" s="39"/>
      <c r="LOB27" s="39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40"/>
      <c r="LOY27" s="39"/>
      <c r="LOZ27" s="39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40"/>
      <c r="LPW27" s="39"/>
      <c r="LPX27" s="39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40"/>
      <c r="LQU27" s="39"/>
      <c r="LQV27" s="39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40"/>
      <c r="LRS27" s="39"/>
      <c r="LRT27" s="39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40"/>
      <c r="LSQ27" s="39"/>
      <c r="LSR27" s="39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40"/>
      <c r="LTO27" s="39"/>
      <c r="LTP27" s="39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40"/>
      <c r="LUM27" s="39"/>
      <c r="LUN27" s="39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40"/>
      <c r="LVK27" s="39"/>
      <c r="LVL27" s="39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40"/>
      <c r="LWI27" s="39"/>
      <c r="LWJ27" s="39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40"/>
      <c r="LXG27" s="39"/>
      <c r="LXH27" s="39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40"/>
      <c r="LYE27" s="39"/>
      <c r="LYF27" s="39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40"/>
      <c r="LZC27" s="39"/>
      <c r="LZD27" s="39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40"/>
      <c r="MAA27" s="39"/>
      <c r="MAB27" s="39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40"/>
      <c r="MAY27" s="39"/>
      <c r="MAZ27" s="39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40"/>
      <c r="MBW27" s="39"/>
      <c r="MBX27" s="39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40"/>
      <c r="MCU27" s="39"/>
      <c r="MCV27" s="39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40"/>
      <c r="MDS27" s="39"/>
      <c r="MDT27" s="39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40"/>
      <c r="MEQ27" s="39"/>
      <c r="MER27" s="39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40"/>
      <c r="MFO27" s="39"/>
      <c r="MFP27" s="39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40"/>
      <c r="MGM27" s="39"/>
      <c r="MGN27" s="39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40"/>
      <c r="MHK27" s="39"/>
      <c r="MHL27" s="39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40"/>
      <c r="MII27" s="39"/>
      <c r="MIJ27" s="39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40"/>
      <c r="MJG27" s="39"/>
      <c r="MJH27" s="39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40"/>
      <c r="MKE27" s="39"/>
      <c r="MKF27" s="39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40"/>
      <c r="MLC27" s="39"/>
      <c r="MLD27" s="39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40"/>
      <c r="MMA27" s="39"/>
      <c r="MMB27" s="39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40"/>
      <c r="MMY27" s="39"/>
      <c r="MMZ27" s="39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40"/>
      <c r="MNW27" s="39"/>
      <c r="MNX27" s="39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40"/>
      <c r="MOU27" s="39"/>
      <c r="MOV27" s="39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40"/>
      <c r="MPS27" s="39"/>
      <c r="MPT27" s="39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40"/>
      <c r="MQQ27" s="39"/>
      <c r="MQR27" s="39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40"/>
      <c r="MRO27" s="39"/>
      <c r="MRP27" s="39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40"/>
      <c r="MSM27" s="39"/>
      <c r="MSN27" s="39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40"/>
      <c r="MTK27" s="39"/>
      <c r="MTL27" s="39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40"/>
      <c r="MUI27" s="39"/>
      <c r="MUJ27" s="39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40"/>
      <c r="MVG27" s="39"/>
      <c r="MVH27" s="39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40"/>
      <c r="MWE27" s="39"/>
      <c r="MWF27" s="39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40"/>
      <c r="MXC27" s="39"/>
      <c r="MXD27" s="39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40"/>
      <c r="MYA27" s="39"/>
      <c r="MYB27" s="39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40"/>
      <c r="MYY27" s="39"/>
      <c r="MYZ27" s="39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40"/>
      <c r="MZW27" s="39"/>
      <c r="MZX27" s="39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40"/>
      <c r="NAU27" s="39"/>
      <c r="NAV27" s="39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40"/>
      <c r="NBS27" s="39"/>
      <c r="NBT27" s="39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40"/>
      <c r="NCQ27" s="39"/>
      <c r="NCR27" s="39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40"/>
      <c r="NDO27" s="39"/>
      <c r="NDP27" s="39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40"/>
      <c r="NEM27" s="39"/>
      <c r="NEN27" s="39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40"/>
      <c r="NFK27" s="39"/>
      <c r="NFL27" s="39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40"/>
      <c r="NGI27" s="39"/>
      <c r="NGJ27" s="39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40"/>
      <c r="NHG27" s="39"/>
      <c r="NHH27" s="39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40"/>
      <c r="NIE27" s="39"/>
      <c r="NIF27" s="39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40"/>
      <c r="NJC27" s="39"/>
      <c r="NJD27" s="39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40"/>
      <c r="NKA27" s="39"/>
      <c r="NKB27" s="39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40"/>
      <c r="NKY27" s="39"/>
      <c r="NKZ27" s="39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40"/>
      <c r="NLW27" s="39"/>
      <c r="NLX27" s="39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40"/>
      <c r="NMU27" s="39"/>
      <c r="NMV27" s="39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40"/>
      <c r="NNS27" s="39"/>
      <c r="NNT27" s="39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40"/>
      <c r="NOQ27" s="39"/>
      <c r="NOR27" s="39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40"/>
      <c r="NPO27" s="39"/>
      <c r="NPP27" s="39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40"/>
      <c r="NQM27" s="39"/>
      <c r="NQN27" s="39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40"/>
      <c r="NRK27" s="39"/>
      <c r="NRL27" s="39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40"/>
      <c r="NSI27" s="39"/>
      <c r="NSJ27" s="39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40"/>
      <c r="NTG27" s="39"/>
      <c r="NTH27" s="39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40"/>
      <c r="NUE27" s="39"/>
      <c r="NUF27" s="39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40"/>
      <c r="NVC27" s="39"/>
      <c r="NVD27" s="39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40"/>
      <c r="NWA27" s="39"/>
      <c r="NWB27" s="39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40"/>
      <c r="NWY27" s="39"/>
      <c r="NWZ27" s="39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40"/>
      <c r="NXW27" s="39"/>
      <c r="NXX27" s="39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40"/>
      <c r="NYU27" s="39"/>
      <c r="NYV27" s="39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40"/>
      <c r="NZS27" s="39"/>
      <c r="NZT27" s="39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40"/>
      <c r="OAQ27" s="39"/>
      <c r="OAR27" s="39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40"/>
      <c r="OBO27" s="39"/>
      <c r="OBP27" s="39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40"/>
      <c r="OCM27" s="39"/>
      <c r="OCN27" s="39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40"/>
      <c r="ODK27" s="39"/>
      <c r="ODL27" s="39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40"/>
      <c r="OEI27" s="39"/>
      <c r="OEJ27" s="39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40"/>
      <c r="OFG27" s="39"/>
      <c r="OFH27" s="39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40"/>
      <c r="OGE27" s="39"/>
      <c r="OGF27" s="39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40"/>
      <c r="OHC27" s="39"/>
      <c r="OHD27" s="39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40"/>
      <c r="OIA27" s="39"/>
      <c r="OIB27" s="39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40"/>
      <c r="OIY27" s="39"/>
      <c r="OIZ27" s="39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40"/>
      <c r="OJW27" s="39"/>
      <c r="OJX27" s="39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40"/>
      <c r="OKU27" s="39"/>
      <c r="OKV27" s="39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40"/>
      <c r="OLS27" s="39"/>
      <c r="OLT27" s="39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40"/>
      <c r="OMQ27" s="39"/>
      <c r="OMR27" s="39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40"/>
      <c r="ONO27" s="39"/>
      <c r="ONP27" s="39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40"/>
      <c r="OOM27" s="39"/>
      <c r="OON27" s="39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40"/>
      <c r="OPK27" s="39"/>
      <c r="OPL27" s="39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40"/>
      <c r="OQI27" s="39"/>
      <c r="OQJ27" s="39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40"/>
      <c r="ORG27" s="39"/>
      <c r="ORH27" s="39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40"/>
      <c r="OSE27" s="39"/>
      <c r="OSF27" s="39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40"/>
      <c r="OTC27" s="39"/>
      <c r="OTD27" s="39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40"/>
      <c r="OUA27" s="39"/>
      <c r="OUB27" s="39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40"/>
      <c r="OUY27" s="39"/>
      <c r="OUZ27" s="39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40"/>
      <c r="OVW27" s="39"/>
      <c r="OVX27" s="39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40"/>
      <c r="OWU27" s="39"/>
      <c r="OWV27" s="39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40"/>
      <c r="OXS27" s="39"/>
      <c r="OXT27" s="39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40"/>
      <c r="OYQ27" s="39"/>
      <c r="OYR27" s="39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40"/>
      <c r="OZO27" s="39"/>
      <c r="OZP27" s="39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40"/>
      <c r="PAM27" s="39"/>
      <c r="PAN27" s="39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40"/>
      <c r="PBK27" s="39"/>
      <c r="PBL27" s="39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40"/>
      <c r="PCI27" s="39"/>
      <c r="PCJ27" s="39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40"/>
      <c r="PDG27" s="39"/>
      <c r="PDH27" s="39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40"/>
      <c r="PEE27" s="39"/>
      <c r="PEF27" s="39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40"/>
      <c r="PFC27" s="39"/>
      <c r="PFD27" s="39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40"/>
      <c r="PGA27" s="39"/>
      <c r="PGB27" s="39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40"/>
      <c r="PGY27" s="39"/>
      <c r="PGZ27" s="39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40"/>
      <c r="PHW27" s="39"/>
      <c r="PHX27" s="39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40"/>
      <c r="PIU27" s="39"/>
      <c r="PIV27" s="39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40"/>
      <c r="PJS27" s="39"/>
      <c r="PJT27" s="39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40"/>
      <c r="PKQ27" s="39"/>
      <c r="PKR27" s="39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40"/>
      <c r="PLO27" s="39"/>
      <c r="PLP27" s="39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40"/>
      <c r="PMM27" s="39"/>
      <c r="PMN27" s="39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40"/>
      <c r="PNK27" s="39"/>
      <c r="PNL27" s="39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40"/>
      <c r="POI27" s="39"/>
      <c r="POJ27" s="39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40"/>
      <c r="PPG27" s="39"/>
      <c r="PPH27" s="39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40"/>
      <c r="PQE27" s="39"/>
      <c r="PQF27" s="39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40"/>
      <c r="PRC27" s="39"/>
      <c r="PRD27" s="39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40"/>
      <c r="PSA27" s="39"/>
      <c r="PSB27" s="39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40"/>
      <c r="PSY27" s="39"/>
      <c r="PSZ27" s="39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40"/>
      <c r="PTW27" s="39"/>
      <c r="PTX27" s="39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40"/>
      <c r="PUU27" s="39"/>
      <c r="PUV27" s="39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40"/>
      <c r="PVS27" s="39"/>
      <c r="PVT27" s="39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40"/>
      <c r="PWQ27" s="39"/>
      <c r="PWR27" s="39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40"/>
      <c r="PXO27" s="39"/>
      <c r="PXP27" s="39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40"/>
      <c r="PYM27" s="39"/>
      <c r="PYN27" s="39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40"/>
      <c r="PZK27" s="39"/>
      <c r="PZL27" s="39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40"/>
      <c r="QAI27" s="39"/>
      <c r="QAJ27" s="39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40"/>
      <c r="QBG27" s="39"/>
      <c r="QBH27" s="39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40"/>
      <c r="QCE27" s="39"/>
      <c r="QCF27" s="39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40"/>
      <c r="QDC27" s="39"/>
      <c r="QDD27" s="39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40"/>
      <c r="QEA27" s="39"/>
      <c r="QEB27" s="39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40"/>
      <c r="QEY27" s="39"/>
      <c r="QEZ27" s="39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40"/>
      <c r="QFW27" s="39"/>
      <c r="QFX27" s="39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40"/>
      <c r="QGU27" s="39"/>
      <c r="QGV27" s="39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40"/>
      <c r="QHS27" s="39"/>
      <c r="QHT27" s="39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40"/>
      <c r="QIQ27" s="39"/>
      <c r="QIR27" s="39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40"/>
      <c r="QJO27" s="39"/>
      <c r="QJP27" s="39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40"/>
      <c r="QKM27" s="39"/>
      <c r="QKN27" s="39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40"/>
      <c r="QLK27" s="39"/>
      <c r="QLL27" s="39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40"/>
      <c r="QMI27" s="39"/>
      <c r="QMJ27" s="39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40"/>
      <c r="QNG27" s="39"/>
      <c r="QNH27" s="39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40"/>
      <c r="QOE27" s="39"/>
      <c r="QOF27" s="39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40"/>
      <c r="QPC27" s="39"/>
      <c r="QPD27" s="39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40"/>
      <c r="QQA27" s="39"/>
      <c r="QQB27" s="39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40"/>
      <c r="QQY27" s="39"/>
      <c r="QQZ27" s="39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40"/>
      <c r="QRW27" s="39"/>
      <c r="QRX27" s="39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40"/>
      <c r="QSU27" s="39"/>
      <c r="QSV27" s="39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40"/>
      <c r="QTS27" s="39"/>
      <c r="QTT27" s="39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40"/>
      <c r="QUQ27" s="39"/>
      <c r="QUR27" s="39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40"/>
      <c r="QVO27" s="39"/>
      <c r="QVP27" s="39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40"/>
      <c r="QWM27" s="39"/>
      <c r="QWN27" s="39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40"/>
      <c r="QXK27" s="39"/>
      <c r="QXL27" s="39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40"/>
      <c r="QYI27" s="39"/>
      <c r="QYJ27" s="39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40"/>
      <c r="QZG27" s="39"/>
      <c r="QZH27" s="39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40"/>
      <c r="RAE27" s="39"/>
      <c r="RAF27" s="39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40"/>
      <c r="RBC27" s="39"/>
      <c r="RBD27" s="39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40"/>
      <c r="RCA27" s="39"/>
      <c r="RCB27" s="39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40"/>
      <c r="RCY27" s="39"/>
      <c r="RCZ27" s="39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40"/>
      <c r="RDW27" s="39"/>
      <c r="RDX27" s="39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40"/>
      <c r="REU27" s="39"/>
      <c r="REV27" s="39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40"/>
      <c r="RFS27" s="39"/>
      <c r="RFT27" s="39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40"/>
      <c r="RGQ27" s="39"/>
      <c r="RGR27" s="39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40"/>
      <c r="RHO27" s="39"/>
      <c r="RHP27" s="39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40"/>
      <c r="RIM27" s="39"/>
      <c r="RIN27" s="39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40"/>
      <c r="RJK27" s="39"/>
      <c r="RJL27" s="39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40"/>
      <c r="RKI27" s="39"/>
      <c r="RKJ27" s="39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40"/>
      <c r="RLG27" s="39"/>
      <c r="RLH27" s="39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40"/>
      <c r="RME27" s="39"/>
      <c r="RMF27" s="39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40"/>
      <c r="RNC27" s="39"/>
      <c r="RND27" s="39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40"/>
      <c r="ROA27" s="39"/>
      <c r="ROB27" s="39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40"/>
      <c r="ROY27" s="39"/>
      <c r="ROZ27" s="39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40"/>
      <c r="RPW27" s="39"/>
      <c r="RPX27" s="39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40"/>
      <c r="RQU27" s="39"/>
      <c r="RQV27" s="39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40"/>
      <c r="RRS27" s="39"/>
      <c r="RRT27" s="39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40"/>
      <c r="RSQ27" s="39"/>
      <c r="RSR27" s="39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40"/>
      <c r="RTO27" s="39"/>
      <c r="RTP27" s="39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40"/>
      <c r="RUM27" s="39"/>
      <c r="RUN27" s="39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40"/>
      <c r="RVK27" s="39"/>
      <c r="RVL27" s="39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40"/>
      <c r="RWI27" s="39"/>
      <c r="RWJ27" s="39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40"/>
      <c r="RXG27" s="39"/>
      <c r="RXH27" s="39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40"/>
      <c r="RYE27" s="39"/>
      <c r="RYF27" s="39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40"/>
      <c r="RZC27" s="39"/>
      <c r="RZD27" s="39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40"/>
      <c r="SAA27" s="39"/>
      <c r="SAB27" s="39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40"/>
      <c r="SAY27" s="39"/>
      <c r="SAZ27" s="39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40"/>
      <c r="SBW27" s="39"/>
      <c r="SBX27" s="39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40"/>
      <c r="SCU27" s="39"/>
      <c r="SCV27" s="39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40"/>
      <c r="SDS27" s="39"/>
      <c r="SDT27" s="39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40"/>
      <c r="SEQ27" s="39"/>
      <c r="SER27" s="39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40"/>
      <c r="SFO27" s="39"/>
      <c r="SFP27" s="39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40"/>
      <c r="SGM27" s="39"/>
      <c r="SGN27" s="39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40"/>
      <c r="SHK27" s="39"/>
      <c r="SHL27" s="39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40"/>
      <c r="SII27" s="39"/>
      <c r="SIJ27" s="39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40"/>
      <c r="SJG27" s="39"/>
      <c r="SJH27" s="39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40"/>
      <c r="SKE27" s="39"/>
      <c r="SKF27" s="39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40"/>
      <c r="SLC27" s="39"/>
      <c r="SLD27" s="39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40"/>
      <c r="SMA27" s="39"/>
      <c r="SMB27" s="39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40"/>
      <c r="SMY27" s="39"/>
      <c r="SMZ27" s="39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40"/>
      <c r="SNW27" s="39"/>
      <c r="SNX27" s="39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40"/>
      <c r="SOU27" s="39"/>
      <c r="SOV27" s="39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40"/>
      <c r="SPS27" s="39"/>
      <c r="SPT27" s="39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40"/>
      <c r="SQQ27" s="39"/>
      <c r="SQR27" s="39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40"/>
      <c r="SRO27" s="39"/>
      <c r="SRP27" s="39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40"/>
      <c r="SSM27" s="39"/>
      <c r="SSN27" s="39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40"/>
      <c r="STK27" s="39"/>
      <c r="STL27" s="39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40"/>
      <c r="SUI27" s="39"/>
      <c r="SUJ27" s="39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40"/>
      <c r="SVG27" s="39"/>
      <c r="SVH27" s="39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40"/>
      <c r="SWE27" s="39"/>
      <c r="SWF27" s="39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40"/>
      <c r="SXC27" s="39"/>
      <c r="SXD27" s="39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40"/>
      <c r="SYA27" s="39"/>
      <c r="SYB27" s="39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40"/>
      <c r="SYY27" s="39"/>
      <c r="SYZ27" s="39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40"/>
      <c r="SZW27" s="39"/>
      <c r="SZX27" s="39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40"/>
      <c r="TAU27" s="39"/>
      <c r="TAV27" s="39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40"/>
      <c r="TBS27" s="39"/>
      <c r="TBT27" s="39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40"/>
      <c r="TCQ27" s="39"/>
      <c r="TCR27" s="39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40"/>
      <c r="TDO27" s="39"/>
      <c r="TDP27" s="39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40"/>
      <c r="TEM27" s="39"/>
      <c r="TEN27" s="39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40"/>
      <c r="TFK27" s="39"/>
      <c r="TFL27" s="39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40"/>
      <c r="TGI27" s="39"/>
      <c r="TGJ27" s="39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40"/>
      <c r="THG27" s="39"/>
      <c r="THH27" s="39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40"/>
      <c r="TIE27" s="39"/>
      <c r="TIF27" s="39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40"/>
      <c r="TJC27" s="39"/>
      <c r="TJD27" s="39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40"/>
      <c r="TKA27" s="39"/>
      <c r="TKB27" s="39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40"/>
      <c r="TKY27" s="39"/>
      <c r="TKZ27" s="39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40"/>
      <c r="TLW27" s="39"/>
      <c r="TLX27" s="39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40"/>
      <c r="TMU27" s="39"/>
      <c r="TMV27" s="39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40"/>
      <c r="TNS27" s="39"/>
      <c r="TNT27" s="39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40"/>
      <c r="TOQ27" s="39"/>
      <c r="TOR27" s="39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40"/>
      <c r="TPO27" s="39"/>
      <c r="TPP27" s="39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40"/>
      <c r="TQM27" s="39"/>
      <c r="TQN27" s="39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40"/>
      <c r="TRK27" s="39"/>
      <c r="TRL27" s="39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40"/>
      <c r="TSI27" s="39"/>
      <c r="TSJ27" s="39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40"/>
      <c r="TTG27" s="39"/>
      <c r="TTH27" s="39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40"/>
      <c r="TUE27" s="39"/>
      <c r="TUF27" s="39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40"/>
      <c r="TVC27" s="39"/>
      <c r="TVD27" s="39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40"/>
      <c r="TWA27" s="39"/>
      <c r="TWB27" s="39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40"/>
      <c r="TWY27" s="39"/>
      <c r="TWZ27" s="39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40"/>
      <c r="TXW27" s="39"/>
      <c r="TXX27" s="39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40"/>
      <c r="TYU27" s="39"/>
      <c r="TYV27" s="39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40"/>
      <c r="TZS27" s="39"/>
      <c r="TZT27" s="39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40"/>
      <c r="UAQ27" s="39"/>
      <c r="UAR27" s="39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40"/>
      <c r="UBO27" s="39"/>
      <c r="UBP27" s="39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40"/>
      <c r="UCM27" s="39"/>
      <c r="UCN27" s="39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40"/>
      <c r="UDK27" s="39"/>
      <c r="UDL27" s="39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40"/>
      <c r="UEI27" s="39"/>
      <c r="UEJ27" s="39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40"/>
      <c r="UFG27" s="39"/>
      <c r="UFH27" s="39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40"/>
      <c r="UGE27" s="39"/>
      <c r="UGF27" s="39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40"/>
      <c r="UHC27" s="39"/>
      <c r="UHD27" s="39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40"/>
      <c r="UIA27" s="39"/>
      <c r="UIB27" s="39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40"/>
      <c r="UIY27" s="39"/>
      <c r="UIZ27" s="39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40"/>
      <c r="UJW27" s="39"/>
      <c r="UJX27" s="39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40"/>
      <c r="UKU27" s="39"/>
      <c r="UKV27" s="39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40"/>
      <c r="ULS27" s="39"/>
      <c r="ULT27" s="39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40"/>
      <c r="UMQ27" s="39"/>
      <c r="UMR27" s="39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40"/>
      <c r="UNO27" s="39"/>
      <c r="UNP27" s="39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40"/>
      <c r="UOM27" s="39"/>
      <c r="UON27" s="39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40"/>
      <c r="UPK27" s="39"/>
      <c r="UPL27" s="39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40"/>
      <c r="UQI27" s="39"/>
      <c r="UQJ27" s="39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40"/>
      <c r="URG27" s="39"/>
      <c r="URH27" s="39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40"/>
      <c r="USE27" s="39"/>
      <c r="USF27" s="39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40"/>
      <c r="UTC27" s="39"/>
      <c r="UTD27" s="39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40"/>
      <c r="UUA27" s="39"/>
      <c r="UUB27" s="39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40"/>
      <c r="UUY27" s="39"/>
      <c r="UUZ27" s="39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40"/>
      <c r="UVW27" s="39"/>
      <c r="UVX27" s="39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40"/>
      <c r="UWU27" s="39"/>
      <c r="UWV27" s="39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40"/>
      <c r="UXS27" s="39"/>
      <c r="UXT27" s="39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40"/>
      <c r="UYQ27" s="39"/>
      <c r="UYR27" s="39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40"/>
      <c r="UZO27" s="39"/>
      <c r="UZP27" s="39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40"/>
      <c r="VAM27" s="39"/>
      <c r="VAN27" s="39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40"/>
      <c r="VBK27" s="39"/>
      <c r="VBL27" s="39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40"/>
      <c r="VCI27" s="39"/>
      <c r="VCJ27" s="39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40"/>
      <c r="VDG27" s="39"/>
      <c r="VDH27" s="39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40"/>
      <c r="VEE27" s="39"/>
      <c r="VEF27" s="39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40"/>
      <c r="VFC27" s="39"/>
      <c r="VFD27" s="39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40"/>
      <c r="VGA27" s="39"/>
      <c r="VGB27" s="39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40"/>
      <c r="VGY27" s="39"/>
      <c r="VGZ27" s="39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40"/>
      <c r="VHW27" s="39"/>
      <c r="VHX27" s="39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40"/>
      <c r="VIU27" s="39"/>
      <c r="VIV27" s="39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40"/>
      <c r="VJS27" s="39"/>
      <c r="VJT27" s="39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40"/>
      <c r="VKQ27" s="39"/>
      <c r="VKR27" s="39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40"/>
      <c r="VLO27" s="39"/>
      <c r="VLP27" s="39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40"/>
      <c r="VMM27" s="39"/>
      <c r="VMN27" s="39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40"/>
      <c r="VNK27" s="39"/>
      <c r="VNL27" s="39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40"/>
      <c r="VOI27" s="39"/>
      <c r="VOJ27" s="39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40"/>
      <c r="VPG27" s="39"/>
      <c r="VPH27" s="39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40"/>
      <c r="VQE27" s="39"/>
      <c r="VQF27" s="39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40"/>
      <c r="VRC27" s="39"/>
      <c r="VRD27" s="39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40"/>
      <c r="VSA27" s="39"/>
      <c r="VSB27" s="39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40"/>
      <c r="VSY27" s="39"/>
      <c r="VSZ27" s="39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40"/>
      <c r="VTW27" s="39"/>
      <c r="VTX27" s="39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40"/>
      <c r="VUU27" s="39"/>
      <c r="VUV27" s="39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40"/>
      <c r="VVS27" s="39"/>
      <c r="VVT27" s="39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40"/>
      <c r="VWQ27" s="39"/>
      <c r="VWR27" s="39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40"/>
      <c r="VXO27" s="39"/>
      <c r="VXP27" s="39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40"/>
      <c r="VYM27" s="39"/>
      <c r="VYN27" s="39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40"/>
      <c r="VZK27" s="39"/>
      <c r="VZL27" s="39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40"/>
      <c r="WAI27" s="39"/>
      <c r="WAJ27" s="39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40"/>
      <c r="WBG27" s="39"/>
      <c r="WBH27" s="39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40"/>
      <c r="WCE27" s="39"/>
      <c r="WCF27" s="39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40"/>
      <c r="WDC27" s="39"/>
      <c r="WDD27" s="39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40"/>
      <c r="WEA27" s="39"/>
      <c r="WEB27" s="39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40"/>
      <c r="WEY27" s="39"/>
      <c r="WEZ27" s="39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40"/>
      <c r="WFW27" s="39"/>
      <c r="WFX27" s="39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40"/>
      <c r="WGU27" s="39"/>
      <c r="WGV27" s="39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40"/>
      <c r="WHS27" s="39"/>
      <c r="WHT27" s="39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40"/>
      <c r="WIQ27" s="39"/>
      <c r="WIR27" s="39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40"/>
      <c r="WJO27" s="39"/>
      <c r="WJP27" s="39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40"/>
      <c r="WKM27" s="39"/>
      <c r="WKN27" s="39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40"/>
      <c r="WLK27" s="39"/>
      <c r="WLL27" s="39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40"/>
      <c r="WMI27" s="39"/>
      <c r="WMJ27" s="39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40"/>
      <c r="WNG27" s="39"/>
      <c r="WNH27" s="39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40"/>
      <c r="WOE27" s="39"/>
      <c r="WOF27" s="39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40"/>
      <c r="WPC27" s="39"/>
      <c r="WPD27" s="39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40"/>
      <c r="WQA27" s="39"/>
      <c r="WQB27" s="39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40"/>
      <c r="WQY27" s="39"/>
      <c r="WQZ27" s="39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40"/>
      <c r="WRW27" s="39"/>
      <c r="WRX27" s="39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40"/>
      <c r="WSU27" s="39"/>
      <c r="WSV27" s="39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40"/>
      <c r="WTS27" s="39"/>
      <c r="WTT27" s="39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40"/>
      <c r="WUQ27" s="39"/>
      <c r="WUR27" s="39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40"/>
      <c r="WVO27" s="39"/>
      <c r="WVP27" s="39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40"/>
      <c r="WWM27" s="39"/>
      <c r="WWN27" s="39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40"/>
      <c r="WXK27" s="39"/>
      <c r="WXL27" s="39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40"/>
      <c r="WYI27" s="39"/>
      <c r="WYJ27" s="39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40"/>
      <c r="WZG27" s="39"/>
      <c r="WZH27" s="39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40"/>
      <c r="XAE27" s="39"/>
      <c r="XAF27" s="39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40"/>
      <c r="XBC27" s="39"/>
      <c r="XBD27" s="39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40"/>
      <c r="XCA27" s="39"/>
      <c r="XCB27" s="39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40"/>
      <c r="XCY27" s="39"/>
      <c r="XCZ27" s="39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40"/>
      <c r="XDW27" s="39"/>
      <c r="XDX27" s="39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40"/>
      <c r="XEU27" s="39"/>
      <c r="XEV27" s="39"/>
      <c r="XEW27" s="3"/>
      <c r="XEX27" s="3"/>
      <c r="XEY27" s="3"/>
      <c r="XEZ27" s="3"/>
      <c r="XFA27" s="3"/>
      <c r="XFB27" s="3"/>
      <c r="XFC27" s="3"/>
      <c r="XFD27" s="3"/>
    </row>
    <row r="28" spans="1:16384" x14ac:dyDescent="0.25">
      <c r="A28" s="9" t="s">
        <v>110</v>
      </c>
      <c r="B28" s="106" t="str">
        <f>+VLOOKUP(A28,Clases!$A$1:$B$7,2,FALSE)</f>
        <v>Ramos Administrativos</v>
      </c>
      <c r="C28" s="10" t="s">
        <v>59</v>
      </c>
      <c r="D28" s="10">
        <v>3</v>
      </c>
      <c r="E28" s="25" t="s">
        <v>95</v>
      </c>
      <c r="F28" s="11">
        <v>36.299999999999997</v>
      </c>
      <c r="G28" s="11">
        <v>61.9</v>
      </c>
      <c r="H28" s="11">
        <v>63.6</v>
      </c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79"/>
      <c r="AB28" s="32"/>
      <c r="AC28" s="32"/>
      <c r="AD28" s="32"/>
      <c r="AE28" s="32" t="str">
        <f>+IFERROR(VLOOKUP($E28,'2002'!$B:$D,3,FALSE),"")</f>
        <v/>
      </c>
      <c r="AF28" s="32" t="str">
        <f>+IFERROR(VLOOKUP($E28,'2003'!$B:$D,3,FALSE),"")</f>
        <v/>
      </c>
      <c r="AG28" s="32" t="str">
        <f>+IFERROR(VLOOKUP($E28,'2004'!$B:$D,3,FALSE),"")</f>
        <v/>
      </c>
      <c r="AH28" s="32" t="str">
        <f>+IFERROR(VLOOKUP($E28,'2005-15 corrientes'!$B$2:$W$50,2,FALSE),"")</f>
        <v/>
      </c>
      <c r="AI28" s="32" t="str">
        <f>+IFERROR(VLOOKUP($E28,'2005-15 corrientes'!$B$2:$W$50,4,FALSE),"")</f>
        <v/>
      </c>
      <c r="AJ28" s="32" t="str">
        <f>+IFERROR(VLOOKUP($E28,'2005-15 corrientes'!$B$2:$W$50,6,FALSE),"")</f>
        <v/>
      </c>
      <c r="AK28" s="32" t="str">
        <f>+IFERROR(VLOOKUP($E28,'2005-15 corrientes'!$B$2:$W$50,8,FALSE),"")</f>
        <v/>
      </c>
      <c r="AL28" s="32" t="str">
        <f>+IFERROR(VLOOKUP($E28,'2005-15 corrientes'!$B$2:$W$50,10,FALSE),"")</f>
        <v/>
      </c>
      <c r="AM28" s="32" t="str">
        <f>+IFERROR(VLOOKUP($E28,'2005-15 corrientes'!$B$2:$W$50,12,FALSE),"")</f>
        <v/>
      </c>
      <c r="AN28" s="32" t="str">
        <f>+IFERROR(VLOOKUP($E28,'2005-15 corrientes'!$B$2:$W$50,14,FALSE),"")</f>
        <v/>
      </c>
      <c r="AO28" s="32" t="str">
        <f>+IFERROR(VLOOKUP($E28,'2005-15 corrientes'!$B$2:$W$50,16,FALSE),"")</f>
        <v/>
      </c>
      <c r="AP28" s="32" t="str">
        <f>+IFERROR(VLOOKUP($E28,'2005-15 corrientes'!$B$2:$W$50,18,FALSE),"")</f>
        <v/>
      </c>
      <c r="AQ28" s="32" t="str">
        <f>+IFERROR(VLOOKUP($E28,'2005-15 corrientes'!$B$2:$W$50,20,FALSE),"")</f>
        <v/>
      </c>
      <c r="AR28" s="32" t="str">
        <f>+IFERROR(VLOOKUP($E28,'2005-15 corrientes'!$B$2:$W$50,22,FALSE),"")</f>
        <v/>
      </c>
      <c r="AS28" s="3"/>
      <c r="AT28" s="3"/>
      <c r="AU28" s="3"/>
      <c r="AV28" s="3"/>
      <c r="AW28" s="3"/>
      <c r="AX28" s="3"/>
      <c r="AY28" s="3"/>
      <c r="AZ28" s="3"/>
      <c r="BA28" s="3"/>
      <c r="BB28" s="40"/>
      <c r="BC28" s="39"/>
      <c r="BD28" s="39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40"/>
      <c r="CA28" s="39"/>
      <c r="CB28" s="39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40"/>
      <c r="CY28" s="39"/>
      <c r="CZ28" s="39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40"/>
      <c r="DW28" s="39"/>
      <c r="DX28" s="39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40"/>
      <c r="EU28" s="39"/>
      <c r="EV28" s="39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40"/>
      <c r="FS28" s="39"/>
      <c r="FT28" s="39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40"/>
      <c r="GQ28" s="39"/>
      <c r="GR28" s="39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40"/>
      <c r="HO28" s="39"/>
      <c r="HP28" s="39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40"/>
      <c r="IM28" s="39"/>
      <c r="IN28" s="39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40"/>
      <c r="JK28" s="39"/>
      <c r="JL28" s="39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40"/>
      <c r="KI28" s="39"/>
      <c r="KJ28" s="39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40"/>
      <c r="LG28" s="39"/>
      <c r="LH28" s="39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40"/>
      <c r="ME28" s="39"/>
      <c r="MF28" s="39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40"/>
      <c r="NC28" s="39"/>
      <c r="ND28" s="39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40"/>
      <c r="OA28" s="39"/>
      <c r="OB28" s="39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40"/>
      <c r="OY28" s="39"/>
      <c r="OZ28" s="39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40"/>
      <c r="PW28" s="39"/>
      <c r="PX28" s="39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40"/>
      <c r="QU28" s="39"/>
      <c r="QV28" s="39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40"/>
      <c r="RS28" s="39"/>
      <c r="RT28" s="39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40"/>
      <c r="SQ28" s="39"/>
      <c r="SR28" s="39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40"/>
      <c r="TO28" s="39"/>
      <c r="TP28" s="39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40"/>
      <c r="UM28" s="39"/>
      <c r="UN28" s="39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40"/>
      <c r="VK28" s="39"/>
      <c r="VL28" s="39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40"/>
      <c r="WI28" s="39"/>
      <c r="WJ28" s="39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40"/>
      <c r="XG28" s="39"/>
      <c r="XH28" s="39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40"/>
      <c r="YE28" s="39"/>
      <c r="YF28" s="39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40"/>
      <c r="ZC28" s="39"/>
      <c r="ZD28" s="39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40"/>
      <c r="AAA28" s="39"/>
      <c r="AAB28" s="39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40"/>
      <c r="AAY28" s="39"/>
      <c r="AAZ28" s="39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40"/>
      <c r="ABW28" s="39"/>
      <c r="ABX28" s="39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40"/>
      <c r="ACU28" s="39"/>
      <c r="ACV28" s="39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40"/>
      <c r="ADS28" s="39"/>
      <c r="ADT28" s="39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40"/>
      <c r="AEQ28" s="39"/>
      <c r="AER28" s="39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40"/>
      <c r="AFO28" s="39"/>
      <c r="AFP28" s="39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40"/>
      <c r="AGM28" s="39"/>
      <c r="AGN28" s="39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40"/>
      <c r="AHK28" s="39"/>
      <c r="AHL28" s="39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40"/>
      <c r="AII28" s="39"/>
      <c r="AIJ28" s="39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40"/>
      <c r="AJG28" s="39"/>
      <c r="AJH28" s="39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40"/>
      <c r="AKE28" s="39"/>
      <c r="AKF28" s="39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40"/>
      <c r="ALC28" s="39"/>
      <c r="ALD28" s="39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40"/>
      <c r="AMA28" s="39"/>
      <c r="AMB28" s="39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40"/>
      <c r="AMY28" s="39"/>
      <c r="AMZ28" s="39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40"/>
      <c r="ANW28" s="39"/>
      <c r="ANX28" s="39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40"/>
      <c r="AOU28" s="39"/>
      <c r="AOV28" s="39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40"/>
      <c r="APS28" s="39"/>
      <c r="APT28" s="39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40"/>
      <c r="AQQ28" s="39"/>
      <c r="AQR28" s="39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40"/>
      <c r="ARO28" s="39"/>
      <c r="ARP28" s="39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40"/>
      <c r="ASM28" s="39"/>
      <c r="ASN28" s="39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40"/>
      <c r="ATK28" s="39"/>
      <c r="ATL28" s="39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40"/>
      <c r="AUI28" s="39"/>
      <c r="AUJ28" s="39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40"/>
      <c r="AVG28" s="39"/>
      <c r="AVH28" s="39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40"/>
      <c r="AWE28" s="39"/>
      <c r="AWF28" s="39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40"/>
      <c r="AXC28" s="39"/>
      <c r="AXD28" s="39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40"/>
      <c r="AYA28" s="39"/>
      <c r="AYB28" s="39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40"/>
      <c r="AYY28" s="39"/>
      <c r="AYZ28" s="39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40"/>
      <c r="AZW28" s="39"/>
      <c r="AZX28" s="39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40"/>
      <c r="BAU28" s="39"/>
      <c r="BAV28" s="39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40"/>
      <c r="BBS28" s="39"/>
      <c r="BBT28" s="39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40"/>
      <c r="BCQ28" s="39"/>
      <c r="BCR28" s="39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40"/>
      <c r="BDO28" s="39"/>
      <c r="BDP28" s="39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40"/>
      <c r="BEM28" s="39"/>
      <c r="BEN28" s="39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40"/>
      <c r="BFK28" s="39"/>
      <c r="BFL28" s="39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40"/>
      <c r="BGI28" s="39"/>
      <c r="BGJ28" s="39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40"/>
      <c r="BHG28" s="39"/>
      <c r="BHH28" s="39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40"/>
      <c r="BIE28" s="39"/>
      <c r="BIF28" s="39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40"/>
      <c r="BJC28" s="39"/>
      <c r="BJD28" s="39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40"/>
      <c r="BKA28" s="39"/>
      <c r="BKB28" s="39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40"/>
      <c r="BKY28" s="39"/>
      <c r="BKZ28" s="39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40"/>
      <c r="BLW28" s="39"/>
      <c r="BLX28" s="39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40"/>
      <c r="BMU28" s="39"/>
      <c r="BMV28" s="39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40"/>
      <c r="BNS28" s="39"/>
      <c r="BNT28" s="39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40"/>
      <c r="BOQ28" s="39"/>
      <c r="BOR28" s="39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40"/>
      <c r="BPO28" s="39"/>
      <c r="BPP28" s="39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40"/>
      <c r="BQM28" s="39"/>
      <c r="BQN28" s="39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40"/>
      <c r="BRK28" s="39"/>
      <c r="BRL28" s="39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40"/>
      <c r="BSI28" s="39"/>
      <c r="BSJ28" s="39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40"/>
      <c r="BTG28" s="39"/>
      <c r="BTH28" s="39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40"/>
      <c r="BUE28" s="39"/>
      <c r="BUF28" s="39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40"/>
      <c r="BVC28" s="39"/>
      <c r="BVD28" s="39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40"/>
      <c r="BWA28" s="39"/>
      <c r="BWB28" s="39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40"/>
      <c r="BWY28" s="39"/>
      <c r="BWZ28" s="39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40"/>
      <c r="BXW28" s="39"/>
      <c r="BXX28" s="39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40"/>
      <c r="BYU28" s="39"/>
      <c r="BYV28" s="39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40"/>
      <c r="BZS28" s="39"/>
      <c r="BZT28" s="39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40"/>
      <c r="CAQ28" s="39"/>
      <c r="CAR28" s="39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40"/>
      <c r="CBO28" s="39"/>
      <c r="CBP28" s="39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40"/>
      <c r="CCM28" s="39"/>
      <c r="CCN28" s="39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40"/>
      <c r="CDK28" s="39"/>
      <c r="CDL28" s="39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40"/>
      <c r="CEI28" s="39"/>
      <c r="CEJ28" s="39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40"/>
      <c r="CFG28" s="39"/>
      <c r="CFH28" s="39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40"/>
      <c r="CGE28" s="39"/>
      <c r="CGF28" s="39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40"/>
      <c r="CHC28" s="39"/>
      <c r="CHD28" s="39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40"/>
      <c r="CIA28" s="39"/>
      <c r="CIB28" s="39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40"/>
      <c r="CIY28" s="39"/>
      <c r="CIZ28" s="39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40"/>
      <c r="CJW28" s="39"/>
      <c r="CJX28" s="39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40"/>
      <c r="CKU28" s="39"/>
      <c r="CKV28" s="39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40"/>
      <c r="CLS28" s="39"/>
      <c r="CLT28" s="39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40"/>
      <c r="CMQ28" s="39"/>
      <c r="CMR28" s="39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40"/>
      <c r="CNO28" s="39"/>
      <c r="CNP28" s="39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40"/>
      <c r="COM28" s="39"/>
      <c r="CON28" s="39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40"/>
      <c r="CPK28" s="39"/>
      <c r="CPL28" s="39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40"/>
      <c r="CQI28" s="39"/>
      <c r="CQJ28" s="39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40"/>
      <c r="CRG28" s="39"/>
      <c r="CRH28" s="39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40"/>
      <c r="CSE28" s="39"/>
      <c r="CSF28" s="39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40"/>
      <c r="CTC28" s="39"/>
      <c r="CTD28" s="39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40"/>
      <c r="CUA28" s="39"/>
      <c r="CUB28" s="39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40"/>
      <c r="CUY28" s="39"/>
      <c r="CUZ28" s="39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40"/>
      <c r="CVW28" s="39"/>
      <c r="CVX28" s="39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40"/>
      <c r="CWU28" s="39"/>
      <c r="CWV28" s="39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40"/>
      <c r="CXS28" s="39"/>
      <c r="CXT28" s="39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40"/>
      <c r="CYQ28" s="39"/>
      <c r="CYR28" s="39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40"/>
      <c r="CZO28" s="39"/>
      <c r="CZP28" s="39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40"/>
      <c r="DAM28" s="39"/>
      <c r="DAN28" s="39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40"/>
      <c r="DBK28" s="39"/>
      <c r="DBL28" s="39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40"/>
      <c r="DCI28" s="39"/>
      <c r="DCJ28" s="39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40"/>
      <c r="DDG28" s="39"/>
      <c r="DDH28" s="39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40"/>
      <c r="DEE28" s="39"/>
      <c r="DEF28" s="39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40"/>
      <c r="DFC28" s="39"/>
      <c r="DFD28" s="39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40"/>
      <c r="DGA28" s="39"/>
      <c r="DGB28" s="39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40"/>
      <c r="DGY28" s="39"/>
      <c r="DGZ28" s="39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40"/>
      <c r="DHW28" s="39"/>
      <c r="DHX28" s="39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40"/>
      <c r="DIU28" s="39"/>
      <c r="DIV28" s="39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40"/>
      <c r="DJS28" s="39"/>
      <c r="DJT28" s="39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40"/>
      <c r="DKQ28" s="39"/>
      <c r="DKR28" s="39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40"/>
      <c r="DLO28" s="39"/>
      <c r="DLP28" s="39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40"/>
      <c r="DMM28" s="39"/>
      <c r="DMN28" s="39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40"/>
      <c r="DNK28" s="39"/>
      <c r="DNL28" s="39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40"/>
      <c r="DOI28" s="39"/>
      <c r="DOJ28" s="39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40"/>
      <c r="DPG28" s="39"/>
      <c r="DPH28" s="39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40"/>
      <c r="DQE28" s="39"/>
      <c r="DQF28" s="39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40"/>
      <c r="DRC28" s="39"/>
      <c r="DRD28" s="39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40"/>
      <c r="DSA28" s="39"/>
      <c r="DSB28" s="39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40"/>
      <c r="DSY28" s="39"/>
      <c r="DSZ28" s="39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40"/>
      <c r="DTW28" s="39"/>
      <c r="DTX28" s="39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40"/>
      <c r="DUU28" s="39"/>
      <c r="DUV28" s="39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40"/>
      <c r="DVS28" s="39"/>
      <c r="DVT28" s="39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40"/>
      <c r="DWQ28" s="39"/>
      <c r="DWR28" s="39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40"/>
      <c r="DXO28" s="39"/>
      <c r="DXP28" s="39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40"/>
      <c r="DYM28" s="39"/>
      <c r="DYN28" s="39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40"/>
      <c r="DZK28" s="39"/>
      <c r="DZL28" s="39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40"/>
      <c r="EAI28" s="39"/>
      <c r="EAJ28" s="39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40"/>
      <c r="EBG28" s="39"/>
      <c r="EBH28" s="39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40"/>
      <c r="ECE28" s="39"/>
      <c r="ECF28" s="39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40"/>
      <c r="EDC28" s="39"/>
      <c r="EDD28" s="39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40"/>
      <c r="EEA28" s="39"/>
      <c r="EEB28" s="39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40"/>
      <c r="EEY28" s="39"/>
      <c r="EEZ28" s="39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40"/>
      <c r="EFW28" s="39"/>
      <c r="EFX28" s="39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40"/>
      <c r="EGU28" s="39"/>
      <c r="EGV28" s="39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40"/>
      <c r="EHS28" s="39"/>
      <c r="EHT28" s="39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40"/>
      <c r="EIQ28" s="39"/>
      <c r="EIR28" s="39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40"/>
      <c r="EJO28" s="39"/>
      <c r="EJP28" s="39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40"/>
      <c r="EKM28" s="39"/>
      <c r="EKN28" s="39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40"/>
      <c r="ELK28" s="39"/>
      <c r="ELL28" s="39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40"/>
      <c r="EMI28" s="39"/>
      <c r="EMJ28" s="39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40"/>
      <c r="ENG28" s="39"/>
      <c r="ENH28" s="39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40"/>
      <c r="EOE28" s="39"/>
      <c r="EOF28" s="39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40"/>
      <c r="EPC28" s="39"/>
      <c r="EPD28" s="39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40"/>
      <c r="EQA28" s="39"/>
      <c r="EQB28" s="39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40"/>
      <c r="EQY28" s="39"/>
      <c r="EQZ28" s="39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40"/>
      <c r="ERW28" s="39"/>
      <c r="ERX28" s="39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40"/>
      <c r="ESU28" s="39"/>
      <c r="ESV28" s="39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40"/>
      <c r="ETS28" s="39"/>
      <c r="ETT28" s="39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40"/>
      <c r="EUQ28" s="39"/>
      <c r="EUR28" s="39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40"/>
      <c r="EVO28" s="39"/>
      <c r="EVP28" s="39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40"/>
      <c r="EWM28" s="39"/>
      <c r="EWN28" s="39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40"/>
      <c r="EXK28" s="39"/>
      <c r="EXL28" s="39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40"/>
      <c r="EYI28" s="39"/>
      <c r="EYJ28" s="39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40"/>
      <c r="EZG28" s="39"/>
      <c r="EZH28" s="39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40"/>
      <c r="FAE28" s="39"/>
      <c r="FAF28" s="39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40"/>
      <c r="FBC28" s="39"/>
      <c r="FBD28" s="39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40"/>
      <c r="FCA28" s="39"/>
      <c r="FCB28" s="39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40"/>
      <c r="FCY28" s="39"/>
      <c r="FCZ28" s="39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40"/>
      <c r="FDW28" s="39"/>
      <c r="FDX28" s="39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40"/>
      <c r="FEU28" s="39"/>
      <c r="FEV28" s="39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40"/>
      <c r="FFS28" s="39"/>
      <c r="FFT28" s="39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40"/>
      <c r="FGQ28" s="39"/>
      <c r="FGR28" s="39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40"/>
      <c r="FHO28" s="39"/>
      <c r="FHP28" s="39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40"/>
      <c r="FIM28" s="39"/>
      <c r="FIN28" s="39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40"/>
      <c r="FJK28" s="39"/>
      <c r="FJL28" s="39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40"/>
      <c r="FKI28" s="39"/>
      <c r="FKJ28" s="39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40"/>
      <c r="FLG28" s="39"/>
      <c r="FLH28" s="39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40"/>
      <c r="FME28" s="39"/>
      <c r="FMF28" s="39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40"/>
      <c r="FNC28" s="39"/>
      <c r="FND28" s="39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40"/>
      <c r="FOA28" s="39"/>
      <c r="FOB28" s="39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40"/>
      <c r="FOY28" s="39"/>
      <c r="FOZ28" s="39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40"/>
      <c r="FPW28" s="39"/>
      <c r="FPX28" s="39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40"/>
      <c r="FQU28" s="39"/>
      <c r="FQV28" s="39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40"/>
      <c r="FRS28" s="39"/>
      <c r="FRT28" s="39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40"/>
      <c r="FSQ28" s="39"/>
      <c r="FSR28" s="39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40"/>
      <c r="FTO28" s="39"/>
      <c r="FTP28" s="39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40"/>
      <c r="FUM28" s="39"/>
      <c r="FUN28" s="39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40"/>
      <c r="FVK28" s="39"/>
      <c r="FVL28" s="39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40"/>
      <c r="FWI28" s="39"/>
      <c r="FWJ28" s="39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40"/>
      <c r="FXG28" s="39"/>
      <c r="FXH28" s="39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40"/>
      <c r="FYE28" s="39"/>
      <c r="FYF28" s="39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40"/>
      <c r="FZC28" s="39"/>
      <c r="FZD28" s="39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40"/>
      <c r="GAA28" s="39"/>
      <c r="GAB28" s="39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40"/>
      <c r="GAY28" s="39"/>
      <c r="GAZ28" s="39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40"/>
      <c r="GBW28" s="39"/>
      <c r="GBX28" s="39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40"/>
      <c r="GCU28" s="39"/>
      <c r="GCV28" s="39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40"/>
      <c r="GDS28" s="39"/>
      <c r="GDT28" s="39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40"/>
      <c r="GEQ28" s="39"/>
      <c r="GER28" s="39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40"/>
      <c r="GFO28" s="39"/>
      <c r="GFP28" s="39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40"/>
      <c r="GGM28" s="39"/>
      <c r="GGN28" s="39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40"/>
      <c r="GHK28" s="39"/>
      <c r="GHL28" s="39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40"/>
      <c r="GII28" s="39"/>
      <c r="GIJ28" s="39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40"/>
      <c r="GJG28" s="39"/>
      <c r="GJH28" s="39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40"/>
      <c r="GKE28" s="39"/>
      <c r="GKF28" s="39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40"/>
      <c r="GLC28" s="39"/>
      <c r="GLD28" s="39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40"/>
      <c r="GMA28" s="39"/>
      <c r="GMB28" s="39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40"/>
      <c r="GMY28" s="39"/>
      <c r="GMZ28" s="39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40"/>
      <c r="GNW28" s="39"/>
      <c r="GNX28" s="39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40"/>
      <c r="GOU28" s="39"/>
      <c r="GOV28" s="39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40"/>
      <c r="GPS28" s="39"/>
      <c r="GPT28" s="39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40"/>
      <c r="GQQ28" s="39"/>
      <c r="GQR28" s="39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40"/>
      <c r="GRO28" s="39"/>
      <c r="GRP28" s="39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40"/>
      <c r="GSM28" s="39"/>
      <c r="GSN28" s="39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40"/>
      <c r="GTK28" s="39"/>
      <c r="GTL28" s="39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40"/>
      <c r="GUI28" s="39"/>
      <c r="GUJ28" s="39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40"/>
      <c r="GVG28" s="39"/>
      <c r="GVH28" s="39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40"/>
      <c r="GWE28" s="39"/>
      <c r="GWF28" s="39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40"/>
      <c r="GXC28" s="39"/>
      <c r="GXD28" s="39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40"/>
      <c r="GYA28" s="39"/>
      <c r="GYB28" s="39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40"/>
      <c r="GYY28" s="39"/>
      <c r="GYZ28" s="39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40"/>
      <c r="GZW28" s="39"/>
      <c r="GZX28" s="39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40"/>
      <c r="HAU28" s="39"/>
      <c r="HAV28" s="39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40"/>
      <c r="HBS28" s="39"/>
      <c r="HBT28" s="39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40"/>
      <c r="HCQ28" s="39"/>
      <c r="HCR28" s="39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40"/>
      <c r="HDO28" s="39"/>
      <c r="HDP28" s="39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40"/>
      <c r="HEM28" s="39"/>
      <c r="HEN28" s="39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40"/>
      <c r="HFK28" s="39"/>
      <c r="HFL28" s="39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40"/>
      <c r="HGI28" s="39"/>
      <c r="HGJ28" s="39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40"/>
      <c r="HHG28" s="39"/>
      <c r="HHH28" s="39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40"/>
      <c r="HIE28" s="39"/>
      <c r="HIF28" s="39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40"/>
      <c r="HJC28" s="39"/>
      <c r="HJD28" s="39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40"/>
      <c r="HKA28" s="39"/>
      <c r="HKB28" s="39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40"/>
      <c r="HKY28" s="39"/>
      <c r="HKZ28" s="39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40"/>
      <c r="HLW28" s="39"/>
      <c r="HLX28" s="39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40"/>
      <c r="HMU28" s="39"/>
      <c r="HMV28" s="39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40"/>
      <c r="HNS28" s="39"/>
      <c r="HNT28" s="39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40"/>
      <c r="HOQ28" s="39"/>
      <c r="HOR28" s="39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40"/>
      <c r="HPO28" s="39"/>
      <c r="HPP28" s="39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40"/>
      <c r="HQM28" s="39"/>
      <c r="HQN28" s="39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40"/>
      <c r="HRK28" s="39"/>
      <c r="HRL28" s="39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40"/>
      <c r="HSI28" s="39"/>
      <c r="HSJ28" s="39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40"/>
      <c r="HTG28" s="39"/>
      <c r="HTH28" s="39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40"/>
      <c r="HUE28" s="39"/>
      <c r="HUF28" s="39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40"/>
      <c r="HVC28" s="39"/>
      <c r="HVD28" s="39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40"/>
      <c r="HWA28" s="39"/>
      <c r="HWB28" s="39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40"/>
      <c r="HWY28" s="39"/>
      <c r="HWZ28" s="39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40"/>
      <c r="HXW28" s="39"/>
      <c r="HXX28" s="39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40"/>
      <c r="HYU28" s="39"/>
      <c r="HYV28" s="39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40"/>
      <c r="HZS28" s="39"/>
      <c r="HZT28" s="39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40"/>
      <c r="IAQ28" s="39"/>
      <c r="IAR28" s="39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40"/>
      <c r="IBO28" s="39"/>
      <c r="IBP28" s="39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40"/>
      <c r="ICM28" s="39"/>
      <c r="ICN28" s="39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40"/>
      <c r="IDK28" s="39"/>
      <c r="IDL28" s="39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40"/>
      <c r="IEI28" s="39"/>
      <c r="IEJ28" s="39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40"/>
      <c r="IFG28" s="39"/>
      <c r="IFH28" s="39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40"/>
      <c r="IGE28" s="39"/>
      <c r="IGF28" s="39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40"/>
      <c r="IHC28" s="39"/>
      <c r="IHD28" s="39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40"/>
      <c r="IIA28" s="39"/>
      <c r="IIB28" s="39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40"/>
      <c r="IIY28" s="39"/>
      <c r="IIZ28" s="39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40"/>
      <c r="IJW28" s="39"/>
      <c r="IJX28" s="39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40"/>
      <c r="IKU28" s="39"/>
      <c r="IKV28" s="39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40"/>
      <c r="ILS28" s="39"/>
      <c r="ILT28" s="39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40"/>
      <c r="IMQ28" s="39"/>
      <c r="IMR28" s="39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40"/>
      <c r="INO28" s="39"/>
      <c r="INP28" s="39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40"/>
      <c r="IOM28" s="39"/>
      <c r="ION28" s="39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40"/>
      <c r="IPK28" s="39"/>
      <c r="IPL28" s="39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40"/>
      <c r="IQI28" s="39"/>
      <c r="IQJ28" s="39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40"/>
      <c r="IRG28" s="39"/>
      <c r="IRH28" s="39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40"/>
      <c r="ISE28" s="39"/>
      <c r="ISF28" s="39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40"/>
      <c r="ITC28" s="39"/>
      <c r="ITD28" s="39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40"/>
      <c r="IUA28" s="39"/>
      <c r="IUB28" s="39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40"/>
      <c r="IUY28" s="39"/>
      <c r="IUZ28" s="39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40"/>
      <c r="IVW28" s="39"/>
      <c r="IVX28" s="39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40"/>
      <c r="IWU28" s="39"/>
      <c r="IWV28" s="39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40"/>
      <c r="IXS28" s="39"/>
      <c r="IXT28" s="39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40"/>
      <c r="IYQ28" s="39"/>
      <c r="IYR28" s="39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40"/>
      <c r="IZO28" s="39"/>
      <c r="IZP28" s="39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40"/>
      <c r="JAM28" s="39"/>
      <c r="JAN28" s="39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40"/>
      <c r="JBK28" s="39"/>
      <c r="JBL28" s="39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40"/>
      <c r="JCI28" s="39"/>
      <c r="JCJ28" s="39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40"/>
      <c r="JDG28" s="39"/>
      <c r="JDH28" s="39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40"/>
      <c r="JEE28" s="39"/>
      <c r="JEF28" s="39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40"/>
      <c r="JFC28" s="39"/>
      <c r="JFD28" s="39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40"/>
      <c r="JGA28" s="39"/>
      <c r="JGB28" s="39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40"/>
      <c r="JGY28" s="39"/>
      <c r="JGZ28" s="39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40"/>
      <c r="JHW28" s="39"/>
      <c r="JHX28" s="39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40"/>
      <c r="JIU28" s="39"/>
      <c r="JIV28" s="39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40"/>
      <c r="JJS28" s="39"/>
      <c r="JJT28" s="39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40"/>
      <c r="JKQ28" s="39"/>
      <c r="JKR28" s="39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40"/>
      <c r="JLO28" s="39"/>
      <c r="JLP28" s="39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40"/>
      <c r="JMM28" s="39"/>
      <c r="JMN28" s="39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40"/>
      <c r="JNK28" s="39"/>
      <c r="JNL28" s="39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40"/>
      <c r="JOI28" s="39"/>
      <c r="JOJ28" s="39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40"/>
      <c r="JPG28" s="39"/>
      <c r="JPH28" s="39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40"/>
      <c r="JQE28" s="39"/>
      <c r="JQF28" s="39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40"/>
      <c r="JRC28" s="39"/>
      <c r="JRD28" s="39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40"/>
      <c r="JSA28" s="39"/>
      <c r="JSB28" s="39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40"/>
      <c r="JSY28" s="39"/>
      <c r="JSZ28" s="39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40"/>
      <c r="JTW28" s="39"/>
      <c r="JTX28" s="39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40"/>
      <c r="JUU28" s="39"/>
      <c r="JUV28" s="39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40"/>
      <c r="JVS28" s="39"/>
      <c r="JVT28" s="39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40"/>
      <c r="JWQ28" s="39"/>
      <c r="JWR28" s="39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40"/>
      <c r="JXO28" s="39"/>
      <c r="JXP28" s="39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40"/>
      <c r="JYM28" s="39"/>
      <c r="JYN28" s="39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40"/>
      <c r="JZK28" s="39"/>
      <c r="JZL28" s="39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40"/>
      <c r="KAI28" s="39"/>
      <c r="KAJ28" s="39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40"/>
      <c r="KBG28" s="39"/>
      <c r="KBH28" s="39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40"/>
      <c r="KCE28" s="39"/>
      <c r="KCF28" s="39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40"/>
      <c r="KDC28" s="39"/>
      <c r="KDD28" s="39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40"/>
      <c r="KEA28" s="39"/>
      <c r="KEB28" s="39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40"/>
      <c r="KEY28" s="39"/>
      <c r="KEZ28" s="39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40"/>
      <c r="KFW28" s="39"/>
      <c r="KFX28" s="39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40"/>
      <c r="KGU28" s="39"/>
      <c r="KGV28" s="39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40"/>
      <c r="KHS28" s="39"/>
      <c r="KHT28" s="39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40"/>
      <c r="KIQ28" s="39"/>
      <c r="KIR28" s="39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40"/>
      <c r="KJO28" s="39"/>
      <c r="KJP28" s="39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40"/>
      <c r="KKM28" s="39"/>
      <c r="KKN28" s="39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40"/>
      <c r="KLK28" s="39"/>
      <c r="KLL28" s="39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40"/>
      <c r="KMI28" s="39"/>
      <c r="KMJ28" s="39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40"/>
      <c r="KNG28" s="39"/>
      <c r="KNH28" s="39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40"/>
      <c r="KOE28" s="39"/>
      <c r="KOF28" s="39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40"/>
      <c r="KPC28" s="39"/>
      <c r="KPD28" s="39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40"/>
      <c r="KQA28" s="39"/>
      <c r="KQB28" s="39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40"/>
      <c r="KQY28" s="39"/>
      <c r="KQZ28" s="39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40"/>
      <c r="KRW28" s="39"/>
      <c r="KRX28" s="39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40"/>
      <c r="KSU28" s="39"/>
      <c r="KSV28" s="39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40"/>
      <c r="KTS28" s="39"/>
      <c r="KTT28" s="39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40"/>
      <c r="KUQ28" s="39"/>
      <c r="KUR28" s="39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40"/>
      <c r="KVO28" s="39"/>
      <c r="KVP28" s="39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40"/>
      <c r="KWM28" s="39"/>
      <c r="KWN28" s="39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40"/>
      <c r="KXK28" s="39"/>
      <c r="KXL28" s="39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40"/>
      <c r="KYI28" s="39"/>
      <c r="KYJ28" s="39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40"/>
      <c r="KZG28" s="39"/>
      <c r="KZH28" s="39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40"/>
      <c r="LAE28" s="39"/>
      <c r="LAF28" s="39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40"/>
      <c r="LBC28" s="39"/>
      <c r="LBD28" s="39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40"/>
      <c r="LCA28" s="39"/>
      <c r="LCB28" s="39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40"/>
      <c r="LCY28" s="39"/>
      <c r="LCZ28" s="39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40"/>
      <c r="LDW28" s="39"/>
      <c r="LDX28" s="39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40"/>
      <c r="LEU28" s="39"/>
      <c r="LEV28" s="39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40"/>
      <c r="LFS28" s="39"/>
      <c r="LFT28" s="39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40"/>
      <c r="LGQ28" s="39"/>
      <c r="LGR28" s="39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40"/>
      <c r="LHO28" s="39"/>
      <c r="LHP28" s="39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40"/>
      <c r="LIM28" s="39"/>
      <c r="LIN28" s="39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40"/>
      <c r="LJK28" s="39"/>
      <c r="LJL28" s="39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40"/>
      <c r="LKI28" s="39"/>
      <c r="LKJ28" s="39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40"/>
      <c r="LLG28" s="39"/>
      <c r="LLH28" s="39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40"/>
      <c r="LME28" s="39"/>
      <c r="LMF28" s="39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40"/>
      <c r="LNC28" s="39"/>
      <c r="LND28" s="39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40"/>
      <c r="LOA28" s="39"/>
      <c r="LOB28" s="39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40"/>
      <c r="LOY28" s="39"/>
      <c r="LOZ28" s="39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40"/>
      <c r="LPW28" s="39"/>
      <c r="LPX28" s="39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40"/>
      <c r="LQU28" s="39"/>
      <c r="LQV28" s="39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40"/>
      <c r="LRS28" s="39"/>
      <c r="LRT28" s="39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40"/>
      <c r="LSQ28" s="39"/>
      <c r="LSR28" s="39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40"/>
      <c r="LTO28" s="39"/>
      <c r="LTP28" s="39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40"/>
      <c r="LUM28" s="39"/>
      <c r="LUN28" s="39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40"/>
      <c r="LVK28" s="39"/>
      <c r="LVL28" s="39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40"/>
      <c r="LWI28" s="39"/>
      <c r="LWJ28" s="39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40"/>
      <c r="LXG28" s="39"/>
      <c r="LXH28" s="39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40"/>
      <c r="LYE28" s="39"/>
      <c r="LYF28" s="39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40"/>
      <c r="LZC28" s="39"/>
      <c r="LZD28" s="39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40"/>
      <c r="MAA28" s="39"/>
      <c r="MAB28" s="39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40"/>
      <c r="MAY28" s="39"/>
      <c r="MAZ28" s="39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40"/>
      <c r="MBW28" s="39"/>
      <c r="MBX28" s="39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40"/>
      <c r="MCU28" s="39"/>
      <c r="MCV28" s="39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40"/>
      <c r="MDS28" s="39"/>
      <c r="MDT28" s="39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40"/>
      <c r="MEQ28" s="39"/>
      <c r="MER28" s="39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40"/>
      <c r="MFO28" s="39"/>
      <c r="MFP28" s="39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40"/>
      <c r="MGM28" s="39"/>
      <c r="MGN28" s="39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40"/>
      <c r="MHK28" s="39"/>
      <c r="MHL28" s="39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40"/>
      <c r="MII28" s="39"/>
      <c r="MIJ28" s="39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40"/>
      <c r="MJG28" s="39"/>
      <c r="MJH28" s="39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40"/>
      <c r="MKE28" s="39"/>
      <c r="MKF28" s="39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40"/>
      <c r="MLC28" s="39"/>
      <c r="MLD28" s="39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40"/>
      <c r="MMA28" s="39"/>
      <c r="MMB28" s="39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40"/>
      <c r="MMY28" s="39"/>
      <c r="MMZ28" s="39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40"/>
      <c r="MNW28" s="39"/>
      <c r="MNX28" s="39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40"/>
      <c r="MOU28" s="39"/>
      <c r="MOV28" s="39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40"/>
      <c r="MPS28" s="39"/>
      <c r="MPT28" s="39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40"/>
      <c r="MQQ28" s="39"/>
      <c r="MQR28" s="39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40"/>
      <c r="MRO28" s="39"/>
      <c r="MRP28" s="39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40"/>
      <c r="MSM28" s="39"/>
      <c r="MSN28" s="39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40"/>
      <c r="MTK28" s="39"/>
      <c r="MTL28" s="39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40"/>
      <c r="MUI28" s="39"/>
      <c r="MUJ28" s="39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40"/>
      <c r="MVG28" s="39"/>
      <c r="MVH28" s="39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40"/>
      <c r="MWE28" s="39"/>
      <c r="MWF28" s="39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40"/>
      <c r="MXC28" s="39"/>
      <c r="MXD28" s="39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40"/>
      <c r="MYA28" s="39"/>
      <c r="MYB28" s="39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40"/>
      <c r="MYY28" s="39"/>
      <c r="MYZ28" s="39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40"/>
      <c r="MZW28" s="39"/>
      <c r="MZX28" s="39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40"/>
      <c r="NAU28" s="39"/>
      <c r="NAV28" s="39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40"/>
      <c r="NBS28" s="39"/>
      <c r="NBT28" s="39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40"/>
      <c r="NCQ28" s="39"/>
      <c r="NCR28" s="39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40"/>
      <c r="NDO28" s="39"/>
      <c r="NDP28" s="39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40"/>
      <c r="NEM28" s="39"/>
      <c r="NEN28" s="39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40"/>
      <c r="NFK28" s="39"/>
      <c r="NFL28" s="39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40"/>
      <c r="NGI28" s="39"/>
      <c r="NGJ28" s="39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40"/>
      <c r="NHG28" s="39"/>
      <c r="NHH28" s="39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40"/>
      <c r="NIE28" s="39"/>
      <c r="NIF28" s="39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40"/>
      <c r="NJC28" s="39"/>
      <c r="NJD28" s="39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40"/>
      <c r="NKA28" s="39"/>
      <c r="NKB28" s="39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40"/>
      <c r="NKY28" s="39"/>
      <c r="NKZ28" s="39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40"/>
      <c r="NLW28" s="39"/>
      <c r="NLX28" s="39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40"/>
      <c r="NMU28" s="39"/>
      <c r="NMV28" s="39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40"/>
      <c r="NNS28" s="39"/>
      <c r="NNT28" s="39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40"/>
      <c r="NOQ28" s="39"/>
      <c r="NOR28" s="39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40"/>
      <c r="NPO28" s="39"/>
      <c r="NPP28" s="39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40"/>
      <c r="NQM28" s="39"/>
      <c r="NQN28" s="39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40"/>
      <c r="NRK28" s="39"/>
      <c r="NRL28" s="39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40"/>
      <c r="NSI28" s="39"/>
      <c r="NSJ28" s="39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40"/>
      <c r="NTG28" s="39"/>
      <c r="NTH28" s="39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40"/>
      <c r="NUE28" s="39"/>
      <c r="NUF28" s="39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40"/>
      <c r="NVC28" s="39"/>
      <c r="NVD28" s="39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40"/>
      <c r="NWA28" s="39"/>
      <c r="NWB28" s="39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40"/>
      <c r="NWY28" s="39"/>
      <c r="NWZ28" s="39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40"/>
      <c r="NXW28" s="39"/>
      <c r="NXX28" s="39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40"/>
      <c r="NYU28" s="39"/>
      <c r="NYV28" s="39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40"/>
      <c r="NZS28" s="39"/>
      <c r="NZT28" s="39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40"/>
      <c r="OAQ28" s="39"/>
      <c r="OAR28" s="39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40"/>
      <c r="OBO28" s="39"/>
      <c r="OBP28" s="39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40"/>
      <c r="OCM28" s="39"/>
      <c r="OCN28" s="39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40"/>
      <c r="ODK28" s="39"/>
      <c r="ODL28" s="39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40"/>
      <c r="OEI28" s="39"/>
      <c r="OEJ28" s="39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40"/>
      <c r="OFG28" s="39"/>
      <c r="OFH28" s="39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40"/>
      <c r="OGE28" s="39"/>
      <c r="OGF28" s="39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40"/>
      <c r="OHC28" s="39"/>
      <c r="OHD28" s="39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40"/>
      <c r="OIA28" s="39"/>
      <c r="OIB28" s="39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40"/>
      <c r="OIY28" s="39"/>
      <c r="OIZ28" s="39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40"/>
      <c r="OJW28" s="39"/>
      <c r="OJX28" s="39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40"/>
      <c r="OKU28" s="39"/>
      <c r="OKV28" s="39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40"/>
      <c r="OLS28" s="39"/>
      <c r="OLT28" s="39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40"/>
      <c r="OMQ28" s="39"/>
      <c r="OMR28" s="39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40"/>
      <c r="ONO28" s="39"/>
      <c r="ONP28" s="39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40"/>
      <c r="OOM28" s="39"/>
      <c r="OON28" s="39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40"/>
      <c r="OPK28" s="39"/>
      <c r="OPL28" s="39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40"/>
      <c r="OQI28" s="39"/>
      <c r="OQJ28" s="39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40"/>
      <c r="ORG28" s="39"/>
      <c r="ORH28" s="39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40"/>
      <c r="OSE28" s="39"/>
      <c r="OSF28" s="39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40"/>
      <c r="OTC28" s="39"/>
      <c r="OTD28" s="39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40"/>
      <c r="OUA28" s="39"/>
      <c r="OUB28" s="39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40"/>
      <c r="OUY28" s="39"/>
      <c r="OUZ28" s="39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40"/>
      <c r="OVW28" s="39"/>
      <c r="OVX28" s="39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40"/>
      <c r="OWU28" s="39"/>
      <c r="OWV28" s="39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40"/>
      <c r="OXS28" s="39"/>
      <c r="OXT28" s="39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40"/>
      <c r="OYQ28" s="39"/>
      <c r="OYR28" s="39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40"/>
      <c r="OZO28" s="39"/>
      <c r="OZP28" s="39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40"/>
      <c r="PAM28" s="39"/>
      <c r="PAN28" s="39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40"/>
      <c r="PBK28" s="39"/>
      <c r="PBL28" s="39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40"/>
      <c r="PCI28" s="39"/>
      <c r="PCJ28" s="39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40"/>
      <c r="PDG28" s="39"/>
      <c r="PDH28" s="39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40"/>
      <c r="PEE28" s="39"/>
      <c r="PEF28" s="39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40"/>
      <c r="PFC28" s="39"/>
      <c r="PFD28" s="39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40"/>
      <c r="PGA28" s="39"/>
      <c r="PGB28" s="39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40"/>
      <c r="PGY28" s="39"/>
      <c r="PGZ28" s="39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40"/>
      <c r="PHW28" s="39"/>
      <c r="PHX28" s="39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40"/>
      <c r="PIU28" s="39"/>
      <c r="PIV28" s="39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40"/>
      <c r="PJS28" s="39"/>
      <c r="PJT28" s="39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40"/>
      <c r="PKQ28" s="39"/>
      <c r="PKR28" s="39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40"/>
      <c r="PLO28" s="39"/>
      <c r="PLP28" s="39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40"/>
      <c r="PMM28" s="39"/>
      <c r="PMN28" s="39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40"/>
      <c r="PNK28" s="39"/>
      <c r="PNL28" s="39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40"/>
      <c r="POI28" s="39"/>
      <c r="POJ28" s="39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40"/>
      <c r="PPG28" s="39"/>
      <c r="PPH28" s="39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40"/>
      <c r="PQE28" s="39"/>
      <c r="PQF28" s="39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40"/>
      <c r="PRC28" s="39"/>
      <c r="PRD28" s="39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40"/>
      <c r="PSA28" s="39"/>
      <c r="PSB28" s="39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40"/>
      <c r="PSY28" s="39"/>
      <c r="PSZ28" s="39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40"/>
      <c r="PTW28" s="39"/>
      <c r="PTX28" s="39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40"/>
      <c r="PUU28" s="39"/>
      <c r="PUV28" s="39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40"/>
      <c r="PVS28" s="39"/>
      <c r="PVT28" s="39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40"/>
      <c r="PWQ28" s="39"/>
      <c r="PWR28" s="39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40"/>
      <c r="PXO28" s="39"/>
      <c r="PXP28" s="39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40"/>
      <c r="PYM28" s="39"/>
      <c r="PYN28" s="39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40"/>
      <c r="PZK28" s="39"/>
      <c r="PZL28" s="39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40"/>
      <c r="QAI28" s="39"/>
      <c r="QAJ28" s="39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40"/>
      <c r="QBG28" s="39"/>
      <c r="QBH28" s="39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40"/>
      <c r="QCE28" s="39"/>
      <c r="QCF28" s="39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40"/>
      <c r="QDC28" s="39"/>
      <c r="QDD28" s="39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40"/>
      <c r="QEA28" s="39"/>
      <c r="QEB28" s="39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40"/>
      <c r="QEY28" s="39"/>
      <c r="QEZ28" s="39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40"/>
      <c r="QFW28" s="39"/>
      <c r="QFX28" s="39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40"/>
      <c r="QGU28" s="39"/>
      <c r="QGV28" s="39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40"/>
      <c r="QHS28" s="39"/>
      <c r="QHT28" s="39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40"/>
      <c r="QIQ28" s="39"/>
      <c r="QIR28" s="39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40"/>
      <c r="QJO28" s="39"/>
      <c r="QJP28" s="39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40"/>
      <c r="QKM28" s="39"/>
      <c r="QKN28" s="39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40"/>
      <c r="QLK28" s="39"/>
      <c r="QLL28" s="39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40"/>
      <c r="QMI28" s="39"/>
      <c r="QMJ28" s="39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40"/>
      <c r="QNG28" s="39"/>
      <c r="QNH28" s="39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40"/>
      <c r="QOE28" s="39"/>
      <c r="QOF28" s="39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40"/>
      <c r="QPC28" s="39"/>
      <c r="QPD28" s="39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40"/>
      <c r="QQA28" s="39"/>
      <c r="QQB28" s="39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40"/>
      <c r="QQY28" s="39"/>
      <c r="QQZ28" s="39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40"/>
      <c r="QRW28" s="39"/>
      <c r="QRX28" s="39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40"/>
      <c r="QSU28" s="39"/>
      <c r="QSV28" s="39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40"/>
      <c r="QTS28" s="39"/>
      <c r="QTT28" s="39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40"/>
      <c r="QUQ28" s="39"/>
      <c r="QUR28" s="39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40"/>
      <c r="QVO28" s="39"/>
      <c r="QVP28" s="39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40"/>
      <c r="QWM28" s="39"/>
      <c r="QWN28" s="39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40"/>
      <c r="QXK28" s="39"/>
      <c r="QXL28" s="39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40"/>
      <c r="QYI28" s="39"/>
      <c r="QYJ28" s="39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40"/>
      <c r="QZG28" s="39"/>
      <c r="QZH28" s="39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40"/>
      <c r="RAE28" s="39"/>
      <c r="RAF28" s="39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40"/>
      <c r="RBC28" s="39"/>
      <c r="RBD28" s="39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40"/>
      <c r="RCA28" s="39"/>
      <c r="RCB28" s="39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40"/>
      <c r="RCY28" s="39"/>
      <c r="RCZ28" s="39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40"/>
      <c r="RDW28" s="39"/>
      <c r="RDX28" s="39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40"/>
      <c r="REU28" s="39"/>
      <c r="REV28" s="39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40"/>
      <c r="RFS28" s="39"/>
      <c r="RFT28" s="39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40"/>
      <c r="RGQ28" s="39"/>
      <c r="RGR28" s="39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40"/>
      <c r="RHO28" s="39"/>
      <c r="RHP28" s="39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40"/>
      <c r="RIM28" s="39"/>
      <c r="RIN28" s="39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40"/>
      <c r="RJK28" s="39"/>
      <c r="RJL28" s="39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40"/>
      <c r="RKI28" s="39"/>
      <c r="RKJ28" s="39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40"/>
      <c r="RLG28" s="39"/>
      <c r="RLH28" s="39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40"/>
      <c r="RME28" s="39"/>
      <c r="RMF28" s="39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40"/>
      <c r="RNC28" s="39"/>
      <c r="RND28" s="39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40"/>
      <c r="ROA28" s="39"/>
      <c r="ROB28" s="39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40"/>
      <c r="ROY28" s="39"/>
      <c r="ROZ28" s="39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40"/>
      <c r="RPW28" s="39"/>
      <c r="RPX28" s="39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40"/>
      <c r="RQU28" s="39"/>
      <c r="RQV28" s="39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40"/>
      <c r="RRS28" s="39"/>
      <c r="RRT28" s="39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40"/>
      <c r="RSQ28" s="39"/>
      <c r="RSR28" s="39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40"/>
      <c r="RTO28" s="39"/>
      <c r="RTP28" s="39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40"/>
      <c r="RUM28" s="39"/>
      <c r="RUN28" s="39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40"/>
      <c r="RVK28" s="39"/>
      <c r="RVL28" s="39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40"/>
      <c r="RWI28" s="39"/>
      <c r="RWJ28" s="39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40"/>
      <c r="RXG28" s="39"/>
      <c r="RXH28" s="39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40"/>
      <c r="RYE28" s="39"/>
      <c r="RYF28" s="39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40"/>
      <c r="RZC28" s="39"/>
      <c r="RZD28" s="39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40"/>
      <c r="SAA28" s="39"/>
      <c r="SAB28" s="39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40"/>
      <c r="SAY28" s="39"/>
      <c r="SAZ28" s="39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40"/>
      <c r="SBW28" s="39"/>
      <c r="SBX28" s="39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40"/>
      <c r="SCU28" s="39"/>
      <c r="SCV28" s="39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40"/>
      <c r="SDS28" s="39"/>
      <c r="SDT28" s="39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40"/>
      <c r="SEQ28" s="39"/>
      <c r="SER28" s="39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40"/>
      <c r="SFO28" s="39"/>
      <c r="SFP28" s="39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40"/>
      <c r="SGM28" s="39"/>
      <c r="SGN28" s="39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40"/>
      <c r="SHK28" s="39"/>
      <c r="SHL28" s="39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40"/>
      <c r="SII28" s="39"/>
      <c r="SIJ28" s="39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40"/>
      <c r="SJG28" s="39"/>
      <c r="SJH28" s="39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40"/>
      <c r="SKE28" s="39"/>
      <c r="SKF28" s="39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40"/>
      <c r="SLC28" s="39"/>
      <c r="SLD28" s="39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40"/>
      <c r="SMA28" s="39"/>
      <c r="SMB28" s="39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40"/>
      <c r="SMY28" s="39"/>
      <c r="SMZ28" s="39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40"/>
      <c r="SNW28" s="39"/>
      <c r="SNX28" s="39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40"/>
      <c r="SOU28" s="39"/>
      <c r="SOV28" s="39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40"/>
      <c r="SPS28" s="39"/>
      <c r="SPT28" s="39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40"/>
      <c r="SQQ28" s="39"/>
      <c r="SQR28" s="39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40"/>
      <c r="SRO28" s="39"/>
      <c r="SRP28" s="39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40"/>
      <c r="SSM28" s="39"/>
      <c r="SSN28" s="39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40"/>
      <c r="STK28" s="39"/>
      <c r="STL28" s="39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40"/>
      <c r="SUI28" s="39"/>
      <c r="SUJ28" s="39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40"/>
      <c r="SVG28" s="39"/>
      <c r="SVH28" s="39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40"/>
      <c r="SWE28" s="39"/>
      <c r="SWF28" s="39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40"/>
      <c r="SXC28" s="39"/>
      <c r="SXD28" s="39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40"/>
      <c r="SYA28" s="39"/>
      <c r="SYB28" s="39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40"/>
      <c r="SYY28" s="39"/>
      <c r="SYZ28" s="39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40"/>
      <c r="SZW28" s="39"/>
      <c r="SZX28" s="39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40"/>
      <c r="TAU28" s="39"/>
      <c r="TAV28" s="39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40"/>
      <c r="TBS28" s="39"/>
      <c r="TBT28" s="39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40"/>
      <c r="TCQ28" s="39"/>
      <c r="TCR28" s="39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40"/>
      <c r="TDO28" s="39"/>
      <c r="TDP28" s="39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40"/>
      <c r="TEM28" s="39"/>
      <c r="TEN28" s="39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40"/>
      <c r="TFK28" s="39"/>
      <c r="TFL28" s="39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40"/>
      <c r="TGI28" s="39"/>
      <c r="TGJ28" s="39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40"/>
      <c r="THG28" s="39"/>
      <c r="THH28" s="39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40"/>
      <c r="TIE28" s="39"/>
      <c r="TIF28" s="39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40"/>
      <c r="TJC28" s="39"/>
      <c r="TJD28" s="39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40"/>
      <c r="TKA28" s="39"/>
      <c r="TKB28" s="39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40"/>
      <c r="TKY28" s="39"/>
      <c r="TKZ28" s="39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40"/>
      <c r="TLW28" s="39"/>
      <c r="TLX28" s="39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40"/>
      <c r="TMU28" s="39"/>
      <c r="TMV28" s="39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40"/>
      <c r="TNS28" s="39"/>
      <c r="TNT28" s="39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40"/>
      <c r="TOQ28" s="39"/>
      <c r="TOR28" s="39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40"/>
      <c r="TPO28" s="39"/>
      <c r="TPP28" s="39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40"/>
      <c r="TQM28" s="39"/>
      <c r="TQN28" s="39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40"/>
      <c r="TRK28" s="39"/>
      <c r="TRL28" s="39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40"/>
      <c r="TSI28" s="39"/>
      <c r="TSJ28" s="39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40"/>
      <c r="TTG28" s="39"/>
      <c r="TTH28" s="39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40"/>
      <c r="TUE28" s="39"/>
      <c r="TUF28" s="39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40"/>
      <c r="TVC28" s="39"/>
      <c r="TVD28" s="39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40"/>
      <c r="TWA28" s="39"/>
      <c r="TWB28" s="39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40"/>
      <c r="TWY28" s="39"/>
      <c r="TWZ28" s="39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40"/>
      <c r="TXW28" s="39"/>
      <c r="TXX28" s="39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40"/>
      <c r="TYU28" s="39"/>
      <c r="TYV28" s="39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40"/>
      <c r="TZS28" s="39"/>
      <c r="TZT28" s="39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40"/>
      <c r="UAQ28" s="39"/>
      <c r="UAR28" s="39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40"/>
      <c r="UBO28" s="39"/>
      <c r="UBP28" s="39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40"/>
      <c r="UCM28" s="39"/>
      <c r="UCN28" s="39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40"/>
      <c r="UDK28" s="39"/>
      <c r="UDL28" s="39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40"/>
      <c r="UEI28" s="39"/>
      <c r="UEJ28" s="39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40"/>
      <c r="UFG28" s="39"/>
      <c r="UFH28" s="39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40"/>
      <c r="UGE28" s="39"/>
      <c r="UGF28" s="39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40"/>
      <c r="UHC28" s="39"/>
      <c r="UHD28" s="39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40"/>
      <c r="UIA28" s="39"/>
      <c r="UIB28" s="39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40"/>
      <c r="UIY28" s="39"/>
      <c r="UIZ28" s="39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40"/>
      <c r="UJW28" s="39"/>
      <c r="UJX28" s="39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40"/>
      <c r="UKU28" s="39"/>
      <c r="UKV28" s="39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40"/>
      <c r="ULS28" s="39"/>
      <c r="ULT28" s="39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40"/>
      <c r="UMQ28" s="39"/>
      <c r="UMR28" s="39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40"/>
      <c r="UNO28" s="39"/>
      <c r="UNP28" s="39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40"/>
      <c r="UOM28" s="39"/>
      <c r="UON28" s="39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40"/>
      <c r="UPK28" s="39"/>
      <c r="UPL28" s="39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40"/>
      <c r="UQI28" s="39"/>
      <c r="UQJ28" s="39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40"/>
      <c r="URG28" s="39"/>
      <c r="URH28" s="39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40"/>
      <c r="USE28" s="39"/>
      <c r="USF28" s="39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40"/>
      <c r="UTC28" s="39"/>
      <c r="UTD28" s="39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40"/>
      <c r="UUA28" s="39"/>
      <c r="UUB28" s="39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40"/>
      <c r="UUY28" s="39"/>
      <c r="UUZ28" s="39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40"/>
      <c r="UVW28" s="39"/>
      <c r="UVX28" s="39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40"/>
      <c r="UWU28" s="39"/>
      <c r="UWV28" s="39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40"/>
      <c r="UXS28" s="39"/>
      <c r="UXT28" s="39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40"/>
      <c r="UYQ28" s="39"/>
      <c r="UYR28" s="39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40"/>
      <c r="UZO28" s="39"/>
      <c r="UZP28" s="39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40"/>
      <c r="VAM28" s="39"/>
      <c r="VAN28" s="39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40"/>
      <c r="VBK28" s="39"/>
      <c r="VBL28" s="39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40"/>
      <c r="VCI28" s="39"/>
      <c r="VCJ28" s="39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40"/>
      <c r="VDG28" s="39"/>
      <c r="VDH28" s="39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40"/>
      <c r="VEE28" s="39"/>
      <c r="VEF28" s="39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40"/>
      <c r="VFC28" s="39"/>
      <c r="VFD28" s="39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40"/>
      <c r="VGA28" s="39"/>
      <c r="VGB28" s="39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40"/>
      <c r="VGY28" s="39"/>
      <c r="VGZ28" s="39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40"/>
      <c r="VHW28" s="39"/>
      <c r="VHX28" s="39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40"/>
      <c r="VIU28" s="39"/>
      <c r="VIV28" s="39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40"/>
      <c r="VJS28" s="39"/>
      <c r="VJT28" s="39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40"/>
      <c r="VKQ28" s="39"/>
      <c r="VKR28" s="39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40"/>
      <c r="VLO28" s="39"/>
      <c r="VLP28" s="39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40"/>
      <c r="VMM28" s="39"/>
      <c r="VMN28" s="39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40"/>
      <c r="VNK28" s="39"/>
      <c r="VNL28" s="39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40"/>
      <c r="VOI28" s="39"/>
      <c r="VOJ28" s="39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40"/>
      <c r="VPG28" s="39"/>
      <c r="VPH28" s="39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40"/>
      <c r="VQE28" s="39"/>
      <c r="VQF28" s="39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40"/>
      <c r="VRC28" s="39"/>
      <c r="VRD28" s="39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40"/>
      <c r="VSA28" s="39"/>
      <c r="VSB28" s="39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40"/>
      <c r="VSY28" s="39"/>
      <c r="VSZ28" s="39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40"/>
      <c r="VTW28" s="39"/>
      <c r="VTX28" s="39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40"/>
      <c r="VUU28" s="39"/>
      <c r="VUV28" s="39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40"/>
      <c r="VVS28" s="39"/>
      <c r="VVT28" s="39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40"/>
      <c r="VWQ28" s="39"/>
      <c r="VWR28" s="39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40"/>
      <c r="VXO28" s="39"/>
      <c r="VXP28" s="39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40"/>
      <c r="VYM28" s="39"/>
      <c r="VYN28" s="39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40"/>
      <c r="VZK28" s="39"/>
      <c r="VZL28" s="39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40"/>
      <c r="WAI28" s="39"/>
      <c r="WAJ28" s="39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40"/>
      <c r="WBG28" s="39"/>
      <c r="WBH28" s="39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40"/>
      <c r="WCE28" s="39"/>
      <c r="WCF28" s="39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40"/>
      <c r="WDC28" s="39"/>
      <c r="WDD28" s="39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40"/>
      <c r="WEA28" s="39"/>
      <c r="WEB28" s="39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40"/>
      <c r="WEY28" s="39"/>
      <c r="WEZ28" s="39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40"/>
      <c r="WFW28" s="39"/>
      <c r="WFX28" s="39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40"/>
      <c r="WGU28" s="39"/>
      <c r="WGV28" s="39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40"/>
      <c r="WHS28" s="39"/>
      <c r="WHT28" s="39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40"/>
      <c r="WIQ28" s="39"/>
      <c r="WIR28" s="39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40"/>
      <c r="WJO28" s="39"/>
      <c r="WJP28" s="39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40"/>
      <c r="WKM28" s="39"/>
      <c r="WKN28" s="39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40"/>
      <c r="WLK28" s="39"/>
      <c r="WLL28" s="39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40"/>
      <c r="WMI28" s="39"/>
      <c r="WMJ28" s="39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40"/>
      <c r="WNG28" s="39"/>
      <c r="WNH28" s="39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40"/>
      <c r="WOE28" s="39"/>
      <c r="WOF28" s="39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40"/>
      <c r="WPC28" s="39"/>
      <c r="WPD28" s="39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40"/>
      <c r="WQA28" s="39"/>
      <c r="WQB28" s="39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40"/>
      <c r="WQY28" s="39"/>
      <c r="WQZ28" s="39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40"/>
      <c r="WRW28" s="39"/>
      <c r="WRX28" s="39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40"/>
      <c r="WSU28" s="39"/>
      <c r="WSV28" s="39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40"/>
      <c r="WTS28" s="39"/>
      <c r="WTT28" s="39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40"/>
      <c r="WUQ28" s="39"/>
      <c r="WUR28" s="39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40"/>
      <c r="WVO28" s="39"/>
      <c r="WVP28" s="39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40"/>
      <c r="WWM28" s="39"/>
      <c r="WWN28" s="39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40"/>
      <c r="WXK28" s="39"/>
      <c r="WXL28" s="39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40"/>
      <c r="WYI28" s="39"/>
      <c r="WYJ28" s="39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40"/>
      <c r="WZG28" s="39"/>
      <c r="WZH28" s="39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40"/>
      <c r="XAE28" s="39"/>
      <c r="XAF28" s="39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40"/>
      <c r="XBC28" s="39"/>
      <c r="XBD28" s="39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40"/>
      <c r="XCA28" s="39"/>
      <c r="XCB28" s="39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40"/>
      <c r="XCY28" s="39"/>
      <c r="XCZ28" s="39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40"/>
      <c r="XDW28" s="39"/>
      <c r="XDX28" s="39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40"/>
      <c r="XEU28" s="39"/>
      <c r="XEV28" s="39"/>
      <c r="XEW28" s="3"/>
      <c r="XEX28" s="3"/>
      <c r="XEY28" s="3"/>
      <c r="XEZ28" s="3"/>
      <c r="XFA28" s="3"/>
      <c r="XFB28" s="3"/>
      <c r="XFC28" s="3"/>
      <c r="XFD28" s="3"/>
    </row>
    <row r="29" spans="1:16384" x14ac:dyDescent="0.25">
      <c r="A29" s="9" t="s">
        <v>110</v>
      </c>
      <c r="B29" s="106" t="str">
        <f>+VLOOKUP(A29,Clases!$A$1:$B$7,2,FALSE)</f>
        <v>Ramos Administrativos</v>
      </c>
      <c r="C29" s="10" t="s">
        <v>31</v>
      </c>
      <c r="D29" s="10">
        <v>1</v>
      </c>
      <c r="E29" s="25" t="s">
        <v>32</v>
      </c>
      <c r="F29" s="11">
        <v>4.5</v>
      </c>
      <c r="G29" s="11">
        <v>6.4</v>
      </c>
      <c r="H29" s="11">
        <v>8.9</v>
      </c>
      <c r="I29" s="11">
        <v>10.5</v>
      </c>
      <c r="J29" s="11">
        <v>16.899999999999999</v>
      </c>
      <c r="K29" s="11">
        <v>21.7</v>
      </c>
      <c r="L29" s="11">
        <v>28.2</v>
      </c>
      <c r="M29" s="11">
        <v>72.5</v>
      </c>
      <c r="N29" s="11">
        <v>132.30000000000001</v>
      </c>
      <c r="O29" s="11">
        <v>104.6</v>
      </c>
      <c r="P29" s="11">
        <v>229.9</v>
      </c>
      <c r="Q29" s="11">
        <v>307</v>
      </c>
      <c r="R29" s="11">
        <v>448.9</v>
      </c>
      <c r="S29" s="11">
        <v>515.4</v>
      </c>
      <c r="T29" s="11">
        <v>517.70000000000005</v>
      </c>
      <c r="U29" s="11">
        <v>500.2</v>
      </c>
      <c r="V29" s="11">
        <v>723.1</v>
      </c>
      <c r="W29" s="11">
        <v>864.7</v>
      </c>
      <c r="X29" s="11">
        <v>857.1</v>
      </c>
      <c r="Y29" s="11">
        <v>1103.31</v>
      </c>
      <c r="Z29" s="11">
        <v>637</v>
      </c>
      <c r="AA29" s="79">
        <v>642.39</v>
      </c>
      <c r="AB29" s="32">
        <v>1065.3</v>
      </c>
      <c r="AC29" s="32">
        <v>917.85080000000005</v>
      </c>
      <c r="AD29" s="32">
        <v>1338</v>
      </c>
      <c r="AE29" s="32">
        <f>+IFERROR(VLOOKUP($E29,'2002'!$B:$D,3,FALSE),"")</f>
        <v>1597.26</v>
      </c>
      <c r="AF29" s="32">
        <f>+IFERROR(VLOOKUP($E29,'2003'!$B:$D,3,FALSE),"")</f>
        <v>1458.8960709999999</v>
      </c>
      <c r="AG29" s="32">
        <f>+IFERROR(VLOOKUP($E29,'2004'!$B:$D,3,FALSE),"")</f>
        <v>1230.20279</v>
      </c>
      <c r="AH29" s="32">
        <f>+IFERROR(VLOOKUP($E29,'2005-15 corrientes'!$B$2:$W$50,2,FALSE),"")</f>
        <v>1147.4537503098529</v>
      </c>
      <c r="AI29" s="32">
        <f>+IFERROR(VLOOKUP($E29,'2005-15 corrientes'!$B$2:$W$50,4,FALSE),"")</f>
        <v>1227.3270002222423</v>
      </c>
      <c r="AJ29" s="32">
        <f>+IFERROR(VLOOKUP($E29,'2005-15 corrientes'!$B$2:$W$50,6,FALSE),"")</f>
        <v>1822.6999996234126</v>
      </c>
      <c r="AK29" s="32">
        <f>+IFERROR(VLOOKUP($E29,'2005-15 corrientes'!$B$2:$W$50,8,FALSE),"")</f>
        <v>3382.3999997075039</v>
      </c>
      <c r="AL29" s="32">
        <f>+IFERROR(VLOOKUP($E29,'2005-15 corrientes'!$B$2:$W$50,10,FALSE),"")</f>
        <v>4001.2712364910421</v>
      </c>
      <c r="AM29" s="32">
        <f>+IFERROR(VLOOKUP($E29,'2005-15 corrientes'!$B$2:$W$50,12,FALSE),"")</f>
        <v>3935.7585356032373</v>
      </c>
      <c r="AN29" s="32">
        <f>+IFERROR(VLOOKUP($E29,'2005-15 corrientes'!$B$2:$W$50,14,FALSE),"")</f>
        <v>4818.313703244773</v>
      </c>
      <c r="AO29" s="32">
        <f>+IFERROR(VLOOKUP($E29,'2005-15 corrientes'!$B$2:$W$50,16,FALSE),"")</f>
        <v>5037</v>
      </c>
      <c r="AP29" s="32">
        <f>+IFERROR(VLOOKUP($E29,'2005-15 corrientes'!$B$2:$W$50,18,FALSE),"")</f>
        <v>5211.3999999999969</v>
      </c>
      <c r="AQ29" s="32">
        <f>+IFERROR(VLOOKUP($E29,'2005-15 corrientes'!$B$2:$W$50,20,FALSE),"")</f>
        <v>6053.1749569999974</v>
      </c>
      <c r="AR29" s="32">
        <f>+IFERROR(VLOOKUP($E29,'2005-15 corrientes'!$B$2:$W$50,22,FALSE),"")</f>
        <v>7344.9</v>
      </c>
      <c r="AS29" s="3"/>
      <c r="AT29" s="3"/>
      <c r="AU29" s="3"/>
      <c r="AV29" s="3"/>
      <c r="AW29" s="3"/>
      <c r="AX29" s="3"/>
      <c r="AY29" s="3"/>
      <c r="AZ29" s="3"/>
      <c r="BA29" s="3"/>
      <c r="BB29" s="40"/>
      <c r="BC29" s="39"/>
      <c r="BD29" s="39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40"/>
      <c r="CA29" s="39"/>
      <c r="CB29" s="39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40"/>
      <c r="CY29" s="39"/>
      <c r="CZ29" s="39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40"/>
      <c r="DW29" s="39"/>
      <c r="DX29" s="39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40"/>
      <c r="EU29" s="39"/>
      <c r="EV29" s="39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40"/>
      <c r="FS29" s="39"/>
      <c r="FT29" s="39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40"/>
      <c r="GQ29" s="39"/>
      <c r="GR29" s="39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40"/>
      <c r="HO29" s="39"/>
      <c r="HP29" s="39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40"/>
      <c r="IM29" s="39"/>
      <c r="IN29" s="39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40"/>
      <c r="JK29" s="39"/>
      <c r="JL29" s="39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40"/>
      <c r="KI29" s="39"/>
      <c r="KJ29" s="39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40"/>
      <c r="LG29" s="39"/>
      <c r="LH29" s="39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40"/>
      <c r="ME29" s="39"/>
      <c r="MF29" s="39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40"/>
      <c r="NC29" s="39"/>
      <c r="ND29" s="39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40"/>
      <c r="OA29" s="39"/>
      <c r="OB29" s="39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40"/>
      <c r="OY29" s="39"/>
      <c r="OZ29" s="39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40"/>
      <c r="PW29" s="39"/>
      <c r="PX29" s="39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40"/>
      <c r="QU29" s="39"/>
      <c r="QV29" s="39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40"/>
      <c r="RS29" s="39"/>
      <c r="RT29" s="39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40"/>
      <c r="SQ29" s="39"/>
      <c r="SR29" s="39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40"/>
      <c r="TO29" s="39"/>
      <c r="TP29" s="39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40"/>
      <c r="UM29" s="39"/>
      <c r="UN29" s="39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40"/>
      <c r="VK29" s="39"/>
      <c r="VL29" s="39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40"/>
      <c r="WI29" s="39"/>
      <c r="WJ29" s="39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40"/>
      <c r="XG29" s="39"/>
      <c r="XH29" s="39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40"/>
      <c r="YE29" s="39"/>
      <c r="YF29" s="39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40"/>
      <c r="ZC29" s="39"/>
      <c r="ZD29" s="39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40"/>
      <c r="AAA29" s="39"/>
      <c r="AAB29" s="39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40"/>
      <c r="AAY29" s="39"/>
      <c r="AAZ29" s="39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40"/>
      <c r="ABW29" s="39"/>
      <c r="ABX29" s="39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40"/>
      <c r="ACU29" s="39"/>
      <c r="ACV29" s="39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40"/>
      <c r="ADS29" s="39"/>
      <c r="ADT29" s="39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40"/>
      <c r="AEQ29" s="39"/>
      <c r="AER29" s="39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40"/>
      <c r="AFO29" s="39"/>
      <c r="AFP29" s="39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40"/>
      <c r="AGM29" s="39"/>
      <c r="AGN29" s="39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40"/>
      <c r="AHK29" s="39"/>
      <c r="AHL29" s="39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40"/>
      <c r="AII29" s="39"/>
      <c r="AIJ29" s="39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40"/>
      <c r="AJG29" s="39"/>
      <c r="AJH29" s="39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40"/>
      <c r="AKE29" s="39"/>
      <c r="AKF29" s="39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40"/>
      <c r="ALC29" s="39"/>
      <c r="ALD29" s="39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40"/>
      <c r="AMA29" s="39"/>
      <c r="AMB29" s="39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40"/>
      <c r="AMY29" s="39"/>
      <c r="AMZ29" s="39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40"/>
      <c r="ANW29" s="39"/>
      <c r="ANX29" s="39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40"/>
      <c r="AOU29" s="39"/>
      <c r="AOV29" s="39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40"/>
      <c r="APS29" s="39"/>
      <c r="APT29" s="39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40"/>
      <c r="AQQ29" s="39"/>
      <c r="AQR29" s="39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40"/>
      <c r="ARO29" s="39"/>
      <c r="ARP29" s="39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40"/>
      <c r="ASM29" s="39"/>
      <c r="ASN29" s="39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40"/>
      <c r="ATK29" s="39"/>
      <c r="ATL29" s="39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40"/>
      <c r="AUI29" s="39"/>
      <c r="AUJ29" s="39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40"/>
      <c r="AVG29" s="39"/>
      <c r="AVH29" s="39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40"/>
      <c r="AWE29" s="39"/>
      <c r="AWF29" s="39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40"/>
      <c r="AXC29" s="39"/>
      <c r="AXD29" s="39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40"/>
      <c r="AYA29" s="39"/>
      <c r="AYB29" s="39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40"/>
      <c r="AYY29" s="39"/>
      <c r="AYZ29" s="39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40"/>
      <c r="AZW29" s="39"/>
      <c r="AZX29" s="39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40"/>
      <c r="BAU29" s="39"/>
      <c r="BAV29" s="39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40"/>
      <c r="BBS29" s="39"/>
      <c r="BBT29" s="39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40"/>
      <c r="BCQ29" s="39"/>
      <c r="BCR29" s="39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40"/>
      <c r="BDO29" s="39"/>
      <c r="BDP29" s="39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40"/>
      <c r="BEM29" s="39"/>
      <c r="BEN29" s="39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40"/>
      <c r="BFK29" s="39"/>
      <c r="BFL29" s="39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40"/>
      <c r="BGI29" s="39"/>
      <c r="BGJ29" s="39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40"/>
      <c r="BHG29" s="39"/>
      <c r="BHH29" s="39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40"/>
      <c r="BIE29" s="39"/>
      <c r="BIF29" s="39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40"/>
      <c r="BJC29" s="39"/>
      <c r="BJD29" s="39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40"/>
      <c r="BKA29" s="39"/>
      <c r="BKB29" s="39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40"/>
      <c r="BKY29" s="39"/>
      <c r="BKZ29" s="39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40"/>
      <c r="BLW29" s="39"/>
      <c r="BLX29" s="39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40"/>
      <c r="BMU29" s="39"/>
      <c r="BMV29" s="39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40"/>
      <c r="BNS29" s="39"/>
      <c r="BNT29" s="39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40"/>
      <c r="BOQ29" s="39"/>
      <c r="BOR29" s="39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40"/>
      <c r="BPO29" s="39"/>
      <c r="BPP29" s="39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40"/>
      <c r="BQM29" s="39"/>
      <c r="BQN29" s="39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40"/>
      <c r="BRK29" s="39"/>
      <c r="BRL29" s="39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40"/>
      <c r="BSI29" s="39"/>
      <c r="BSJ29" s="39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40"/>
      <c r="BTG29" s="39"/>
      <c r="BTH29" s="39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40"/>
      <c r="BUE29" s="39"/>
      <c r="BUF29" s="39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40"/>
      <c r="BVC29" s="39"/>
      <c r="BVD29" s="39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40"/>
      <c r="BWA29" s="39"/>
      <c r="BWB29" s="39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40"/>
      <c r="BWY29" s="39"/>
      <c r="BWZ29" s="39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40"/>
      <c r="BXW29" s="39"/>
      <c r="BXX29" s="39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40"/>
      <c r="BYU29" s="39"/>
      <c r="BYV29" s="39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40"/>
      <c r="BZS29" s="39"/>
      <c r="BZT29" s="39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40"/>
      <c r="CAQ29" s="39"/>
      <c r="CAR29" s="39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40"/>
      <c r="CBO29" s="39"/>
      <c r="CBP29" s="39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40"/>
      <c r="CCM29" s="39"/>
      <c r="CCN29" s="39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40"/>
      <c r="CDK29" s="39"/>
      <c r="CDL29" s="39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40"/>
      <c r="CEI29" s="39"/>
      <c r="CEJ29" s="39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40"/>
      <c r="CFG29" s="39"/>
      <c r="CFH29" s="39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40"/>
      <c r="CGE29" s="39"/>
      <c r="CGF29" s="39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40"/>
      <c r="CHC29" s="39"/>
      <c r="CHD29" s="39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40"/>
      <c r="CIA29" s="39"/>
      <c r="CIB29" s="39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40"/>
      <c r="CIY29" s="39"/>
      <c r="CIZ29" s="39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40"/>
      <c r="CJW29" s="39"/>
      <c r="CJX29" s="39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40"/>
      <c r="CKU29" s="39"/>
      <c r="CKV29" s="39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40"/>
      <c r="CLS29" s="39"/>
      <c r="CLT29" s="39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40"/>
      <c r="CMQ29" s="39"/>
      <c r="CMR29" s="39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40"/>
      <c r="CNO29" s="39"/>
      <c r="CNP29" s="39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40"/>
      <c r="COM29" s="39"/>
      <c r="CON29" s="39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40"/>
      <c r="CPK29" s="39"/>
      <c r="CPL29" s="39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40"/>
      <c r="CQI29" s="39"/>
      <c r="CQJ29" s="39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40"/>
      <c r="CRG29" s="39"/>
      <c r="CRH29" s="39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40"/>
      <c r="CSE29" s="39"/>
      <c r="CSF29" s="39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40"/>
      <c r="CTC29" s="39"/>
      <c r="CTD29" s="39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40"/>
      <c r="CUA29" s="39"/>
      <c r="CUB29" s="39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40"/>
      <c r="CUY29" s="39"/>
      <c r="CUZ29" s="39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40"/>
      <c r="CVW29" s="39"/>
      <c r="CVX29" s="39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40"/>
      <c r="CWU29" s="39"/>
      <c r="CWV29" s="39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40"/>
      <c r="CXS29" s="39"/>
      <c r="CXT29" s="39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40"/>
      <c r="CYQ29" s="39"/>
      <c r="CYR29" s="39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40"/>
      <c r="CZO29" s="39"/>
      <c r="CZP29" s="39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40"/>
      <c r="DAM29" s="39"/>
      <c r="DAN29" s="39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40"/>
      <c r="DBK29" s="39"/>
      <c r="DBL29" s="39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40"/>
      <c r="DCI29" s="39"/>
      <c r="DCJ29" s="39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40"/>
      <c r="DDG29" s="39"/>
      <c r="DDH29" s="39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40"/>
      <c r="DEE29" s="39"/>
      <c r="DEF29" s="39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40"/>
      <c r="DFC29" s="39"/>
      <c r="DFD29" s="39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40"/>
      <c r="DGA29" s="39"/>
      <c r="DGB29" s="39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40"/>
      <c r="DGY29" s="39"/>
      <c r="DGZ29" s="39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40"/>
      <c r="DHW29" s="39"/>
      <c r="DHX29" s="39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40"/>
      <c r="DIU29" s="39"/>
      <c r="DIV29" s="39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40"/>
      <c r="DJS29" s="39"/>
      <c r="DJT29" s="39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40"/>
      <c r="DKQ29" s="39"/>
      <c r="DKR29" s="39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40"/>
      <c r="DLO29" s="39"/>
      <c r="DLP29" s="39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40"/>
      <c r="DMM29" s="39"/>
      <c r="DMN29" s="39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40"/>
      <c r="DNK29" s="39"/>
      <c r="DNL29" s="39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40"/>
      <c r="DOI29" s="39"/>
      <c r="DOJ29" s="39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40"/>
      <c r="DPG29" s="39"/>
      <c r="DPH29" s="39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40"/>
      <c r="DQE29" s="39"/>
      <c r="DQF29" s="39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40"/>
      <c r="DRC29" s="39"/>
      <c r="DRD29" s="39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40"/>
      <c r="DSA29" s="39"/>
      <c r="DSB29" s="39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40"/>
      <c r="DSY29" s="39"/>
      <c r="DSZ29" s="39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40"/>
      <c r="DTW29" s="39"/>
      <c r="DTX29" s="39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40"/>
      <c r="DUU29" s="39"/>
      <c r="DUV29" s="39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40"/>
      <c r="DVS29" s="39"/>
      <c r="DVT29" s="39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40"/>
      <c r="DWQ29" s="39"/>
      <c r="DWR29" s="39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40"/>
      <c r="DXO29" s="39"/>
      <c r="DXP29" s="39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40"/>
      <c r="DYM29" s="39"/>
      <c r="DYN29" s="39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40"/>
      <c r="DZK29" s="39"/>
      <c r="DZL29" s="39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40"/>
      <c r="EAI29" s="39"/>
      <c r="EAJ29" s="39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40"/>
      <c r="EBG29" s="39"/>
      <c r="EBH29" s="39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40"/>
      <c r="ECE29" s="39"/>
      <c r="ECF29" s="39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40"/>
      <c r="EDC29" s="39"/>
      <c r="EDD29" s="39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40"/>
      <c r="EEA29" s="39"/>
      <c r="EEB29" s="39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40"/>
      <c r="EEY29" s="39"/>
      <c r="EEZ29" s="39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40"/>
      <c r="EFW29" s="39"/>
      <c r="EFX29" s="39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40"/>
      <c r="EGU29" s="39"/>
      <c r="EGV29" s="39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40"/>
      <c r="EHS29" s="39"/>
      <c r="EHT29" s="39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40"/>
      <c r="EIQ29" s="39"/>
      <c r="EIR29" s="39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40"/>
      <c r="EJO29" s="39"/>
      <c r="EJP29" s="39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40"/>
      <c r="EKM29" s="39"/>
      <c r="EKN29" s="39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40"/>
      <c r="ELK29" s="39"/>
      <c r="ELL29" s="39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40"/>
      <c r="EMI29" s="39"/>
      <c r="EMJ29" s="39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40"/>
      <c r="ENG29" s="39"/>
      <c r="ENH29" s="39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40"/>
      <c r="EOE29" s="39"/>
      <c r="EOF29" s="39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40"/>
      <c r="EPC29" s="39"/>
      <c r="EPD29" s="39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40"/>
      <c r="EQA29" s="39"/>
      <c r="EQB29" s="39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40"/>
      <c r="EQY29" s="39"/>
      <c r="EQZ29" s="39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40"/>
      <c r="ERW29" s="39"/>
      <c r="ERX29" s="39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40"/>
      <c r="ESU29" s="39"/>
      <c r="ESV29" s="39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40"/>
      <c r="ETS29" s="39"/>
      <c r="ETT29" s="39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40"/>
      <c r="EUQ29" s="39"/>
      <c r="EUR29" s="39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40"/>
      <c r="EVO29" s="39"/>
      <c r="EVP29" s="39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40"/>
      <c r="EWM29" s="39"/>
      <c r="EWN29" s="39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40"/>
      <c r="EXK29" s="39"/>
      <c r="EXL29" s="39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40"/>
      <c r="EYI29" s="39"/>
      <c r="EYJ29" s="39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40"/>
      <c r="EZG29" s="39"/>
      <c r="EZH29" s="39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40"/>
      <c r="FAE29" s="39"/>
      <c r="FAF29" s="39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40"/>
      <c r="FBC29" s="39"/>
      <c r="FBD29" s="39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40"/>
      <c r="FCA29" s="39"/>
      <c r="FCB29" s="39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40"/>
      <c r="FCY29" s="39"/>
      <c r="FCZ29" s="39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40"/>
      <c r="FDW29" s="39"/>
      <c r="FDX29" s="39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40"/>
      <c r="FEU29" s="39"/>
      <c r="FEV29" s="39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40"/>
      <c r="FFS29" s="39"/>
      <c r="FFT29" s="39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40"/>
      <c r="FGQ29" s="39"/>
      <c r="FGR29" s="39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40"/>
      <c r="FHO29" s="39"/>
      <c r="FHP29" s="39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40"/>
      <c r="FIM29" s="39"/>
      <c r="FIN29" s="39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40"/>
      <c r="FJK29" s="39"/>
      <c r="FJL29" s="39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40"/>
      <c r="FKI29" s="39"/>
      <c r="FKJ29" s="39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40"/>
      <c r="FLG29" s="39"/>
      <c r="FLH29" s="39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40"/>
      <c r="FME29" s="39"/>
      <c r="FMF29" s="39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40"/>
      <c r="FNC29" s="39"/>
      <c r="FND29" s="39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40"/>
      <c r="FOA29" s="39"/>
      <c r="FOB29" s="39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40"/>
      <c r="FOY29" s="39"/>
      <c r="FOZ29" s="39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40"/>
      <c r="FPW29" s="39"/>
      <c r="FPX29" s="39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40"/>
      <c r="FQU29" s="39"/>
      <c r="FQV29" s="39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40"/>
      <c r="FRS29" s="39"/>
      <c r="FRT29" s="39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40"/>
      <c r="FSQ29" s="39"/>
      <c r="FSR29" s="39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40"/>
      <c r="FTO29" s="39"/>
      <c r="FTP29" s="39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40"/>
      <c r="FUM29" s="39"/>
      <c r="FUN29" s="39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40"/>
      <c r="FVK29" s="39"/>
      <c r="FVL29" s="39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40"/>
      <c r="FWI29" s="39"/>
      <c r="FWJ29" s="39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40"/>
      <c r="FXG29" s="39"/>
      <c r="FXH29" s="39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40"/>
      <c r="FYE29" s="39"/>
      <c r="FYF29" s="39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40"/>
      <c r="FZC29" s="39"/>
      <c r="FZD29" s="39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40"/>
      <c r="GAA29" s="39"/>
      <c r="GAB29" s="39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40"/>
      <c r="GAY29" s="39"/>
      <c r="GAZ29" s="39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40"/>
      <c r="GBW29" s="39"/>
      <c r="GBX29" s="39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40"/>
      <c r="GCU29" s="39"/>
      <c r="GCV29" s="39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40"/>
      <c r="GDS29" s="39"/>
      <c r="GDT29" s="39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40"/>
      <c r="GEQ29" s="39"/>
      <c r="GER29" s="39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40"/>
      <c r="GFO29" s="39"/>
      <c r="GFP29" s="39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40"/>
      <c r="GGM29" s="39"/>
      <c r="GGN29" s="39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40"/>
      <c r="GHK29" s="39"/>
      <c r="GHL29" s="39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40"/>
      <c r="GII29" s="39"/>
      <c r="GIJ29" s="39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40"/>
      <c r="GJG29" s="39"/>
      <c r="GJH29" s="39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40"/>
      <c r="GKE29" s="39"/>
      <c r="GKF29" s="39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40"/>
      <c r="GLC29" s="39"/>
      <c r="GLD29" s="39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40"/>
      <c r="GMA29" s="39"/>
      <c r="GMB29" s="39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40"/>
      <c r="GMY29" s="39"/>
      <c r="GMZ29" s="39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40"/>
      <c r="GNW29" s="39"/>
      <c r="GNX29" s="39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40"/>
      <c r="GOU29" s="39"/>
      <c r="GOV29" s="39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40"/>
      <c r="GPS29" s="39"/>
      <c r="GPT29" s="39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40"/>
      <c r="GQQ29" s="39"/>
      <c r="GQR29" s="39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40"/>
      <c r="GRO29" s="39"/>
      <c r="GRP29" s="39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40"/>
      <c r="GSM29" s="39"/>
      <c r="GSN29" s="39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40"/>
      <c r="GTK29" s="39"/>
      <c r="GTL29" s="39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40"/>
      <c r="GUI29" s="39"/>
      <c r="GUJ29" s="39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40"/>
      <c r="GVG29" s="39"/>
      <c r="GVH29" s="39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40"/>
      <c r="GWE29" s="39"/>
      <c r="GWF29" s="39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40"/>
      <c r="GXC29" s="39"/>
      <c r="GXD29" s="39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40"/>
      <c r="GYA29" s="39"/>
      <c r="GYB29" s="39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40"/>
      <c r="GYY29" s="39"/>
      <c r="GYZ29" s="39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40"/>
      <c r="GZW29" s="39"/>
      <c r="GZX29" s="39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40"/>
      <c r="HAU29" s="39"/>
      <c r="HAV29" s="39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40"/>
      <c r="HBS29" s="39"/>
      <c r="HBT29" s="39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40"/>
      <c r="HCQ29" s="39"/>
      <c r="HCR29" s="39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40"/>
      <c r="HDO29" s="39"/>
      <c r="HDP29" s="39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40"/>
      <c r="HEM29" s="39"/>
      <c r="HEN29" s="39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40"/>
      <c r="HFK29" s="39"/>
      <c r="HFL29" s="39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40"/>
      <c r="HGI29" s="39"/>
      <c r="HGJ29" s="39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40"/>
      <c r="HHG29" s="39"/>
      <c r="HHH29" s="39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40"/>
      <c r="HIE29" s="39"/>
      <c r="HIF29" s="39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40"/>
      <c r="HJC29" s="39"/>
      <c r="HJD29" s="39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40"/>
      <c r="HKA29" s="39"/>
      <c r="HKB29" s="39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40"/>
      <c r="HKY29" s="39"/>
      <c r="HKZ29" s="39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40"/>
      <c r="HLW29" s="39"/>
      <c r="HLX29" s="39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40"/>
      <c r="HMU29" s="39"/>
      <c r="HMV29" s="39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40"/>
      <c r="HNS29" s="39"/>
      <c r="HNT29" s="39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40"/>
      <c r="HOQ29" s="39"/>
      <c r="HOR29" s="39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40"/>
      <c r="HPO29" s="39"/>
      <c r="HPP29" s="39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40"/>
      <c r="HQM29" s="39"/>
      <c r="HQN29" s="39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40"/>
      <c r="HRK29" s="39"/>
      <c r="HRL29" s="39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40"/>
      <c r="HSI29" s="39"/>
      <c r="HSJ29" s="39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40"/>
      <c r="HTG29" s="39"/>
      <c r="HTH29" s="39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40"/>
      <c r="HUE29" s="39"/>
      <c r="HUF29" s="39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40"/>
      <c r="HVC29" s="39"/>
      <c r="HVD29" s="39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40"/>
      <c r="HWA29" s="39"/>
      <c r="HWB29" s="39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40"/>
      <c r="HWY29" s="39"/>
      <c r="HWZ29" s="39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40"/>
      <c r="HXW29" s="39"/>
      <c r="HXX29" s="39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40"/>
      <c r="HYU29" s="39"/>
      <c r="HYV29" s="39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40"/>
      <c r="HZS29" s="39"/>
      <c r="HZT29" s="39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40"/>
      <c r="IAQ29" s="39"/>
      <c r="IAR29" s="39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40"/>
      <c r="IBO29" s="39"/>
      <c r="IBP29" s="39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40"/>
      <c r="ICM29" s="39"/>
      <c r="ICN29" s="39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40"/>
      <c r="IDK29" s="39"/>
      <c r="IDL29" s="39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40"/>
      <c r="IEI29" s="39"/>
      <c r="IEJ29" s="39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40"/>
      <c r="IFG29" s="39"/>
      <c r="IFH29" s="39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40"/>
      <c r="IGE29" s="39"/>
      <c r="IGF29" s="39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40"/>
      <c r="IHC29" s="39"/>
      <c r="IHD29" s="39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40"/>
      <c r="IIA29" s="39"/>
      <c r="IIB29" s="39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40"/>
      <c r="IIY29" s="39"/>
      <c r="IIZ29" s="39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40"/>
      <c r="IJW29" s="39"/>
      <c r="IJX29" s="39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40"/>
      <c r="IKU29" s="39"/>
      <c r="IKV29" s="39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40"/>
      <c r="ILS29" s="39"/>
      <c r="ILT29" s="39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40"/>
      <c r="IMQ29" s="39"/>
      <c r="IMR29" s="39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40"/>
      <c r="INO29" s="39"/>
      <c r="INP29" s="39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40"/>
      <c r="IOM29" s="39"/>
      <c r="ION29" s="39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40"/>
      <c r="IPK29" s="39"/>
      <c r="IPL29" s="39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40"/>
      <c r="IQI29" s="39"/>
      <c r="IQJ29" s="39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40"/>
      <c r="IRG29" s="39"/>
      <c r="IRH29" s="39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40"/>
      <c r="ISE29" s="39"/>
      <c r="ISF29" s="39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40"/>
      <c r="ITC29" s="39"/>
      <c r="ITD29" s="39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40"/>
      <c r="IUA29" s="39"/>
      <c r="IUB29" s="39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40"/>
      <c r="IUY29" s="39"/>
      <c r="IUZ29" s="39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40"/>
      <c r="IVW29" s="39"/>
      <c r="IVX29" s="39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40"/>
      <c r="IWU29" s="39"/>
      <c r="IWV29" s="39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40"/>
      <c r="IXS29" s="39"/>
      <c r="IXT29" s="39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40"/>
      <c r="IYQ29" s="39"/>
      <c r="IYR29" s="39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40"/>
      <c r="IZO29" s="39"/>
      <c r="IZP29" s="39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40"/>
      <c r="JAM29" s="39"/>
      <c r="JAN29" s="39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40"/>
      <c r="JBK29" s="39"/>
      <c r="JBL29" s="39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40"/>
      <c r="JCI29" s="39"/>
      <c r="JCJ29" s="39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40"/>
      <c r="JDG29" s="39"/>
      <c r="JDH29" s="39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40"/>
      <c r="JEE29" s="39"/>
      <c r="JEF29" s="39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40"/>
      <c r="JFC29" s="39"/>
      <c r="JFD29" s="39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40"/>
      <c r="JGA29" s="39"/>
      <c r="JGB29" s="39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40"/>
      <c r="JGY29" s="39"/>
      <c r="JGZ29" s="39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40"/>
      <c r="JHW29" s="39"/>
      <c r="JHX29" s="39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40"/>
      <c r="JIU29" s="39"/>
      <c r="JIV29" s="39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40"/>
      <c r="JJS29" s="39"/>
      <c r="JJT29" s="39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40"/>
      <c r="JKQ29" s="39"/>
      <c r="JKR29" s="39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40"/>
      <c r="JLO29" s="39"/>
      <c r="JLP29" s="39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40"/>
      <c r="JMM29" s="39"/>
      <c r="JMN29" s="39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40"/>
      <c r="JNK29" s="39"/>
      <c r="JNL29" s="39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40"/>
      <c r="JOI29" s="39"/>
      <c r="JOJ29" s="39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40"/>
      <c r="JPG29" s="39"/>
      <c r="JPH29" s="39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40"/>
      <c r="JQE29" s="39"/>
      <c r="JQF29" s="39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40"/>
      <c r="JRC29" s="39"/>
      <c r="JRD29" s="39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40"/>
      <c r="JSA29" s="39"/>
      <c r="JSB29" s="39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40"/>
      <c r="JSY29" s="39"/>
      <c r="JSZ29" s="39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40"/>
      <c r="JTW29" s="39"/>
      <c r="JTX29" s="39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40"/>
      <c r="JUU29" s="39"/>
      <c r="JUV29" s="39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40"/>
      <c r="JVS29" s="39"/>
      <c r="JVT29" s="39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40"/>
      <c r="JWQ29" s="39"/>
      <c r="JWR29" s="39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40"/>
      <c r="JXO29" s="39"/>
      <c r="JXP29" s="39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40"/>
      <c r="JYM29" s="39"/>
      <c r="JYN29" s="39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40"/>
      <c r="JZK29" s="39"/>
      <c r="JZL29" s="39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40"/>
      <c r="KAI29" s="39"/>
      <c r="KAJ29" s="39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40"/>
      <c r="KBG29" s="39"/>
      <c r="KBH29" s="39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40"/>
      <c r="KCE29" s="39"/>
      <c r="KCF29" s="39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40"/>
      <c r="KDC29" s="39"/>
      <c r="KDD29" s="39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40"/>
      <c r="KEA29" s="39"/>
      <c r="KEB29" s="39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40"/>
      <c r="KEY29" s="39"/>
      <c r="KEZ29" s="39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40"/>
      <c r="KFW29" s="39"/>
      <c r="KFX29" s="39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40"/>
      <c r="KGU29" s="39"/>
      <c r="KGV29" s="39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40"/>
      <c r="KHS29" s="39"/>
      <c r="KHT29" s="39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40"/>
      <c r="KIQ29" s="39"/>
      <c r="KIR29" s="39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40"/>
      <c r="KJO29" s="39"/>
      <c r="KJP29" s="39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40"/>
      <c r="KKM29" s="39"/>
      <c r="KKN29" s="39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40"/>
      <c r="KLK29" s="39"/>
      <c r="KLL29" s="39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40"/>
      <c r="KMI29" s="39"/>
      <c r="KMJ29" s="39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40"/>
      <c r="KNG29" s="39"/>
      <c r="KNH29" s="39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40"/>
      <c r="KOE29" s="39"/>
      <c r="KOF29" s="39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40"/>
      <c r="KPC29" s="39"/>
      <c r="KPD29" s="39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40"/>
      <c r="KQA29" s="39"/>
      <c r="KQB29" s="39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40"/>
      <c r="KQY29" s="39"/>
      <c r="KQZ29" s="39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40"/>
      <c r="KRW29" s="39"/>
      <c r="KRX29" s="39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40"/>
      <c r="KSU29" s="39"/>
      <c r="KSV29" s="39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40"/>
      <c r="KTS29" s="39"/>
      <c r="KTT29" s="39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40"/>
      <c r="KUQ29" s="39"/>
      <c r="KUR29" s="39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40"/>
      <c r="KVO29" s="39"/>
      <c r="KVP29" s="39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40"/>
      <c r="KWM29" s="39"/>
      <c r="KWN29" s="39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40"/>
      <c r="KXK29" s="39"/>
      <c r="KXL29" s="39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40"/>
      <c r="KYI29" s="39"/>
      <c r="KYJ29" s="39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40"/>
      <c r="KZG29" s="39"/>
      <c r="KZH29" s="39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40"/>
      <c r="LAE29" s="39"/>
      <c r="LAF29" s="39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40"/>
      <c r="LBC29" s="39"/>
      <c r="LBD29" s="39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40"/>
      <c r="LCA29" s="39"/>
      <c r="LCB29" s="39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40"/>
      <c r="LCY29" s="39"/>
      <c r="LCZ29" s="39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40"/>
      <c r="LDW29" s="39"/>
      <c r="LDX29" s="39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40"/>
      <c r="LEU29" s="39"/>
      <c r="LEV29" s="39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40"/>
      <c r="LFS29" s="39"/>
      <c r="LFT29" s="39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40"/>
      <c r="LGQ29" s="39"/>
      <c r="LGR29" s="39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40"/>
      <c r="LHO29" s="39"/>
      <c r="LHP29" s="39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40"/>
      <c r="LIM29" s="39"/>
      <c r="LIN29" s="39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40"/>
      <c r="LJK29" s="39"/>
      <c r="LJL29" s="39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40"/>
      <c r="LKI29" s="39"/>
      <c r="LKJ29" s="39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40"/>
      <c r="LLG29" s="39"/>
      <c r="LLH29" s="39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40"/>
      <c r="LME29" s="39"/>
      <c r="LMF29" s="39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40"/>
      <c r="LNC29" s="39"/>
      <c r="LND29" s="39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40"/>
      <c r="LOA29" s="39"/>
      <c r="LOB29" s="39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40"/>
      <c r="LOY29" s="39"/>
      <c r="LOZ29" s="39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40"/>
      <c r="LPW29" s="39"/>
      <c r="LPX29" s="39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40"/>
      <c r="LQU29" s="39"/>
      <c r="LQV29" s="39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40"/>
      <c r="LRS29" s="39"/>
      <c r="LRT29" s="39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40"/>
      <c r="LSQ29" s="39"/>
      <c r="LSR29" s="39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40"/>
      <c r="LTO29" s="39"/>
      <c r="LTP29" s="39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40"/>
      <c r="LUM29" s="39"/>
      <c r="LUN29" s="39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40"/>
      <c r="LVK29" s="39"/>
      <c r="LVL29" s="39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40"/>
      <c r="LWI29" s="39"/>
      <c r="LWJ29" s="39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40"/>
      <c r="LXG29" s="39"/>
      <c r="LXH29" s="39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40"/>
      <c r="LYE29" s="39"/>
      <c r="LYF29" s="39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40"/>
      <c r="LZC29" s="39"/>
      <c r="LZD29" s="39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40"/>
      <c r="MAA29" s="39"/>
      <c r="MAB29" s="39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40"/>
      <c r="MAY29" s="39"/>
      <c r="MAZ29" s="39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40"/>
      <c r="MBW29" s="39"/>
      <c r="MBX29" s="39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40"/>
      <c r="MCU29" s="39"/>
      <c r="MCV29" s="39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40"/>
      <c r="MDS29" s="39"/>
      <c r="MDT29" s="39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40"/>
      <c r="MEQ29" s="39"/>
      <c r="MER29" s="39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40"/>
      <c r="MFO29" s="39"/>
      <c r="MFP29" s="39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40"/>
      <c r="MGM29" s="39"/>
      <c r="MGN29" s="39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40"/>
      <c r="MHK29" s="39"/>
      <c r="MHL29" s="39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40"/>
      <c r="MII29" s="39"/>
      <c r="MIJ29" s="39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40"/>
      <c r="MJG29" s="39"/>
      <c r="MJH29" s="39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40"/>
      <c r="MKE29" s="39"/>
      <c r="MKF29" s="39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40"/>
      <c r="MLC29" s="39"/>
      <c r="MLD29" s="39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40"/>
      <c r="MMA29" s="39"/>
      <c r="MMB29" s="39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40"/>
      <c r="MMY29" s="39"/>
      <c r="MMZ29" s="39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40"/>
      <c r="MNW29" s="39"/>
      <c r="MNX29" s="39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40"/>
      <c r="MOU29" s="39"/>
      <c r="MOV29" s="39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40"/>
      <c r="MPS29" s="39"/>
      <c r="MPT29" s="39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40"/>
      <c r="MQQ29" s="39"/>
      <c r="MQR29" s="39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40"/>
      <c r="MRO29" s="39"/>
      <c r="MRP29" s="39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40"/>
      <c r="MSM29" s="39"/>
      <c r="MSN29" s="39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40"/>
      <c r="MTK29" s="39"/>
      <c r="MTL29" s="39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40"/>
      <c r="MUI29" s="39"/>
      <c r="MUJ29" s="39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40"/>
      <c r="MVG29" s="39"/>
      <c r="MVH29" s="39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40"/>
      <c r="MWE29" s="39"/>
      <c r="MWF29" s="39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40"/>
      <c r="MXC29" s="39"/>
      <c r="MXD29" s="39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40"/>
      <c r="MYA29" s="39"/>
      <c r="MYB29" s="39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40"/>
      <c r="MYY29" s="39"/>
      <c r="MYZ29" s="39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40"/>
      <c r="MZW29" s="39"/>
      <c r="MZX29" s="39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40"/>
      <c r="NAU29" s="39"/>
      <c r="NAV29" s="39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40"/>
      <c r="NBS29" s="39"/>
      <c r="NBT29" s="39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40"/>
      <c r="NCQ29" s="39"/>
      <c r="NCR29" s="39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40"/>
      <c r="NDO29" s="39"/>
      <c r="NDP29" s="39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40"/>
      <c r="NEM29" s="39"/>
      <c r="NEN29" s="39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40"/>
      <c r="NFK29" s="39"/>
      <c r="NFL29" s="39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40"/>
      <c r="NGI29" s="39"/>
      <c r="NGJ29" s="39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40"/>
      <c r="NHG29" s="39"/>
      <c r="NHH29" s="39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40"/>
      <c r="NIE29" s="39"/>
      <c r="NIF29" s="39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40"/>
      <c r="NJC29" s="39"/>
      <c r="NJD29" s="39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40"/>
      <c r="NKA29" s="39"/>
      <c r="NKB29" s="39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40"/>
      <c r="NKY29" s="39"/>
      <c r="NKZ29" s="39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40"/>
      <c r="NLW29" s="39"/>
      <c r="NLX29" s="39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40"/>
      <c r="NMU29" s="39"/>
      <c r="NMV29" s="39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40"/>
      <c r="NNS29" s="39"/>
      <c r="NNT29" s="39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40"/>
      <c r="NOQ29" s="39"/>
      <c r="NOR29" s="39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40"/>
      <c r="NPO29" s="39"/>
      <c r="NPP29" s="39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40"/>
      <c r="NQM29" s="39"/>
      <c r="NQN29" s="39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40"/>
      <c r="NRK29" s="39"/>
      <c r="NRL29" s="39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40"/>
      <c r="NSI29" s="39"/>
      <c r="NSJ29" s="39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40"/>
      <c r="NTG29" s="39"/>
      <c r="NTH29" s="39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40"/>
      <c r="NUE29" s="39"/>
      <c r="NUF29" s="39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40"/>
      <c r="NVC29" s="39"/>
      <c r="NVD29" s="39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40"/>
      <c r="NWA29" s="39"/>
      <c r="NWB29" s="39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40"/>
      <c r="NWY29" s="39"/>
      <c r="NWZ29" s="39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40"/>
      <c r="NXW29" s="39"/>
      <c r="NXX29" s="39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40"/>
      <c r="NYU29" s="39"/>
      <c r="NYV29" s="39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40"/>
      <c r="NZS29" s="39"/>
      <c r="NZT29" s="39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40"/>
      <c r="OAQ29" s="39"/>
      <c r="OAR29" s="39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40"/>
      <c r="OBO29" s="39"/>
      <c r="OBP29" s="39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40"/>
      <c r="OCM29" s="39"/>
      <c r="OCN29" s="39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40"/>
      <c r="ODK29" s="39"/>
      <c r="ODL29" s="39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40"/>
      <c r="OEI29" s="39"/>
      <c r="OEJ29" s="39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40"/>
      <c r="OFG29" s="39"/>
      <c r="OFH29" s="39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40"/>
      <c r="OGE29" s="39"/>
      <c r="OGF29" s="39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40"/>
      <c r="OHC29" s="39"/>
      <c r="OHD29" s="39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40"/>
      <c r="OIA29" s="39"/>
      <c r="OIB29" s="39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40"/>
      <c r="OIY29" s="39"/>
      <c r="OIZ29" s="39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40"/>
      <c r="OJW29" s="39"/>
      <c r="OJX29" s="39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40"/>
      <c r="OKU29" s="39"/>
      <c r="OKV29" s="39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40"/>
      <c r="OLS29" s="39"/>
      <c r="OLT29" s="39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40"/>
      <c r="OMQ29" s="39"/>
      <c r="OMR29" s="39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40"/>
      <c r="ONO29" s="39"/>
      <c r="ONP29" s="39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40"/>
      <c r="OOM29" s="39"/>
      <c r="OON29" s="39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40"/>
      <c r="OPK29" s="39"/>
      <c r="OPL29" s="39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40"/>
      <c r="OQI29" s="39"/>
      <c r="OQJ29" s="39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40"/>
      <c r="ORG29" s="39"/>
      <c r="ORH29" s="39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40"/>
      <c r="OSE29" s="39"/>
      <c r="OSF29" s="39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40"/>
      <c r="OTC29" s="39"/>
      <c r="OTD29" s="39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40"/>
      <c r="OUA29" s="39"/>
      <c r="OUB29" s="39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40"/>
      <c r="OUY29" s="39"/>
      <c r="OUZ29" s="39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40"/>
      <c r="OVW29" s="39"/>
      <c r="OVX29" s="39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40"/>
      <c r="OWU29" s="39"/>
      <c r="OWV29" s="39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40"/>
      <c r="OXS29" s="39"/>
      <c r="OXT29" s="39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40"/>
      <c r="OYQ29" s="39"/>
      <c r="OYR29" s="39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40"/>
      <c r="OZO29" s="39"/>
      <c r="OZP29" s="39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40"/>
      <c r="PAM29" s="39"/>
      <c r="PAN29" s="39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40"/>
      <c r="PBK29" s="39"/>
      <c r="PBL29" s="39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40"/>
      <c r="PCI29" s="39"/>
      <c r="PCJ29" s="39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40"/>
      <c r="PDG29" s="39"/>
      <c r="PDH29" s="39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40"/>
      <c r="PEE29" s="39"/>
      <c r="PEF29" s="39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40"/>
      <c r="PFC29" s="39"/>
      <c r="PFD29" s="39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40"/>
      <c r="PGA29" s="39"/>
      <c r="PGB29" s="39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40"/>
      <c r="PGY29" s="39"/>
      <c r="PGZ29" s="39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40"/>
      <c r="PHW29" s="39"/>
      <c r="PHX29" s="39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40"/>
      <c r="PIU29" s="39"/>
      <c r="PIV29" s="39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40"/>
      <c r="PJS29" s="39"/>
      <c r="PJT29" s="39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40"/>
      <c r="PKQ29" s="39"/>
      <c r="PKR29" s="39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40"/>
      <c r="PLO29" s="39"/>
      <c r="PLP29" s="39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40"/>
      <c r="PMM29" s="39"/>
      <c r="PMN29" s="39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40"/>
      <c r="PNK29" s="39"/>
      <c r="PNL29" s="39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40"/>
      <c r="POI29" s="39"/>
      <c r="POJ29" s="39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40"/>
      <c r="PPG29" s="39"/>
      <c r="PPH29" s="39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40"/>
      <c r="PQE29" s="39"/>
      <c r="PQF29" s="39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40"/>
      <c r="PRC29" s="39"/>
      <c r="PRD29" s="39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40"/>
      <c r="PSA29" s="39"/>
      <c r="PSB29" s="39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40"/>
      <c r="PSY29" s="39"/>
      <c r="PSZ29" s="39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40"/>
      <c r="PTW29" s="39"/>
      <c r="PTX29" s="39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40"/>
      <c r="PUU29" s="39"/>
      <c r="PUV29" s="39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40"/>
      <c r="PVS29" s="39"/>
      <c r="PVT29" s="39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40"/>
      <c r="PWQ29" s="39"/>
      <c r="PWR29" s="39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40"/>
      <c r="PXO29" s="39"/>
      <c r="PXP29" s="39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40"/>
      <c r="PYM29" s="39"/>
      <c r="PYN29" s="39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40"/>
      <c r="PZK29" s="39"/>
      <c r="PZL29" s="39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40"/>
      <c r="QAI29" s="39"/>
      <c r="QAJ29" s="39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40"/>
      <c r="QBG29" s="39"/>
      <c r="QBH29" s="39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40"/>
      <c r="QCE29" s="39"/>
      <c r="QCF29" s="39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40"/>
      <c r="QDC29" s="39"/>
      <c r="QDD29" s="39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40"/>
      <c r="QEA29" s="39"/>
      <c r="QEB29" s="39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40"/>
      <c r="QEY29" s="39"/>
      <c r="QEZ29" s="39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40"/>
      <c r="QFW29" s="39"/>
      <c r="QFX29" s="39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40"/>
      <c r="QGU29" s="39"/>
      <c r="QGV29" s="39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40"/>
      <c r="QHS29" s="39"/>
      <c r="QHT29" s="39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40"/>
      <c r="QIQ29" s="39"/>
      <c r="QIR29" s="39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40"/>
      <c r="QJO29" s="39"/>
      <c r="QJP29" s="39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40"/>
      <c r="QKM29" s="39"/>
      <c r="QKN29" s="39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40"/>
      <c r="QLK29" s="39"/>
      <c r="QLL29" s="39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40"/>
      <c r="QMI29" s="39"/>
      <c r="QMJ29" s="39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40"/>
      <c r="QNG29" s="39"/>
      <c r="QNH29" s="39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40"/>
      <c r="QOE29" s="39"/>
      <c r="QOF29" s="39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40"/>
      <c r="QPC29" s="39"/>
      <c r="QPD29" s="39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40"/>
      <c r="QQA29" s="39"/>
      <c r="QQB29" s="39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40"/>
      <c r="QQY29" s="39"/>
      <c r="QQZ29" s="39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40"/>
      <c r="QRW29" s="39"/>
      <c r="QRX29" s="39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40"/>
      <c r="QSU29" s="39"/>
      <c r="QSV29" s="39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40"/>
      <c r="QTS29" s="39"/>
      <c r="QTT29" s="39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40"/>
      <c r="QUQ29" s="39"/>
      <c r="QUR29" s="39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40"/>
      <c r="QVO29" s="39"/>
      <c r="QVP29" s="39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40"/>
      <c r="QWM29" s="39"/>
      <c r="QWN29" s="39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40"/>
      <c r="QXK29" s="39"/>
      <c r="QXL29" s="39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40"/>
      <c r="QYI29" s="39"/>
      <c r="QYJ29" s="39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40"/>
      <c r="QZG29" s="39"/>
      <c r="QZH29" s="39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40"/>
      <c r="RAE29" s="39"/>
      <c r="RAF29" s="39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40"/>
      <c r="RBC29" s="39"/>
      <c r="RBD29" s="39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40"/>
      <c r="RCA29" s="39"/>
      <c r="RCB29" s="39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40"/>
      <c r="RCY29" s="39"/>
      <c r="RCZ29" s="39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40"/>
      <c r="RDW29" s="39"/>
      <c r="RDX29" s="39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40"/>
      <c r="REU29" s="39"/>
      <c r="REV29" s="39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40"/>
      <c r="RFS29" s="39"/>
      <c r="RFT29" s="39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40"/>
      <c r="RGQ29" s="39"/>
      <c r="RGR29" s="39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40"/>
      <c r="RHO29" s="39"/>
      <c r="RHP29" s="39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40"/>
      <c r="RIM29" s="39"/>
      <c r="RIN29" s="39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40"/>
      <c r="RJK29" s="39"/>
      <c r="RJL29" s="39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40"/>
      <c r="RKI29" s="39"/>
      <c r="RKJ29" s="39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40"/>
      <c r="RLG29" s="39"/>
      <c r="RLH29" s="39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40"/>
      <c r="RME29" s="39"/>
      <c r="RMF29" s="39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40"/>
      <c r="RNC29" s="39"/>
      <c r="RND29" s="39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40"/>
      <c r="ROA29" s="39"/>
      <c r="ROB29" s="39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40"/>
      <c r="ROY29" s="39"/>
      <c r="ROZ29" s="39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40"/>
      <c r="RPW29" s="39"/>
      <c r="RPX29" s="39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40"/>
      <c r="RQU29" s="39"/>
      <c r="RQV29" s="39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40"/>
      <c r="RRS29" s="39"/>
      <c r="RRT29" s="39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40"/>
      <c r="RSQ29" s="39"/>
      <c r="RSR29" s="39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40"/>
      <c r="RTO29" s="39"/>
      <c r="RTP29" s="39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40"/>
      <c r="RUM29" s="39"/>
      <c r="RUN29" s="39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40"/>
      <c r="RVK29" s="39"/>
      <c r="RVL29" s="39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40"/>
      <c r="RWI29" s="39"/>
      <c r="RWJ29" s="39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40"/>
      <c r="RXG29" s="39"/>
      <c r="RXH29" s="39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40"/>
      <c r="RYE29" s="39"/>
      <c r="RYF29" s="39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40"/>
      <c r="RZC29" s="39"/>
      <c r="RZD29" s="39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40"/>
      <c r="SAA29" s="39"/>
      <c r="SAB29" s="39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40"/>
      <c r="SAY29" s="39"/>
      <c r="SAZ29" s="39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40"/>
      <c r="SBW29" s="39"/>
      <c r="SBX29" s="39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40"/>
      <c r="SCU29" s="39"/>
      <c r="SCV29" s="39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40"/>
      <c r="SDS29" s="39"/>
      <c r="SDT29" s="39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40"/>
      <c r="SEQ29" s="39"/>
      <c r="SER29" s="39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40"/>
      <c r="SFO29" s="39"/>
      <c r="SFP29" s="39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40"/>
      <c r="SGM29" s="39"/>
      <c r="SGN29" s="39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40"/>
      <c r="SHK29" s="39"/>
      <c r="SHL29" s="39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40"/>
      <c r="SII29" s="39"/>
      <c r="SIJ29" s="39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40"/>
      <c r="SJG29" s="39"/>
      <c r="SJH29" s="39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40"/>
      <c r="SKE29" s="39"/>
      <c r="SKF29" s="39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40"/>
      <c r="SLC29" s="39"/>
      <c r="SLD29" s="39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40"/>
      <c r="SMA29" s="39"/>
      <c r="SMB29" s="39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40"/>
      <c r="SMY29" s="39"/>
      <c r="SMZ29" s="39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40"/>
      <c r="SNW29" s="39"/>
      <c r="SNX29" s="39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40"/>
      <c r="SOU29" s="39"/>
      <c r="SOV29" s="39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40"/>
      <c r="SPS29" s="39"/>
      <c r="SPT29" s="39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40"/>
      <c r="SQQ29" s="39"/>
      <c r="SQR29" s="39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40"/>
      <c r="SRO29" s="39"/>
      <c r="SRP29" s="39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40"/>
      <c r="SSM29" s="39"/>
      <c r="SSN29" s="39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40"/>
      <c r="STK29" s="39"/>
      <c r="STL29" s="39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40"/>
      <c r="SUI29" s="39"/>
      <c r="SUJ29" s="39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40"/>
      <c r="SVG29" s="39"/>
      <c r="SVH29" s="39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40"/>
      <c r="SWE29" s="39"/>
      <c r="SWF29" s="39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40"/>
      <c r="SXC29" s="39"/>
      <c r="SXD29" s="39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40"/>
      <c r="SYA29" s="39"/>
      <c r="SYB29" s="39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40"/>
      <c r="SYY29" s="39"/>
      <c r="SYZ29" s="39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40"/>
      <c r="SZW29" s="39"/>
      <c r="SZX29" s="39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40"/>
      <c r="TAU29" s="39"/>
      <c r="TAV29" s="39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40"/>
      <c r="TBS29" s="39"/>
      <c r="TBT29" s="39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40"/>
      <c r="TCQ29" s="39"/>
      <c r="TCR29" s="39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40"/>
      <c r="TDO29" s="39"/>
      <c r="TDP29" s="39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40"/>
      <c r="TEM29" s="39"/>
      <c r="TEN29" s="39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40"/>
      <c r="TFK29" s="39"/>
      <c r="TFL29" s="39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40"/>
      <c r="TGI29" s="39"/>
      <c r="TGJ29" s="39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40"/>
      <c r="THG29" s="39"/>
      <c r="THH29" s="39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40"/>
      <c r="TIE29" s="39"/>
      <c r="TIF29" s="39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40"/>
      <c r="TJC29" s="39"/>
      <c r="TJD29" s="39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40"/>
      <c r="TKA29" s="39"/>
      <c r="TKB29" s="39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40"/>
      <c r="TKY29" s="39"/>
      <c r="TKZ29" s="39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40"/>
      <c r="TLW29" s="39"/>
      <c r="TLX29" s="39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40"/>
      <c r="TMU29" s="39"/>
      <c r="TMV29" s="39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40"/>
      <c r="TNS29" s="39"/>
      <c r="TNT29" s="39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40"/>
      <c r="TOQ29" s="39"/>
      <c r="TOR29" s="39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40"/>
      <c r="TPO29" s="39"/>
      <c r="TPP29" s="39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40"/>
      <c r="TQM29" s="39"/>
      <c r="TQN29" s="39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40"/>
      <c r="TRK29" s="39"/>
      <c r="TRL29" s="39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40"/>
      <c r="TSI29" s="39"/>
      <c r="TSJ29" s="39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40"/>
      <c r="TTG29" s="39"/>
      <c r="TTH29" s="39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40"/>
      <c r="TUE29" s="39"/>
      <c r="TUF29" s="39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40"/>
      <c r="TVC29" s="39"/>
      <c r="TVD29" s="39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40"/>
      <c r="TWA29" s="39"/>
      <c r="TWB29" s="39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40"/>
      <c r="TWY29" s="39"/>
      <c r="TWZ29" s="39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40"/>
      <c r="TXW29" s="39"/>
      <c r="TXX29" s="39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40"/>
      <c r="TYU29" s="39"/>
      <c r="TYV29" s="39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40"/>
      <c r="TZS29" s="39"/>
      <c r="TZT29" s="39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40"/>
      <c r="UAQ29" s="39"/>
      <c r="UAR29" s="39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40"/>
      <c r="UBO29" s="39"/>
      <c r="UBP29" s="39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40"/>
      <c r="UCM29" s="39"/>
      <c r="UCN29" s="39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40"/>
      <c r="UDK29" s="39"/>
      <c r="UDL29" s="39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40"/>
      <c r="UEI29" s="39"/>
      <c r="UEJ29" s="39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40"/>
      <c r="UFG29" s="39"/>
      <c r="UFH29" s="39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40"/>
      <c r="UGE29" s="39"/>
      <c r="UGF29" s="39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40"/>
      <c r="UHC29" s="39"/>
      <c r="UHD29" s="39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40"/>
      <c r="UIA29" s="39"/>
      <c r="UIB29" s="39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40"/>
      <c r="UIY29" s="39"/>
      <c r="UIZ29" s="39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40"/>
      <c r="UJW29" s="39"/>
      <c r="UJX29" s="39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40"/>
      <c r="UKU29" s="39"/>
      <c r="UKV29" s="39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40"/>
      <c r="ULS29" s="39"/>
      <c r="ULT29" s="39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40"/>
      <c r="UMQ29" s="39"/>
      <c r="UMR29" s="39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40"/>
      <c r="UNO29" s="39"/>
      <c r="UNP29" s="39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40"/>
      <c r="UOM29" s="39"/>
      <c r="UON29" s="39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40"/>
      <c r="UPK29" s="39"/>
      <c r="UPL29" s="39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40"/>
      <c r="UQI29" s="39"/>
      <c r="UQJ29" s="39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40"/>
      <c r="URG29" s="39"/>
      <c r="URH29" s="39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40"/>
      <c r="USE29" s="39"/>
      <c r="USF29" s="39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40"/>
      <c r="UTC29" s="39"/>
      <c r="UTD29" s="39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40"/>
      <c r="UUA29" s="39"/>
      <c r="UUB29" s="39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40"/>
      <c r="UUY29" s="39"/>
      <c r="UUZ29" s="39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40"/>
      <c r="UVW29" s="39"/>
      <c r="UVX29" s="39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40"/>
      <c r="UWU29" s="39"/>
      <c r="UWV29" s="39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40"/>
      <c r="UXS29" s="39"/>
      <c r="UXT29" s="39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40"/>
      <c r="UYQ29" s="39"/>
      <c r="UYR29" s="39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40"/>
      <c r="UZO29" s="39"/>
      <c r="UZP29" s="39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40"/>
      <c r="VAM29" s="39"/>
      <c r="VAN29" s="39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40"/>
      <c r="VBK29" s="39"/>
      <c r="VBL29" s="39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40"/>
      <c r="VCI29" s="39"/>
      <c r="VCJ29" s="39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40"/>
      <c r="VDG29" s="39"/>
      <c r="VDH29" s="39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40"/>
      <c r="VEE29" s="39"/>
      <c r="VEF29" s="39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40"/>
      <c r="VFC29" s="39"/>
      <c r="VFD29" s="39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40"/>
      <c r="VGA29" s="39"/>
      <c r="VGB29" s="39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40"/>
      <c r="VGY29" s="39"/>
      <c r="VGZ29" s="39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40"/>
      <c r="VHW29" s="39"/>
      <c r="VHX29" s="39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40"/>
      <c r="VIU29" s="39"/>
      <c r="VIV29" s="39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40"/>
      <c r="VJS29" s="39"/>
      <c r="VJT29" s="39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40"/>
      <c r="VKQ29" s="39"/>
      <c r="VKR29" s="39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40"/>
      <c r="VLO29" s="39"/>
      <c r="VLP29" s="39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40"/>
      <c r="VMM29" s="39"/>
      <c r="VMN29" s="39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40"/>
      <c r="VNK29" s="39"/>
      <c r="VNL29" s="39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40"/>
      <c r="VOI29" s="39"/>
      <c r="VOJ29" s="39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40"/>
      <c r="VPG29" s="39"/>
      <c r="VPH29" s="39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40"/>
      <c r="VQE29" s="39"/>
      <c r="VQF29" s="39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40"/>
      <c r="VRC29" s="39"/>
      <c r="VRD29" s="39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40"/>
      <c r="VSA29" s="39"/>
      <c r="VSB29" s="39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40"/>
      <c r="VSY29" s="39"/>
      <c r="VSZ29" s="39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40"/>
      <c r="VTW29" s="39"/>
      <c r="VTX29" s="39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40"/>
      <c r="VUU29" s="39"/>
      <c r="VUV29" s="39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40"/>
      <c r="VVS29" s="39"/>
      <c r="VVT29" s="39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40"/>
      <c r="VWQ29" s="39"/>
      <c r="VWR29" s="39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40"/>
      <c r="VXO29" s="39"/>
      <c r="VXP29" s="39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40"/>
      <c r="VYM29" s="39"/>
      <c r="VYN29" s="39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40"/>
      <c r="VZK29" s="39"/>
      <c r="VZL29" s="39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40"/>
      <c r="WAI29" s="39"/>
      <c r="WAJ29" s="39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40"/>
      <c r="WBG29" s="39"/>
      <c r="WBH29" s="39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40"/>
      <c r="WCE29" s="39"/>
      <c r="WCF29" s="39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40"/>
      <c r="WDC29" s="39"/>
      <c r="WDD29" s="39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40"/>
      <c r="WEA29" s="39"/>
      <c r="WEB29" s="39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40"/>
      <c r="WEY29" s="39"/>
      <c r="WEZ29" s="39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40"/>
      <c r="WFW29" s="39"/>
      <c r="WFX29" s="39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40"/>
      <c r="WGU29" s="39"/>
      <c r="WGV29" s="39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40"/>
      <c r="WHS29" s="39"/>
      <c r="WHT29" s="39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40"/>
      <c r="WIQ29" s="39"/>
      <c r="WIR29" s="39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40"/>
      <c r="WJO29" s="39"/>
      <c r="WJP29" s="39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40"/>
      <c r="WKM29" s="39"/>
      <c r="WKN29" s="39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40"/>
      <c r="WLK29" s="39"/>
      <c r="WLL29" s="39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40"/>
      <c r="WMI29" s="39"/>
      <c r="WMJ29" s="39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40"/>
      <c r="WNG29" s="39"/>
      <c r="WNH29" s="39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40"/>
      <c r="WOE29" s="39"/>
      <c r="WOF29" s="39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40"/>
      <c r="WPC29" s="39"/>
      <c r="WPD29" s="39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40"/>
      <c r="WQA29" s="39"/>
      <c r="WQB29" s="39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40"/>
      <c r="WQY29" s="39"/>
      <c r="WQZ29" s="39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40"/>
      <c r="WRW29" s="39"/>
      <c r="WRX29" s="39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40"/>
      <c r="WSU29" s="39"/>
      <c r="WSV29" s="39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40"/>
      <c r="WTS29" s="39"/>
      <c r="WTT29" s="39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40"/>
      <c r="WUQ29" s="39"/>
      <c r="WUR29" s="39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40"/>
      <c r="WVO29" s="39"/>
      <c r="WVP29" s="39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40"/>
      <c r="WWM29" s="39"/>
      <c r="WWN29" s="39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40"/>
      <c r="WXK29" s="39"/>
      <c r="WXL29" s="39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40"/>
      <c r="WYI29" s="39"/>
      <c r="WYJ29" s="39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40"/>
      <c r="WZG29" s="39"/>
      <c r="WZH29" s="39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40"/>
      <c r="XAE29" s="39"/>
      <c r="XAF29" s="39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40"/>
      <c r="XBC29" s="39"/>
      <c r="XBD29" s="39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40"/>
      <c r="XCA29" s="39"/>
      <c r="XCB29" s="39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40"/>
      <c r="XCY29" s="39"/>
      <c r="XCZ29" s="39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40"/>
      <c r="XDW29" s="39"/>
      <c r="XDX29" s="39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40"/>
      <c r="XEU29" s="39"/>
      <c r="XEV29" s="39"/>
      <c r="XEW29" s="3"/>
      <c r="XEX29" s="3"/>
      <c r="XEY29" s="3"/>
      <c r="XEZ29" s="3"/>
      <c r="XFA29" s="3"/>
      <c r="XFB29" s="3"/>
      <c r="XFC29" s="3"/>
      <c r="XFD29" s="3"/>
    </row>
    <row r="30" spans="1:16384" x14ac:dyDescent="0.25">
      <c r="A30" s="6" t="s">
        <v>106</v>
      </c>
      <c r="B30" s="105" t="str">
        <f>+VLOOKUP(A30,Clases!$A$1:$B$7,2,FALSE)</f>
        <v>Ramos autónomos</v>
      </c>
      <c r="C30" s="7" t="s">
        <v>45</v>
      </c>
      <c r="D30" s="7">
        <v>1</v>
      </c>
      <c r="E30" s="24" t="s">
        <v>46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>
        <v>1194.5999999999999</v>
      </c>
      <c r="R30" s="8">
        <v>1396.8</v>
      </c>
      <c r="S30" s="8">
        <v>1973.9</v>
      </c>
      <c r="T30" s="8">
        <v>2478.9</v>
      </c>
      <c r="U30" s="8">
        <v>1313.9</v>
      </c>
      <c r="V30" s="8">
        <v>267.39999999999998</v>
      </c>
      <c r="W30" s="8">
        <v>5368.1</v>
      </c>
      <c r="X30" s="8">
        <v>3197.6</v>
      </c>
      <c r="Y30" s="8">
        <v>3064.6109999999999</v>
      </c>
      <c r="Z30" s="8">
        <v>3551.9</v>
      </c>
      <c r="AA30" s="78">
        <v>3371.49</v>
      </c>
      <c r="AB30" s="31">
        <v>8453.7000000000007</v>
      </c>
      <c r="AC30" s="31">
        <v>8453.65</v>
      </c>
      <c r="AD30" s="31">
        <v>5294.2</v>
      </c>
      <c r="AE30" s="31">
        <f>+IFERROR(VLOOKUP($E30,'2002'!$B:$D,3,FALSE),"")</f>
        <v>5795.3129799999997</v>
      </c>
      <c r="AF30" s="31">
        <f>+IFERROR(VLOOKUP($E30,'2003'!$B:$D,3,FALSE),"")</f>
        <v>11095.945771000001</v>
      </c>
      <c r="AG30" s="31">
        <f>+IFERROR(VLOOKUP($E30,'2004'!$B:$D,3,FALSE),"")</f>
        <v>5468.2949950000002</v>
      </c>
      <c r="AH30" s="31">
        <f>+IFERROR(VLOOKUP($E30,'2005-15 corrientes'!$B$2:$W$50,2,FALSE),"")</f>
        <v>6398.0531367276999</v>
      </c>
      <c r="AI30" s="31">
        <f>+IFERROR(VLOOKUP($E30,'2005-15 corrientes'!$B$2:$W$50,4,FALSE),"")</f>
        <v>11892.136023153409</v>
      </c>
      <c r="AJ30" s="31">
        <f>+IFERROR(VLOOKUP($E30,'2005-15 corrientes'!$B$2:$W$50,6,FALSE),"")</f>
        <v>7434.3886054639825</v>
      </c>
      <c r="AK30" s="31">
        <f>+IFERROR(VLOOKUP($E30,'2005-15 corrientes'!$B$2:$W$50,8,FALSE),"")</f>
        <v>7967.0334793110414</v>
      </c>
      <c r="AL30" s="31">
        <f>+IFERROR(VLOOKUP($E30,'2005-15 corrientes'!$B$2:$W$50,10,FALSE),"")</f>
        <v>12180.746641494838</v>
      </c>
      <c r="AM30" s="31">
        <f>+IFERROR(VLOOKUP($E30,'2005-15 corrientes'!$B$2:$W$50,12,FALSE),"")</f>
        <v>8631.7595883229988</v>
      </c>
      <c r="AN30" s="31">
        <f>+IFERROR(VLOOKUP($E30,'2005-15 corrientes'!$B$2:$W$50,14,FALSE),"")</f>
        <v>10499.006363354374</v>
      </c>
      <c r="AO30" s="31">
        <f>+IFERROR(VLOOKUP($E30,'2005-15 corrientes'!$B$2:$W$50,16,FALSE),"")</f>
        <v>14953.9</v>
      </c>
      <c r="AP30" s="31">
        <f>+IFERROR(VLOOKUP($E30,'2005-15 corrientes'!$B$2:$W$50,18,FALSE),"")</f>
        <v>11019.799999999994</v>
      </c>
      <c r="AQ30" s="31">
        <f>+IFERROR(VLOOKUP($E30,'2005-15 corrientes'!$B$2:$W$50,20,FALSE),"")</f>
        <v>11833.978177999992</v>
      </c>
      <c r="AR30" s="31">
        <f>+IFERROR(VLOOKUP($E30,'2005-15 corrientes'!$B$2:$W$50,22,FALSE),"")</f>
        <v>18572.400000000001</v>
      </c>
    </row>
    <row r="31" spans="1:16384" x14ac:dyDescent="0.25">
      <c r="A31" s="12" t="s">
        <v>111</v>
      </c>
      <c r="B31" s="107" t="str">
        <f>+VLOOKUP(A31,Clases!$A$1:$B$7,2,FALSE)</f>
        <v>Ramos Generales</v>
      </c>
      <c r="C31" s="13" t="s">
        <v>63</v>
      </c>
      <c r="D31" s="13">
        <v>1</v>
      </c>
      <c r="E31" s="26" t="s">
        <v>64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>
        <v>4325.3999999999996</v>
      </c>
      <c r="V31" s="14">
        <v>6646</v>
      </c>
      <c r="W31" s="14">
        <v>11848</v>
      </c>
      <c r="X31" s="14">
        <v>6928.9</v>
      </c>
      <c r="Y31" s="14">
        <v>10398.003000000001</v>
      </c>
      <c r="Z31" s="14">
        <v>1181.3</v>
      </c>
      <c r="AA31" s="76">
        <v>5606.7</v>
      </c>
      <c r="AB31" s="33">
        <v>13126.3</v>
      </c>
      <c r="AC31" s="33">
        <v>6256.2749999999996</v>
      </c>
      <c r="AD31" s="33">
        <v>20293.599999999999</v>
      </c>
      <c r="AE31" s="33">
        <f>+IFERROR(VLOOKUP($E31,'2002'!$B:$D,3,FALSE),"")</f>
        <v>22102.701537000001</v>
      </c>
      <c r="AF31" s="33">
        <f>+IFERROR(VLOOKUP($E31,'2003'!$B:$D,3,FALSE),"")</f>
        <v>3297.1773870000002</v>
      </c>
      <c r="AG31" s="33">
        <f>+IFERROR(VLOOKUP($E31,'2004'!$B:$D,3,FALSE),"")</f>
        <v>16719.005768999999</v>
      </c>
      <c r="AH31" s="33">
        <f>+IFERROR(VLOOKUP($E31,'2005-15 corrientes'!$B$2:$W$50,2,FALSE),"")</f>
        <v>5130</v>
      </c>
      <c r="AI31" s="33">
        <f>+IFERROR(VLOOKUP($E31,'2005-15 corrientes'!$B$2:$W$50,4,FALSE),"")</f>
        <v>10748.787981946372</v>
      </c>
      <c r="AJ31" s="33">
        <f>+IFERROR(VLOOKUP($E31,'2005-15 corrientes'!$B$2:$W$50,6,FALSE),"")</f>
        <v>51547.34634834982</v>
      </c>
      <c r="AK31" s="33">
        <f>+IFERROR(VLOOKUP($E31,'2005-15 corrientes'!$B$2:$W$50,8,FALSE),"")</f>
        <v>51737.029000525981</v>
      </c>
      <c r="AL31" s="33">
        <f>+IFERROR(VLOOKUP($E31,'2005-15 corrientes'!$B$2:$W$50,10,FALSE),"")</f>
        <v>82835.278155165666</v>
      </c>
      <c r="AM31" s="33">
        <f>+IFERROR(VLOOKUP($E31,'2005-15 corrientes'!$B$2:$W$50,12,FALSE),"")</f>
        <v>65822.743288088721</v>
      </c>
      <c r="AN31" s="33">
        <f>+IFERROR(VLOOKUP($E31,'2005-15 corrientes'!$B$2:$W$50,14,FALSE),"")</f>
        <v>49324.874693268765</v>
      </c>
      <c r="AO31" s="33">
        <f>+IFERROR(VLOOKUP($E31,'2005-15 corrientes'!$B$2:$W$50,16,FALSE),"")</f>
        <v>63322.9</v>
      </c>
      <c r="AP31" s="33">
        <f>+IFERROR(VLOOKUP($E31,'2005-15 corrientes'!$B$2:$W$50,18,FALSE),"")</f>
        <v>77112.099999999962</v>
      </c>
      <c r="AQ31" s="33">
        <f>+IFERROR(VLOOKUP($E31,'2005-15 corrientes'!$B$2:$W$50,20,FALSE),"")</f>
        <v>122956.68958799994</v>
      </c>
      <c r="AR31" s="33">
        <f>+IFERROR(VLOOKUP($E31,'2005-15 corrientes'!$B$2:$W$50,22,FALSE),"")</f>
        <v>93095</v>
      </c>
    </row>
    <row r="32" spans="1:16384" x14ac:dyDescent="0.25">
      <c r="A32" s="12" t="s">
        <v>111</v>
      </c>
      <c r="B32" s="107" t="str">
        <f>+VLOOKUP(A32,Clases!$A$1:$B$7,2,FALSE)</f>
        <v>Ramos Generales</v>
      </c>
      <c r="C32" s="13" t="s">
        <v>65</v>
      </c>
      <c r="D32" s="13">
        <v>1</v>
      </c>
      <c r="E32" s="26" t="s">
        <v>66</v>
      </c>
      <c r="F32" s="14">
        <v>145.6</v>
      </c>
      <c r="G32" s="14">
        <v>293</v>
      </c>
      <c r="H32" s="14">
        <v>1376.7</v>
      </c>
      <c r="I32" s="14">
        <v>2381.1</v>
      </c>
      <c r="J32" s="14">
        <v>3421.3</v>
      </c>
      <c r="K32" s="14">
        <v>5779.1</v>
      </c>
      <c r="L32" s="14">
        <v>13738.4</v>
      </c>
      <c r="M32" s="14">
        <v>40022.699999999997</v>
      </c>
      <c r="N32" s="14">
        <v>69011.399999999994</v>
      </c>
      <c r="O32" s="14">
        <v>66399.199999999997</v>
      </c>
      <c r="P32" s="14">
        <v>69285</v>
      </c>
      <c r="Q32" s="14">
        <v>51653.9</v>
      </c>
      <c r="R32" s="14">
        <v>43103.3</v>
      </c>
      <c r="S32" s="14">
        <v>35319.9</v>
      </c>
      <c r="T32" s="14">
        <v>34744.1</v>
      </c>
      <c r="U32" s="14">
        <v>83621.2</v>
      </c>
      <c r="V32" s="14">
        <v>109600.1</v>
      </c>
      <c r="W32" s="14">
        <v>123815.8</v>
      </c>
      <c r="X32" s="14">
        <v>108911.5</v>
      </c>
      <c r="Y32" s="14">
        <v>96279.1</v>
      </c>
      <c r="Z32" s="14">
        <v>163711.70000000001</v>
      </c>
      <c r="AA32" s="76">
        <v>137359.14000000001</v>
      </c>
      <c r="AB32" s="33">
        <v>201115.1</v>
      </c>
      <c r="AC32" s="33">
        <v>135578</v>
      </c>
      <c r="AD32" s="33">
        <v>145054</v>
      </c>
      <c r="AE32" s="33">
        <f>+IFERROR(VLOOKUP($E32,'2002'!$B:$D,3,FALSE),"")</f>
        <v>131100.30981400001</v>
      </c>
      <c r="AF32" s="33">
        <f>+IFERROR(VLOOKUP($E32,'2003'!$B:$D,3,FALSE),"")</f>
        <v>128235.408794</v>
      </c>
      <c r="AG32" s="33">
        <f>+IFERROR(VLOOKUP($E32,'2004'!$B:$D,3,FALSE),"")</f>
        <v>145860.12036199999</v>
      </c>
      <c r="AH32" s="33">
        <f>+IFERROR(VLOOKUP($E32,'2005-15 corrientes'!$B$2:$W$50,2,FALSE),"")</f>
        <v>158079.64877868706</v>
      </c>
      <c r="AI32" s="33">
        <f>+IFERROR(VLOOKUP($E32,'2005-15 corrientes'!$B$2:$W$50,4,FALSE),"")</f>
        <v>182042.629532964</v>
      </c>
      <c r="AJ32" s="33">
        <f>+IFERROR(VLOOKUP($E32,'2005-15 corrientes'!$B$2:$W$50,6,FALSE),"")</f>
        <v>185185.60024673885</v>
      </c>
      <c r="AK32" s="33">
        <f>+IFERROR(VLOOKUP($E32,'2005-15 corrientes'!$B$2:$W$50,8,FALSE),"")</f>
        <v>199970.70071470732</v>
      </c>
      <c r="AL32" s="33">
        <f>+IFERROR(VLOOKUP($E32,'2005-15 corrientes'!$B$2:$W$50,10,FALSE),"")</f>
        <v>214040.42527126736</v>
      </c>
      <c r="AM32" s="33">
        <f>+IFERROR(VLOOKUP($E32,'2005-15 corrientes'!$B$2:$W$50,12,FALSE),"")</f>
        <v>232910.98089769849</v>
      </c>
      <c r="AN32" s="33">
        <f>+IFERROR(VLOOKUP($E32,'2005-15 corrientes'!$B$2:$W$50,14,FALSE),"")</f>
        <v>239835.36717540797</v>
      </c>
      <c r="AO32" s="33">
        <f>+IFERROR(VLOOKUP($E32,'2005-15 corrientes'!$B$2:$W$50,16,FALSE),"")</f>
        <v>257799.9</v>
      </c>
      <c r="AP32" s="33">
        <f>+IFERROR(VLOOKUP($E32,'2005-15 corrientes'!$B$2:$W$50,18,FALSE),"")</f>
        <v>281516.09999999986</v>
      </c>
      <c r="AQ32" s="33">
        <f>+IFERROR(VLOOKUP($E32,'2005-15 corrientes'!$B$2:$W$50,20,FALSE),"")</f>
        <v>307646.0999999998</v>
      </c>
      <c r="AR32" s="33">
        <f>+IFERROR(VLOOKUP($E32,'2005-15 corrientes'!$B$2:$W$50,22,FALSE),"")</f>
        <v>327038.59999999998</v>
      </c>
    </row>
    <row r="33" spans="1:16384" ht="31.5" x14ac:dyDescent="0.25">
      <c r="A33" s="12" t="s">
        <v>111</v>
      </c>
      <c r="B33" s="107" t="str">
        <f>+VLOOKUP(A33,Clases!$A$1:$B$7,2,FALSE)</f>
        <v>Ramos Generales</v>
      </c>
      <c r="C33" s="13" t="s">
        <v>67</v>
      </c>
      <c r="D33" s="13">
        <v>1</v>
      </c>
      <c r="E33" s="26" t="s">
        <v>68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>
        <v>23369.599999999999</v>
      </c>
      <c r="T33" s="14">
        <v>28976.1</v>
      </c>
      <c r="U33" s="14">
        <v>34236.300000000003</v>
      </c>
      <c r="V33" s="14">
        <v>46687.9</v>
      </c>
      <c r="W33" s="14">
        <v>66534.5</v>
      </c>
      <c r="X33" s="14">
        <v>10156.6</v>
      </c>
      <c r="Y33" s="14">
        <v>20399.54</v>
      </c>
      <c r="Z33" s="14">
        <v>11817.7</v>
      </c>
      <c r="AA33" s="76">
        <v>21702.53</v>
      </c>
      <c r="AB33" s="33">
        <v>22850.7</v>
      </c>
      <c r="AC33" s="33">
        <v>22550.7</v>
      </c>
      <c r="AD33" s="33">
        <v>24943</v>
      </c>
      <c r="AE33" s="33">
        <f>+IFERROR(VLOOKUP($E33,'2002'!$B:$D,3,FALSE),"")</f>
        <v>21807.905500000001</v>
      </c>
      <c r="AF33" s="33">
        <f>+IFERROR(VLOOKUP($E33,'2003'!$B:$D,3,FALSE),"")</f>
        <v>23915.742204999999</v>
      </c>
      <c r="AG33" s="33">
        <f>+IFERROR(VLOOKUP($E33,'2004'!$B:$D,3,FALSE),"")</f>
        <v>29762.35067</v>
      </c>
      <c r="AH33" s="33">
        <f>+IFERROR(VLOOKUP($E33,'2005-15 corrientes'!$B$2:$W$50,2,FALSE),"")</f>
        <v>36085.636011744391</v>
      </c>
      <c r="AI33" s="33">
        <f>+IFERROR(VLOOKUP($E33,'2005-15 corrientes'!$B$2:$W$50,4,FALSE),"")</f>
        <v>33151.600006003035</v>
      </c>
      <c r="AJ33" s="33">
        <f>+IFERROR(VLOOKUP($E33,'2005-15 corrientes'!$B$2:$W$50,6,FALSE),"")</f>
        <v>39922.599991751602</v>
      </c>
      <c r="AK33" s="33">
        <f>+IFERROR(VLOOKUP($E33,'2005-15 corrientes'!$B$2:$W$50,8,FALSE),"")</f>
        <v>42183.43465735214</v>
      </c>
      <c r="AL33" s="33">
        <f>+IFERROR(VLOOKUP($E33,'2005-15 corrientes'!$B$2:$W$50,10,FALSE),"")</f>
        <v>49036.374006017824</v>
      </c>
      <c r="AM33" s="33">
        <f>+IFERROR(VLOOKUP($E33,'2005-15 corrientes'!$B$2:$W$50,12,FALSE),"")</f>
        <v>43844.058809720023</v>
      </c>
      <c r="AN33" s="33">
        <f>+IFERROR(VLOOKUP($E33,'2005-15 corrientes'!$B$2:$W$50,14,FALSE),"")</f>
        <v>44433.742095035414</v>
      </c>
      <c r="AO33" s="33">
        <f>+IFERROR(VLOOKUP($E33,'2005-15 corrientes'!$B$2:$W$50,16,FALSE),"")</f>
        <v>42918.3</v>
      </c>
      <c r="AP33" s="33">
        <f>+IFERROR(VLOOKUP($E33,'2005-15 corrientes'!$B$2:$W$50,18,FALSE),"")</f>
        <v>43231.89999999998</v>
      </c>
      <c r="AQ33" s="33">
        <f>+IFERROR(VLOOKUP($E33,'2005-15 corrientes'!$B$2:$W$50,20,FALSE),"")</f>
        <v>47093.17140899998</v>
      </c>
      <c r="AR33" s="33">
        <f>+IFERROR(VLOOKUP($E33,'2005-15 corrientes'!$B$2:$W$50,22,FALSE),"")</f>
        <v>46880.2</v>
      </c>
    </row>
    <row r="34" spans="1:16384" x14ac:dyDescent="0.25">
      <c r="A34" s="9" t="s">
        <v>110</v>
      </c>
      <c r="B34" s="106" t="str">
        <f>+VLOOKUP(A34,Clases!$A$1:$B$7,2,FALSE)</f>
        <v>Ramos Administrativos</v>
      </c>
      <c r="C34" s="10">
        <v>26</v>
      </c>
      <c r="D34" s="10">
        <v>1</v>
      </c>
      <c r="E34" s="25" t="s">
        <v>104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>
        <v>11068.5</v>
      </c>
      <c r="W34" s="11">
        <v>11632.7</v>
      </c>
      <c r="X34" s="11">
        <v>3457.6</v>
      </c>
      <c r="Y34" s="11">
        <v>2411.6999999999998</v>
      </c>
      <c r="Z34" s="11">
        <v>4047.6</v>
      </c>
      <c r="AA34" s="79">
        <v>4077.6</v>
      </c>
      <c r="AB34" s="32"/>
      <c r="AC34" s="32"/>
      <c r="AD34" s="32"/>
      <c r="AE34" s="32" t="str">
        <f>+IFERROR(VLOOKUP($E34,'2002'!$B:$D,3,FALSE),"")</f>
        <v/>
      </c>
      <c r="AF34" s="32" t="str">
        <f>+IFERROR(VLOOKUP($E34,'2003'!$B:$D,3,FALSE),"")</f>
        <v/>
      </c>
      <c r="AG34" s="32" t="str">
        <f>+IFERROR(VLOOKUP($E34,'2004'!$B:$D,3,FALSE),"")</f>
        <v/>
      </c>
      <c r="AH34" s="32" t="str">
        <f>+IFERROR(VLOOKUP($E34,'2005-15 corrientes'!$B$2:$W$50,2,FALSE),"")</f>
        <v/>
      </c>
      <c r="AI34" s="32" t="str">
        <f>+IFERROR(VLOOKUP($E34,'2005-15 corrientes'!$B$2:$W$50,4,FALSE),"")</f>
        <v/>
      </c>
      <c r="AJ34" s="32" t="str">
        <f>+IFERROR(VLOOKUP($E34,'2005-15 corrientes'!$B$2:$W$50,6,FALSE),"")</f>
        <v/>
      </c>
      <c r="AK34" s="32" t="str">
        <f>+IFERROR(VLOOKUP($E34,'2005-15 corrientes'!$B$2:$W$50,8,FALSE),"")</f>
        <v/>
      </c>
      <c r="AL34" s="32" t="str">
        <f>+IFERROR(VLOOKUP($E34,'2005-15 corrientes'!$B$2:$W$50,10,FALSE),"")</f>
        <v/>
      </c>
      <c r="AM34" s="32" t="str">
        <f>+IFERROR(VLOOKUP($E34,'2005-15 corrientes'!$B$2:$W$50,12,FALSE),"")</f>
        <v/>
      </c>
      <c r="AN34" s="32" t="str">
        <f>+IFERROR(VLOOKUP($E34,'2005-15 corrientes'!$B$2:$W$50,14,FALSE),"")</f>
        <v/>
      </c>
      <c r="AO34" s="32" t="str">
        <f>+IFERROR(VLOOKUP($E34,'2005-15 corrientes'!$B$2:$W$50,16,FALSE),"")</f>
        <v/>
      </c>
      <c r="AP34" s="32" t="str">
        <f>+IFERROR(VLOOKUP($E34,'2005-15 corrientes'!$B$2:$W$50,18,FALSE),"")</f>
        <v/>
      </c>
      <c r="AQ34" s="32" t="str">
        <f>+IFERROR(VLOOKUP($E34,'2005-15 corrientes'!$B$2:$W$50,20,FALSE),"")</f>
        <v/>
      </c>
      <c r="AR34" s="32" t="str">
        <f>+IFERROR(VLOOKUP($E34,'2005-15 corrientes'!$B$2:$W$50,22,FALSE),"")</f>
        <v/>
      </c>
      <c r="AS34" s="3"/>
      <c r="AT34" s="3"/>
      <c r="AU34" s="3"/>
      <c r="AV34" s="3"/>
      <c r="AW34" s="3"/>
      <c r="AX34" s="3"/>
      <c r="AY34" s="3"/>
      <c r="AZ34" s="3"/>
      <c r="BA34" s="3"/>
      <c r="BB34" s="40"/>
      <c r="BC34" s="39"/>
      <c r="BD34" s="39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40"/>
      <c r="CA34" s="39"/>
      <c r="CB34" s="39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40"/>
      <c r="CY34" s="39"/>
      <c r="CZ34" s="39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40"/>
      <c r="DW34" s="39"/>
      <c r="DX34" s="39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40"/>
      <c r="EU34" s="39"/>
      <c r="EV34" s="39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40"/>
      <c r="FS34" s="39"/>
      <c r="FT34" s="39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40"/>
      <c r="GQ34" s="39"/>
      <c r="GR34" s="39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40"/>
      <c r="HO34" s="39"/>
      <c r="HP34" s="39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40"/>
      <c r="IM34" s="39"/>
      <c r="IN34" s="39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40"/>
      <c r="JK34" s="39"/>
      <c r="JL34" s="39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40"/>
      <c r="KI34" s="39"/>
      <c r="KJ34" s="39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40"/>
      <c r="LG34" s="39"/>
      <c r="LH34" s="39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40"/>
      <c r="ME34" s="39"/>
      <c r="MF34" s="39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40"/>
      <c r="NC34" s="39"/>
      <c r="ND34" s="39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40"/>
      <c r="OA34" s="39"/>
      <c r="OB34" s="39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40"/>
      <c r="OY34" s="39"/>
      <c r="OZ34" s="39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40"/>
      <c r="PW34" s="39"/>
      <c r="PX34" s="39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40"/>
      <c r="QU34" s="39"/>
      <c r="QV34" s="39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40"/>
      <c r="RS34" s="39"/>
      <c r="RT34" s="39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40"/>
      <c r="SQ34" s="39"/>
      <c r="SR34" s="39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40"/>
      <c r="TO34" s="39"/>
      <c r="TP34" s="39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40"/>
      <c r="UM34" s="39"/>
      <c r="UN34" s="39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40"/>
      <c r="VK34" s="39"/>
      <c r="VL34" s="39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40"/>
      <c r="WI34" s="39"/>
      <c r="WJ34" s="39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40"/>
      <c r="XG34" s="39"/>
      <c r="XH34" s="39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40"/>
      <c r="YE34" s="39"/>
      <c r="YF34" s="39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40"/>
      <c r="ZC34" s="39"/>
      <c r="ZD34" s="39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40"/>
      <c r="AAA34" s="39"/>
      <c r="AAB34" s="39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40"/>
      <c r="AAY34" s="39"/>
      <c r="AAZ34" s="39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40"/>
      <c r="ABW34" s="39"/>
      <c r="ABX34" s="39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40"/>
      <c r="ACU34" s="39"/>
      <c r="ACV34" s="39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40"/>
      <c r="ADS34" s="39"/>
      <c r="ADT34" s="39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40"/>
      <c r="AEQ34" s="39"/>
      <c r="AER34" s="39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40"/>
      <c r="AFO34" s="39"/>
      <c r="AFP34" s="39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40"/>
      <c r="AGM34" s="39"/>
      <c r="AGN34" s="39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40"/>
      <c r="AHK34" s="39"/>
      <c r="AHL34" s="39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40"/>
      <c r="AII34" s="39"/>
      <c r="AIJ34" s="39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40"/>
      <c r="AJG34" s="39"/>
      <c r="AJH34" s="39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40"/>
      <c r="AKE34" s="39"/>
      <c r="AKF34" s="39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40"/>
      <c r="ALC34" s="39"/>
      <c r="ALD34" s="39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40"/>
      <c r="AMA34" s="39"/>
      <c r="AMB34" s="39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40"/>
      <c r="AMY34" s="39"/>
      <c r="AMZ34" s="39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40"/>
      <c r="ANW34" s="39"/>
      <c r="ANX34" s="39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40"/>
      <c r="AOU34" s="39"/>
      <c r="AOV34" s="39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40"/>
      <c r="APS34" s="39"/>
      <c r="APT34" s="39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40"/>
      <c r="AQQ34" s="39"/>
      <c r="AQR34" s="39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40"/>
      <c r="ARO34" s="39"/>
      <c r="ARP34" s="39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40"/>
      <c r="ASM34" s="39"/>
      <c r="ASN34" s="39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40"/>
      <c r="ATK34" s="39"/>
      <c r="ATL34" s="39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40"/>
      <c r="AUI34" s="39"/>
      <c r="AUJ34" s="39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40"/>
      <c r="AVG34" s="39"/>
      <c r="AVH34" s="39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40"/>
      <c r="AWE34" s="39"/>
      <c r="AWF34" s="39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40"/>
      <c r="AXC34" s="39"/>
      <c r="AXD34" s="39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40"/>
      <c r="AYA34" s="39"/>
      <c r="AYB34" s="39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40"/>
      <c r="AYY34" s="39"/>
      <c r="AYZ34" s="39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40"/>
      <c r="AZW34" s="39"/>
      <c r="AZX34" s="39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40"/>
      <c r="BAU34" s="39"/>
      <c r="BAV34" s="39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40"/>
      <c r="BBS34" s="39"/>
      <c r="BBT34" s="39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40"/>
      <c r="BCQ34" s="39"/>
      <c r="BCR34" s="39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40"/>
      <c r="BDO34" s="39"/>
      <c r="BDP34" s="39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40"/>
      <c r="BEM34" s="39"/>
      <c r="BEN34" s="39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40"/>
      <c r="BFK34" s="39"/>
      <c r="BFL34" s="39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40"/>
      <c r="BGI34" s="39"/>
      <c r="BGJ34" s="39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40"/>
      <c r="BHG34" s="39"/>
      <c r="BHH34" s="39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40"/>
      <c r="BIE34" s="39"/>
      <c r="BIF34" s="39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40"/>
      <c r="BJC34" s="39"/>
      <c r="BJD34" s="39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40"/>
      <c r="BKA34" s="39"/>
      <c r="BKB34" s="39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40"/>
      <c r="BKY34" s="39"/>
      <c r="BKZ34" s="39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40"/>
      <c r="BLW34" s="39"/>
      <c r="BLX34" s="39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40"/>
      <c r="BMU34" s="39"/>
      <c r="BMV34" s="39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40"/>
      <c r="BNS34" s="39"/>
      <c r="BNT34" s="39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40"/>
      <c r="BOQ34" s="39"/>
      <c r="BOR34" s="39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40"/>
      <c r="BPO34" s="39"/>
      <c r="BPP34" s="39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40"/>
      <c r="BQM34" s="39"/>
      <c r="BQN34" s="39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40"/>
      <c r="BRK34" s="39"/>
      <c r="BRL34" s="39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40"/>
      <c r="BSI34" s="39"/>
      <c r="BSJ34" s="39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40"/>
      <c r="BTG34" s="39"/>
      <c r="BTH34" s="39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40"/>
      <c r="BUE34" s="39"/>
      <c r="BUF34" s="39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40"/>
      <c r="BVC34" s="39"/>
      <c r="BVD34" s="39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40"/>
      <c r="BWA34" s="39"/>
      <c r="BWB34" s="39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40"/>
      <c r="BWY34" s="39"/>
      <c r="BWZ34" s="39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40"/>
      <c r="BXW34" s="39"/>
      <c r="BXX34" s="39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40"/>
      <c r="BYU34" s="39"/>
      <c r="BYV34" s="39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40"/>
      <c r="BZS34" s="39"/>
      <c r="BZT34" s="39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40"/>
      <c r="CAQ34" s="39"/>
      <c r="CAR34" s="39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40"/>
      <c r="CBO34" s="39"/>
      <c r="CBP34" s="39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40"/>
      <c r="CCM34" s="39"/>
      <c r="CCN34" s="39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40"/>
      <c r="CDK34" s="39"/>
      <c r="CDL34" s="39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40"/>
      <c r="CEI34" s="39"/>
      <c r="CEJ34" s="39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40"/>
      <c r="CFG34" s="39"/>
      <c r="CFH34" s="39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40"/>
      <c r="CGE34" s="39"/>
      <c r="CGF34" s="39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40"/>
      <c r="CHC34" s="39"/>
      <c r="CHD34" s="39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40"/>
      <c r="CIA34" s="39"/>
      <c r="CIB34" s="39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40"/>
      <c r="CIY34" s="39"/>
      <c r="CIZ34" s="39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40"/>
      <c r="CJW34" s="39"/>
      <c r="CJX34" s="39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40"/>
      <c r="CKU34" s="39"/>
      <c r="CKV34" s="39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40"/>
      <c r="CLS34" s="39"/>
      <c r="CLT34" s="39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40"/>
      <c r="CMQ34" s="39"/>
      <c r="CMR34" s="39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40"/>
      <c r="CNO34" s="39"/>
      <c r="CNP34" s="39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40"/>
      <c r="COM34" s="39"/>
      <c r="CON34" s="39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40"/>
      <c r="CPK34" s="39"/>
      <c r="CPL34" s="39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40"/>
      <c r="CQI34" s="39"/>
      <c r="CQJ34" s="39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40"/>
      <c r="CRG34" s="39"/>
      <c r="CRH34" s="39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40"/>
      <c r="CSE34" s="39"/>
      <c r="CSF34" s="39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40"/>
      <c r="CTC34" s="39"/>
      <c r="CTD34" s="39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40"/>
      <c r="CUA34" s="39"/>
      <c r="CUB34" s="39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40"/>
      <c r="CUY34" s="39"/>
      <c r="CUZ34" s="39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40"/>
      <c r="CVW34" s="39"/>
      <c r="CVX34" s="39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40"/>
      <c r="CWU34" s="39"/>
      <c r="CWV34" s="39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40"/>
      <c r="CXS34" s="39"/>
      <c r="CXT34" s="39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40"/>
      <c r="CYQ34" s="39"/>
      <c r="CYR34" s="39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40"/>
      <c r="CZO34" s="39"/>
      <c r="CZP34" s="39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40"/>
      <c r="DAM34" s="39"/>
      <c r="DAN34" s="39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40"/>
      <c r="DBK34" s="39"/>
      <c r="DBL34" s="39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40"/>
      <c r="DCI34" s="39"/>
      <c r="DCJ34" s="39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40"/>
      <c r="DDG34" s="39"/>
      <c r="DDH34" s="39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40"/>
      <c r="DEE34" s="39"/>
      <c r="DEF34" s="39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40"/>
      <c r="DFC34" s="39"/>
      <c r="DFD34" s="39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40"/>
      <c r="DGA34" s="39"/>
      <c r="DGB34" s="39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40"/>
      <c r="DGY34" s="39"/>
      <c r="DGZ34" s="39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40"/>
      <c r="DHW34" s="39"/>
      <c r="DHX34" s="39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40"/>
      <c r="DIU34" s="39"/>
      <c r="DIV34" s="39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40"/>
      <c r="DJS34" s="39"/>
      <c r="DJT34" s="39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40"/>
      <c r="DKQ34" s="39"/>
      <c r="DKR34" s="39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40"/>
      <c r="DLO34" s="39"/>
      <c r="DLP34" s="39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40"/>
      <c r="DMM34" s="39"/>
      <c r="DMN34" s="39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40"/>
      <c r="DNK34" s="39"/>
      <c r="DNL34" s="39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40"/>
      <c r="DOI34" s="39"/>
      <c r="DOJ34" s="39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40"/>
      <c r="DPG34" s="39"/>
      <c r="DPH34" s="39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40"/>
      <c r="DQE34" s="39"/>
      <c r="DQF34" s="39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40"/>
      <c r="DRC34" s="39"/>
      <c r="DRD34" s="39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40"/>
      <c r="DSA34" s="39"/>
      <c r="DSB34" s="39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40"/>
      <c r="DSY34" s="39"/>
      <c r="DSZ34" s="39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40"/>
      <c r="DTW34" s="39"/>
      <c r="DTX34" s="39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40"/>
      <c r="DUU34" s="39"/>
      <c r="DUV34" s="39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40"/>
      <c r="DVS34" s="39"/>
      <c r="DVT34" s="39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40"/>
      <c r="DWQ34" s="39"/>
      <c r="DWR34" s="39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40"/>
      <c r="DXO34" s="39"/>
      <c r="DXP34" s="39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40"/>
      <c r="DYM34" s="39"/>
      <c r="DYN34" s="39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40"/>
      <c r="DZK34" s="39"/>
      <c r="DZL34" s="39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40"/>
      <c r="EAI34" s="39"/>
      <c r="EAJ34" s="39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40"/>
      <c r="EBG34" s="39"/>
      <c r="EBH34" s="39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40"/>
      <c r="ECE34" s="39"/>
      <c r="ECF34" s="39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40"/>
      <c r="EDC34" s="39"/>
      <c r="EDD34" s="39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40"/>
      <c r="EEA34" s="39"/>
      <c r="EEB34" s="39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40"/>
      <c r="EEY34" s="39"/>
      <c r="EEZ34" s="39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40"/>
      <c r="EFW34" s="39"/>
      <c r="EFX34" s="39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40"/>
      <c r="EGU34" s="39"/>
      <c r="EGV34" s="39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40"/>
      <c r="EHS34" s="39"/>
      <c r="EHT34" s="39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40"/>
      <c r="EIQ34" s="39"/>
      <c r="EIR34" s="39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40"/>
      <c r="EJO34" s="39"/>
      <c r="EJP34" s="39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40"/>
      <c r="EKM34" s="39"/>
      <c r="EKN34" s="39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40"/>
      <c r="ELK34" s="39"/>
      <c r="ELL34" s="39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40"/>
      <c r="EMI34" s="39"/>
      <c r="EMJ34" s="39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40"/>
      <c r="ENG34" s="39"/>
      <c r="ENH34" s="39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40"/>
      <c r="EOE34" s="39"/>
      <c r="EOF34" s="39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40"/>
      <c r="EPC34" s="39"/>
      <c r="EPD34" s="39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40"/>
      <c r="EQA34" s="39"/>
      <c r="EQB34" s="39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40"/>
      <c r="EQY34" s="39"/>
      <c r="EQZ34" s="39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40"/>
      <c r="ERW34" s="39"/>
      <c r="ERX34" s="39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40"/>
      <c r="ESU34" s="39"/>
      <c r="ESV34" s="39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40"/>
      <c r="ETS34" s="39"/>
      <c r="ETT34" s="39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40"/>
      <c r="EUQ34" s="39"/>
      <c r="EUR34" s="39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40"/>
      <c r="EVO34" s="39"/>
      <c r="EVP34" s="39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40"/>
      <c r="EWM34" s="39"/>
      <c r="EWN34" s="39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40"/>
      <c r="EXK34" s="39"/>
      <c r="EXL34" s="39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40"/>
      <c r="EYI34" s="39"/>
      <c r="EYJ34" s="39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40"/>
      <c r="EZG34" s="39"/>
      <c r="EZH34" s="39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40"/>
      <c r="FAE34" s="39"/>
      <c r="FAF34" s="39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40"/>
      <c r="FBC34" s="39"/>
      <c r="FBD34" s="39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40"/>
      <c r="FCA34" s="39"/>
      <c r="FCB34" s="39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40"/>
      <c r="FCY34" s="39"/>
      <c r="FCZ34" s="39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40"/>
      <c r="FDW34" s="39"/>
      <c r="FDX34" s="39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40"/>
      <c r="FEU34" s="39"/>
      <c r="FEV34" s="39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40"/>
      <c r="FFS34" s="39"/>
      <c r="FFT34" s="39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40"/>
      <c r="FGQ34" s="39"/>
      <c r="FGR34" s="39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40"/>
      <c r="FHO34" s="39"/>
      <c r="FHP34" s="39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40"/>
      <c r="FIM34" s="39"/>
      <c r="FIN34" s="39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40"/>
      <c r="FJK34" s="39"/>
      <c r="FJL34" s="39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40"/>
      <c r="FKI34" s="39"/>
      <c r="FKJ34" s="39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40"/>
      <c r="FLG34" s="39"/>
      <c r="FLH34" s="39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40"/>
      <c r="FME34" s="39"/>
      <c r="FMF34" s="39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40"/>
      <c r="FNC34" s="39"/>
      <c r="FND34" s="39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40"/>
      <c r="FOA34" s="39"/>
      <c r="FOB34" s="39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40"/>
      <c r="FOY34" s="39"/>
      <c r="FOZ34" s="39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40"/>
      <c r="FPW34" s="39"/>
      <c r="FPX34" s="39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40"/>
      <c r="FQU34" s="39"/>
      <c r="FQV34" s="39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40"/>
      <c r="FRS34" s="39"/>
      <c r="FRT34" s="39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40"/>
      <c r="FSQ34" s="39"/>
      <c r="FSR34" s="39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40"/>
      <c r="FTO34" s="39"/>
      <c r="FTP34" s="39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40"/>
      <c r="FUM34" s="39"/>
      <c r="FUN34" s="39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40"/>
      <c r="FVK34" s="39"/>
      <c r="FVL34" s="39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40"/>
      <c r="FWI34" s="39"/>
      <c r="FWJ34" s="39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40"/>
      <c r="FXG34" s="39"/>
      <c r="FXH34" s="39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40"/>
      <c r="FYE34" s="39"/>
      <c r="FYF34" s="39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40"/>
      <c r="FZC34" s="39"/>
      <c r="FZD34" s="39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40"/>
      <c r="GAA34" s="39"/>
      <c r="GAB34" s="39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40"/>
      <c r="GAY34" s="39"/>
      <c r="GAZ34" s="39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40"/>
      <c r="GBW34" s="39"/>
      <c r="GBX34" s="39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40"/>
      <c r="GCU34" s="39"/>
      <c r="GCV34" s="39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40"/>
      <c r="GDS34" s="39"/>
      <c r="GDT34" s="39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40"/>
      <c r="GEQ34" s="39"/>
      <c r="GER34" s="39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40"/>
      <c r="GFO34" s="39"/>
      <c r="GFP34" s="39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40"/>
      <c r="GGM34" s="39"/>
      <c r="GGN34" s="39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40"/>
      <c r="GHK34" s="39"/>
      <c r="GHL34" s="39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40"/>
      <c r="GII34" s="39"/>
      <c r="GIJ34" s="39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40"/>
      <c r="GJG34" s="39"/>
      <c r="GJH34" s="39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40"/>
      <c r="GKE34" s="39"/>
      <c r="GKF34" s="39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40"/>
      <c r="GLC34" s="39"/>
      <c r="GLD34" s="39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40"/>
      <c r="GMA34" s="39"/>
      <c r="GMB34" s="39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40"/>
      <c r="GMY34" s="39"/>
      <c r="GMZ34" s="39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40"/>
      <c r="GNW34" s="39"/>
      <c r="GNX34" s="39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40"/>
      <c r="GOU34" s="39"/>
      <c r="GOV34" s="39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40"/>
      <c r="GPS34" s="39"/>
      <c r="GPT34" s="39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40"/>
      <c r="GQQ34" s="39"/>
      <c r="GQR34" s="39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40"/>
      <c r="GRO34" s="39"/>
      <c r="GRP34" s="39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40"/>
      <c r="GSM34" s="39"/>
      <c r="GSN34" s="39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40"/>
      <c r="GTK34" s="39"/>
      <c r="GTL34" s="39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40"/>
      <c r="GUI34" s="39"/>
      <c r="GUJ34" s="39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40"/>
      <c r="GVG34" s="39"/>
      <c r="GVH34" s="39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40"/>
      <c r="GWE34" s="39"/>
      <c r="GWF34" s="39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40"/>
      <c r="GXC34" s="39"/>
      <c r="GXD34" s="39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40"/>
      <c r="GYA34" s="39"/>
      <c r="GYB34" s="39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40"/>
      <c r="GYY34" s="39"/>
      <c r="GYZ34" s="39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40"/>
      <c r="GZW34" s="39"/>
      <c r="GZX34" s="39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40"/>
      <c r="HAU34" s="39"/>
      <c r="HAV34" s="39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40"/>
      <c r="HBS34" s="39"/>
      <c r="HBT34" s="39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40"/>
      <c r="HCQ34" s="39"/>
      <c r="HCR34" s="39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40"/>
      <c r="HDO34" s="39"/>
      <c r="HDP34" s="39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40"/>
      <c r="HEM34" s="39"/>
      <c r="HEN34" s="39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40"/>
      <c r="HFK34" s="39"/>
      <c r="HFL34" s="39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40"/>
      <c r="HGI34" s="39"/>
      <c r="HGJ34" s="39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40"/>
      <c r="HHG34" s="39"/>
      <c r="HHH34" s="39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40"/>
      <c r="HIE34" s="39"/>
      <c r="HIF34" s="39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40"/>
      <c r="HJC34" s="39"/>
      <c r="HJD34" s="39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40"/>
      <c r="HKA34" s="39"/>
      <c r="HKB34" s="39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40"/>
      <c r="HKY34" s="39"/>
      <c r="HKZ34" s="39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40"/>
      <c r="HLW34" s="39"/>
      <c r="HLX34" s="39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40"/>
      <c r="HMU34" s="39"/>
      <c r="HMV34" s="39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40"/>
      <c r="HNS34" s="39"/>
      <c r="HNT34" s="39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40"/>
      <c r="HOQ34" s="39"/>
      <c r="HOR34" s="39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40"/>
      <c r="HPO34" s="39"/>
      <c r="HPP34" s="39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40"/>
      <c r="HQM34" s="39"/>
      <c r="HQN34" s="39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40"/>
      <c r="HRK34" s="39"/>
      <c r="HRL34" s="39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40"/>
      <c r="HSI34" s="39"/>
      <c r="HSJ34" s="39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40"/>
      <c r="HTG34" s="39"/>
      <c r="HTH34" s="39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40"/>
      <c r="HUE34" s="39"/>
      <c r="HUF34" s="39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40"/>
      <c r="HVC34" s="39"/>
      <c r="HVD34" s="39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40"/>
      <c r="HWA34" s="39"/>
      <c r="HWB34" s="39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40"/>
      <c r="HWY34" s="39"/>
      <c r="HWZ34" s="39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40"/>
      <c r="HXW34" s="39"/>
      <c r="HXX34" s="39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40"/>
      <c r="HYU34" s="39"/>
      <c r="HYV34" s="39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40"/>
      <c r="HZS34" s="39"/>
      <c r="HZT34" s="39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40"/>
      <c r="IAQ34" s="39"/>
      <c r="IAR34" s="39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40"/>
      <c r="IBO34" s="39"/>
      <c r="IBP34" s="39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40"/>
      <c r="ICM34" s="39"/>
      <c r="ICN34" s="39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40"/>
      <c r="IDK34" s="39"/>
      <c r="IDL34" s="39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40"/>
      <c r="IEI34" s="39"/>
      <c r="IEJ34" s="39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40"/>
      <c r="IFG34" s="39"/>
      <c r="IFH34" s="39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40"/>
      <c r="IGE34" s="39"/>
      <c r="IGF34" s="39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40"/>
      <c r="IHC34" s="39"/>
      <c r="IHD34" s="39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40"/>
      <c r="IIA34" s="39"/>
      <c r="IIB34" s="39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40"/>
      <c r="IIY34" s="39"/>
      <c r="IIZ34" s="39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40"/>
      <c r="IJW34" s="39"/>
      <c r="IJX34" s="39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40"/>
      <c r="IKU34" s="39"/>
      <c r="IKV34" s="39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40"/>
      <c r="ILS34" s="39"/>
      <c r="ILT34" s="39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40"/>
      <c r="IMQ34" s="39"/>
      <c r="IMR34" s="39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40"/>
      <c r="INO34" s="39"/>
      <c r="INP34" s="39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40"/>
      <c r="IOM34" s="39"/>
      <c r="ION34" s="39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40"/>
      <c r="IPK34" s="39"/>
      <c r="IPL34" s="39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40"/>
      <c r="IQI34" s="39"/>
      <c r="IQJ34" s="39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40"/>
      <c r="IRG34" s="39"/>
      <c r="IRH34" s="39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40"/>
      <c r="ISE34" s="39"/>
      <c r="ISF34" s="39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40"/>
      <c r="ITC34" s="39"/>
      <c r="ITD34" s="39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40"/>
      <c r="IUA34" s="39"/>
      <c r="IUB34" s="39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40"/>
      <c r="IUY34" s="39"/>
      <c r="IUZ34" s="39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40"/>
      <c r="IVW34" s="39"/>
      <c r="IVX34" s="39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40"/>
      <c r="IWU34" s="39"/>
      <c r="IWV34" s="39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40"/>
      <c r="IXS34" s="39"/>
      <c r="IXT34" s="39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40"/>
      <c r="IYQ34" s="39"/>
      <c r="IYR34" s="39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40"/>
      <c r="IZO34" s="39"/>
      <c r="IZP34" s="39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40"/>
      <c r="JAM34" s="39"/>
      <c r="JAN34" s="39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40"/>
      <c r="JBK34" s="39"/>
      <c r="JBL34" s="39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40"/>
      <c r="JCI34" s="39"/>
      <c r="JCJ34" s="39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40"/>
      <c r="JDG34" s="39"/>
      <c r="JDH34" s="39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40"/>
      <c r="JEE34" s="39"/>
      <c r="JEF34" s="39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40"/>
      <c r="JFC34" s="39"/>
      <c r="JFD34" s="39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40"/>
      <c r="JGA34" s="39"/>
      <c r="JGB34" s="39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40"/>
      <c r="JGY34" s="39"/>
      <c r="JGZ34" s="39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40"/>
      <c r="JHW34" s="39"/>
      <c r="JHX34" s="39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40"/>
      <c r="JIU34" s="39"/>
      <c r="JIV34" s="39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40"/>
      <c r="JJS34" s="39"/>
      <c r="JJT34" s="39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40"/>
      <c r="JKQ34" s="39"/>
      <c r="JKR34" s="39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40"/>
      <c r="JLO34" s="39"/>
      <c r="JLP34" s="39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40"/>
      <c r="JMM34" s="39"/>
      <c r="JMN34" s="39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40"/>
      <c r="JNK34" s="39"/>
      <c r="JNL34" s="39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40"/>
      <c r="JOI34" s="39"/>
      <c r="JOJ34" s="39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40"/>
      <c r="JPG34" s="39"/>
      <c r="JPH34" s="39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40"/>
      <c r="JQE34" s="39"/>
      <c r="JQF34" s="39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40"/>
      <c r="JRC34" s="39"/>
      <c r="JRD34" s="39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40"/>
      <c r="JSA34" s="39"/>
      <c r="JSB34" s="39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40"/>
      <c r="JSY34" s="39"/>
      <c r="JSZ34" s="39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40"/>
      <c r="JTW34" s="39"/>
      <c r="JTX34" s="39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40"/>
      <c r="JUU34" s="39"/>
      <c r="JUV34" s="39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40"/>
      <c r="JVS34" s="39"/>
      <c r="JVT34" s="39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40"/>
      <c r="JWQ34" s="39"/>
      <c r="JWR34" s="39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40"/>
      <c r="JXO34" s="39"/>
      <c r="JXP34" s="39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40"/>
      <c r="JYM34" s="39"/>
      <c r="JYN34" s="39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40"/>
      <c r="JZK34" s="39"/>
      <c r="JZL34" s="39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40"/>
      <c r="KAI34" s="39"/>
      <c r="KAJ34" s="39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40"/>
      <c r="KBG34" s="39"/>
      <c r="KBH34" s="39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40"/>
      <c r="KCE34" s="39"/>
      <c r="KCF34" s="39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40"/>
      <c r="KDC34" s="39"/>
      <c r="KDD34" s="39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40"/>
      <c r="KEA34" s="39"/>
      <c r="KEB34" s="39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40"/>
      <c r="KEY34" s="39"/>
      <c r="KEZ34" s="39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40"/>
      <c r="KFW34" s="39"/>
      <c r="KFX34" s="39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40"/>
      <c r="KGU34" s="39"/>
      <c r="KGV34" s="39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40"/>
      <c r="KHS34" s="39"/>
      <c r="KHT34" s="39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40"/>
      <c r="KIQ34" s="39"/>
      <c r="KIR34" s="39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40"/>
      <c r="KJO34" s="39"/>
      <c r="KJP34" s="39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40"/>
      <c r="KKM34" s="39"/>
      <c r="KKN34" s="39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40"/>
      <c r="KLK34" s="39"/>
      <c r="KLL34" s="39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40"/>
      <c r="KMI34" s="39"/>
      <c r="KMJ34" s="39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40"/>
      <c r="KNG34" s="39"/>
      <c r="KNH34" s="39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40"/>
      <c r="KOE34" s="39"/>
      <c r="KOF34" s="39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40"/>
      <c r="KPC34" s="39"/>
      <c r="KPD34" s="39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40"/>
      <c r="KQA34" s="39"/>
      <c r="KQB34" s="39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40"/>
      <c r="KQY34" s="39"/>
      <c r="KQZ34" s="39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40"/>
      <c r="KRW34" s="39"/>
      <c r="KRX34" s="39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40"/>
      <c r="KSU34" s="39"/>
      <c r="KSV34" s="39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40"/>
      <c r="KTS34" s="39"/>
      <c r="KTT34" s="39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40"/>
      <c r="KUQ34" s="39"/>
      <c r="KUR34" s="39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40"/>
      <c r="KVO34" s="39"/>
      <c r="KVP34" s="39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40"/>
      <c r="KWM34" s="39"/>
      <c r="KWN34" s="39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40"/>
      <c r="KXK34" s="39"/>
      <c r="KXL34" s="39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40"/>
      <c r="KYI34" s="39"/>
      <c r="KYJ34" s="39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40"/>
      <c r="KZG34" s="39"/>
      <c r="KZH34" s="39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40"/>
      <c r="LAE34" s="39"/>
      <c r="LAF34" s="39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40"/>
      <c r="LBC34" s="39"/>
      <c r="LBD34" s="39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40"/>
      <c r="LCA34" s="39"/>
      <c r="LCB34" s="39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40"/>
      <c r="LCY34" s="39"/>
      <c r="LCZ34" s="39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40"/>
      <c r="LDW34" s="39"/>
      <c r="LDX34" s="39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40"/>
      <c r="LEU34" s="39"/>
      <c r="LEV34" s="39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40"/>
      <c r="LFS34" s="39"/>
      <c r="LFT34" s="39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40"/>
      <c r="LGQ34" s="39"/>
      <c r="LGR34" s="39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40"/>
      <c r="LHO34" s="39"/>
      <c r="LHP34" s="39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40"/>
      <c r="LIM34" s="39"/>
      <c r="LIN34" s="39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40"/>
      <c r="LJK34" s="39"/>
      <c r="LJL34" s="39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40"/>
      <c r="LKI34" s="39"/>
      <c r="LKJ34" s="39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40"/>
      <c r="LLG34" s="39"/>
      <c r="LLH34" s="39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40"/>
      <c r="LME34" s="39"/>
      <c r="LMF34" s="39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40"/>
      <c r="LNC34" s="39"/>
      <c r="LND34" s="39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40"/>
      <c r="LOA34" s="39"/>
      <c r="LOB34" s="39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40"/>
      <c r="LOY34" s="39"/>
      <c r="LOZ34" s="39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40"/>
      <c r="LPW34" s="39"/>
      <c r="LPX34" s="39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40"/>
      <c r="LQU34" s="39"/>
      <c r="LQV34" s="39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40"/>
      <c r="LRS34" s="39"/>
      <c r="LRT34" s="39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40"/>
      <c r="LSQ34" s="39"/>
      <c r="LSR34" s="39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40"/>
      <c r="LTO34" s="39"/>
      <c r="LTP34" s="39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40"/>
      <c r="LUM34" s="39"/>
      <c r="LUN34" s="39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40"/>
      <c r="LVK34" s="39"/>
      <c r="LVL34" s="39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40"/>
      <c r="LWI34" s="39"/>
      <c r="LWJ34" s="39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40"/>
      <c r="LXG34" s="39"/>
      <c r="LXH34" s="39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40"/>
      <c r="LYE34" s="39"/>
      <c r="LYF34" s="39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40"/>
      <c r="LZC34" s="39"/>
      <c r="LZD34" s="39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40"/>
      <c r="MAA34" s="39"/>
      <c r="MAB34" s="39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40"/>
      <c r="MAY34" s="39"/>
      <c r="MAZ34" s="39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40"/>
      <c r="MBW34" s="39"/>
      <c r="MBX34" s="39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40"/>
      <c r="MCU34" s="39"/>
      <c r="MCV34" s="39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40"/>
      <c r="MDS34" s="39"/>
      <c r="MDT34" s="39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40"/>
      <c r="MEQ34" s="39"/>
      <c r="MER34" s="39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40"/>
      <c r="MFO34" s="39"/>
      <c r="MFP34" s="39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40"/>
      <c r="MGM34" s="39"/>
      <c r="MGN34" s="39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40"/>
      <c r="MHK34" s="39"/>
      <c r="MHL34" s="39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40"/>
      <c r="MII34" s="39"/>
      <c r="MIJ34" s="39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40"/>
      <c r="MJG34" s="39"/>
      <c r="MJH34" s="39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40"/>
      <c r="MKE34" s="39"/>
      <c r="MKF34" s="39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40"/>
      <c r="MLC34" s="39"/>
      <c r="MLD34" s="39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40"/>
      <c r="MMA34" s="39"/>
      <c r="MMB34" s="39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40"/>
      <c r="MMY34" s="39"/>
      <c r="MMZ34" s="39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40"/>
      <c r="MNW34" s="39"/>
      <c r="MNX34" s="39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40"/>
      <c r="MOU34" s="39"/>
      <c r="MOV34" s="39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40"/>
      <c r="MPS34" s="39"/>
      <c r="MPT34" s="39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40"/>
      <c r="MQQ34" s="39"/>
      <c r="MQR34" s="39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40"/>
      <c r="MRO34" s="39"/>
      <c r="MRP34" s="39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40"/>
      <c r="MSM34" s="39"/>
      <c r="MSN34" s="39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40"/>
      <c r="MTK34" s="39"/>
      <c r="MTL34" s="39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40"/>
      <c r="MUI34" s="39"/>
      <c r="MUJ34" s="39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40"/>
      <c r="MVG34" s="39"/>
      <c r="MVH34" s="39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40"/>
      <c r="MWE34" s="39"/>
      <c r="MWF34" s="39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40"/>
      <c r="MXC34" s="39"/>
      <c r="MXD34" s="39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40"/>
      <c r="MYA34" s="39"/>
      <c r="MYB34" s="39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40"/>
      <c r="MYY34" s="39"/>
      <c r="MYZ34" s="39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40"/>
      <c r="MZW34" s="39"/>
      <c r="MZX34" s="39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40"/>
      <c r="NAU34" s="39"/>
      <c r="NAV34" s="39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40"/>
      <c r="NBS34" s="39"/>
      <c r="NBT34" s="39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40"/>
      <c r="NCQ34" s="39"/>
      <c r="NCR34" s="39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40"/>
      <c r="NDO34" s="39"/>
      <c r="NDP34" s="39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40"/>
      <c r="NEM34" s="39"/>
      <c r="NEN34" s="39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40"/>
      <c r="NFK34" s="39"/>
      <c r="NFL34" s="39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40"/>
      <c r="NGI34" s="39"/>
      <c r="NGJ34" s="39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40"/>
      <c r="NHG34" s="39"/>
      <c r="NHH34" s="39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40"/>
      <c r="NIE34" s="39"/>
      <c r="NIF34" s="39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40"/>
      <c r="NJC34" s="39"/>
      <c r="NJD34" s="39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40"/>
      <c r="NKA34" s="39"/>
      <c r="NKB34" s="39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40"/>
      <c r="NKY34" s="39"/>
      <c r="NKZ34" s="39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40"/>
      <c r="NLW34" s="39"/>
      <c r="NLX34" s="39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40"/>
      <c r="NMU34" s="39"/>
      <c r="NMV34" s="39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40"/>
      <c r="NNS34" s="39"/>
      <c r="NNT34" s="39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40"/>
      <c r="NOQ34" s="39"/>
      <c r="NOR34" s="39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40"/>
      <c r="NPO34" s="39"/>
      <c r="NPP34" s="39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40"/>
      <c r="NQM34" s="39"/>
      <c r="NQN34" s="39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40"/>
      <c r="NRK34" s="39"/>
      <c r="NRL34" s="39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40"/>
      <c r="NSI34" s="39"/>
      <c r="NSJ34" s="39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40"/>
      <c r="NTG34" s="39"/>
      <c r="NTH34" s="39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40"/>
      <c r="NUE34" s="39"/>
      <c r="NUF34" s="39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40"/>
      <c r="NVC34" s="39"/>
      <c r="NVD34" s="39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40"/>
      <c r="NWA34" s="39"/>
      <c r="NWB34" s="39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40"/>
      <c r="NWY34" s="39"/>
      <c r="NWZ34" s="39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40"/>
      <c r="NXW34" s="39"/>
      <c r="NXX34" s="39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40"/>
      <c r="NYU34" s="39"/>
      <c r="NYV34" s="39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40"/>
      <c r="NZS34" s="39"/>
      <c r="NZT34" s="39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40"/>
      <c r="OAQ34" s="39"/>
      <c r="OAR34" s="39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40"/>
      <c r="OBO34" s="39"/>
      <c r="OBP34" s="39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40"/>
      <c r="OCM34" s="39"/>
      <c r="OCN34" s="39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40"/>
      <c r="ODK34" s="39"/>
      <c r="ODL34" s="39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40"/>
      <c r="OEI34" s="39"/>
      <c r="OEJ34" s="39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40"/>
      <c r="OFG34" s="39"/>
      <c r="OFH34" s="39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40"/>
      <c r="OGE34" s="39"/>
      <c r="OGF34" s="39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40"/>
      <c r="OHC34" s="39"/>
      <c r="OHD34" s="39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40"/>
      <c r="OIA34" s="39"/>
      <c r="OIB34" s="39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40"/>
      <c r="OIY34" s="39"/>
      <c r="OIZ34" s="39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40"/>
      <c r="OJW34" s="39"/>
      <c r="OJX34" s="39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40"/>
      <c r="OKU34" s="39"/>
      <c r="OKV34" s="39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40"/>
      <c r="OLS34" s="39"/>
      <c r="OLT34" s="39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40"/>
      <c r="OMQ34" s="39"/>
      <c r="OMR34" s="39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40"/>
      <c r="ONO34" s="39"/>
      <c r="ONP34" s="39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40"/>
      <c r="OOM34" s="39"/>
      <c r="OON34" s="39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40"/>
      <c r="OPK34" s="39"/>
      <c r="OPL34" s="39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40"/>
      <c r="OQI34" s="39"/>
      <c r="OQJ34" s="39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40"/>
      <c r="ORG34" s="39"/>
      <c r="ORH34" s="39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40"/>
      <c r="OSE34" s="39"/>
      <c r="OSF34" s="39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40"/>
      <c r="OTC34" s="39"/>
      <c r="OTD34" s="39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40"/>
      <c r="OUA34" s="39"/>
      <c r="OUB34" s="39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40"/>
      <c r="OUY34" s="39"/>
      <c r="OUZ34" s="39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40"/>
      <c r="OVW34" s="39"/>
      <c r="OVX34" s="39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40"/>
      <c r="OWU34" s="39"/>
      <c r="OWV34" s="39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40"/>
      <c r="OXS34" s="39"/>
      <c r="OXT34" s="39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40"/>
      <c r="OYQ34" s="39"/>
      <c r="OYR34" s="39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40"/>
      <c r="OZO34" s="39"/>
      <c r="OZP34" s="39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40"/>
      <c r="PAM34" s="39"/>
      <c r="PAN34" s="39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40"/>
      <c r="PBK34" s="39"/>
      <c r="PBL34" s="39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40"/>
      <c r="PCI34" s="39"/>
      <c r="PCJ34" s="39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40"/>
      <c r="PDG34" s="39"/>
      <c r="PDH34" s="39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40"/>
      <c r="PEE34" s="39"/>
      <c r="PEF34" s="39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40"/>
      <c r="PFC34" s="39"/>
      <c r="PFD34" s="39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40"/>
      <c r="PGA34" s="39"/>
      <c r="PGB34" s="39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40"/>
      <c r="PGY34" s="39"/>
      <c r="PGZ34" s="39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40"/>
      <c r="PHW34" s="39"/>
      <c r="PHX34" s="39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40"/>
      <c r="PIU34" s="39"/>
      <c r="PIV34" s="39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40"/>
      <c r="PJS34" s="39"/>
      <c r="PJT34" s="39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40"/>
      <c r="PKQ34" s="39"/>
      <c r="PKR34" s="39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40"/>
      <c r="PLO34" s="39"/>
      <c r="PLP34" s="39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40"/>
      <c r="PMM34" s="39"/>
      <c r="PMN34" s="39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40"/>
      <c r="PNK34" s="39"/>
      <c r="PNL34" s="39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40"/>
      <c r="POI34" s="39"/>
      <c r="POJ34" s="39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40"/>
      <c r="PPG34" s="39"/>
      <c r="PPH34" s="39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40"/>
      <c r="PQE34" s="39"/>
      <c r="PQF34" s="39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40"/>
      <c r="PRC34" s="39"/>
      <c r="PRD34" s="39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40"/>
      <c r="PSA34" s="39"/>
      <c r="PSB34" s="39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40"/>
      <c r="PSY34" s="39"/>
      <c r="PSZ34" s="39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40"/>
      <c r="PTW34" s="39"/>
      <c r="PTX34" s="39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40"/>
      <c r="PUU34" s="39"/>
      <c r="PUV34" s="39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40"/>
      <c r="PVS34" s="39"/>
      <c r="PVT34" s="39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40"/>
      <c r="PWQ34" s="39"/>
      <c r="PWR34" s="39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40"/>
      <c r="PXO34" s="39"/>
      <c r="PXP34" s="39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40"/>
      <c r="PYM34" s="39"/>
      <c r="PYN34" s="39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40"/>
      <c r="PZK34" s="39"/>
      <c r="PZL34" s="39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40"/>
      <c r="QAI34" s="39"/>
      <c r="QAJ34" s="39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40"/>
      <c r="QBG34" s="39"/>
      <c r="QBH34" s="39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40"/>
      <c r="QCE34" s="39"/>
      <c r="QCF34" s="39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40"/>
      <c r="QDC34" s="39"/>
      <c r="QDD34" s="39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40"/>
      <c r="QEA34" s="39"/>
      <c r="QEB34" s="39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40"/>
      <c r="QEY34" s="39"/>
      <c r="QEZ34" s="39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40"/>
      <c r="QFW34" s="39"/>
      <c r="QFX34" s="39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40"/>
      <c r="QGU34" s="39"/>
      <c r="QGV34" s="39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40"/>
      <c r="QHS34" s="39"/>
      <c r="QHT34" s="39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40"/>
      <c r="QIQ34" s="39"/>
      <c r="QIR34" s="39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40"/>
      <c r="QJO34" s="39"/>
      <c r="QJP34" s="39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40"/>
      <c r="QKM34" s="39"/>
      <c r="QKN34" s="39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40"/>
      <c r="QLK34" s="39"/>
      <c r="QLL34" s="39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40"/>
      <c r="QMI34" s="39"/>
      <c r="QMJ34" s="39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40"/>
      <c r="QNG34" s="39"/>
      <c r="QNH34" s="39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40"/>
      <c r="QOE34" s="39"/>
      <c r="QOF34" s="39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40"/>
      <c r="QPC34" s="39"/>
      <c r="QPD34" s="39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40"/>
      <c r="QQA34" s="39"/>
      <c r="QQB34" s="39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40"/>
      <c r="QQY34" s="39"/>
      <c r="QQZ34" s="39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40"/>
      <c r="QRW34" s="39"/>
      <c r="QRX34" s="39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40"/>
      <c r="QSU34" s="39"/>
      <c r="QSV34" s="39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40"/>
      <c r="QTS34" s="39"/>
      <c r="QTT34" s="39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40"/>
      <c r="QUQ34" s="39"/>
      <c r="QUR34" s="39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40"/>
      <c r="QVO34" s="39"/>
      <c r="QVP34" s="39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40"/>
      <c r="QWM34" s="39"/>
      <c r="QWN34" s="39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40"/>
      <c r="QXK34" s="39"/>
      <c r="QXL34" s="39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40"/>
      <c r="QYI34" s="39"/>
      <c r="QYJ34" s="39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40"/>
      <c r="QZG34" s="39"/>
      <c r="QZH34" s="39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40"/>
      <c r="RAE34" s="39"/>
      <c r="RAF34" s="39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40"/>
      <c r="RBC34" s="39"/>
      <c r="RBD34" s="39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40"/>
      <c r="RCA34" s="39"/>
      <c r="RCB34" s="39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40"/>
      <c r="RCY34" s="39"/>
      <c r="RCZ34" s="39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40"/>
      <c r="RDW34" s="39"/>
      <c r="RDX34" s="39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40"/>
      <c r="REU34" s="39"/>
      <c r="REV34" s="39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40"/>
      <c r="RFS34" s="39"/>
      <c r="RFT34" s="39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40"/>
      <c r="RGQ34" s="39"/>
      <c r="RGR34" s="39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40"/>
      <c r="RHO34" s="39"/>
      <c r="RHP34" s="39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40"/>
      <c r="RIM34" s="39"/>
      <c r="RIN34" s="39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40"/>
      <c r="RJK34" s="39"/>
      <c r="RJL34" s="39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40"/>
      <c r="RKI34" s="39"/>
      <c r="RKJ34" s="39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40"/>
      <c r="RLG34" s="39"/>
      <c r="RLH34" s="39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40"/>
      <c r="RME34" s="39"/>
      <c r="RMF34" s="39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40"/>
      <c r="RNC34" s="39"/>
      <c r="RND34" s="39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40"/>
      <c r="ROA34" s="39"/>
      <c r="ROB34" s="39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40"/>
      <c r="ROY34" s="39"/>
      <c r="ROZ34" s="39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40"/>
      <c r="RPW34" s="39"/>
      <c r="RPX34" s="39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40"/>
      <c r="RQU34" s="39"/>
      <c r="RQV34" s="39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40"/>
      <c r="RRS34" s="39"/>
      <c r="RRT34" s="39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40"/>
      <c r="RSQ34" s="39"/>
      <c r="RSR34" s="39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40"/>
      <c r="RTO34" s="39"/>
      <c r="RTP34" s="39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40"/>
      <c r="RUM34" s="39"/>
      <c r="RUN34" s="39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40"/>
      <c r="RVK34" s="39"/>
      <c r="RVL34" s="39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40"/>
      <c r="RWI34" s="39"/>
      <c r="RWJ34" s="39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40"/>
      <c r="RXG34" s="39"/>
      <c r="RXH34" s="39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40"/>
      <c r="RYE34" s="39"/>
      <c r="RYF34" s="39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40"/>
      <c r="RZC34" s="39"/>
      <c r="RZD34" s="39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40"/>
      <c r="SAA34" s="39"/>
      <c r="SAB34" s="39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40"/>
      <c r="SAY34" s="39"/>
      <c r="SAZ34" s="39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40"/>
      <c r="SBW34" s="39"/>
      <c r="SBX34" s="39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40"/>
      <c r="SCU34" s="39"/>
      <c r="SCV34" s="39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40"/>
      <c r="SDS34" s="39"/>
      <c r="SDT34" s="39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40"/>
      <c r="SEQ34" s="39"/>
      <c r="SER34" s="39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40"/>
      <c r="SFO34" s="39"/>
      <c r="SFP34" s="39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40"/>
      <c r="SGM34" s="39"/>
      <c r="SGN34" s="39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40"/>
      <c r="SHK34" s="39"/>
      <c r="SHL34" s="39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40"/>
      <c r="SII34" s="39"/>
      <c r="SIJ34" s="39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40"/>
      <c r="SJG34" s="39"/>
      <c r="SJH34" s="39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40"/>
      <c r="SKE34" s="39"/>
      <c r="SKF34" s="39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40"/>
      <c r="SLC34" s="39"/>
      <c r="SLD34" s="39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40"/>
      <c r="SMA34" s="39"/>
      <c r="SMB34" s="39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40"/>
      <c r="SMY34" s="39"/>
      <c r="SMZ34" s="39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40"/>
      <c r="SNW34" s="39"/>
      <c r="SNX34" s="39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40"/>
      <c r="SOU34" s="39"/>
      <c r="SOV34" s="39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40"/>
      <c r="SPS34" s="39"/>
      <c r="SPT34" s="39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40"/>
      <c r="SQQ34" s="39"/>
      <c r="SQR34" s="39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40"/>
      <c r="SRO34" s="39"/>
      <c r="SRP34" s="39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40"/>
      <c r="SSM34" s="39"/>
      <c r="SSN34" s="39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40"/>
      <c r="STK34" s="39"/>
      <c r="STL34" s="39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40"/>
      <c r="SUI34" s="39"/>
      <c r="SUJ34" s="39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40"/>
      <c r="SVG34" s="39"/>
      <c r="SVH34" s="39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40"/>
      <c r="SWE34" s="39"/>
      <c r="SWF34" s="39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40"/>
      <c r="SXC34" s="39"/>
      <c r="SXD34" s="39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40"/>
      <c r="SYA34" s="39"/>
      <c r="SYB34" s="39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40"/>
      <c r="SYY34" s="39"/>
      <c r="SYZ34" s="39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40"/>
      <c r="SZW34" s="39"/>
      <c r="SZX34" s="39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40"/>
      <c r="TAU34" s="39"/>
      <c r="TAV34" s="39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40"/>
      <c r="TBS34" s="39"/>
      <c r="TBT34" s="39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40"/>
      <c r="TCQ34" s="39"/>
      <c r="TCR34" s="39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40"/>
      <c r="TDO34" s="39"/>
      <c r="TDP34" s="39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40"/>
      <c r="TEM34" s="39"/>
      <c r="TEN34" s="39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40"/>
      <c r="TFK34" s="39"/>
      <c r="TFL34" s="39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40"/>
      <c r="TGI34" s="39"/>
      <c r="TGJ34" s="39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40"/>
      <c r="THG34" s="39"/>
      <c r="THH34" s="39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40"/>
      <c r="TIE34" s="39"/>
      <c r="TIF34" s="39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40"/>
      <c r="TJC34" s="39"/>
      <c r="TJD34" s="39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40"/>
      <c r="TKA34" s="39"/>
      <c r="TKB34" s="39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40"/>
      <c r="TKY34" s="39"/>
      <c r="TKZ34" s="39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40"/>
      <c r="TLW34" s="39"/>
      <c r="TLX34" s="39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40"/>
      <c r="TMU34" s="39"/>
      <c r="TMV34" s="39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40"/>
      <c r="TNS34" s="39"/>
      <c r="TNT34" s="39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40"/>
      <c r="TOQ34" s="39"/>
      <c r="TOR34" s="39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40"/>
      <c r="TPO34" s="39"/>
      <c r="TPP34" s="39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40"/>
      <c r="TQM34" s="39"/>
      <c r="TQN34" s="39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40"/>
      <c r="TRK34" s="39"/>
      <c r="TRL34" s="39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40"/>
      <c r="TSI34" s="39"/>
      <c r="TSJ34" s="39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40"/>
      <c r="TTG34" s="39"/>
      <c r="TTH34" s="39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40"/>
      <c r="TUE34" s="39"/>
      <c r="TUF34" s="39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40"/>
      <c r="TVC34" s="39"/>
      <c r="TVD34" s="39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40"/>
      <c r="TWA34" s="39"/>
      <c r="TWB34" s="39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40"/>
      <c r="TWY34" s="39"/>
      <c r="TWZ34" s="39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40"/>
      <c r="TXW34" s="39"/>
      <c r="TXX34" s="39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40"/>
      <c r="TYU34" s="39"/>
      <c r="TYV34" s="39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40"/>
      <c r="TZS34" s="39"/>
      <c r="TZT34" s="39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40"/>
      <c r="UAQ34" s="39"/>
      <c r="UAR34" s="39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40"/>
      <c r="UBO34" s="39"/>
      <c r="UBP34" s="39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40"/>
      <c r="UCM34" s="39"/>
      <c r="UCN34" s="39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40"/>
      <c r="UDK34" s="39"/>
      <c r="UDL34" s="39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40"/>
      <c r="UEI34" s="39"/>
      <c r="UEJ34" s="39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40"/>
      <c r="UFG34" s="39"/>
      <c r="UFH34" s="39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40"/>
      <c r="UGE34" s="39"/>
      <c r="UGF34" s="39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40"/>
      <c r="UHC34" s="39"/>
      <c r="UHD34" s="39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40"/>
      <c r="UIA34" s="39"/>
      <c r="UIB34" s="39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40"/>
      <c r="UIY34" s="39"/>
      <c r="UIZ34" s="39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40"/>
      <c r="UJW34" s="39"/>
      <c r="UJX34" s="39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40"/>
      <c r="UKU34" s="39"/>
      <c r="UKV34" s="39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40"/>
      <c r="ULS34" s="39"/>
      <c r="ULT34" s="39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40"/>
      <c r="UMQ34" s="39"/>
      <c r="UMR34" s="39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40"/>
      <c r="UNO34" s="39"/>
      <c r="UNP34" s="39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40"/>
      <c r="UOM34" s="39"/>
      <c r="UON34" s="39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40"/>
      <c r="UPK34" s="39"/>
      <c r="UPL34" s="39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40"/>
      <c r="UQI34" s="39"/>
      <c r="UQJ34" s="39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40"/>
      <c r="URG34" s="39"/>
      <c r="URH34" s="39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40"/>
      <c r="USE34" s="39"/>
      <c r="USF34" s="39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40"/>
      <c r="UTC34" s="39"/>
      <c r="UTD34" s="39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40"/>
      <c r="UUA34" s="39"/>
      <c r="UUB34" s="39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40"/>
      <c r="UUY34" s="39"/>
      <c r="UUZ34" s="39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40"/>
      <c r="UVW34" s="39"/>
      <c r="UVX34" s="39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40"/>
      <c r="UWU34" s="39"/>
      <c r="UWV34" s="39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40"/>
      <c r="UXS34" s="39"/>
      <c r="UXT34" s="39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40"/>
      <c r="UYQ34" s="39"/>
      <c r="UYR34" s="39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40"/>
      <c r="UZO34" s="39"/>
      <c r="UZP34" s="39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40"/>
      <c r="VAM34" s="39"/>
      <c r="VAN34" s="39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40"/>
      <c r="VBK34" s="39"/>
      <c r="VBL34" s="39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40"/>
      <c r="VCI34" s="39"/>
      <c r="VCJ34" s="39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40"/>
      <c r="VDG34" s="39"/>
      <c r="VDH34" s="39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40"/>
      <c r="VEE34" s="39"/>
      <c r="VEF34" s="39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40"/>
      <c r="VFC34" s="39"/>
      <c r="VFD34" s="39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40"/>
      <c r="VGA34" s="39"/>
      <c r="VGB34" s="39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40"/>
      <c r="VGY34" s="39"/>
      <c r="VGZ34" s="39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40"/>
      <c r="VHW34" s="39"/>
      <c r="VHX34" s="39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40"/>
      <c r="VIU34" s="39"/>
      <c r="VIV34" s="39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40"/>
      <c r="VJS34" s="39"/>
      <c r="VJT34" s="39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40"/>
      <c r="VKQ34" s="39"/>
      <c r="VKR34" s="39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40"/>
      <c r="VLO34" s="39"/>
      <c r="VLP34" s="39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40"/>
      <c r="VMM34" s="39"/>
      <c r="VMN34" s="39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40"/>
      <c r="VNK34" s="39"/>
      <c r="VNL34" s="39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40"/>
      <c r="VOI34" s="39"/>
      <c r="VOJ34" s="39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40"/>
      <c r="VPG34" s="39"/>
      <c r="VPH34" s="39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40"/>
      <c r="VQE34" s="39"/>
      <c r="VQF34" s="39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40"/>
      <c r="VRC34" s="39"/>
      <c r="VRD34" s="39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40"/>
      <c r="VSA34" s="39"/>
      <c r="VSB34" s="39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40"/>
      <c r="VSY34" s="39"/>
      <c r="VSZ34" s="39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40"/>
      <c r="VTW34" s="39"/>
      <c r="VTX34" s="39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40"/>
      <c r="VUU34" s="39"/>
      <c r="VUV34" s="39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40"/>
      <c r="VVS34" s="39"/>
      <c r="VVT34" s="39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40"/>
      <c r="VWQ34" s="39"/>
      <c r="VWR34" s="39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40"/>
      <c r="VXO34" s="39"/>
      <c r="VXP34" s="39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40"/>
      <c r="VYM34" s="39"/>
      <c r="VYN34" s="39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40"/>
      <c r="VZK34" s="39"/>
      <c r="VZL34" s="39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40"/>
      <c r="WAI34" s="39"/>
      <c r="WAJ34" s="39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40"/>
      <c r="WBG34" s="39"/>
      <c r="WBH34" s="39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40"/>
      <c r="WCE34" s="39"/>
      <c r="WCF34" s="39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40"/>
      <c r="WDC34" s="39"/>
      <c r="WDD34" s="39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40"/>
      <c r="WEA34" s="39"/>
      <c r="WEB34" s="39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40"/>
      <c r="WEY34" s="39"/>
      <c r="WEZ34" s="39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40"/>
      <c r="WFW34" s="39"/>
      <c r="WFX34" s="39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40"/>
      <c r="WGU34" s="39"/>
      <c r="WGV34" s="39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40"/>
      <c r="WHS34" s="39"/>
      <c r="WHT34" s="39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40"/>
      <c r="WIQ34" s="39"/>
      <c r="WIR34" s="39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40"/>
      <c r="WJO34" s="39"/>
      <c r="WJP34" s="39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40"/>
      <c r="WKM34" s="39"/>
      <c r="WKN34" s="39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40"/>
      <c r="WLK34" s="39"/>
      <c r="WLL34" s="39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40"/>
      <c r="WMI34" s="39"/>
      <c r="WMJ34" s="39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40"/>
      <c r="WNG34" s="39"/>
      <c r="WNH34" s="39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40"/>
      <c r="WOE34" s="39"/>
      <c r="WOF34" s="39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40"/>
      <c r="WPC34" s="39"/>
      <c r="WPD34" s="39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40"/>
      <c r="WQA34" s="39"/>
      <c r="WQB34" s="39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40"/>
      <c r="WQY34" s="39"/>
      <c r="WQZ34" s="39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40"/>
      <c r="WRW34" s="39"/>
      <c r="WRX34" s="39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40"/>
      <c r="WSU34" s="39"/>
      <c r="WSV34" s="39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40"/>
      <c r="WTS34" s="39"/>
      <c r="WTT34" s="39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40"/>
      <c r="WUQ34" s="39"/>
      <c r="WUR34" s="39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40"/>
      <c r="WVO34" s="39"/>
      <c r="WVP34" s="39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40"/>
      <c r="WWM34" s="39"/>
      <c r="WWN34" s="39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40"/>
      <c r="WXK34" s="39"/>
      <c r="WXL34" s="39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40"/>
      <c r="WYI34" s="39"/>
      <c r="WYJ34" s="39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40"/>
      <c r="WZG34" s="39"/>
      <c r="WZH34" s="39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40"/>
      <c r="XAE34" s="39"/>
      <c r="XAF34" s="39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40"/>
      <c r="XBC34" s="39"/>
      <c r="XBD34" s="39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40"/>
      <c r="XCA34" s="39"/>
      <c r="XCB34" s="39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40"/>
      <c r="XCY34" s="39"/>
      <c r="XCZ34" s="39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40"/>
      <c r="XDW34" s="39"/>
      <c r="XDX34" s="39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40"/>
      <c r="XEU34" s="39"/>
      <c r="XEV34" s="39"/>
      <c r="XEW34" s="3"/>
      <c r="XEX34" s="3"/>
      <c r="XEY34" s="3"/>
      <c r="XEZ34" s="3"/>
      <c r="XFA34" s="3"/>
      <c r="XFB34" s="3"/>
      <c r="XFC34" s="3"/>
      <c r="XFD34" s="3"/>
    </row>
    <row r="35" spans="1:16384" x14ac:dyDescent="0.25">
      <c r="A35" s="9" t="s">
        <v>110</v>
      </c>
      <c r="B35" s="106" t="str">
        <f>+VLOOKUP(A35,Clases!$A$1:$B$7,2,FALSE)</f>
        <v>Ramos Administrativos</v>
      </c>
      <c r="C35" s="10">
        <v>26</v>
      </c>
      <c r="D35" s="10">
        <v>2</v>
      </c>
      <c r="E35" s="25" t="s">
        <v>101</v>
      </c>
      <c r="F35" s="11"/>
      <c r="G35" s="11"/>
      <c r="H35" s="11">
        <v>79.5</v>
      </c>
      <c r="I35" s="11">
        <v>84.1</v>
      </c>
      <c r="J35" s="11">
        <v>229.2</v>
      </c>
      <c r="K35" s="11">
        <v>319.8</v>
      </c>
      <c r="L35" s="11">
        <v>603.29999999999995</v>
      </c>
      <c r="M35" s="11">
        <v>1282</v>
      </c>
      <c r="N35" s="11">
        <v>1818.7</v>
      </c>
      <c r="O35" s="11">
        <v>1306.4000000000001</v>
      </c>
      <c r="P35" s="11">
        <v>2809.9</v>
      </c>
      <c r="Q35" s="11">
        <v>4349.2</v>
      </c>
      <c r="R35" s="11">
        <v>6055.3</v>
      </c>
      <c r="S35" s="11">
        <v>7354</v>
      </c>
      <c r="T35" s="11">
        <v>7945</v>
      </c>
      <c r="U35" s="11">
        <v>9058.2000000000007</v>
      </c>
      <c r="V35" s="11"/>
      <c r="W35" s="11"/>
      <c r="X35" s="11"/>
      <c r="Y35" s="11"/>
      <c r="Z35" s="11"/>
      <c r="AA35" s="79"/>
      <c r="AB35" s="32"/>
      <c r="AC35" s="32"/>
      <c r="AD35" s="32"/>
      <c r="AE35" s="32" t="str">
        <f>+IFERROR(VLOOKUP($E35,'2002'!$B:$D,3,FALSE),"")</f>
        <v/>
      </c>
      <c r="AF35" s="32" t="str">
        <f>+IFERROR(VLOOKUP($E35,'2003'!$B:$D,3,FALSE),"")</f>
        <v/>
      </c>
      <c r="AG35" s="32" t="str">
        <f>+IFERROR(VLOOKUP($E35,'2004'!$B:$D,3,FALSE),"")</f>
        <v/>
      </c>
      <c r="AH35" s="32" t="str">
        <f>+IFERROR(VLOOKUP($E35,'2005-15 corrientes'!$B$2:$W$50,2,FALSE),"")</f>
        <v/>
      </c>
      <c r="AI35" s="32" t="str">
        <f>+IFERROR(VLOOKUP($E35,'2005-15 corrientes'!$B$2:$W$50,4,FALSE),"")</f>
        <v/>
      </c>
      <c r="AJ35" s="32" t="str">
        <f>+IFERROR(VLOOKUP($E35,'2005-15 corrientes'!$B$2:$W$50,6,FALSE),"")</f>
        <v/>
      </c>
      <c r="AK35" s="32" t="str">
        <f>+IFERROR(VLOOKUP($E35,'2005-15 corrientes'!$B$2:$W$50,8,FALSE),"")</f>
        <v/>
      </c>
      <c r="AL35" s="32" t="str">
        <f>+IFERROR(VLOOKUP($E35,'2005-15 corrientes'!$B$2:$W$50,10,FALSE),"")</f>
        <v/>
      </c>
      <c r="AM35" s="32" t="str">
        <f>+IFERROR(VLOOKUP($E35,'2005-15 corrientes'!$B$2:$W$50,12,FALSE),"")</f>
        <v/>
      </c>
      <c r="AN35" s="32" t="str">
        <f>+IFERROR(VLOOKUP($E35,'2005-15 corrientes'!$B$2:$W$50,14,FALSE),"")</f>
        <v/>
      </c>
      <c r="AO35" s="32" t="str">
        <f>+IFERROR(VLOOKUP($E35,'2005-15 corrientes'!$B$2:$W$50,16,FALSE),"")</f>
        <v/>
      </c>
      <c r="AP35" s="32" t="str">
        <f>+IFERROR(VLOOKUP($E35,'2005-15 corrientes'!$B$2:$W$50,18,FALSE),"")</f>
        <v/>
      </c>
      <c r="AQ35" s="32" t="str">
        <f>+IFERROR(VLOOKUP($E35,'2005-15 corrientes'!$B$2:$W$50,20,FALSE),"")</f>
        <v/>
      </c>
      <c r="AR35" s="32" t="str">
        <f>+IFERROR(VLOOKUP($E35,'2005-15 corrientes'!$B$2:$W$50,22,FALSE),"")</f>
        <v/>
      </c>
      <c r="AS35" s="3"/>
      <c r="AT35" s="3"/>
      <c r="AU35" s="3"/>
      <c r="AV35" s="3"/>
      <c r="AW35" s="3"/>
      <c r="AX35" s="3"/>
      <c r="AY35" s="3"/>
      <c r="AZ35" s="3"/>
      <c r="BA35" s="3"/>
      <c r="BB35" s="40"/>
      <c r="BC35" s="39"/>
      <c r="BD35" s="39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40"/>
      <c r="CA35" s="39"/>
      <c r="CB35" s="39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40"/>
      <c r="CY35" s="39"/>
      <c r="CZ35" s="39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40"/>
      <c r="DW35" s="39"/>
      <c r="DX35" s="39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40"/>
      <c r="EU35" s="39"/>
      <c r="EV35" s="39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40"/>
      <c r="FS35" s="39"/>
      <c r="FT35" s="39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40"/>
      <c r="GQ35" s="39"/>
      <c r="GR35" s="39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40"/>
      <c r="HO35" s="39"/>
      <c r="HP35" s="39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40"/>
      <c r="IM35" s="39"/>
      <c r="IN35" s="39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40"/>
      <c r="JK35" s="39"/>
      <c r="JL35" s="39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40"/>
      <c r="KI35" s="39"/>
      <c r="KJ35" s="39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40"/>
      <c r="LG35" s="39"/>
      <c r="LH35" s="39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40"/>
      <c r="ME35" s="39"/>
      <c r="MF35" s="39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40"/>
      <c r="NC35" s="39"/>
      <c r="ND35" s="39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40"/>
      <c r="OA35" s="39"/>
      <c r="OB35" s="39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40"/>
      <c r="OY35" s="39"/>
      <c r="OZ35" s="39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40"/>
      <c r="PW35" s="39"/>
      <c r="PX35" s="39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40"/>
      <c r="QU35" s="39"/>
      <c r="QV35" s="39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40"/>
      <c r="RS35" s="39"/>
      <c r="RT35" s="39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40"/>
      <c r="SQ35" s="39"/>
      <c r="SR35" s="39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40"/>
      <c r="TO35" s="39"/>
      <c r="TP35" s="39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40"/>
      <c r="UM35" s="39"/>
      <c r="UN35" s="39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40"/>
      <c r="VK35" s="39"/>
      <c r="VL35" s="39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40"/>
      <c r="WI35" s="39"/>
      <c r="WJ35" s="39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40"/>
      <c r="XG35" s="39"/>
      <c r="XH35" s="39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40"/>
      <c r="YE35" s="39"/>
      <c r="YF35" s="39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40"/>
      <c r="ZC35" s="39"/>
      <c r="ZD35" s="39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40"/>
      <c r="AAA35" s="39"/>
      <c r="AAB35" s="39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40"/>
      <c r="AAY35" s="39"/>
      <c r="AAZ35" s="39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40"/>
      <c r="ABW35" s="39"/>
      <c r="ABX35" s="39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40"/>
      <c r="ACU35" s="39"/>
      <c r="ACV35" s="39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40"/>
      <c r="ADS35" s="39"/>
      <c r="ADT35" s="39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40"/>
      <c r="AEQ35" s="39"/>
      <c r="AER35" s="39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40"/>
      <c r="AFO35" s="39"/>
      <c r="AFP35" s="39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40"/>
      <c r="AGM35" s="39"/>
      <c r="AGN35" s="39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40"/>
      <c r="AHK35" s="39"/>
      <c r="AHL35" s="39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40"/>
      <c r="AII35" s="39"/>
      <c r="AIJ35" s="39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40"/>
      <c r="AJG35" s="39"/>
      <c r="AJH35" s="39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40"/>
      <c r="AKE35" s="39"/>
      <c r="AKF35" s="39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40"/>
      <c r="ALC35" s="39"/>
      <c r="ALD35" s="39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40"/>
      <c r="AMA35" s="39"/>
      <c r="AMB35" s="39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40"/>
      <c r="AMY35" s="39"/>
      <c r="AMZ35" s="39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40"/>
      <c r="ANW35" s="39"/>
      <c r="ANX35" s="39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40"/>
      <c r="AOU35" s="39"/>
      <c r="AOV35" s="39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40"/>
      <c r="APS35" s="39"/>
      <c r="APT35" s="39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40"/>
      <c r="AQQ35" s="39"/>
      <c r="AQR35" s="39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40"/>
      <c r="ARO35" s="39"/>
      <c r="ARP35" s="39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40"/>
      <c r="ASM35" s="39"/>
      <c r="ASN35" s="39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40"/>
      <c r="ATK35" s="39"/>
      <c r="ATL35" s="39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40"/>
      <c r="AUI35" s="39"/>
      <c r="AUJ35" s="39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40"/>
      <c r="AVG35" s="39"/>
      <c r="AVH35" s="39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40"/>
      <c r="AWE35" s="39"/>
      <c r="AWF35" s="39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40"/>
      <c r="AXC35" s="39"/>
      <c r="AXD35" s="39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40"/>
      <c r="AYA35" s="39"/>
      <c r="AYB35" s="39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40"/>
      <c r="AYY35" s="39"/>
      <c r="AYZ35" s="39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40"/>
      <c r="AZW35" s="39"/>
      <c r="AZX35" s="39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40"/>
      <c r="BAU35" s="39"/>
      <c r="BAV35" s="39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40"/>
      <c r="BBS35" s="39"/>
      <c r="BBT35" s="39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40"/>
      <c r="BCQ35" s="39"/>
      <c r="BCR35" s="39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40"/>
      <c r="BDO35" s="39"/>
      <c r="BDP35" s="39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40"/>
      <c r="BEM35" s="39"/>
      <c r="BEN35" s="39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40"/>
      <c r="BFK35" s="39"/>
      <c r="BFL35" s="39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40"/>
      <c r="BGI35" s="39"/>
      <c r="BGJ35" s="39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40"/>
      <c r="BHG35" s="39"/>
      <c r="BHH35" s="39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40"/>
      <c r="BIE35" s="39"/>
      <c r="BIF35" s="39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40"/>
      <c r="BJC35" s="39"/>
      <c r="BJD35" s="39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40"/>
      <c r="BKA35" s="39"/>
      <c r="BKB35" s="39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40"/>
      <c r="BKY35" s="39"/>
      <c r="BKZ35" s="39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40"/>
      <c r="BLW35" s="39"/>
      <c r="BLX35" s="39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40"/>
      <c r="BMU35" s="39"/>
      <c r="BMV35" s="39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40"/>
      <c r="BNS35" s="39"/>
      <c r="BNT35" s="39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40"/>
      <c r="BOQ35" s="39"/>
      <c r="BOR35" s="39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40"/>
      <c r="BPO35" s="39"/>
      <c r="BPP35" s="39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40"/>
      <c r="BQM35" s="39"/>
      <c r="BQN35" s="39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40"/>
      <c r="BRK35" s="39"/>
      <c r="BRL35" s="39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40"/>
      <c r="BSI35" s="39"/>
      <c r="BSJ35" s="39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40"/>
      <c r="BTG35" s="39"/>
      <c r="BTH35" s="39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40"/>
      <c r="BUE35" s="39"/>
      <c r="BUF35" s="39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40"/>
      <c r="BVC35" s="39"/>
      <c r="BVD35" s="39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40"/>
      <c r="BWA35" s="39"/>
      <c r="BWB35" s="39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40"/>
      <c r="BWY35" s="39"/>
      <c r="BWZ35" s="39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40"/>
      <c r="BXW35" s="39"/>
      <c r="BXX35" s="39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40"/>
      <c r="BYU35" s="39"/>
      <c r="BYV35" s="39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40"/>
      <c r="BZS35" s="39"/>
      <c r="BZT35" s="39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40"/>
      <c r="CAQ35" s="39"/>
      <c r="CAR35" s="39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40"/>
      <c r="CBO35" s="39"/>
      <c r="CBP35" s="39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40"/>
      <c r="CCM35" s="39"/>
      <c r="CCN35" s="39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40"/>
      <c r="CDK35" s="39"/>
      <c r="CDL35" s="39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40"/>
      <c r="CEI35" s="39"/>
      <c r="CEJ35" s="39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40"/>
      <c r="CFG35" s="39"/>
      <c r="CFH35" s="39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40"/>
      <c r="CGE35" s="39"/>
      <c r="CGF35" s="39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40"/>
      <c r="CHC35" s="39"/>
      <c r="CHD35" s="39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40"/>
      <c r="CIA35" s="39"/>
      <c r="CIB35" s="39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40"/>
      <c r="CIY35" s="39"/>
      <c r="CIZ35" s="39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40"/>
      <c r="CJW35" s="39"/>
      <c r="CJX35" s="39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40"/>
      <c r="CKU35" s="39"/>
      <c r="CKV35" s="39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40"/>
      <c r="CLS35" s="39"/>
      <c r="CLT35" s="39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40"/>
      <c r="CMQ35" s="39"/>
      <c r="CMR35" s="39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40"/>
      <c r="CNO35" s="39"/>
      <c r="CNP35" s="39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40"/>
      <c r="COM35" s="39"/>
      <c r="CON35" s="39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40"/>
      <c r="CPK35" s="39"/>
      <c r="CPL35" s="39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40"/>
      <c r="CQI35" s="39"/>
      <c r="CQJ35" s="39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40"/>
      <c r="CRG35" s="39"/>
      <c r="CRH35" s="39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40"/>
      <c r="CSE35" s="39"/>
      <c r="CSF35" s="39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40"/>
      <c r="CTC35" s="39"/>
      <c r="CTD35" s="39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40"/>
      <c r="CUA35" s="39"/>
      <c r="CUB35" s="39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40"/>
      <c r="CUY35" s="39"/>
      <c r="CUZ35" s="39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40"/>
      <c r="CVW35" s="39"/>
      <c r="CVX35" s="39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40"/>
      <c r="CWU35" s="39"/>
      <c r="CWV35" s="39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40"/>
      <c r="CXS35" s="39"/>
      <c r="CXT35" s="39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40"/>
      <c r="CYQ35" s="39"/>
      <c r="CYR35" s="39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40"/>
      <c r="CZO35" s="39"/>
      <c r="CZP35" s="39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40"/>
      <c r="DAM35" s="39"/>
      <c r="DAN35" s="39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40"/>
      <c r="DBK35" s="39"/>
      <c r="DBL35" s="39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40"/>
      <c r="DCI35" s="39"/>
      <c r="DCJ35" s="39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40"/>
      <c r="DDG35" s="39"/>
      <c r="DDH35" s="39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40"/>
      <c r="DEE35" s="39"/>
      <c r="DEF35" s="39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40"/>
      <c r="DFC35" s="39"/>
      <c r="DFD35" s="39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40"/>
      <c r="DGA35" s="39"/>
      <c r="DGB35" s="39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40"/>
      <c r="DGY35" s="39"/>
      <c r="DGZ35" s="39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40"/>
      <c r="DHW35" s="39"/>
      <c r="DHX35" s="39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40"/>
      <c r="DIU35" s="39"/>
      <c r="DIV35" s="39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40"/>
      <c r="DJS35" s="39"/>
      <c r="DJT35" s="39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40"/>
      <c r="DKQ35" s="39"/>
      <c r="DKR35" s="39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40"/>
      <c r="DLO35" s="39"/>
      <c r="DLP35" s="39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40"/>
      <c r="DMM35" s="39"/>
      <c r="DMN35" s="39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40"/>
      <c r="DNK35" s="39"/>
      <c r="DNL35" s="39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40"/>
      <c r="DOI35" s="39"/>
      <c r="DOJ35" s="39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40"/>
      <c r="DPG35" s="39"/>
      <c r="DPH35" s="39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40"/>
      <c r="DQE35" s="39"/>
      <c r="DQF35" s="39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40"/>
      <c r="DRC35" s="39"/>
      <c r="DRD35" s="39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40"/>
      <c r="DSA35" s="39"/>
      <c r="DSB35" s="39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40"/>
      <c r="DSY35" s="39"/>
      <c r="DSZ35" s="39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40"/>
      <c r="DTW35" s="39"/>
      <c r="DTX35" s="39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40"/>
      <c r="DUU35" s="39"/>
      <c r="DUV35" s="39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40"/>
      <c r="DVS35" s="39"/>
      <c r="DVT35" s="39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40"/>
      <c r="DWQ35" s="39"/>
      <c r="DWR35" s="39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40"/>
      <c r="DXO35" s="39"/>
      <c r="DXP35" s="39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40"/>
      <c r="DYM35" s="39"/>
      <c r="DYN35" s="39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40"/>
      <c r="DZK35" s="39"/>
      <c r="DZL35" s="39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40"/>
      <c r="EAI35" s="39"/>
      <c r="EAJ35" s="39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40"/>
      <c r="EBG35" s="39"/>
      <c r="EBH35" s="39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40"/>
      <c r="ECE35" s="39"/>
      <c r="ECF35" s="39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40"/>
      <c r="EDC35" s="39"/>
      <c r="EDD35" s="39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40"/>
      <c r="EEA35" s="39"/>
      <c r="EEB35" s="39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40"/>
      <c r="EEY35" s="39"/>
      <c r="EEZ35" s="39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40"/>
      <c r="EFW35" s="39"/>
      <c r="EFX35" s="39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40"/>
      <c r="EGU35" s="39"/>
      <c r="EGV35" s="39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40"/>
      <c r="EHS35" s="39"/>
      <c r="EHT35" s="39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40"/>
      <c r="EIQ35" s="39"/>
      <c r="EIR35" s="39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40"/>
      <c r="EJO35" s="39"/>
      <c r="EJP35" s="39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40"/>
      <c r="EKM35" s="39"/>
      <c r="EKN35" s="39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40"/>
      <c r="ELK35" s="39"/>
      <c r="ELL35" s="39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40"/>
      <c r="EMI35" s="39"/>
      <c r="EMJ35" s="39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40"/>
      <c r="ENG35" s="39"/>
      <c r="ENH35" s="39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40"/>
      <c r="EOE35" s="39"/>
      <c r="EOF35" s="39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40"/>
      <c r="EPC35" s="39"/>
      <c r="EPD35" s="39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40"/>
      <c r="EQA35" s="39"/>
      <c r="EQB35" s="39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40"/>
      <c r="EQY35" s="39"/>
      <c r="EQZ35" s="39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40"/>
      <c r="ERW35" s="39"/>
      <c r="ERX35" s="39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40"/>
      <c r="ESU35" s="39"/>
      <c r="ESV35" s="39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40"/>
      <c r="ETS35" s="39"/>
      <c r="ETT35" s="39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40"/>
      <c r="EUQ35" s="39"/>
      <c r="EUR35" s="39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40"/>
      <c r="EVO35" s="39"/>
      <c r="EVP35" s="39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40"/>
      <c r="EWM35" s="39"/>
      <c r="EWN35" s="39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40"/>
      <c r="EXK35" s="39"/>
      <c r="EXL35" s="39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40"/>
      <c r="EYI35" s="39"/>
      <c r="EYJ35" s="39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40"/>
      <c r="EZG35" s="39"/>
      <c r="EZH35" s="39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40"/>
      <c r="FAE35" s="39"/>
      <c r="FAF35" s="39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40"/>
      <c r="FBC35" s="39"/>
      <c r="FBD35" s="39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40"/>
      <c r="FCA35" s="39"/>
      <c r="FCB35" s="39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40"/>
      <c r="FCY35" s="39"/>
      <c r="FCZ35" s="39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40"/>
      <c r="FDW35" s="39"/>
      <c r="FDX35" s="39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40"/>
      <c r="FEU35" s="39"/>
      <c r="FEV35" s="39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40"/>
      <c r="FFS35" s="39"/>
      <c r="FFT35" s="39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40"/>
      <c r="FGQ35" s="39"/>
      <c r="FGR35" s="39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40"/>
      <c r="FHO35" s="39"/>
      <c r="FHP35" s="39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40"/>
      <c r="FIM35" s="39"/>
      <c r="FIN35" s="39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40"/>
      <c r="FJK35" s="39"/>
      <c r="FJL35" s="39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40"/>
      <c r="FKI35" s="39"/>
      <c r="FKJ35" s="39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40"/>
      <c r="FLG35" s="39"/>
      <c r="FLH35" s="39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40"/>
      <c r="FME35" s="39"/>
      <c r="FMF35" s="39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40"/>
      <c r="FNC35" s="39"/>
      <c r="FND35" s="39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40"/>
      <c r="FOA35" s="39"/>
      <c r="FOB35" s="39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40"/>
      <c r="FOY35" s="39"/>
      <c r="FOZ35" s="39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40"/>
      <c r="FPW35" s="39"/>
      <c r="FPX35" s="39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40"/>
      <c r="FQU35" s="39"/>
      <c r="FQV35" s="39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40"/>
      <c r="FRS35" s="39"/>
      <c r="FRT35" s="39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40"/>
      <c r="FSQ35" s="39"/>
      <c r="FSR35" s="39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40"/>
      <c r="FTO35" s="39"/>
      <c r="FTP35" s="39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40"/>
      <c r="FUM35" s="39"/>
      <c r="FUN35" s="39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40"/>
      <c r="FVK35" s="39"/>
      <c r="FVL35" s="39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40"/>
      <c r="FWI35" s="39"/>
      <c r="FWJ35" s="39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40"/>
      <c r="FXG35" s="39"/>
      <c r="FXH35" s="39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40"/>
      <c r="FYE35" s="39"/>
      <c r="FYF35" s="39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40"/>
      <c r="FZC35" s="39"/>
      <c r="FZD35" s="39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40"/>
      <c r="GAA35" s="39"/>
      <c r="GAB35" s="39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40"/>
      <c r="GAY35" s="39"/>
      <c r="GAZ35" s="39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40"/>
      <c r="GBW35" s="39"/>
      <c r="GBX35" s="39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40"/>
      <c r="GCU35" s="39"/>
      <c r="GCV35" s="39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40"/>
      <c r="GDS35" s="39"/>
      <c r="GDT35" s="39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40"/>
      <c r="GEQ35" s="39"/>
      <c r="GER35" s="39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40"/>
      <c r="GFO35" s="39"/>
      <c r="GFP35" s="39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40"/>
      <c r="GGM35" s="39"/>
      <c r="GGN35" s="39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40"/>
      <c r="GHK35" s="39"/>
      <c r="GHL35" s="39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40"/>
      <c r="GII35" s="39"/>
      <c r="GIJ35" s="39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40"/>
      <c r="GJG35" s="39"/>
      <c r="GJH35" s="39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40"/>
      <c r="GKE35" s="39"/>
      <c r="GKF35" s="39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40"/>
      <c r="GLC35" s="39"/>
      <c r="GLD35" s="39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40"/>
      <c r="GMA35" s="39"/>
      <c r="GMB35" s="39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40"/>
      <c r="GMY35" s="39"/>
      <c r="GMZ35" s="39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40"/>
      <c r="GNW35" s="39"/>
      <c r="GNX35" s="39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40"/>
      <c r="GOU35" s="39"/>
      <c r="GOV35" s="39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40"/>
      <c r="GPS35" s="39"/>
      <c r="GPT35" s="39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40"/>
      <c r="GQQ35" s="39"/>
      <c r="GQR35" s="39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40"/>
      <c r="GRO35" s="39"/>
      <c r="GRP35" s="39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40"/>
      <c r="GSM35" s="39"/>
      <c r="GSN35" s="39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40"/>
      <c r="GTK35" s="39"/>
      <c r="GTL35" s="39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40"/>
      <c r="GUI35" s="39"/>
      <c r="GUJ35" s="39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40"/>
      <c r="GVG35" s="39"/>
      <c r="GVH35" s="39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40"/>
      <c r="GWE35" s="39"/>
      <c r="GWF35" s="39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40"/>
      <c r="GXC35" s="39"/>
      <c r="GXD35" s="39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40"/>
      <c r="GYA35" s="39"/>
      <c r="GYB35" s="39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40"/>
      <c r="GYY35" s="39"/>
      <c r="GYZ35" s="39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40"/>
      <c r="GZW35" s="39"/>
      <c r="GZX35" s="39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40"/>
      <c r="HAU35" s="39"/>
      <c r="HAV35" s="39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40"/>
      <c r="HBS35" s="39"/>
      <c r="HBT35" s="39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40"/>
      <c r="HCQ35" s="39"/>
      <c r="HCR35" s="39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40"/>
      <c r="HDO35" s="39"/>
      <c r="HDP35" s="39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40"/>
      <c r="HEM35" s="39"/>
      <c r="HEN35" s="39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40"/>
      <c r="HFK35" s="39"/>
      <c r="HFL35" s="39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40"/>
      <c r="HGI35" s="39"/>
      <c r="HGJ35" s="39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40"/>
      <c r="HHG35" s="39"/>
      <c r="HHH35" s="39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40"/>
      <c r="HIE35" s="39"/>
      <c r="HIF35" s="39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40"/>
      <c r="HJC35" s="39"/>
      <c r="HJD35" s="39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40"/>
      <c r="HKA35" s="39"/>
      <c r="HKB35" s="39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40"/>
      <c r="HKY35" s="39"/>
      <c r="HKZ35" s="39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40"/>
      <c r="HLW35" s="39"/>
      <c r="HLX35" s="39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40"/>
      <c r="HMU35" s="39"/>
      <c r="HMV35" s="39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40"/>
      <c r="HNS35" s="39"/>
      <c r="HNT35" s="39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40"/>
      <c r="HOQ35" s="39"/>
      <c r="HOR35" s="39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40"/>
      <c r="HPO35" s="39"/>
      <c r="HPP35" s="39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40"/>
      <c r="HQM35" s="39"/>
      <c r="HQN35" s="39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40"/>
      <c r="HRK35" s="39"/>
      <c r="HRL35" s="39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40"/>
      <c r="HSI35" s="39"/>
      <c r="HSJ35" s="39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40"/>
      <c r="HTG35" s="39"/>
      <c r="HTH35" s="39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40"/>
      <c r="HUE35" s="39"/>
      <c r="HUF35" s="39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40"/>
      <c r="HVC35" s="39"/>
      <c r="HVD35" s="39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40"/>
      <c r="HWA35" s="39"/>
      <c r="HWB35" s="39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40"/>
      <c r="HWY35" s="39"/>
      <c r="HWZ35" s="39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40"/>
      <c r="HXW35" s="39"/>
      <c r="HXX35" s="39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40"/>
      <c r="HYU35" s="39"/>
      <c r="HYV35" s="39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40"/>
      <c r="HZS35" s="39"/>
      <c r="HZT35" s="39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40"/>
      <c r="IAQ35" s="39"/>
      <c r="IAR35" s="39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40"/>
      <c r="IBO35" s="39"/>
      <c r="IBP35" s="39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40"/>
      <c r="ICM35" s="39"/>
      <c r="ICN35" s="39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40"/>
      <c r="IDK35" s="39"/>
      <c r="IDL35" s="39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40"/>
      <c r="IEI35" s="39"/>
      <c r="IEJ35" s="39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40"/>
      <c r="IFG35" s="39"/>
      <c r="IFH35" s="39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40"/>
      <c r="IGE35" s="39"/>
      <c r="IGF35" s="39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40"/>
      <c r="IHC35" s="39"/>
      <c r="IHD35" s="39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40"/>
      <c r="IIA35" s="39"/>
      <c r="IIB35" s="39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40"/>
      <c r="IIY35" s="39"/>
      <c r="IIZ35" s="39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40"/>
      <c r="IJW35" s="39"/>
      <c r="IJX35" s="39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40"/>
      <c r="IKU35" s="39"/>
      <c r="IKV35" s="39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40"/>
      <c r="ILS35" s="39"/>
      <c r="ILT35" s="39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40"/>
      <c r="IMQ35" s="39"/>
      <c r="IMR35" s="39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40"/>
      <c r="INO35" s="39"/>
      <c r="INP35" s="39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40"/>
      <c r="IOM35" s="39"/>
      <c r="ION35" s="39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40"/>
      <c r="IPK35" s="39"/>
      <c r="IPL35" s="39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40"/>
      <c r="IQI35" s="39"/>
      <c r="IQJ35" s="39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40"/>
      <c r="IRG35" s="39"/>
      <c r="IRH35" s="39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40"/>
      <c r="ISE35" s="39"/>
      <c r="ISF35" s="39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40"/>
      <c r="ITC35" s="39"/>
      <c r="ITD35" s="39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40"/>
      <c r="IUA35" s="39"/>
      <c r="IUB35" s="39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40"/>
      <c r="IUY35" s="39"/>
      <c r="IUZ35" s="39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40"/>
      <c r="IVW35" s="39"/>
      <c r="IVX35" s="39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40"/>
      <c r="IWU35" s="39"/>
      <c r="IWV35" s="39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40"/>
      <c r="IXS35" s="39"/>
      <c r="IXT35" s="39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40"/>
      <c r="IYQ35" s="39"/>
      <c r="IYR35" s="39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40"/>
      <c r="IZO35" s="39"/>
      <c r="IZP35" s="39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40"/>
      <c r="JAM35" s="39"/>
      <c r="JAN35" s="39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40"/>
      <c r="JBK35" s="39"/>
      <c r="JBL35" s="39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40"/>
      <c r="JCI35" s="39"/>
      <c r="JCJ35" s="39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40"/>
      <c r="JDG35" s="39"/>
      <c r="JDH35" s="39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40"/>
      <c r="JEE35" s="39"/>
      <c r="JEF35" s="39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40"/>
      <c r="JFC35" s="39"/>
      <c r="JFD35" s="39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40"/>
      <c r="JGA35" s="39"/>
      <c r="JGB35" s="39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40"/>
      <c r="JGY35" s="39"/>
      <c r="JGZ35" s="39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40"/>
      <c r="JHW35" s="39"/>
      <c r="JHX35" s="39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40"/>
      <c r="JIU35" s="39"/>
      <c r="JIV35" s="39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40"/>
      <c r="JJS35" s="39"/>
      <c r="JJT35" s="39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40"/>
      <c r="JKQ35" s="39"/>
      <c r="JKR35" s="39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40"/>
      <c r="JLO35" s="39"/>
      <c r="JLP35" s="39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40"/>
      <c r="JMM35" s="39"/>
      <c r="JMN35" s="39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40"/>
      <c r="JNK35" s="39"/>
      <c r="JNL35" s="39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40"/>
      <c r="JOI35" s="39"/>
      <c r="JOJ35" s="39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40"/>
      <c r="JPG35" s="39"/>
      <c r="JPH35" s="39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40"/>
      <c r="JQE35" s="39"/>
      <c r="JQF35" s="39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40"/>
      <c r="JRC35" s="39"/>
      <c r="JRD35" s="39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40"/>
      <c r="JSA35" s="39"/>
      <c r="JSB35" s="39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40"/>
      <c r="JSY35" s="39"/>
      <c r="JSZ35" s="39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40"/>
      <c r="JTW35" s="39"/>
      <c r="JTX35" s="39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40"/>
      <c r="JUU35" s="39"/>
      <c r="JUV35" s="39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40"/>
      <c r="JVS35" s="39"/>
      <c r="JVT35" s="39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40"/>
      <c r="JWQ35" s="39"/>
      <c r="JWR35" s="39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40"/>
      <c r="JXO35" s="39"/>
      <c r="JXP35" s="39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40"/>
      <c r="JYM35" s="39"/>
      <c r="JYN35" s="39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40"/>
      <c r="JZK35" s="39"/>
      <c r="JZL35" s="39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40"/>
      <c r="KAI35" s="39"/>
      <c r="KAJ35" s="39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40"/>
      <c r="KBG35" s="39"/>
      <c r="KBH35" s="39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40"/>
      <c r="KCE35" s="39"/>
      <c r="KCF35" s="39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40"/>
      <c r="KDC35" s="39"/>
      <c r="KDD35" s="39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40"/>
      <c r="KEA35" s="39"/>
      <c r="KEB35" s="39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40"/>
      <c r="KEY35" s="39"/>
      <c r="KEZ35" s="39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40"/>
      <c r="KFW35" s="39"/>
      <c r="KFX35" s="39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40"/>
      <c r="KGU35" s="39"/>
      <c r="KGV35" s="39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40"/>
      <c r="KHS35" s="39"/>
      <c r="KHT35" s="39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40"/>
      <c r="KIQ35" s="39"/>
      <c r="KIR35" s="39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40"/>
      <c r="KJO35" s="39"/>
      <c r="KJP35" s="39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40"/>
      <c r="KKM35" s="39"/>
      <c r="KKN35" s="39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40"/>
      <c r="KLK35" s="39"/>
      <c r="KLL35" s="39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40"/>
      <c r="KMI35" s="39"/>
      <c r="KMJ35" s="39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40"/>
      <c r="KNG35" s="39"/>
      <c r="KNH35" s="39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40"/>
      <c r="KOE35" s="39"/>
      <c r="KOF35" s="39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40"/>
      <c r="KPC35" s="39"/>
      <c r="KPD35" s="39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40"/>
      <c r="KQA35" s="39"/>
      <c r="KQB35" s="39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40"/>
      <c r="KQY35" s="39"/>
      <c r="KQZ35" s="39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40"/>
      <c r="KRW35" s="39"/>
      <c r="KRX35" s="39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40"/>
      <c r="KSU35" s="39"/>
      <c r="KSV35" s="39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40"/>
      <c r="KTS35" s="39"/>
      <c r="KTT35" s="39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40"/>
      <c r="KUQ35" s="39"/>
      <c r="KUR35" s="39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40"/>
      <c r="KVO35" s="39"/>
      <c r="KVP35" s="39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40"/>
      <c r="KWM35" s="39"/>
      <c r="KWN35" s="39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40"/>
      <c r="KXK35" s="39"/>
      <c r="KXL35" s="39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40"/>
      <c r="KYI35" s="39"/>
      <c r="KYJ35" s="39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40"/>
      <c r="KZG35" s="39"/>
      <c r="KZH35" s="39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40"/>
      <c r="LAE35" s="39"/>
      <c r="LAF35" s="39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40"/>
      <c r="LBC35" s="39"/>
      <c r="LBD35" s="39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40"/>
      <c r="LCA35" s="39"/>
      <c r="LCB35" s="39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40"/>
      <c r="LCY35" s="39"/>
      <c r="LCZ35" s="39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40"/>
      <c r="LDW35" s="39"/>
      <c r="LDX35" s="39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40"/>
      <c r="LEU35" s="39"/>
      <c r="LEV35" s="39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40"/>
      <c r="LFS35" s="39"/>
      <c r="LFT35" s="39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40"/>
      <c r="LGQ35" s="39"/>
      <c r="LGR35" s="39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40"/>
      <c r="LHO35" s="39"/>
      <c r="LHP35" s="39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40"/>
      <c r="LIM35" s="39"/>
      <c r="LIN35" s="39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40"/>
      <c r="LJK35" s="39"/>
      <c r="LJL35" s="39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40"/>
      <c r="LKI35" s="39"/>
      <c r="LKJ35" s="39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40"/>
      <c r="LLG35" s="39"/>
      <c r="LLH35" s="39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40"/>
      <c r="LME35" s="39"/>
      <c r="LMF35" s="39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40"/>
      <c r="LNC35" s="39"/>
      <c r="LND35" s="39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40"/>
      <c r="LOA35" s="39"/>
      <c r="LOB35" s="39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40"/>
      <c r="LOY35" s="39"/>
      <c r="LOZ35" s="39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40"/>
      <c r="LPW35" s="39"/>
      <c r="LPX35" s="39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40"/>
      <c r="LQU35" s="39"/>
      <c r="LQV35" s="39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40"/>
      <c r="LRS35" s="39"/>
      <c r="LRT35" s="39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40"/>
      <c r="LSQ35" s="39"/>
      <c r="LSR35" s="39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40"/>
      <c r="LTO35" s="39"/>
      <c r="LTP35" s="39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40"/>
      <c r="LUM35" s="39"/>
      <c r="LUN35" s="39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40"/>
      <c r="LVK35" s="39"/>
      <c r="LVL35" s="39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40"/>
      <c r="LWI35" s="39"/>
      <c r="LWJ35" s="39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40"/>
      <c r="LXG35" s="39"/>
      <c r="LXH35" s="39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40"/>
      <c r="LYE35" s="39"/>
      <c r="LYF35" s="39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40"/>
      <c r="LZC35" s="39"/>
      <c r="LZD35" s="39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40"/>
      <c r="MAA35" s="39"/>
      <c r="MAB35" s="39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40"/>
      <c r="MAY35" s="39"/>
      <c r="MAZ35" s="39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40"/>
      <c r="MBW35" s="39"/>
      <c r="MBX35" s="39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40"/>
      <c r="MCU35" s="39"/>
      <c r="MCV35" s="39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40"/>
      <c r="MDS35" s="39"/>
      <c r="MDT35" s="39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40"/>
      <c r="MEQ35" s="39"/>
      <c r="MER35" s="39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40"/>
      <c r="MFO35" s="39"/>
      <c r="MFP35" s="39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40"/>
      <c r="MGM35" s="39"/>
      <c r="MGN35" s="39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40"/>
      <c r="MHK35" s="39"/>
      <c r="MHL35" s="39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40"/>
      <c r="MII35" s="39"/>
      <c r="MIJ35" s="39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40"/>
      <c r="MJG35" s="39"/>
      <c r="MJH35" s="39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40"/>
      <c r="MKE35" s="39"/>
      <c r="MKF35" s="39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40"/>
      <c r="MLC35" s="39"/>
      <c r="MLD35" s="39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40"/>
      <c r="MMA35" s="39"/>
      <c r="MMB35" s="39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40"/>
      <c r="MMY35" s="39"/>
      <c r="MMZ35" s="39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40"/>
      <c r="MNW35" s="39"/>
      <c r="MNX35" s="39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40"/>
      <c r="MOU35" s="39"/>
      <c r="MOV35" s="39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40"/>
      <c r="MPS35" s="39"/>
      <c r="MPT35" s="39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40"/>
      <c r="MQQ35" s="39"/>
      <c r="MQR35" s="39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40"/>
      <c r="MRO35" s="39"/>
      <c r="MRP35" s="39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40"/>
      <c r="MSM35" s="39"/>
      <c r="MSN35" s="39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40"/>
      <c r="MTK35" s="39"/>
      <c r="MTL35" s="39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40"/>
      <c r="MUI35" s="39"/>
      <c r="MUJ35" s="39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40"/>
      <c r="MVG35" s="39"/>
      <c r="MVH35" s="39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40"/>
      <c r="MWE35" s="39"/>
      <c r="MWF35" s="39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40"/>
      <c r="MXC35" s="39"/>
      <c r="MXD35" s="39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40"/>
      <c r="MYA35" s="39"/>
      <c r="MYB35" s="39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40"/>
      <c r="MYY35" s="39"/>
      <c r="MYZ35" s="39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40"/>
      <c r="MZW35" s="39"/>
      <c r="MZX35" s="39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40"/>
      <c r="NAU35" s="39"/>
      <c r="NAV35" s="39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40"/>
      <c r="NBS35" s="39"/>
      <c r="NBT35" s="39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40"/>
      <c r="NCQ35" s="39"/>
      <c r="NCR35" s="39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40"/>
      <c r="NDO35" s="39"/>
      <c r="NDP35" s="39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40"/>
      <c r="NEM35" s="39"/>
      <c r="NEN35" s="39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40"/>
      <c r="NFK35" s="39"/>
      <c r="NFL35" s="39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40"/>
      <c r="NGI35" s="39"/>
      <c r="NGJ35" s="39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40"/>
      <c r="NHG35" s="39"/>
      <c r="NHH35" s="39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40"/>
      <c r="NIE35" s="39"/>
      <c r="NIF35" s="39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40"/>
      <c r="NJC35" s="39"/>
      <c r="NJD35" s="39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40"/>
      <c r="NKA35" s="39"/>
      <c r="NKB35" s="39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40"/>
      <c r="NKY35" s="39"/>
      <c r="NKZ35" s="39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40"/>
      <c r="NLW35" s="39"/>
      <c r="NLX35" s="39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40"/>
      <c r="NMU35" s="39"/>
      <c r="NMV35" s="39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40"/>
      <c r="NNS35" s="39"/>
      <c r="NNT35" s="39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40"/>
      <c r="NOQ35" s="39"/>
      <c r="NOR35" s="39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40"/>
      <c r="NPO35" s="39"/>
      <c r="NPP35" s="39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40"/>
      <c r="NQM35" s="39"/>
      <c r="NQN35" s="39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40"/>
      <c r="NRK35" s="39"/>
      <c r="NRL35" s="39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40"/>
      <c r="NSI35" s="39"/>
      <c r="NSJ35" s="39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40"/>
      <c r="NTG35" s="39"/>
      <c r="NTH35" s="39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40"/>
      <c r="NUE35" s="39"/>
      <c r="NUF35" s="39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40"/>
      <c r="NVC35" s="39"/>
      <c r="NVD35" s="39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40"/>
      <c r="NWA35" s="39"/>
      <c r="NWB35" s="39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40"/>
      <c r="NWY35" s="39"/>
      <c r="NWZ35" s="39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40"/>
      <c r="NXW35" s="39"/>
      <c r="NXX35" s="39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40"/>
      <c r="NYU35" s="39"/>
      <c r="NYV35" s="39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40"/>
      <c r="NZS35" s="39"/>
      <c r="NZT35" s="39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40"/>
      <c r="OAQ35" s="39"/>
      <c r="OAR35" s="39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40"/>
      <c r="OBO35" s="39"/>
      <c r="OBP35" s="39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40"/>
      <c r="OCM35" s="39"/>
      <c r="OCN35" s="39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40"/>
      <c r="ODK35" s="39"/>
      <c r="ODL35" s="39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40"/>
      <c r="OEI35" s="39"/>
      <c r="OEJ35" s="39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40"/>
      <c r="OFG35" s="39"/>
      <c r="OFH35" s="39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40"/>
      <c r="OGE35" s="39"/>
      <c r="OGF35" s="39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40"/>
      <c r="OHC35" s="39"/>
      <c r="OHD35" s="39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40"/>
      <c r="OIA35" s="39"/>
      <c r="OIB35" s="39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40"/>
      <c r="OIY35" s="39"/>
      <c r="OIZ35" s="39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40"/>
      <c r="OJW35" s="39"/>
      <c r="OJX35" s="39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40"/>
      <c r="OKU35" s="39"/>
      <c r="OKV35" s="39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40"/>
      <c r="OLS35" s="39"/>
      <c r="OLT35" s="39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40"/>
      <c r="OMQ35" s="39"/>
      <c r="OMR35" s="39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40"/>
      <c r="ONO35" s="39"/>
      <c r="ONP35" s="39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40"/>
      <c r="OOM35" s="39"/>
      <c r="OON35" s="39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40"/>
      <c r="OPK35" s="39"/>
      <c r="OPL35" s="39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40"/>
      <c r="OQI35" s="39"/>
      <c r="OQJ35" s="39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40"/>
      <c r="ORG35" s="39"/>
      <c r="ORH35" s="39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40"/>
      <c r="OSE35" s="39"/>
      <c r="OSF35" s="39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40"/>
      <c r="OTC35" s="39"/>
      <c r="OTD35" s="39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40"/>
      <c r="OUA35" s="39"/>
      <c r="OUB35" s="39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40"/>
      <c r="OUY35" s="39"/>
      <c r="OUZ35" s="39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40"/>
      <c r="OVW35" s="39"/>
      <c r="OVX35" s="39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40"/>
      <c r="OWU35" s="39"/>
      <c r="OWV35" s="39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40"/>
      <c r="OXS35" s="39"/>
      <c r="OXT35" s="39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40"/>
      <c r="OYQ35" s="39"/>
      <c r="OYR35" s="39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40"/>
      <c r="OZO35" s="39"/>
      <c r="OZP35" s="39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40"/>
      <c r="PAM35" s="39"/>
      <c r="PAN35" s="39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40"/>
      <c r="PBK35" s="39"/>
      <c r="PBL35" s="39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40"/>
      <c r="PCI35" s="39"/>
      <c r="PCJ35" s="39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40"/>
      <c r="PDG35" s="39"/>
      <c r="PDH35" s="39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40"/>
      <c r="PEE35" s="39"/>
      <c r="PEF35" s="39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40"/>
      <c r="PFC35" s="39"/>
      <c r="PFD35" s="39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40"/>
      <c r="PGA35" s="39"/>
      <c r="PGB35" s="39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40"/>
      <c r="PGY35" s="39"/>
      <c r="PGZ35" s="39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40"/>
      <c r="PHW35" s="39"/>
      <c r="PHX35" s="39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40"/>
      <c r="PIU35" s="39"/>
      <c r="PIV35" s="39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40"/>
      <c r="PJS35" s="39"/>
      <c r="PJT35" s="39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40"/>
      <c r="PKQ35" s="39"/>
      <c r="PKR35" s="39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40"/>
      <c r="PLO35" s="39"/>
      <c r="PLP35" s="39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40"/>
      <c r="PMM35" s="39"/>
      <c r="PMN35" s="39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40"/>
      <c r="PNK35" s="39"/>
      <c r="PNL35" s="39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40"/>
      <c r="POI35" s="39"/>
      <c r="POJ35" s="39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40"/>
      <c r="PPG35" s="39"/>
      <c r="PPH35" s="39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40"/>
      <c r="PQE35" s="39"/>
      <c r="PQF35" s="39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40"/>
      <c r="PRC35" s="39"/>
      <c r="PRD35" s="39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40"/>
      <c r="PSA35" s="39"/>
      <c r="PSB35" s="39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40"/>
      <c r="PSY35" s="39"/>
      <c r="PSZ35" s="39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40"/>
      <c r="PTW35" s="39"/>
      <c r="PTX35" s="39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40"/>
      <c r="PUU35" s="39"/>
      <c r="PUV35" s="39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40"/>
      <c r="PVS35" s="39"/>
      <c r="PVT35" s="39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40"/>
      <c r="PWQ35" s="39"/>
      <c r="PWR35" s="39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40"/>
      <c r="PXO35" s="39"/>
      <c r="PXP35" s="39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40"/>
      <c r="PYM35" s="39"/>
      <c r="PYN35" s="39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40"/>
      <c r="PZK35" s="39"/>
      <c r="PZL35" s="39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40"/>
      <c r="QAI35" s="39"/>
      <c r="QAJ35" s="39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40"/>
      <c r="QBG35" s="39"/>
      <c r="QBH35" s="39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40"/>
      <c r="QCE35" s="39"/>
      <c r="QCF35" s="39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40"/>
      <c r="QDC35" s="39"/>
      <c r="QDD35" s="39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40"/>
      <c r="QEA35" s="39"/>
      <c r="QEB35" s="39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40"/>
      <c r="QEY35" s="39"/>
      <c r="QEZ35" s="39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40"/>
      <c r="QFW35" s="39"/>
      <c r="QFX35" s="39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40"/>
      <c r="QGU35" s="39"/>
      <c r="QGV35" s="39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40"/>
      <c r="QHS35" s="39"/>
      <c r="QHT35" s="39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40"/>
      <c r="QIQ35" s="39"/>
      <c r="QIR35" s="39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40"/>
      <c r="QJO35" s="39"/>
      <c r="QJP35" s="39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40"/>
      <c r="QKM35" s="39"/>
      <c r="QKN35" s="39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40"/>
      <c r="QLK35" s="39"/>
      <c r="QLL35" s="39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40"/>
      <c r="QMI35" s="39"/>
      <c r="QMJ35" s="39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40"/>
      <c r="QNG35" s="39"/>
      <c r="QNH35" s="39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40"/>
      <c r="QOE35" s="39"/>
      <c r="QOF35" s="39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40"/>
      <c r="QPC35" s="39"/>
      <c r="QPD35" s="39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40"/>
      <c r="QQA35" s="39"/>
      <c r="QQB35" s="39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40"/>
      <c r="QQY35" s="39"/>
      <c r="QQZ35" s="39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40"/>
      <c r="QRW35" s="39"/>
      <c r="QRX35" s="39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40"/>
      <c r="QSU35" s="39"/>
      <c r="QSV35" s="39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40"/>
      <c r="QTS35" s="39"/>
      <c r="QTT35" s="39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40"/>
      <c r="QUQ35" s="39"/>
      <c r="QUR35" s="39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40"/>
      <c r="QVO35" s="39"/>
      <c r="QVP35" s="39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40"/>
      <c r="QWM35" s="39"/>
      <c r="QWN35" s="39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40"/>
      <c r="QXK35" s="39"/>
      <c r="QXL35" s="39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40"/>
      <c r="QYI35" s="39"/>
      <c r="QYJ35" s="39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40"/>
      <c r="QZG35" s="39"/>
      <c r="QZH35" s="39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40"/>
      <c r="RAE35" s="39"/>
      <c r="RAF35" s="39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40"/>
      <c r="RBC35" s="39"/>
      <c r="RBD35" s="39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40"/>
      <c r="RCA35" s="39"/>
      <c r="RCB35" s="39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40"/>
      <c r="RCY35" s="39"/>
      <c r="RCZ35" s="39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40"/>
      <c r="RDW35" s="39"/>
      <c r="RDX35" s="39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40"/>
      <c r="REU35" s="39"/>
      <c r="REV35" s="39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40"/>
      <c r="RFS35" s="39"/>
      <c r="RFT35" s="39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40"/>
      <c r="RGQ35" s="39"/>
      <c r="RGR35" s="39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40"/>
      <c r="RHO35" s="39"/>
      <c r="RHP35" s="39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40"/>
      <c r="RIM35" s="39"/>
      <c r="RIN35" s="39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40"/>
      <c r="RJK35" s="39"/>
      <c r="RJL35" s="39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40"/>
      <c r="RKI35" s="39"/>
      <c r="RKJ35" s="39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40"/>
      <c r="RLG35" s="39"/>
      <c r="RLH35" s="39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40"/>
      <c r="RME35" s="39"/>
      <c r="RMF35" s="39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40"/>
      <c r="RNC35" s="39"/>
      <c r="RND35" s="39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40"/>
      <c r="ROA35" s="39"/>
      <c r="ROB35" s="39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40"/>
      <c r="ROY35" s="39"/>
      <c r="ROZ35" s="39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40"/>
      <c r="RPW35" s="39"/>
      <c r="RPX35" s="39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40"/>
      <c r="RQU35" s="39"/>
      <c r="RQV35" s="39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40"/>
      <c r="RRS35" s="39"/>
      <c r="RRT35" s="39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40"/>
      <c r="RSQ35" s="39"/>
      <c r="RSR35" s="39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40"/>
      <c r="RTO35" s="39"/>
      <c r="RTP35" s="39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40"/>
      <c r="RUM35" s="39"/>
      <c r="RUN35" s="39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40"/>
      <c r="RVK35" s="39"/>
      <c r="RVL35" s="39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40"/>
      <c r="RWI35" s="39"/>
      <c r="RWJ35" s="39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40"/>
      <c r="RXG35" s="39"/>
      <c r="RXH35" s="39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40"/>
      <c r="RYE35" s="39"/>
      <c r="RYF35" s="39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40"/>
      <c r="RZC35" s="39"/>
      <c r="RZD35" s="39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40"/>
      <c r="SAA35" s="39"/>
      <c r="SAB35" s="39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40"/>
      <c r="SAY35" s="39"/>
      <c r="SAZ35" s="39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40"/>
      <c r="SBW35" s="39"/>
      <c r="SBX35" s="39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40"/>
      <c r="SCU35" s="39"/>
      <c r="SCV35" s="39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40"/>
      <c r="SDS35" s="39"/>
      <c r="SDT35" s="39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40"/>
      <c r="SEQ35" s="39"/>
      <c r="SER35" s="39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40"/>
      <c r="SFO35" s="39"/>
      <c r="SFP35" s="39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40"/>
      <c r="SGM35" s="39"/>
      <c r="SGN35" s="39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40"/>
      <c r="SHK35" s="39"/>
      <c r="SHL35" s="39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40"/>
      <c r="SII35" s="39"/>
      <c r="SIJ35" s="39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40"/>
      <c r="SJG35" s="39"/>
      <c r="SJH35" s="39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40"/>
      <c r="SKE35" s="39"/>
      <c r="SKF35" s="39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40"/>
      <c r="SLC35" s="39"/>
      <c r="SLD35" s="39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40"/>
      <c r="SMA35" s="39"/>
      <c r="SMB35" s="39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40"/>
      <c r="SMY35" s="39"/>
      <c r="SMZ35" s="39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40"/>
      <c r="SNW35" s="39"/>
      <c r="SNX35" s="39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40"/>
      <c r="SOU35" s="39"/>
      <c r="SOV35" s="39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40"/>
      <c r="SPS35" s="39"/>
      <c r="SPT35" s="39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40"/>
      <c r="SQQ35" s="39"/>
      <c r="SQR35" s="39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40"/>
      <c r="SRO35" s="39"/>
      <c r="SRP35" s="39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40"/>
      <c r="SSM35" s="39"/>
      <c r="SSN35" s="39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40"/>
      <c r="STK35" s="39"/>
      <c r="STL35" s="39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40"/>
      <c r="SUI35" s="39"/>
      <c r="SUJ35" s="39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40"/>
      <c r="SVG35" s="39"/>
      <c r="SVH35" s="39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40"/>
      <c r="SWE35" s="39"/>
      <c r="SWF35" s="39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40"/>
      <c r="SXC35" s="39"/>
      <c r="SXD35" s="39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40"/>
      <c r="SYA35" s="39"/>
      <c r="SYB35" s="39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40"/>
      <c r="SYY35" s="39"/>
      <c r="SYZ35" s="39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40"/>
      <c r="SZW35" s="39"/>
      <c r="SZX35" s="39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40"/>
      <c r="TAU35" s="39"/>
      <c r="TAV35" s="39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40"/>
      <c r="TBS35" s="39"/>
      <c r="TBT35" s="39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40"/>
      <c r="TCQ35" s="39"/>
      <c r="TCR35" s="39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40"/>
      <c r="TDO35" s="39"/>
      <c r="TDP35" s="39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40"/>
      <c r="TEM35" s="39"/>
      <c r="TEN35" s="39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40"/>
      <c r="TFK35" s="39"/>
      <c r="TFL35" s="39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40"/>
      <c r="TGI35" s="39"/>
      <c r="TGJ35" s="39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40"/>
      <c r="THG35" s="39"/>
      <c r="THH35" s="39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40"/>
      <c r="TIE35" s="39"/>
      <c r="TIF35" s="39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40"/>
      <c r="TJC35" s="39"/>
      <c r="TJD35" s="39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40"/>
      <c r="TKA35" s="39"/>
      <c r="TKB35" s="39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40"/>
      <c r="TKY35" s="39"/>
      <c r="TKZ35" s="39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40"/>
      <c r="TLW35" s="39"/>
      <c r="TLX35" s="39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40"/>
      <c r="TMU35" s="39"/>
      <c r="TMV35" s="39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40"/>
      <c r="TNS35" s="39"/>
      <c r="TNT35" s="39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40"/>
      <c r="TOQ35" s="39"/>
      <c r="TOR35" s="39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40"/>
      <c r="TPO35" s="39"/>
      <c r="TPP35" s="39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40"/>
      <c r="TQM35" s="39"/>
      <c r="TQN35" s="39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40"/>
      <c r="TRK35" s="39"/>
      <c r="TRL35" s="39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40"/>
      <c r="TSI35" s="39"/>
      <c r="TSJ35" s="39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40"/>
      <c r="TTG35" s="39"/>
      <c r="TTH35" s="39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40"/>
      <c r="TUE35" s="39"/>
      <c r="TUF35" s="39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40"/>
      <c r="TVC35" s="39"/>
      <c r="TVD35" s="39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40"/>
      <c r="TWA35" s="39"/>
      <c r="TWB35" s="39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40"/>
      <c r="TWY35" s="39"/>
      <c r="TWZ35" s="39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40"/>
      <c r="TXW35" s="39"/>
      <c r="TXX35" s="39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40"/>
      <c r="TYU35" s="39"/>
      <c r="TYV35" s="39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40"/>
      <c r="TZS35" s="39"/>
      <c r="TZT35" s="39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40"/>
      <c r="UAQ35" s="39"/>
      <c r="UAR35" s="39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40"/>
      <c r="UBO35" s="39"/>
      <c r="UBP35" s="39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40"/>
      <c r="UCM35" s="39"/>
      <c r="UCN35" s="39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40"/>
      <c r="UDK35" s="39"/>
      <c r="UDL35" s="39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40"/>
      <c r="UEI35" s="39"/>
      <c r="UEJ35" s="39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40"/>
      <c r="UFG35" s="39"/>
      <c r="UFH35" s="39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40"/>
      <c r="UGE35" s="39"/>
      <c r="UGF35" s="39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40"/>
      <c r="UHC35" s="39"/>
      <c r="UHD35" s="39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40"/>
      <c r="UIA35" s="39"/>
      <c r="UIB35" s="39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40"/>
      <c r="UIY35" s="39"/>
      <c r="UIZ35" s="39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40"/>
      <c r="UJW35" s="39"/>
      <c r="UJX35" s="39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40"/>
      <c r="UKU35" s="39"/>
      <c r="UKV35" s="39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40"/>
      <c r="ULS35" s="39"/>
      <c r="ULT35" s="39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40"/>
      <c r="UMQ35" s="39"/>
      <c r="UMR35" s="39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40"/>
      <c r="UNO35" s="39"/>
      <c r="UNP35" s="39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40"/>
      <c r="UOM35" s="39"/>
      <c r="UON35" s="39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40"/>
      <c r="UPK35" s="39"/>
      <c r="UPL35" s="39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40"/>
      <c r="UQI35" s="39"/>
      <c r="UQJ35" s="39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40"/>
      <c r="URG35" s="39"/>
      <c r="URH35" s="39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40"/>
      <c r="USE35" s="39"/>
      <c r="USF35" s="39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40"/>
      <c r="UTC35" s="39"/>
      <c r="UTD35" s="39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40"/>
      <c r="UUA35" s="39"/>
      <c r="UUB35" s="39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40"/>
      <c r="UUY35" s="39"/>
      <c r="UUZ35" s="39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40"/>
      <c r="UVW35" s="39"/>
      <c r="UVX35" s="39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40"/>
      <c r="UWU35" s="39"/>
      <c r="UWV35" s="39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40"/>
      <c r="UXS35" s="39"/>
      <c r="UXT35" s="39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40"/>
      <c r="UYQ35" s="39"/>
      <c r="UYR35" s="39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40"/>
      <c r="UZO35" s="39"/>
      <c r="UZP35" s="39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40"/>
      <c r="VAM35" s="39"/>
      <c r="VAN35" s="39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40"/>
      <c r="VBK35" s="39"/>
      <c r="VBL35" s="39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40"/>
      <c r="VCI35" s="39"/>
      <c r="VCJ35" s="39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40"/>
      <c r="VDG35" s="39"/>
      <c r="VDH35" s="39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40"/>
      <c r="VEE35" s="39"/>
      <c r="VEF35" s="39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40"/>
      <c r="VFC35" s="39"/>
      <c r="VFD35" s="39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40"/>
      <c r="VGA35" s="39"/>
      <c r="VGB35" s="39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40"/>
      <c r="VGY35" s="39"/>
      <c r="VGZ35" s="39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40"/>
      <c r="VHW35" s="39"/>
      <c r="VHX35" s="39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40"/>
      <c r="VIU35" s="39"/>
      <c r="VIV35" s="39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40"/>
      <c r="VJS35" s="39"/>
      <c r="VJT35" s="39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40"/>
      <c r="VKQ35" s="39"/>
      <c r="VKR35" s="39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40"/>
      <c r="VLO35" s="39"/>
      <c r="VLP35" s="39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40"/>
      <c r="VMM35" s="39"/>
      <c r="VMN35" s="39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40"/>
      <c r="VNK35" s="39"/>
      <c r="VNL35" s="39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40"/>
      <c r="VOI35" s="39"/>
      <c r="VOJ35" s="39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40"/>
      <c r="VPG35" s="39"/>
      <c r="VPH35" s="39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40"/>
      <c r="VQE35" s="39"/>
      <c r="VQF35" s="39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40"/>
      <c r="VRC35" s="39"/>
      <c r="VRD35" s="39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40"/>
      <c r="VSA35" s="39"/>
      <c r="VSB35" s="39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40"/>
      <c r="VSY35" s="39"/>
      <c r="VSZ35" s="39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40"/>
      <c r="VTW35" s="39"/>
      <c r="VTX35" s="39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40"/>
      <c r="VUU35" s="39"/>
      <c r="VUV35" s="39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40"/>
      <c r="VVS35" s="39"/>
      <c r="VVT35" s="39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40"/>
      <c r="VWQ35" s="39"/>
      <c r="VWR35" s="39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40"/>
      <c r="VXO35" s="39"/>
      <c r="VXP35" s="39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40"/>
      <c r="VYM35" s="39"/>
      <c r="VYN35" s="39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40"/>
      <c r="VZK35" s="39"/>
      <c r="VZL35" s="39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40"/>
      <c r="WAI35" s="39"/>
      <c r="WAJ35" s="39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40"/>
      <c r="WBG35" s="39"/>
      <c r="WBH35" s="39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40"/>
      <c r="WCE35" s="39"/>
      <c r="WCF35" s="39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40"/>
      <c r="WDC35" s="39"/>
      <c r="WDD35" s="39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40"/>
      <c r="WEA35" s="39"/>
      <c r="WEB35" s="39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40"/>
      <c r="WEY35" s="39"/>
      <c r="WEZ35" s="39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40"/>
      <c r="WFW35" s="39"/>
      <c r="WFX35" s="39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40"/>
      <c r="WGU35" s="39"/>
      <c r="WGV35" s="39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40"/>
      <c r="WHS35" s="39"/>
      <c r="WHT35" s="39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40"/>
      <c r="WIQ35" s="39"/>
      <c r="WIR35" s="39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40"/>
      <c r="WJO35" s="39"/>
      <c r="WJP35" s="39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40"/>
      <c r="WKM35" s="39"/>
      <c r="WKN35" s="39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40"/>
      <c r="WLK35" s="39"/>
      <c r="WLL35" s="39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40"/>
      <c r="WMI35" s="39"/>
      <c r="WMJ35" s="39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40"/>
      <c r="WNG35" s="39"/>
      <c r="WNH35" s="39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40"/>
      <c r="WOE35" s="39"/>
      <c r="WOF35" s="39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40"/>
      <c r="WPC35" s="39"/>
      <c r="WPD35" s="39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40"/>
      <c r="WQA35" s="39"/>
      <c r="WQB35" s="39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40"/>
      <c r="WQY35" s="39"/>
      <c r="WQZ35" s="39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40"/>
      <c r="WRW35" s="39"/>
      <c r="WRX35" s="39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40"/>
      <c r="WSU35" s="39"/>
      <c r="WSV35" s="39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40"/>
      <c r="WTS35" s="39"/>
      <c r="WTT35" s="39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40"/>
      <c r="WUQ35" s="39"/>
      <c r="WUR35" s="39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40"/>
      <c r="WVO35" s="39"/>
      <c r="WVP35" s="39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40"/>
      <c r="WWM35" s="39"/>
      <c r="WWN35" s="39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40"/>
      <c r="WXK35" s="39"/>
      <c r="WXL35" s="39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40"/>
      <c r="WYI35" s="39"/>
      <c r="WYJ35" s="39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40"/>
      <c r="WZG35" s="39"/>
      <c r="WZH35" s="39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40"/>
      <c r="XAE35" s="39"/>
      <c r="XAF35" s="39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40"/>
      <c r="XBC35" s="39"/>
      <c r="XBD35" s="39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40"/>
      <c r="XCA35" s="39"/>
      <c r="XCB35" s="39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40"/>
      <c r="XCY35" s="39"/>
      <c r="XCZ35" s="39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40"/>
      <c r="XDW35" s="39"/>
      <c r="XDX35" s="39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40"/>
      <c r="XEU35" s="39"/>
      <c r="XEV35" s="39"/>
      <c r="XEW35" s="3"/>
      <c r="XEX35" s="3"/>
      <c r="XEY35" s="3"/>
      <c r="XEZ35" s="3"/>
      <c r="XFA35" s="3"/>
      <c r="XFB35" s="3"/>
      <c r="XFC35" s="3"/>
      <c r="XFD35" s="3"/>
    </row>
    <row r="36" spans="1:16384" x14ac:dyDescent="0.25">
      <c r="A36" s="9" t="s">
        <v>110</v>
      </c>
      <c r="B36" s="106" t="str">
        <f>+VLOOKUP(A36,Clases!$A$1:$B$7,2,FALSE)</f>
        <v>Ramos Administrativos</v>
      </c>
      <c r="C36" s="10">
        <v>26</v>
      </c>
      <c r="D36" s="10">
        <v>3</v>
      </c>
      <c r="E36" s="25" t="s">
        <v>102</v>
      </c>
      <c r="F36" s="11"/>
      <c r="G36" s="11"/>
      <c r="H36" s="11"/>
      <c r="I36" s="11"/>
      <c r="J36" s="11"/>
      <c r="K36" s="11"/>
      <c r="L36" s="11">
        <v>33.6</v>
      </c>
      <c r="M36" s="11">
        <v>2.2000000000000002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79"/>
      <c r="AB36" s="32"/>
      <c r="AC36" s="32"/>
      <c r="AD36" s="32"/>
      <c r="AE36" s="32" t="str">
        <f>+IFERROR(VLOOKUP($E36,'2002'!$B:$D,3,FALSE),"")</f>
        <v/>
      </c>
      <c r="AF36" s="32" t="str">
        <f>+IFERROR(VLOOKUP($E36,'2003'!$B:$D,3,FALSE),"")</f>
        <v/>
      </c>
      <c r="AG36" s="32" t="str">
        <f>+IFERROR(VLOOKUP($E36,'2004'!$B:$D,3,FALSE),"")</f>
        <v/>
      </c>
      <c r="AH36" s="32" t="str">
        <f>+IFERROR(VLOOKUP($E36,'2005-15 corrientes'!$B$2:$W$50,2,FALSE),"")</f>
        <v/>
      </c>
      <c r="AI36" s="32" t="str">
        <f>+IFERROR(VLOOKUP($E36,'2005-15 corrientes'!$B$2:$W$50,4,FALSE),"")</f>
        <v/>
      </c>
      <c r="AJ36" s="32" t="str">
        <f>+IFERROR(VLOOKUP($E36,'2005-15 corrientes'!$B$2:$W$50,6,FALSE),"")</f>
        <v/>
      </c>
      <c r="AK36" s="32" t="str">
        <f>+IFERROR(VLOOKUP($E36,'2005-15 corrientes'!$B$2:$W$50,8,FALSE),"")</f>
        <v/>
      </c>
      <c r="AL36" s="32" t="str">
        <f>+IFERROR(VLOOKUP($E36,'2005-15 corrientes'!$B$2:$W$50,10,FALSE),"")</f>
        <v/>
      </c>
      <c r="AM36" s="32" t="str">
        <f>+IFERROR(VLOOKUP($E36,'2005-15 corrientes'!$B$2:$W$50,12,FALSE),"")</f>
        <v/>
      </c>
      <c r="AN36" s="32" t="str">
        <f>+IFERROR(VLOOKUP($E36,'2005-15 corrientes'!$B$2:$W$50,14,FALSE),"")</f>
        <v/>
      </c>
      <c r="AO36" s="32" t="str">
        <f>+IFERROR(VLOOKUP($E36,'2005-15 corrientes'!$B$2:$W$50,16,FALSE),"")</f>
        <v/>
      </c>
      <c r="AP36" s="32" t="str">
        <f>+IFERROR(VLOOKUP($E36,'2005-15 corrientes'!$B$2:$W$50,18,FALSE),"")</f>
        <v/>
      </c>
      <c r="AQ36" s="32" t="str">
        <f>+IFERROR(VLOOKUP($E36,'2005-15 corrientes'!$B$2:$W$50,20,FALSE),"")</f>
        <v/>
      </c>
      <c r="AR36" s="32" t="str">
        <f>+IFERROR(VLOOKUP($E36,'2005-15 corrientes'!$B$2:$W$50,22,FALSE),"")</f>
        <v/>
      </c>
      <c r="AS36" s="3"/>
      <c r="AT36" s="3"/>
      <c r="AU36" s="3"/>
      <c r="AV36" s="3"/>
      <c r="AW36" s="3"/>
      <c r="AX36" s="3"/>
      <c r="AY36" s="3"/>
      <c r="AZ36" s="3"/>
      <c r="BA36" s="3"/>
      <c r="BB36" s="40"/>
      <c r="BC36" s="39"/>
      <c r="BD36" s="39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40"/>
      <c r="CA36" s="39"/>
      <c r="CB36" s="39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40"/>
      <c r="CY36" s="39"/>
      <c r="CZ36" s="39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40"/>
      <c r="DW36" s="39"/>
      <c r="DX36" s="39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40"/>
      <c r="EU36" s="39"/>
      <c r="EV36" s="39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40"/>
      <c r="FS36" s="39"/>
      <c r="FT36" s="39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40"/>
      <c r="GQ36" s="39"/>
      <c r="GR36" s="39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40"/>
      <c r="HO36" s="39"/>
      <c r="HP36" s="39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40"/>
      <c r="IM36" s="39"/>
      <c r="IN36" s="39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40"/>
      <c r="JK36" s="39"/>
      <c r="JL36" s="39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40"/>
      <c r="KI36" s="39"/>
      <c r="KJ36" s="39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40"/>
      <c r="LG36" s="39"/>
      <c r="LH36" s="39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40"/>
      <c r="ME36" s="39"/>
      <c r="MF36" s="39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40"/>
      <c r="NC36" s="39"/>
      <c r="ND36" s="39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40"/>
      <c r="OA36" s="39"/>
      <c r="OB36" s="39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40"/>
      <c r="OY36" s="39"/>
      <c r="OZ36" s="39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40"/>
      <c r="PW36" s="39"/>
      <c r="PX36" s="39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40"/>
      <c r="QU36" s="39"/>
      <c r="QV36" s="39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40"/>
      <c r="RS36" s="39"/>
      <c r="RT36" s="39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40"/>
      <c r="SQ36" s="39"/>
      <c r="SR36" s="39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40"/>
      <c r="TO36" s="39"/>
      <c r="TP36" s="39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40"/>
      <c r="UM36" s="39"/>
      <c r="UN36" s="39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40"/>
      <c r="VK36" s="39"/>
      <c r="VL36" s="39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40"/>
      <c r="WI36" s="39"/>
      <c r="WJ36" s="39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40"/>
      <c r="XG36" s="39"/>
      <c r="XH36" s="39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40"/>
      <c r="YE36" s="39"/>
      <c r="YF36" s="39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40"/>
      <c r="ZC36" s="39"/>
      <c r="ZD36" s="39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40"/>
      <c r="AAA36" s="39"/>
      <c r="AAB36" s="39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40"/>
      <c r="AAY36" s="39"/>
      <c r="AAZ36" s="39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40"/>
      <c r="ABW36" s="39"/>
      <c r="ABX36" s="39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40"/>
      <c r="ACU36" s="39"/>
      <c r="ACV36" s="39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40"/>
      <c r="ADS36" s="39"/>
      <c r="ADT36" s="39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40"/>
      <c r="AEQ36" s="39"/>
      <c r="AER36" s="39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40"/>
      <c r="AFO36" s="39"/>
      <c r="AFP36" s="39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40"/>
      <c r="AGM36" s="39"/>
      <c r="AGN36" s="39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40"/>
      <c r="AHK36" s="39"/>
      <c r="AHL36" s="39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40"/>
      <c r="AII36" s="39"/>
      <c r="AIJ36" s="39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40"/>
      <c r="AJG36" s="39"/>
      <c r="AJH36" s="39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40"/>
      <c r="AKE36" s="39"/>
      <c r="AKF36" s="39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40"/>
      <c r="ALC36" s="39"/>
      <c r="ALD36" s="39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40"/>
      <c r="AMA36" s="39"/>
      <c r="AMB36" s="39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40"/>
      <c r="AMY36" s="39"/>
      <c r="AMZ36" s="39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40"/>
      <c r="ANW36" s="39"/>
      <c r="ANX36" s="39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40"/>
      <c r="AOU36" s="39"/>
      <c r="AOV36" s="39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40"/>
      <c r="APS36" s="39"/>
      <c r="APT36" s="39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40"/>
      <c r="AQQ36" s="39"/>
      <c r="AQR36" s="39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40"/>
      <c r="ARO36" s="39"/>
      <c r="ARP36" s="39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40"/>
      <c r="ASM36" s="39"/>
      <c r="ASN36" s="39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40"/>
      <c r="ATK36" s="39"/>
      <c r="ATL36" s="39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40"/>
      <c r="AUI36" s="39"/>
      <c r="AUJ36" s="39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40"/>
      <c r="AVG36" s="39"/>
      <c r="AVH36" s="39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40"/>
      <c r="AWE36" s="39"/>
      <c r="AWF36" s="39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40"/>
      <c r="AXC36" s="39"/>
      <c r="AXD36" s="39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40"/>
      <c r="AYA36" s="39"/>
      <c r="AYB36" s="39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40"/>
      <c r="AYY36" s="39"/>
      <c r="AYZ36" s="39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40"/>
      <c r="AZW36" s="39"/>
      <c r="AZX36" s="39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40"/>
      <c r="BAU36" s="39"/>
      <c r="BAV36" s="39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40"/>
      <c r="BBS36" s="39"/>
      <c r="BBT36" s="39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40"/>
      <c r="BCQ36" s="39"/>
      <c r="BCR36" s="39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40"/>
      <c r="BDO36" s="39"/>
      <c r="BDP36" s="39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40"/>
      <c r="BEM36" s="39"/>
      <c r="BEN36" s="39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40"/>
      <c r="BFK36" s="39"/>
      <c r="BFL36" s="39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40"/>
      <c r="BGI36" s="39"/>
      <c r="BGJ36" s="39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40"/>
      <c r="BHG36" s="39"/>
      <c r="BHH36" s="39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40"/>
      <c r="BIE36" s="39"/>
      <c r="BIF36" s="39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40"/>
      <c r="BJC36" s="39"/>
      <c r="BJD36" s="39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40"/>
      <c r="BKA36" s="39"/>
      <c r="BKB36" s="39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40"/>
      <c r="BKY36" s="39"/>
      <c r="BKZ36" s="39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40"/>
      <c r="BLW36" s="39"/>
      <c r="BLX36" s="39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40"/>
      <c r="BMU36" s="39"/>
      <c r="BMV36" s="39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40"/>
      <c r="BNS36" s="39"/>
      <c r="BNT36" s="39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40"/>
      <c r="BOQ36" s="39"/>
      <c r="BOR36" s="39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40"/>
      <c r="BPO36" s="39"/>
      <c r="BPP36" s="39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40"/>
      <c r="BQM36" s="39"/>
      <c r="BQN36" s="39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40"/>
      <c r="BRK36" s="39"/>
      <c r="BRL36" s="39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40"/>
      <c r="BSI36" s="39"/>
      <c r="BSJ36" s="39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40"/>
      <c r="BTG36" s="39"/>
      <c r="BTH36" s="39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40"/>
      <c r="BUE36" s="39"/>
      <c r="BUF36" s="39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40"/>
      <c r="BVC36" s="39"/>
      <c r="BVD36" s="39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40"/>
      <c r="BWA36" s="39"/>
      <c r="BWB36" s="39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40"/>
      <c r="BWY36" s="39"/>
      <c r="BWZ36" s="39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40"/>
      <c r="BXW36" s="39"/>
      <c r="BXX36" s="39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40"/>
      <c r="BYU36" s="39"/>
      <c r="BYV36" s="39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40"/>
      <c r="BZS36" s="39"/>
      <c r="BZT36" s="39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40"/>
      <c r="CAQ36" s="39"/>
      <c r="CAR36" s="39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40"/>
      <c r="CBO36" s="39"/>
      <c r="CBP36" s="39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40"/>
      <c r="CCM36" s="39"/>
      <c r="CCN36" s="39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40"/>
      <c r="CDK36" s="39"/>
      <c r="CDL36" s="39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40"/>
      <c r="CEI36" s="39"/>
      <c r="CEJ36" s="39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40"/>
      <c r="CFG36" s="39"/>
      <c r="CFH36" s="39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40"/>
      <c r="CGE36" s="39"/>
      <c r="CGF36" s="39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40"/>
      <c r="CHC36" s="39"/>
      <c r="CHD36" s="39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40"/>
      <c r="CIA36" s="39"/>
      <c r="CIB36" s="39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40"/>
      <c r="CIY36" s="39"/>
      <c r="CIZ36" s="39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40"/>
      <c r="CJW36" s="39"/>
      <c r="CJX36" s="39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40"/>
      <c r="CKU36" s="39"/>
      <c r="CKV36" s="39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40"/>
      <c r="CLS36" s="39"/>
      <c r="CLT36" s="39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40"/>
      <c r="CMQ36" s="39"/>
      <c r="CMR36" s="39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40"/>
      <c r="CNO36" s="39"/>
      <c r="CNP36" s="39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40"/>
      <c r="COM36" s="39"/>
      <c r="CON36" s="39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40"/>
      <c r="CPK36" s="39"/>
      <c r="CPL36" s="39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40"/>
      <c r="CQI36" s="39"/>
      <c r="CQJ36" s="39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40"/>
      <c r="CRG36" s="39"/>
      <c r="CRH36" s="39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40"/>
      <c r="CSE36" s="39"/>
      <c r="CSF36" s="39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40"/>
      <c r="CTC36" s="39"/>
      <c r="CTD36" s="39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40"/>
      <c r="CUA36" s="39"/>
      <c r="CUB36" s="39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40"/>
      <c r="CUY36" s="39"/>
      <c r="CUZ36" s="39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40"/>
      <c r="CVW36" s="39"/>
      <c r="CVX36" s="39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40"/>
      <c r="CWU36" s="39"/>
      <c r="CWV36" s="39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40"/>
      <c r="CXS36" s="39"/>
      <c r="CXT36" s="39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40"/>
      <c r="CYQ36" s="39"/>
      <c r="CYR36" s="39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40"/>
      <c r="CZO36" s="39"/>
      <c r="CZP36" s="39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40"/>
      <c r="DAM36" s="39"/>
      <c r="DAN36" s="39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40"/>
      <c r="DBK36" s="39"/>
      <c r="DBL36" s="39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40"/>
      <c r="DCI36" s="39"/>
      <c r="DCJ36" s="39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40"/>
      <c r="DDG36" s="39"/>
      <c r="DDH36" s="39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40"/>
      <c r="DEE36" s="39"/>
      <c r="DEF36" s="39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40"/>
      <c r="DFC36" s="39"/>
      <c r="DFD36" s="39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40"/>
      <c r="DGA36" s="39"/>
      <c r="DGB36" s="39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40"/>
      <c r="DGY36" s="39"/>
      <c r="DGZ36" s="39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40"/>
      <c r="DHW36" s="39"/>
      <c r="DHX36" s="39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40"/>
      <c r="DIU36" s="39"/>
      <c r="DIV36" s="39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40"/>
      <c r="DJS36" s="39"/>
      <c r="DJT36" s="39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40"/>
      <c r="DKQ36" s="39"/>
      <c r="DKR36" s="39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40"/>
      <c r="DLO36" s="39"/>
      <c r="DLP36" s="39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40"/>
      <c r="DMM36" s="39"/>
      <c r="DMN36" s="39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40"/>
      <c r="DNK36" s="39"/>
      <c r="DNL36" s="39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40"/>
      <c r="DOI36" s="39"/>
      <c r="DOJ36" s="39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40"/>
      <c r="DPG36" s="39"/>
      <c r="DPH36" s="39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40"/>
      <c r="DQE36" s="39"/>
      <c r="DQF36" s="39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40"/>
      <c r="DRC36" s="39"/>
      <c r="DRD36" s="39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40"/>
      <c r="DSA36" s="39"/>
      <c r="DSB36" s="39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40"/>
      <c r="DSY36" s="39"/>
      <c r="DSZ36" s="39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40"/>
      <c r="DTW36" s="39"/>
      <c r="DTX36" s="39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40"/>
      <c r="DUU36" s="39"/>
      <c r="DUV36" s="39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40"/>
      <c r="DVS36" s="39"/>
      <c r="DVT36" s="39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40"/>
      <c r="DWQ36" s="39"/>
      <c r="DWR36" s="39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40"/>
      <c r="DXO36" s="39"/>
      <c r="DXP36" s="39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40"/>
      <c r="DYM36" s="39"/>
      <c r="DYN36" s="39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40"/>
      <c r="DZK36" s="39"/>
      <c r="DZL36" s="39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40"/>
      <c r="EAI36" s="39"/>
      <c r="EAJ36" s="39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40"/>
      <c r="EBG36" s="39"/>
      <c r="EBH36" s="39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40"/>
      <c r="ECE36" s="39"/>
      <c r="ECF36" s="39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40"/>
      <c r="EDC36" s="39"/>
      <c r="EDD36" s="39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40"/>
      <c r="EEA36" s="39"/>
      <c r="EEB36" s="39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40"/>
      <c r="EEY36" s="39"/>
      <c r="EEZ36" s="39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40"/>
      <c r="EFW36" s="39"/>
      <c r="EFX36" s="39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40"/>
      <c r="EGU36" s="39"/>
      <c r="EGV36" s="39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40"/>
      <c r="EHS36" s="39"/>
      <c r="EHT36" s="39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40"/>
      <c r="EIQ36" s="39"/>
      <c r="EIR36" s="39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40"/>
      <c r="EJO36" s="39"/>
      <c r="EJP36" s="39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40"/>
      <c r="EKM36" s="39"/>
      <c r="EKN36" s="39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40"/>
      <c r="ELK36" s="39"/>
      <c r="ELL36" s="39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40"/>
      <c r="EMI36" s="39"/>
      <c r="EMJ36" s="39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40"/>
      <c r="ENG36" s="39"/>
      <c r="ENH36" s="39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40"/>
      <c r="EOE36" s="39"/>
      <c r="EOF36" s="39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40"/>
      <c r="EPC36" s="39"/>
      <c r="EPD36" s="39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40"/>
      <c r="EQA36" s="39"/>
      <c r="EQB36" s="39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40"/>
      <c r="EQY36" s="39"/>
      <c r="EQZ36" s="39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40"/>
      <c r="ERW36" s="39"/>
      <c r="ERX36" s="39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40"/>
      <c r="ESU36" s="39"/>
      <c r="ESV36" s="39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40"/>
      <c r="ETS36" s="39"/>
      <c r="ETT36" s="39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40"/>
      <c r="EUQ36" s="39"/>
      <c r="EUR36" s="39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40"/>
      <c r="EVO36" s="39"/>
      <c r="EVP36" s="39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40"/>
      <c r="EWM36" s="39"/>
      <c r="EWN36" s="39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40"/>
      <c r="EXK36" s="39"/>
      <c r="EXL36" s="39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40"/>
      <c r="EYI36" s="39"/>
      <c r="EYJ36" s="39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40"/>
      <c r="EZG36" s="39"/>
      <c r="EZH36" s="39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40"/>
      <c r="FAE36" s="39"/>
      <c r="FAF36" s="39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40"/>
      <c r="FBC36" s="39"/>
      <c r="FBD36" s="39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40"/>
      <c r="FCA36" s="39"/>
      <c r="FCB36" s="39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40"/>
      <c r="FCY36" s="39"/>
      <c r="FCZ36" s="39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40"/>
      <c r="FDW36" s="39"/>
      <c r="FDX36" s="39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40"/>
      <c r="FEU36" s="39"/>
      <c r="FEV36" s="39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40"/>
      <c r="FFS36" s="39"/>
      <c r="FFT36" s="39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40"/>
      <c r="FGQ36" s="39"/>
      <c r="FGR36" s="39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40"/>
      <c r="FHO36" s="39"/>
      <c r="FHP36" s="39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40"/>
      <c r="FIM36" s="39"/>
      <c r="FIN36" s="39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40"/>
      <c r="FJK36" s="39"/>
      <c r="FJL36" s="39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40"/>
      <c r="FKI36" s="39"/>
      <c r="FKJ36" s="39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40"/>
      <c r="FLG36" s="39"/>
      <c r="FLH36" s="39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40"/>
      <c r="FME36" s="39"/>
      <c r="FMF36" s="39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40"/>
      <c r="FNC36" s="39"/>
      <c r="FND36" s="39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40"/>
      <c r="FOA36" s="39"/>
      <c r="FOB36" s="39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40"/>
      <c r="FOY36" s="39"/>
      <c r="FOZ36" s="39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40"/>
      <c r="FPW36" s="39"/>
      <c r="FPX36" s="39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40"/>
      <c r="FQU36" s="39"/>
      <c r="FQV36" s="39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40"/>
      <c r="FRS36" s="39"/>
      <c r="FRT36" s="39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40"/>
      <c r="FSQ36" s="39"/>
      <c r="FSR36" s="39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40"/>
      <c r="FTO36" s="39"/>
      <c r="FTP36" s="39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40"/>
      <c r="FUM36" s="39"/>
      <c r="FUN36" s="39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40"/>
      <c r="FVK36" s="39"/>
      <c r="FVL36" s="39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40"/>
      <c r="FWI36" s="39"/>
      <c r="FWJ36" s="39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40"/>
      <c r="FXG36" s="39"/>
      <c r="FXH36" s="39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40"/>
      <c r="FYE36" s="39"/>
      <c r="FYF36" s="39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40"/>
      <c r="FZC36" s="39"/>
      <c r="FZD36" s="39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40"/>
      <c r="GAA36" s="39"/>
      <c r="GAB36" s="39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40"/>
      <c r="GAY36" s="39"/>
      <c r="GAZ36" s="39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40"/>
      <c r="GBW36" s="39"/>
      <c r="GBX36" s="39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40"/>
      <c r="GCU36" s="39"/>
      <c r="GCV36" s="39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40"/>
      <c r="GDS36" s="39"/>
      <c r="GDT36" s="39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40"/>
      <c r="GEQ36" s="39"/>
      <c r="GER36" s="39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40"/>
      <c r="GFO36" s="39"/>
      <c r="GFP36" s="39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40"/>
      <c r="GGM36" s="39"/>
      <c r="GGN36" s="39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40"/>
      <c r="GHK36" s="39"/>
      <c r="GHL36" s="39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40"/>
      <c r="GII36" s="39"/>
      <c r="GIJ36" s="39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40"/>
      <c r="GJG36" s="39"/>
      <c r="GJH36" s="39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40"/>
      <c r="GKE36" s="39"/>
      <c r="GKF36" s="39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40"/>
      <c r="GLC36" s="39"/>
      <c r="GLD36" s="39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40"/>
      <c r="GMA36" s="39"/>
      <c r="GMB36" s="39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40"/>
      <c r="GMY36" s="39"/>
      <c r="GMZ36" s="39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40"/>
      <c r="GNW36" s="39"/>
      <c r="GNX36" s="39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40"/>
      <c r="GOU36" s="39"/>
      <c r="GOV36" s="39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40"/>
      <c r="GPS36" s="39"/>
      <c r="GPT36" s="39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40"/>
      <c r="GQQ36" s="39"/>
      <c r="GQR36" s="39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40"/>
      <c r="GRO36" s="39"/>
      <c r="GRP36" s="39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40"/>
      <c r="GSM36" s="39"/>
      <c r="GSN36" s="39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40"/>
      <c r="GTK36" s="39"/>
      <c r="GTL36" s="39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40"/>
      <c r="GUI36" s="39"/>
      <c r="GUJ36" s="39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40"/>
      <c r="GVG36" s="39"/>
      <c r="GVH36" s="39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40"/>
      <c r="GWE36" s="39"/>
      <c r="GWF36" s="39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40"/>
      <c r="GXC36" s="39"/>
      <c r="GXD36" s="39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40"/>
      <c r="GYA36" s="39"/>
      <c r="GYB36" s="39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40"/>
      <c r="GYY36" s="39"/>
      <c r="GYZ36" s="39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40"/>
      <c r="GZW36" s="39"/>
      <c r="GZX36" s="39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40"/>
      <c r="HAU36" s="39"/>
      <c r="HAV36" s="39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40"/>
      <c r="HBS36" s="39"/>
      <c r="HBT36" s="39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40"/>
      <c r="HCQ36" s="39"/>
      <c r="HCR36" s="39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40"/>
      <c r="HDO36" s="39"/>
      <c r="HDP36" s="39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40"/>
      <c r="HEM36" s="39"/>
      <c r="HEN36" s="39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40"/>
      <c r="HFK36" s="39"/>
      <c r="HFL36" s="39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40"/>
      <c r="HGI36" s="39"/>
      <c r="HGJ36" s="39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40"/>
      <c r="HHG36" s="39"/>
      <c r="HHH36" s="39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40"/>
      <c r="HIE36" s="39"/>
      <c r="HIF36" s="39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40"/>
      <c r="HJC36" s="39"/>
      <c r="HJD36" s="39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40"/>
      <c r="HKA36" s="39"/>
      <c r="HKB36" s="39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40"/>
      <c r="HKY36" s="39"/>
      <c r="HKZ36" s="39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40"/>
      <c r="HLW36" s="39"/>
      <c r="HLX36" s="39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40"/>
      <c r="HMU36" s="39"/>
      <c r="HMV36" s="39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40"/>
      <c r="HNS36" s="39"/>
      <c r="HNT36" s="39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40"/>
      <c r="HOQ36" s="39"/>
      <c r="HOR36" s="39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40"/>
      <c r="HPO36" s="39"/>
      <c r="HPP36" s="39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40"/>
      <c r="HQM36" s="39"/>
      <c r="HQN36" s="39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40"/>
      <c r="HRK36" s="39"/>
      <c r="HRL36" s="39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40"/>
      <c r="HSI36" s="39"/>
      <c r="HSJ36" s="39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40"/>
      <c r="HTG36" s="39"/>
      <c r="HTH36" s="39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40"/>
      <c r="HUE36" s="39"/>
      <c r="HUF36" s="39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40"/>
      <c r="HVC36" s="39"/>
      <c r="HVD36" s="39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40"/>
      <c r="HWA36" s="39"/>
      <c r="HWB36" s="39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40"/>
      <c r="HWY36" s="39"/>
      <c r="HWZ36" s="39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40"/>
      <c r="HXW36" s="39"/>
      <c r="HXX36" s="39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40"/>
      <c r="HYU36" s="39"/>
      <c r="HYV36" s="39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40"/>
      <c r="HZS36" s="39"/>
      <c r="HZT36" s="39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40"/>
      <c r="IAQ36" s="39"/>
      <c r="IAR36" s="39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40"/>
      <c r="IBO36" s="39"/>
      <c r="IBP36" s="39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40"/>
      <c r="ICM36" s="39"/>
      <c r="ICN36" s="39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40"/>
      <c r="IDK36" s="39"/>
      <c r="IDL36" s="39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40"/>
      <c r="IEI36" s="39"/>
      <c r="IEJ36" s="39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40"/>
      <c r="IFG36" s="39"/>
      <c r="IFH36" s="39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40"/>
      <c r="IGE36" s="39"/>
      <c r="IGF36" s="39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40"/>
      <c r="IHC36" s="39"/>
      <c r="IHD36" s="39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40"/>
      <c r="IIA36" s="39"/>
      <c r="IIB36" s="39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40"/>
      <c r="IIY36" s="39"/>
      <c r="IIZ36" s="39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40"/>
      <c r="IJW36" s="39"/>
      <c r="IJX36" s="39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40"/>
      <c r="IKU36" s="39"/>
      <c r="IKV36" s="39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40"/>
      <c r="ILS36" s="39"/>
      <c r="ILT36" s="39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40"/>
      <c r="IMQ36" s="39"/>
      <c r="IMR36" s="39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40"/>
      <c r="INO36" s="39"/>
      <c r="INP36" s="39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40"/>
      <c r="IOM36" s="39"/>
      <c r="ION36" s="39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40"/>
      <c r="IPK36" s="39"/>
      <c r="IPL36" s="39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40"/>
      <c r="IQI36" s="39"/>
      <c r="IQJ36" s="39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40"/>
      <c r="IRG36" s="39"/>
      <c r="IRH36" s="39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40"/>
      <c r="ISE36" s="39"/>
      <c r="ISF36" s="39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40"/>
      <c r="ITC36" s="39"/>
      <c r="ITD36" s="39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40"/>
      <c r="IUA36" s="39"/>
      <c r="IUB36" s="39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40"/>
      <c r="IUY36" s="39"/>
      <c r="IUZ36" s="39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40"/>
      <c r="IVW36" s="39"/>
      <c r="IVX36" s="39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40"/>
      <c r="IWU36" s="39"/>
      <c r="IWV36" s="39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40"/>
      <c r="IXS36" s="39"/>
      <c r="IXT36" s="39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40"/>
      <c r="IYQ36" s="39"/>
      <c r="IYR36" s="39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40"/>
      <c r="IZO36" s="39"/>
      <c r="IZP36" s="39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40"/>
      <c r="JAM36" s="39"/>
      <c r="JAN36" s="39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40"/>
      <c r="JBK36" s="39"/>
      <c r="JBL36" s="39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40"/>
      <c r="JCI36" s="39"/>
      <c r="JCJ36" s="39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40"/>
      <c r="JDG36" s="39"/>
      <c r="JDH36" s="39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40"/>
      <c r="JEE36" s="39"/>
      <c r="JEF36" s="39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40"/>
      <c r="JFC36" s="39"/>
      <c r="JFD36" s="39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40"/>
      <c r="JGA36" s="39"/>
      <c r="JGB36" s="39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40"/>
      <c r="JGY36" s="39"/>
      <c r="JGZ36" s="39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40"/>
      <c r="JHW36" s="39"/>
      <c r="JHX36" s="39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40"/>
      <c r="JIU36" s="39"/>
      <c r="JIV36" s="39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40"/>
      <c r="JJS36" s="39"/>
      <c r="JJT36" s="39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40"/>
      <c r="JKQ36" s="39"/>
      <c r="JKR36" s="39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40"/>
      <c r="JLO36" s="39"/>
      <c r="JLP36" s="39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40"/>
      <c r="JMM36" s="39"/>
      <c r="JMN36" s="39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40"/>
      <c r="JNK36" s="39"/>
      <c r="JNL36" s="39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40"/>
      <c r="JOI36" s="39"/>
      <c r="JOJ36" s="39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40"/>
      <c r="JPG36" s="39"/>
      <c r="JPH36" s="39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40"/>
      <c r="JQE36" s="39"/>
      <c r="JQF36" s="39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40"/>
      <c r="JRC36" s="39"/>
      <c r="JRD36" s="39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40"/>
      <c r="JSA36" s="39"/>
      <c r="JSB36" s="39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40"/>
      <c r="JSY36" s="39"/>
      <c r="JSZ36" s="39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40"/>
      <c r="JTW36" s="39"/>
      <c r="JTX36" s="39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40"/>
      <c r="JUU36" s="39"/>
      <c r="JUV36" s="39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40"/>
      <c r="JVS36" s="39"/>
      <c r="JVT36" s="39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40"/>
      <c r="JWQ36" s="39"/>
      <c r="JWR36" s="39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40"/>
      <c r="JXO36" s="39"/>
      <c r="JXP36" s="39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40"/>
      <c r="JYM36" s="39"/>
      <c r="JYN36" s="39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40"/>
      <c r="JZK36" s="39"/>
      <c r="JZL36" s="39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40"/>
      <c r="KAI36" s="39"/>
      <c r="KAJ36" s="39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40"/>
      <c r="KBG36" s="39"/>
      <c r="KBH36" s="39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40"/>
      <c r="KCE36" s="39"/>
      <c r="KCF36" s="39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40"/>
      <c r="KDC36" s="39"/>
      <c r="KDD36" s="39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40"/>
      <c r="KEA36" s="39"/>
      <c r="KEB36" s="39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40"/>
      <c r="KEY36" s="39"/>
      <c r="KEZ36" s="39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40"/>
      <c r="KFW36" s="39"/>
      <c r="KFX36" s="39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40"/>
      <c r="KGU36" s="39"/>
      <c r="KGV36" s="39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40"/>
      <c r="KHS36" s="39"/>
      <c r="KHT36" s="39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40"/>
      <c r="KIQ36" s="39"/>
      <c r="KIR36" s="39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40"/>
      <c r="KJO36" s="39"/>
      <c r="KJP36" s="39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40"/>
      <c r="KKM36" s="39"/>
      <c r="KKN36" s="39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40"/>
      <c r="KLK36" s="39"/>
      <c r="KLL36" s="39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40"/>
      <c r="KMI36" s="39"/>
      <c r="KMJ36" s="39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40"/>
      <c r="KNG36" s="39"/>
      <c r="KNH36" s="39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40"/>
      <c r="KOE36" s="39"/>
      <c r="KOF36" s="39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40"/>
      <c r="KPC36" s="39"/>
      <c r="KPD36" s="39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40"/>
      <c r="KQA36" s="39"/>
      <c r="KQB36" s="39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40"/>
      <c r="KQY36" s="39"/>
      <c r="KQZ36" s="39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40"/>
      <c r="KRW36" s="39"/>
      <c r="KRX36" s="39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40"/>
      <c r="KSU36" s="39"/>
      <c r="KSV36" s="39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40"/>
      <c r="KTS36" s="39"/>
      <c r="KTT36" s="39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40"/>
      <c r="KUQ36" s="39"/>
      <c r="KUR36" s="39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40"/>
      <c r="KVO36" s="39"/>
      <c r="KVP36" s="39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40"/>
      <c r="KWM36" s="39"/>
      <c r="KWN36" s="39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40"/>
      <c r="KXK36" s="39"/>
      <c r="KXL36" s="39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40"/>
      <c r="KYI36" s="39"/>
      <c r="KYJ36" s="39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40"/>
      <c r="KZG36" s="39"/>
      <c r="KZH36" s="39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40"/>
      <c r="LAE36" s="39"/>
      <c r="LAF36" s="39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40"/>
      <c r="LBC36" s="39"/>
      <c r="LBD36" s="39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40"/>
      <c r="LCA36" s="39"/>
      <c r="LCB36" s="39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40"/>
      <c r="LCY36" s="39"/>
      <c r="LCZ36" s="39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40"/>
      <c r="LDW36" s="39"/>
      <c r="LDX36" s="39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40"/>
      <c r="LEU36" s="39"/>
      <c r="LEV36" s="39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40"/>
      <c r="LFS36" s="39"/>
      <c r="LFT36" s="39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40"/>
      <c r="LGQ36" s="39"/>
      <c r="LGR36" s="39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40"/>
      <c r="LHO36" s="39"/>
      <c r="LHP36" s="39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40"/>
      <c r="LIM36" s="39"/>
      <c r="LIN36" s="39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40"/>
      <c r="LJK36" s="39"/>
      <c r="LJL36" s="39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40"/>
      <c r="LKI36" s="39"/>
      <c r="LKJ36" s="39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40"/>
      <c r="LLG36" s="39"/>
      <c r="LLH36" s="39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40"/>
      <c r="LME36" s="39"/>
      <c r="LMF36" s="39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40"/>
      <c r="LNC36" s="39"/>
      <c r="LND36" s="39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40"/>
      <c r="LOA36" s="39"/>
      <c r="LOB36" s="39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40"/>
      <c r="LOY36" s="39"/>
      <c r="LOZ36" s="39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40"/>
      <c r="LPW36" s="39"/>
      <c r="LPX36" s="39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40"/>
      <c r="LQU36" s="39"/>
      <c r="LQV36" s="39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40"/>
      <c r="LRS36" s="39"/>
      <c r="LRT36" s="39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40"/>
      <c r="LSQ36" s="39"/>
      <c r="LSR36" s="39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40"/>
      <c r="LTO36" s="39"/>
      <c r="LTP36" s="39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40"/>
      <c r="LUM36" s="39"/>
      <c r="LUN36" s="39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40"/>
      <c r="LVK36" s="39"/>
      <c r="LVL36" s="39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40"/>
      <c r="LWI36" s="39"/>
      <c r="LWJ36" s="39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40"/>
      <c r="LXG36" s="39"/>
      <c r="LXH36" s="39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40"/>
      <c r="LYE36" s="39"/>
      <c r="LYF36" s="39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40"/>
      <c r="LZC36" s="39"/>
      <c r="LZD36" s="39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40"/>
      <c r="MAA36" s="39"/>
      <c r="MAB36" s="39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40"/>
      <c r="MAY36" s="39"/>
      <c r="MAZ36" s="39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40"/>
      <c r="MBW36" s="39"/>
      <c r="MBX36" s="39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40"/>
      <c r="MCU36" s="39"/>
      <c r="MCV36" s="39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40"/>
      <c r="MDS36" s="39"/>
      <c r="MDT36" s="39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40"/>
      <c r="MEQ36" s="39"/>
      <c r="MER36" s="39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40"/>
      <c r="MFO36" s="39"/>
      <c r="MFP36" s="39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40"/>
      <c r="MGM36" s="39"/>
      <c r="MGN36" s="39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40"/>
      <c r="MHK36" s="39"/>
      <c r="MHL36" s="39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40"/>
      <c r="MII36" s="39"/>
      <c r="MIJ36" s="39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40"/>
      <c r="MJG36" s="39"/>
      <c r="MJH36" s="39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40"/>
      <c r="MKE36" s="39"/>
      <c r="MKF36" s="39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40"/>
      <c r="MLC36" s="39"/>
      <c r="MLD36" s="39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40"/>
      <c r="MMA36" s="39"/>
      <c r="MMB36" s="39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40"/>
      <c r="MMY36" s="39"/>
      <c r="MMZ36" s="39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40"/>
      <c r="MNW36" s="39"/>
      <c r="MNX36" s="39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40"/>
      <c r="MOU36" s="39"/>
      <c r="MOV36" s="39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40"/>
      <c r="MPS36" s="39"/>
      <c r="MPT36" s="39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40"/>
      <c r="MQQ36" s="39"/>
      <c r="MQR36" s="39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40"/>
      <c r="MRO36" s="39"/>
      <c r="MRP36" s="39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40"/>
      <c r="MSM36" s="39"/>
      <c r="MSN36" s="39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40"/>
      <c r="MTK36" s="39"/>
      <c r="MTL36" s="39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40"/>
      <c r="MUI36" s="39"/>
      <c r="MUJ36" s="39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40"/>
      <c r="MVG36" s="39"/>
      <c r="MVH36" s="39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40"/>
      <c r="MWE36" s="39"/>
      <c r="MWF36" s="39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40"/>
      <c r="MXC36" s="39"/>
      <c r="MXD36" s="39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40"/>
      <c r="MYA36" s="39"/>
      <c r="MYB36" s="39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40"/>
      <c r="MYY36" s="39"/>
      <c r="MYZ36" s="39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40"/>
      <c r="MZW36" s="39"/>
      <c r="MZX36" s="39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40"/>
      <c r="NAU36" s="39"/>
      <c r="NAV36" s="39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40"/>
      <c r="NBS36" s="39"/>
      <c r="NBT36" s="39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40"/>
      <c r="NCQ36" s="39"/>
      <c r="NCR36" s="39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40"/>
      <c r="NDO36" s="39"/>
      <c r="NDP36" s="39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40"/>
      <c r="NEM36" s="39"/>
      <c r="NEN36" s="39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40"/>
      <c r="NFK36" s="39"/>
      <c r="NFL36" s="39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40"/>
      <c r="NGI36" s="39"/>
      <c r="NGJ36" s="39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40"/>
      <c r="NHG36" s="39"/>
      <c r="NHH36" s="39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40"/>
      <c r="NIE36" s="39"/>
      <c r="NIF36" s="39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40"/>
      <c r="NJC36" s="39"/>
      <c r="NJD36" s="39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40"/>
      <c r="NKA36" s="39"/>
      <c r="NKB36" s="39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40"/>
      <c r="NKY36" s="39"/>
      <c r="NKZ36" s="39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40"/>
      <c r="NLW36" s="39"/>
      <c r="NLX36" s="39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40"/>
      <c r="NMU36" s="39"/>
      <c r="NMV36" s="39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40"/>
      <c r="NNS36" s="39"/>
      <c r="NNT36" s="39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40"/>
      <c r="NOQ36" s="39"/>
      <c r="NOR36" s="39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40"/>
      <c r="NPO36" s="39"/>
      <c r="NPP36" s="39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40"/>
      <c r="NQM36" s="39"/>
      <c r="NQN36" s="39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40"/>
      <c r="NRK36" s="39"/>
      <c r="NRL36" s="39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40"/>
      <c r="NSI36" s="39"/>
      <c r="NSJ36" s="39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40"/>
      <c r="NTG36" s="39"/>
      <c r="NTH36" s="39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40"/>
      <c r="NUE36" s="39"/>
      <c r="NUF36" s="39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40"/>
      <c r="NVC36" s="39"/>
      <c r="NVD36" s="39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40"/>
      <c r="NWA36" s="39"/>
      <c r="NWB36" s="39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40"/>
      <c r="NWY36" s="39"/>
      <c r="NWZ36" s="39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40"/>
      <c r="NXW36" s="39"/>
      <c r="NXX36" s="39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40"/>
      <c r="NYU36" s="39"/>
      <c r="NYV36" s="39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40"/>
      <c r="NZS36" s="39"/>
      <c r="NZT36" s="39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40"/>
      <c r="OAQ36" s="39"/>
      <c r="OAR36" s="39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40"/>
      <c r="OBO36" s="39"/>
      <c r="OBP36" s="39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40"/>
      <c r="OCM36" s="39"/>
      <c r="OCN36" s="39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40"/>
      <c r="ODK36" s="39"/>
      <c r="ODL36" s="39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40"/>
      <c r="OEI36" s="39"/>
      <c r="OEJ36" s="39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40"/>
      <c r="OFG36" s="39"/>
      <c r="OFH36" s="39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40"/>
      <c r="OGE36" s="39"/>
      <c r="OGF36" s="39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40"/>
      <c r="OHC36" s="39"/>
      <c r="OHD36" s="39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40"/>
      <c r="OIA36" s="39"/>
      <c r="OIB36" s="39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40"/>
      <c r="OIY36" s="39"/>
      <c r="OIZ36" s="39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40"/>
      <c r="OJW36" s="39"/>
      <c r="OJX36" s="39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40"/>
      <c r="OKU36" s="39"/>
      <c r="OKV36" s="39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40"/>
      <c r="OLS36" s="39"/>
      <c r="OLT36" s="39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40"/>
      <c r="OMQ36" s="39"/>
      <c r="OMR36" s="39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40"/>
      <c r="ONO36" s="39"/>
      <c r="ONP36" s="39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40"/>
      <c r="OOM36" s="39"/>
      <c r="OON36" s="39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40"/>
      <c r="OPK36" s="39"/>
      <c r="OPL36" s="39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40"/>
      <c r="OQI36" s="39"/>
      <c r="OQJ36" s="39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40"/>
      <c r="ORG36" s="39"/>
      <c r="ORH36" s="39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40"/>
      <c r="OSE36" s="39"/>
      <c r="OSF36" s="39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40"/>
      <c r="OTC36" s="39"/>
      <c r="OTD36" s="39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40"/>
      <c r="OUA36" s="39"/>
      <c r="OUB36" s="39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40"/>
      <c r="OUY36" s="39"/>
      <c r="OUZ36" s="39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40"/>
      <c r="OVW36" s="39"/>
      <c r="OVX36" s="39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40"/>
      <c r="OWU36" s="39"/>
      <c r="OWV36" s="39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40"/>
      <c r="OXS36" s="39"/>
      <c r="OXT36" s="39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40"/>
      <c r="OYQ36" s="39"/>
      <c r="OYR36" s="39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40"/>
      <c r="OZO36" s="39"/>
      <c r="OZP36" s="39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40"/>
      <c r="PAM36" s="39"/>
      <c r="PAN36" s="39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40"/>
      <c r="PBK36" s="39"/>
      <c r="PBL36" s="39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40"/>
      <c r="PCI36" s="39"/>
      <c r="PCJ36" s="39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40"/>
      <c r="PDG36" s="39"/>
      <c r="PDH36" s="39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40"/>
      <c r="PEE36" s="39"/>
      <c r="PEF36" s="39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40"/>
      <c r="PFC36" s="39"/>
      <c r="PFD36" s="39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40"/>
      <c r="PGA36" s="39"/>
      <c r="PGB36" s="39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40"/>
      <c r="PGY36" s="39"/>
      <c r="PGZ36" s="39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40"/>
      <c r="PHW36" s="39"/>
      <c r="PHX36" s="39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40"/>
      <c r="PIU36" s="39"/>
      <c r="PIV36" s="39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40"/>
      <c r="PJS36" s="39"/>
      <c r="PJT36" s="39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40"/>
      <c r="PKQ36" s="39"/>
      <c r="PKR36" s="39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40"/>
      <c r="PLO36" s="39"/>
      <c r="PLP36" s="39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40"/>
      <c r="PMM36" s="39"/>
      <c r="PMN36" s="39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40"/>
      <c r="PNK36" s="39"/>
      <c r="PNL36" s="39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40"/>
      <c r="POI36" s="39"/>
      <c r="POJ36" s="39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40"/>
      <c r="PPG36" s="39"/>
      <c r="PPH36" s="39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40"/>
      <c r="PQE36" s="39"/>
      <c r="PQF36" s="39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40"/>
      <c r="PRC36" s="39"/>
      <c r="PRD36" s="39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40"/>
      <c r="PSA36" s="39"/>
      <c r="PSB36" s="39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40"/>
      <c r="PSY36" s="39"/>
      <c r="PSZ36" s="39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40"/>
      <c r="PTW36" s="39"/>
      <c r="PTX36" s="39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40"/>
      <c r="PUU36" s="39"/>
      <c r="PUV36" s="39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40"/>
      <c r="PVS36" s="39"/>
      <c r="PVT36" s="39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40"/>
      <c r="PWQ36" s="39"/>
      <c r="PWR36" s="39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40"/>
      <c r="PXO36" s="39"/>
      <c r="PXP36" s="39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40"/>
      <c r="PYM36" s="39"/>
      <c r="PYN36" s="39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40"/>
      <c r="PZK36" s="39"/>
      <c r="PZL36" s="39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40"/>
      <c r="QAI36" s="39"/>
      <c r="QAJ36" s="39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40"/>
      <c r="QBG36" s="39"/>
      <c r="QBH36" s="39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40"/>
      <c r="QCE36" s="39"/>
      <c r="QCF36" s="39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40"/>
      <c r="QDC36" s="39"/>
      <c r="QDD36" s="39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40"/>
      <c r="QEA36" s="39"/>
      <c r="QEB36" s="39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40"/>
      <c r="QEY36" s="39"/>
      <c r="QEZ36" s="39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40"/>
      <c r="QFW36" s="39"/>
      <c r="QFX36" s="39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40"/>
      <c r="QGU36" s="39"/>
      <c r="QGV36" s="39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40"/>
      <c r="QHS36" s="39"/>
      <c r="QHT36" s="39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40"/>
      <c r="QIQ36" s="39"/>
      <c r="QIR36" s="39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40"/>
      <c r="QJO36" s="39"/>
      <c r="QJP36" s="39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40"/>
      <c r="QKM36" s="39"/>
      <c r="QKN36" s="39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40"/>
      <c r="QLK36" s="39"/>
      <c r="QLL36" s="39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40"/>
      <c r="QMI36" s="39"/>
      <c r="QMJ36" s="39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40"/>
      <c r="QNG36" s="39"/>
      <c r="QNH36" s="39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40"/>
      <c r="QOE36" s="39"/>
      <c r="QOF36" s="39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40"/>
      <c r="QPC36" s="39"/>
      <c r="QPD36" s="39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40"/>
      <c r="QQA36" s="39"/>
      <c r="QQB36" s="39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40"/>
      <c r="QQY36" s="39"/>
      <c r="QQZ36" s="39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40"/>
      <c r="QRW36" s="39"/>
      <c r="QRX36" s="39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40"/>
      <c r="QSU36" s="39"/>
      <c r="QSV36" s="39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40"/>
      <c r="QTS36" s="39"/>
      <c r="QTT36" s="39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40"/>
      <c r="QUQ36" s="39"/>
      <c r="QUR36" s="39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40"/>
      <c r="QVO36" s="39"/>
      <c r="QVP36" s="39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40"/>
      <c r="QWM36" s="39"/>
      <c r="QWN36" s="39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40"/>
      <c r="QXK36" s="39"/>
      <c r="QXL36" s="39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40"/>
      <c r="QYI36" s="39"/>
      <c r="QYJ36" s="39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40"/>
      <c r="QZG36" s="39"/>
      <c r="QZH36" s="39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40"/>
      <c r="RAE36" s="39"/>
      <c r="RAF36" s="39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40"/>
      <c r="RBC36" s="39"/>
      <c r="RBD36" s="39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40"/>
      <c r="RCA36" s="39"/>
      <c r="RCB36" s="39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40"/>
      <c r="RCY36" s="39"/>
      <c r="RCZ36" s="39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40"/>
      <c r="RDW36" s="39"/>
      <c r="RDX36" s="39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40"/>
      <c r="REU36" s="39"/>
      <c r="REV36" s="39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40"/>
      <c r="RFS36" s="39"/>
      <c r="RFT36" s="39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40"/>
      <c r="RGQ36" s="39"/>
      <c r="RGR36" s="39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40"/>
      <c r="RHO36" s="39"/>
      <c r="RHP36" s="39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40"/>
      <c r="RIM36" s="39"/>
      <c r="RIN36" s="39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40"/>
      <c r="RJK36" s="39"/>
      <c r="RJL36" s="39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40"/>
      <c r="RKI36" s="39"/>
      <c r="RKJ36" s="39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40"/>
      <c r="RLG36" s="39"/>
      <c r="RLH36" s="39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40"/>
      <c r="RME36" s="39"/>
      <c r="RMF36" s="39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40"/>
      <c r="RNC36" s="39"/>
      <c r="RND36" s="39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40"/>
      <c r="ROA36" s="39"/>
      <c r="ROB36" s="39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40"/>
      <c r="ROY36" s="39"/>
      <c r="ROZ36" s="39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40"/>
      <c r="RPW36" s="39"/>
      <c r="RPX36" s="39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40"/>
      <c r="RQU36" s="39"/>
      <c r="RQV36" s="39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40"/>
      <c r="RRS36" s="39"/>
      <c r="RRT36" s="39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40"/>
      <c r="RSQ36" s="39"/>
      <c r="RSR36" s="39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40"/>
      <c r="RTO36" s="39"/>
      <c r="RTP36" s="39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40"/>
      <c r="RUM36" s="39"/>
      <c r="RUN36" s="39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40"/>
      <c r="RVK36" s="39"/>
      <c r="RVL36" s="39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40"/>
      <c r="RWI36" s="39"/>
      <c r="RWJ36" s="39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40"/>
      <c r="RXG36" s="39"/>
      <c r="RXH36" s="39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40"/>
      <c r="RYE36" s="39"/>
      <c r="RYF36" s="39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40"/>
      <c r="RZC36" s="39"/>
      <c r="RZD36" s="39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40"/>
      <c r="SAA36" s="39"/>
      <c r="SAB36" s="39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40"/>
      <c r="SAY36" s="39"/>
      <c r="SAZ36" s="39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40"/>
      <c r="SBW36" s="39"/>
      <c r="SBX36" s="39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40"/>
      <c r="SCU36" s="39"/>
      <c r="SCV36" s="39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40"/>
      <c r="SDS36" s="39"/>
      <c r="SDT36" s="39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40"/>
      <c r="SEQ36" s="39"/>
      <c r="SER36" s="39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40"/>
      <c r="SFO36" s="39"/>
      <c r="SFP36" s="39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40"/>
      <c r="SGM36" s="39"/>
      <c r="SGN36" s="39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40"/>
      <c r="SHK36" s="39"/>
      <c r="SHL36" s="39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40"/>
      <c r="SII36" s="39"/>
      <c r="SIJ36" s="39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40"/>
      <c r="SJG36" s="39"/>
      <c r="SJH36" s="39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40"/>
      <c r="SKE36" s="39"/>
      <c r="SKF36" s="39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40"/>
      <c r="SLC36" s="39"/>
      <c r="SLD36" s="39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40"/>
      <c r="SMA36" s="39"/>
      <c r="SMB36" s="39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40"/>
      <c r="SMY36" s="39"/>
      <c r="SMZ36" s="39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40"/>
      <c r="SNW36" s="39"/>
      <c r="SNX36" s="39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40"/>
      <c r="SOU36" s="39"/>
      <c r="SOV36" s="39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40"/>
      <c r="SPS36" s="39"/>
      <c r="SPT36" s="39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40"/>
      <c r="SQQ36" s="39"/>
      <c r="SQR36" s="39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40"/>
      <c r="SRO36" s="39"/>
      <c r="SRP36" s="39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40"/>
      <c r="SSM36" s="39"/>
      <c r="SSN36" s="39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40"/>
      <c r="STK36" s="39"/>
      <c r="STL36" s="39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40"/>
      <c r="SUI36" s="39"/>
      <c r="SUJ36" s="39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40"/>
      <c r="SVG36" s="39"/>
      <c r="SVH36" s="39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40"/>
      <c r="SWE36" s="39"/>
      <c r="SWF36" s="39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40"/>
      <c r="SXC36" s="39"/>
      <c r="SXD36" s="39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40"/>
      <c r="SYA36" s="39"/>
      <c r="SYB36" s="39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40"/>
      <c r="SYY36" s="39"/>
      <c r="SYZ36" s="39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40"/>
      <c r="SZW36" s="39"/>
      <c r="SZX36" s="39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40"/>
      <c r="TAU36" s="39"/>
      <c r="TAV36" s="39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40"/>
      <c r="TBS36" s="39"/>
      <c r="TBT36" s="39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40"/>
      <c r="TCQ36" s="39"/>
      <c r="TCR36" s="39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40"/>
      <c r="TDO36" s="39"/>
      <c r="TDP36" s="39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40"/>
      <c r="TEM36" s="39"/>
      <c r="TEN36" s="39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40"/>
      <c r="TFK36" s="39"/>
      <c r="TFL36" s="39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40"/>
      <c r="TGI36" s="39"/>
      <c r="TGJ36" s="39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40"/>
      <c r="THG36" s="39"/>
      <c r="THH36" s="39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40"/>
      <c r="TIE36" s="39"/>
      <c r="TIF36" s="39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40"/>
      <c r="TJC36" s="39"/>
      <c r="TJD36" s="39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40"/>
      <c r="TKA36" s="39"/>
      <c r="TKB36" s="39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40"/>
      <c r="TKY36" s="39"/>
      <c r="TKZ36" s="39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40"/>
      <c r="TLW36" s="39"/>
      <c r="TLX36" s="39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40"/>
      <c r="TMU36" s="39"/>
      <c r="TMV36" s="39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40"/>
      <c r="TNS36" s="39"/>
      <c r="TNT36" s="39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40"/>
      <c r="TOQ36" s="39"/>
      <c r="TOR36" s="39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40"/>
      <c r="TPO36" s="39"/>
      <c r="TPP36" s="39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40"/>
      <c r="TQM36" s="39"/>
      <c r="TQN36" s="39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40"/>
      <c r="TRK36" s="39"/>
      <c r="TRL36" s="39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40"/>
      <c r="TSI36" s="39"/>
      <c r="TSJ36" s="39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40"/>
      <c r="TTG36" s="39"/>
      <c r="TTH36" s="39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40"/>
      <c r="TUE36" s="39"/>
      <c r="TUF36" s="39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40"/>
      <c r="TVC36" s="39"/>
      <c r="TVD36" s="39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40"/>
      <c r="TWA36" s="39"/>
      <c r="TWB36" s="39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40"/>
      <c r="TWY36" s="39"/>
      <c r="TWZ36" s="39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40"/>
      <c r="TXW36" s="39"/>
      <c r="TXX36" s="39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40"/>
      <c r="TYU36" s="39"/>
      <c r="TYV36" s="39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40"/>
      <c r="TZS36" s="39"/>
      <c r="TZT36" s="39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40"/>
      <c r="UAQ36" s="39"/>
      <c r="UAR36" s="39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40"/>
      <c r="UBO36" s="39"/>
      <c r="UBP36" s="39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40"/>
      <c r="UCM36" s="39"/>
      <c r="UCN36" s="39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40"/>
      <c r="UDK36" s="39"/>
      <c r="UDL36" s="39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40"/>
      <c r="UEI36" s="39"/>
      <c r="UEJ36" s="39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40"/>
      <c r="UFG36" s="39"/>
      <c r="UFH36" s="39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40"/>
      <c r="UGE36" s="39"/>
      <c r="UGF36" s="39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40"/>
      <c r="UHC36" s="39"/>
      <c r="UHD36" s="39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40"/>
      <c r="UIA36" s="39"/>
      <c r="UIB36" s="39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40"/>
      <c r="UIY36" s="39"/>
      <c r="UIZ36" s="39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40"/>
      <c r="UJW36" s="39"/>
      <c r="UJX36" s="39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40"/>
      <c r="UKU36" s="39"/>
      <c r="UKV36" s="39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40"/>
      <c r="ULS36" s="39"/>
      <c r="ULT36" s="39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40"/>
      <c r="UMQ36" s="39"/>
      <c r="UMR36" s="39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40"/>
      <c r="UNO36" s="39"/>
      <c r="UNP36" s="39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40"/>
      <c r="UOM36" s="39"/>
      <c r="UON36" s="39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40"/>
      <c r="UPK36" s="39"/>
      <c r="UPL36" s="39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40"/>
      <c r="UQI36" s="39"/>
      <c r="UQJ36" s="39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40"/>
      <c r="URG36" s="39"/>
      <c r="URH36" s="39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40"/>
      <c r="USE36" s="39"/>
      <c r="USF36" s="39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40"/>
      <c r="UTC36" s="39"/>
      <c r="UTD36" s="39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40"/>
      <c r="UUA36" s="39"/>
      <c r="UUB36" s="39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40"/>
      <c r="UUY36" s="39"/>
      <c r="UUZ36" s="39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40"/>
      <c r="UVW36" s="39"/>
      <c r="UVX36" s="39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40"/>
      <c r="UWU36" s="39"/>
      <c r="UWV36" s="39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40"/>
      <c r="UXS36" s="39"/>
      <c r="UXT36" s="39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40"/>
      <c r="UYQ36" s="39"/>
      <c r="UYR36" s="39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40"/>
      <c r="UZO36" s="39"/>
      <c r="UZP36" s="39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40"/>
      <c r="VAM36" s="39"/>
      <c r="VAN36" s="39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40"/>
      <c r="VBK36" s="39"/>
      <c r="VBL36" s="39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40"/>
      <c r="VCI36" s="39"/>
      <c r="VCJ36" s="39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40"/>
      <c r="VDG36" s="39"/>
      <c r="VDH36" s="39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40"/>
      <c r="VEE36" s="39"/>
      <c r="VEF36" s="39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40"/>
      <c r="VFC36" s="39"/>
      <c r="VFD36" s="39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40"/>
      <c r="VGA36" s="39"/>
      <c r="VGB36" s="39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40"/>
      <c r="VGY36" s="39"/>
      <c r="VGZ36" s="39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40"/>
      <c r="VHW36" s="39"/>
      <c r="VHX36" s="39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40"/>
      <c r="VIU36" s="39"/>
      <c r="VIV36" s="39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40"/>
      <c r="VJS36" s="39"/>
      <c r="VJT36" s="39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40"/>
      <c r="VKQ36" s="39"/>
      <c r="VKR36" s="39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40"/>
      <c r="VLO36" s="39"/>
      <c r="VLP36" s="39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40"/>
      <c r="VMM36" s="39"/>
      <c r="VMN36" s="39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40"/>
      <c r="VNK36" s="39"/>
      <c r="VNL36" s="39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40"/>
      <c r="VOI36" s="39"/>
      <c r="VOJ36" s="39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40"/>
      <c r="VPG36" s="39"/>
      <c r="VPH36" s="39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40"/>
      <c r="VQE36" s="39"/>
      <c r="VQF36" s="39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40"/>
      <c r="VRC36" s="39"/>
      <c r="VRD36" s="39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40"/>
      <c r="VSA36" s="39"/>
      <c r="VSB36" s="39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40"/>
      <c r="VSY36" s="39"/>
      <c r="VSZ36" s="39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40"/>
      <c r="VTW36" s="39"/>
      <c r="VTX36" s="39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40"/>
      <c r="VUU36" s="39"/>
      <c r="VUV36" s="39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40"/>
      <c r="VVS36" s="39"/>
      <c r="VVT36" s="39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40"/>
      <c r="VWQ36" s="39"/>
      <c r="VWR36" s="39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40"/>
      <c r="VXO36" s="39"/>
      <c r="VXP36" s="39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40"/>
      <c r="VYM36" s="39"/>
      <c r="VYN36" s="39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40"/>
      <c r="VZK36" s="39"/>
      <c r="VZL36" s="39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40"/>
      <c r="WAI36" s="39"/>
      <c r="WAJ36" s="39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40"/>
      <c r="WBG36" s="39"/>
      <c r="WBH36" s="39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40"/>
      <c r="WCE36" s="39"/>
      <c r="WCF36" s="39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40"/>
      <c r="WDC36" s="39"/>
      <c r="WDD36" s="39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40"/>
      <c r="WEA36" s="39"/>
      <c r="WEB36" s="39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40"/>
      <c r="WEY36" s="39"/>
      <c r="WEZ36" s="39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40"/>
      <c r="WFW36" s="39"/>
      <c r="WFX36" s="39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40"/>
      <c r="WGU36" s="39"/>
      <c r="WGV36" s="39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40"/>
      <c r="WHS36" s="39"/>
      <c r="WHT36" s="39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40"/>
      <c r="WIQ36" s="39"/>
      <c r="WIR36" s="39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40"/>
      <c r="WJO36" s="39"/>
      <c r="WJP36" s="39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40"/>
      <c r="WKM36" s="39"/>
      <c r="WKN36" s="39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40"/>
      <c r="WLK36" s="39"/>
      <c r="WLL36" s="39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40"/>
      <c r="WMI36" s="39"/>
      <c r="WMJ36" s="39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40"/>
      <c r="WNG36" s="39"/>
      <c r="WNH36" s="39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40"/>
      <c r="WOE36" s="39"/>
      <c r="WOF36" s="39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40"/>
      <c r="WPC36" s="39"/>
      <c r="WPD36" s="39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40"/>
      <c r="WQA36" s="39"/>
      <c r="WQB36" s="39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40"/>
      <c r="WQY36" s="39"/>
      <c r="WQZ36" s="39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40"/>
      <c r="WRW36" s="39"/>
      <c r="WRX36" s="39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40"/>
      <c r="WSU36" s="39"/>
      <c r="WSV36" s="39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40"/>
      <c r="WTS36" s="39"/>
      <c r="WTT36" s="39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40"/>
      <c r="WUQ36" s="39"/>
      <c r="WUR36" s="39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40"/>
      <c r="WVO36" s="39"/>
      <c r="WVP36" s="39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40"/>
      <c r="WWM36" s="39"/>
      <c r="WWN36" s="39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40"/>
      <c r="WXK36" s="39"/>
      <c r="WXL36" s="39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40"/>
      <c r="WYI36" s="39"/>
      <c r="WYJ36" s="39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40"/>
      <c r="WZG36" s="39"/>
      <c r="WZH36" s="39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40"/>
      <c r="XAE36" s="39"/>
      <c r="XAF36" s="39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40"/>
      <c r="XBC36" s="39"/>
      <c r="XBD36" s="39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40"/>
      <c r="XCA36" s="39"/>
      <c r="XCB36" s="39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40"/>
      <c r="XCY36" s="39"/>
      <c r="XCZ36" s="39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40"/>
      <c r="XDW36" s="39"/>
      <c r="XDX36" s="39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40"/>
      <c r="XEU36" s="39"/>
      <c r="XEV36" s="39"/>
      <c r="XEW36" s="3"/>
      <c r="XEX36" s="3"/>
      <c r="XEY36" s="3"/>
      <c r="XEZ36" s="3"/>
      <c r="XFA36" s="3"/>
      <c r="XFB36" s="3"/>
      <c r="XFC36" s="3"/>
      <c r="XFD36" s="3"/>
    </row>
    <row r="37" spans="1:16384" x14ac:dyDescent="0.25">
      <c r="A37" s="9" t="s">
        <v>110</v>
      </c>
      <c r="B37" s="106" t="str">
        <f>+VLOOKUP(A37,Clases!$A$1:$B$7,2,FALSE)</f>
        <v>Ramos Administrativos</v>
      </c>
      <c r="C37" s="10" t="s">
        <v>24</v>
      </c>
      <c r="D37" s="10">
        <v>1</v>
      </c>
      <c r="E37" s="25" t="s">
        <v>25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79">
        <v>920.76</v>
      </c>
      <c r="AB37" s="32"/>
      <c r="AC37" s="32">
        <v>1040.24</v>
      </c>
      <c r="AD37" s="32">
        <v>1349.8</v>
      </c>
      <c r="AE37" s="32" t="str">
        <f>+IFERROR(VLOOKUP($E37,'2002'!$B:$D,3,FALSE),"")</f>
        <v/>
      </c>
      <c r="AF37" s="32" t="str">
        <f>+IFERROR(VLOOKUP($E37,'2003'!$B:$D,3,FALSE),"")</f>
        <v/>
      </c>
      <c r="AG37" s="32">
        <f>+IFERROR(VLOOKUP($E37,'2004'!$B:$D,3,FALSE),"")</f>
        <v>1417.36987</v>
      </c>
      <c r="AH37" s="32">
        <f>+IFERROR(VLOOKUP($E37,'2005-15 corrientes'!$B$2:$W$50,2,FALSE),"")</f>
        <v>1385.6663203741787</v>
      </c>
      <c r="AI37" s="32">
        <f>+IFERROR(VLOOKUP($E37,'2005-15 corrientes'!$B$2:$W$50,4,FALSE),"")</f>
        <v>1412.3971002557544</v>
      </c>
      <c r="AJ37" s="32">
        <f>+IFERROR(VLOOKUP($E37,'2005-15 corrientes'!$B$2:$W$50,6,FALSE),"")</f>
        <v>1318.1999997276471</v>
      </c>
      <c r="AK37" s="32">
        <f>+IFERROR(VLOOKUP($E37,'2005-15 corrientes'!$B$2:$W$50,8,FALSE),"")</f>
        <v>1520.895499868479</v>
      </c>
      <c r="AL37" s="32">
        <f>+IFERROR(VLOOKUP($E37,'2005-15 corrientes'!$B$2:$W$50,10,FALSE),"")</f>
        <v>1568.0557931924341</v>
      </c>
      <c r="AM37" s="32">
        <f>+IFERROR(VLOOKUP($E37,'2005-15 corrientes'!$B$2:$W$50,12,FALSE),"")</f>
        <v>1248.7589541913983</v>
      </c>
      <c r="AN37" s="32">
        <f>+IFERROR(VLOOKUP($E37,'2005-15 corrientes'!$B$2:$W$50,14,FALSE),"")</f>
        <v>1346.1045287890101</v>
      </c>
      <c r="AO37" s="32">
        <f>+IFERROR(VLOOKUP($E37,'2005-15 corrientes'!$B$2:$W$50,16,FALSE),"")</f>
        <v>1630.4</v>
      </c>
      <c r="AP37" s="32">
        <f>+IFERROR(VLOOKUP($E37,'2005-15 corrientes'!$B$2:$W$50,18,FALSE),"")</f>
        <v>1392.8999999999994</v>
      </c>
      <c r="AQ37" s="32">
        <f>+IFERROR(VLOOKUP($E37,'2005-15 corrientes'!$B$2:$W$50,20,FALSE),"")</f>
        <v>1478.4293679999992</v>
      </c>
      <c r="AR37" s="32">
        <f>+IFERROR(VLOOKUP($E37,'2005-15 corrientes'!$B$2:$W$50,22,FALSE),"")</f>
        <v>1483.9</v>
      </c>
      <c r="AS37" s="3"/>
      <c r="AT37" s="3"/>
      <c r="AU37" s="3"/>
      <c r="AV37" s="3"/>
      <c r="AW37" s="3"/>
      <c r="AX37" s="3"/>
      <c r="AY37" s="3"/>
      <c r="AZ37" s="3"/>
      <c r="BA37" s="3"/>
      <c r="BB37" s="40"/>
      <c r="BC37" s="39"/>
      <c r="BD37" s="39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40"/>
      <c r="CA37" s="39"/>
      <c r="CB37" s="39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40"/>
      <c r="CY37" s="39"/>
      <c r="CZ37" s="39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40"/>
      <c r="DW37" s="39"/>
      <c r="DX37" s="39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40"/>
      <c r="EU37" s="39"/>
      <c r="EV37" s="39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40"/>
      <c r="FS37" s="39"/>
      <c r="FT37" s="39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40"/>
      <c r="GQ37" s="39"/>
      <c r="GR37" s="39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40"/>
      <c r="HO37" s="39"/>
      <c r="HP37" s="39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40"/>
      <c r="IM37" s="39"/>
      <c r="IN37" s="39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40"/>
      <c r="JK37" s="39"/>
      <c r="JL37" s="39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40"/>
      <c r="KI37" s="39"/>
      <c r="KJ37" s="39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40"/>
      <c r="LG37" s="39"/>
      <c r="LH37" s="39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40"/>
      <c r="ME37" s="39"/>
      <c r="MF37" s="39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40"/>
      <c r="NC37" s="39"/>
      <c r="ND37" s="39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40"/>
      <c r="OA37" s="39"/>
      <c r="OB37" s="39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40"/>
      <c r="OY37" s="39"/>
      <c r="OZ37" s="39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40"/>
      <c r="PW37" s="39"/>
      <c r="PX37" s="39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40"/>
      <c r="QU37" s="39"/>
      <c r="QV37" s="39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40"/>
      <c r="RS37" s="39"/>
      <c r="RT37" s="39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40"/>
      <c r="SQ37" s="39"/>
      <c r="SR37" s="39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40"/>
      <c r="TO37" s="39"/>
      <c r="TP37" s="39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40"/>
      <c r="UM37" s="39"/>
      <c r="UN37" s="39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40"/>
      <c r="VK37" s="39"/>
      <c r="VL37" s="39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40"/>
      <c r="WI37" s="39"/>
      <c r="WJ37" s="39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40"/>
      <c r="XG37" s="39"/>
      <c r="XH37" s="39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40"/>
      <c r="YE37" s="39"/>
      <c r="YF37" s="39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40"/>
      <c r="ZC37" s="39"/>
      <c r="ZD37" s="39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40"/>
      <c r="AAA37" s="39"/>
      <c r="AAB37" s="39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40"/>
      <c r="AAY37" s="39"/>
      <c r="AAZ37" s="39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40"/>
      <c r="ABW37" s="39"/>
      <c r="ABX37" s="39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40"/>
      <c r="ACU37" s="39"/>
      <c r="ACV37" s="39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40"/>
      <c r="ADS37" s="39"/>
      <c r="ADT37" s="39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40"/>
      <c r="AEQ37" s="39"/>
      <c r="AER37" s="39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40"/>
      <c r="AFO37" s="39"/>
      <c r="AFP37" s="39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40"/>
      <c r="AGM37" s="39"/>
      <c r="AGN37" s="39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40"/>
      <c r="AHK37" s="39"/>
      <c r="AHL37" s="39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40"/>
      <c r="AII37" s="39"/>
      <c r="AIJ37" s="39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40"/>
      <c r="AJG37" s="39"/>
      <c r="AJH37" s="39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40"/>
      <c r="AKE37" s="39"/>
      <c r="AKF37" s="39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40"/>
      <c r="ALC37" s="39"/>
      <c r="ALD37" s="39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40"/>
      <c r="AMA37" s="39"/>
      <c r="AMB37" s="39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40"/>
      <c r="AMY37" s="39"/>
      <c r="AMZ37" s="39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40"/>
      <c r="ANW37" s="39"/>
      <c r="ANX37" s="39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40"/>
      <c r="AOU37" s="39"/>
      <c r="AOV37" s="39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40"/>
      <c r="APS37" s="39"/>
      <c r="APT37" s="39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40"/>
      <c r="AQQ37" s="39"/>
      <c r="AQR37" s="39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40"/>
      <c r="ARO37" s="39"/>
      <c r="ARP37" s="39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40"/>
      <c r="ASM37" s="39"/>
      <c r="ASN37" s="39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40"/>
      <c r="ATK37" s="39"/>
      <c r="ATL37" s="39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40"/>
      <c r="AUI37" s="39"/>
      <c r="AUJ37" s="39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40"/>
      <c r="AVG37" s="39"/>
      <c r="AVH37" s="39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40"/>
      <c r="AWE37" s="39"/>
      <c r="AWF37" s="39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40"/>
      <c r="AXC37" s="39"/>
      <c r="AXD37" s="39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40"/>
      <c r="AYA37" s="39"/>
      <c r="AYB37" s="39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40"/>
      <c r="AYY37" s="39"/>
      <c r="AYZ37" s="39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40"/>
      <c r="AZW37" s="39"/>
      <c r="AZX37" s="39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40"/>
      <c r="BAU37" s="39"/>
      <c r="BAV37" s="39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40"/>
      <c r="BBS37" s="39"/>
      <c r="BBT37" s="39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40"/>
      <c r="BCQ37" s="39"/>
      <c r="BCR37" s="39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40"/>
      <c r="BDO37" s="39"/>
      <c r="BDP37" s="39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40"/>
      <c r="BEM37" s="39"/>
      <c r="BEN37" s="39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40"/>
      <c r="BFK37" s="39"/>
      <c r="BFL37" s="39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40"/>
      <c r="BGI37" s="39"/>
      <c r="BGJ37" s="39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40"/>
      <c r="BHG37" s="39"/>
      <c r="BHH37" s="39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40"/>
      <c r="BIE37" s="39"/>
      <c r="BIF37" s="39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40"/>
      <c r="BJC37" s="39"/>
      <c r="BJD37" s="39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40"/>
      <c r="BKA37" s="39"/>
      <c r="BKB37" s="39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40"/>
      <c r="BKY37" s="39"/>
      <c r="BKZ37" s="39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40"/>
      <c r="BLW37" s="39"/>
      <c r="BLX37" s="39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40"/>
      <c r="BMU37" s="39"/>
      <c r="BMV37" s="39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40"/>
      <c r="BNS37" s="39"/>
      <c r="BNT37" s="39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40"/>
      <c r="BOQ37" s="39"/>
      <c r="BOR37" s="39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40"/>
      <c r="BPO37" s="39"/>
      <c r="BPP37" s="39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40"/>
      <c r="BQM37" s="39"/>
      <c r="BQN37" s="39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40"/>
      <c r="BRK37" s="39"/>
      <c r="BRL37" s="39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40"/>
      <c r="BSI37" s="39"/>
      <c r="BSJ37" s="39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40"/>
      <c r="BTG37" s="39"/>
      <c r="BTH37" s="39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40"/>
      <c r="BUE37" s="39"/>
      <c r="BUF37" s="39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40"/>
      <c r="BVC37" s="39"/>
      <c r="BVD37" s="39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40"/>
      <c r="BWA37" s="39"/>
      <c r="BWB37" s="39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40"/>
      <c r="BWY37" s="39"/>
      <c r="BWZ37" s="39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40"/>
      <c r="BXW37" s="39"/>
      <c r="BXX37" s="39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40"/>
      <c r="BYU37" s="39"/>
      <c r="BYV37" s="39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40"/>
      <c r="BZS37" s="39"/>
      <c r="BZT37" s="39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40"/>
      <c r="CAQ37" s="39"/>
      <c r="CAR37" s="39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40"/>
      <c r="CBO37" s="39"/>
      <c r="CBP37" s="39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40"/>
      <c r="CCM37" s="39"/>
      <c r="CCN37" s="39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40"/>
      <c r="CDK37" s="39"/>
      <c r="CDL37" s="39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40"/>
      <c r="CEI37" s="39"/>
      <c r="CEJ37" s="39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40"/>
      <c r="CFG37" s="39"/>
      <c r="CFH37" s="39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40"/>
      <c r="CGE37" s="39"/>
      <c r="CGF37" s="39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40"/>
      <c r="CHC37" s="39"/>
      <c r="CHD37" s="39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40"/>
      <c r="CIA37" s="39"/>
      <c r="CIB37" s="39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40"/>
      <c r="CIY37" s="39"/>
      <c r="CIZ37" s="39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40"/>
      <c r="CJW37" s="39"/>
      <c r="CJX37" s="39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40"/>
      <c r="CKU37" s="39"/>
      <c r="CKV37" s="39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40"/>
      <c r="CLS37" s="39"/>
      <c r="CLT37" s="39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40"/>
      <c r="CMQ37" s="39"/>
      <c r="CMR37" s="39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40"/>
      <c r="CNO37" s="39"/>
      <c r="CNP37" s="39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40"/>
      <c r="COM37" s="39"/>
      <c r="CON37" s="39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40"/>
      <c r="CPK37" s="39"/>
      <c r="CPL37" s="39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40"/>
      <c r="CQI37" s="39"/>
      <c r="CQJ37" s="39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40"/>
      <c r="CRG37" s="39"/>
      <c r="CRH37" s="39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40"/>
      <c r="CSE37" s="39"/>
      <c r="CSF37" s="39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40"/>
      <c r="CTC37" s="39"/>
      <c r="CTD37" s="39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40"/>
      <c r="CUA37" s="39"/>
      <c r="CUB37" s="39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40"/>
      <c r="CUY37" s="39"/>
      <c r="CUZ37" s="39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40"/>
      <c r="CVW37" s="39"/>
      <c r="CVX37" s="39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40"/>
      <c r="CWU37" s="39"/>
      <c r="CWV37" s="39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40"/>
      <c r="CXS37" s="39"/>
      <c r="CXT37" s="39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40"/>
      <c r="CYQ37" s="39"/>
      <c r="CYR37" s="39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40"/>
      <c r="CZO37" s="39"/>
      <c r="CZP37" s="39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40"/>
      <c r="DAM37" s="39"/>
      <c r="DAN37" s="39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40"/>
      <c r="DBK37" s="39"/>
      <c r="DBL37" s="39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40"/>
      <c r="DCI37" s="39"/>
      <c r="DCJ37" s="39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40"/>
      <c r="DDG37" s="39"/>
      <c r="DDH37" s="39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40"/>
      <c r="DEE37" s="39"/>
      <c r="DEF37" s="39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40"/>
      <c r="DFC37" s="39"/>
      <c r="DFD37" s="39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40"/>
      <c r="DGA37" s="39"/>
      <c r="DGB37" s="39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40"/>
      <c r="DGY37" s="39"/>
      <c r="DGZ37" s="39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40"/>
      <c r="DHW37" s="39"/>
      <c r="DHX37" s="39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40"/>
      <c r="DIU37" s="39"/>
      <c r="DIV37" s="39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40"/>
      <c r="DJS37" s="39"/>
      <c r="DJT37" s="39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40"/>
      <c r="DKQ37" s="39"/>
      <c r="DKR37" s="39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40"/>
      <c r="DLO37" s="39"/>
      <c r="DLP37" s="39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40"/>
      <c r="DMM37" s="39"/>
      <c r="DMN37" s="39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40"/>
      <c r="DNK37" s="39"/>
      <c r="DNL37" s="39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40"/>
      <c r="DOI37" s="39"/>
      <c r="DOJ37" s="39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40"/>
      <c r="DPG37" s="39"/>
      <c r="DPH37" s="39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40"/>
      <c r="DQE37" s="39"/>
      <c r="DQF37" s="39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40"/>
      <c r="DRC37" s="39"/>
      <c r="DRD37" s="39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40"/>
      <c r="DSA37" s="39"/>
      <c r="DSB37" s="39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40"/>
      <c r="DSY37" s="39"/>
      <c r="DSZ37" s="39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40"/>
      <c r="DTW37" s="39"/>
      <c r="DTX37" s="39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40"/>
      <c r="DUU37" s="39"/>
      <c r="DUV37" s="39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40"/>
      <c r="DVS37" s="39"/>
      <c r="DVT37" s="39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40"/>
      <c r="DWQ37" s="39"/>
      <c r="DWR37" s="39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40"/>
      <c r="DXO37" s="39"/>
      <c r="DXP37" s="39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40"/>
      <c r="DYM37" s="39"/>
      <c r="DYN37" s="39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40"/>
      <c r="DZK37" s="39"/>
      <c r="DZL37" s="39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40"/>
      <c r="EAI37" s="39"/>
      <c r="EAJ37" s="39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40"/>
      <c r="EBG37" s="39"/>
      <c r="EBH37" s="39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40"/>
      <c r="ECE37" s="39"/>
      <c r="ECF37" s="39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40"/>
      <c r="EDC37" s="39"/>
      <c r="EDD37" s="39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40"/>
      <c r="EEA37" s="39"/>
      <c r="EEB37" s="39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40"/>
      <c r="EEY37" s="39"/>
      <c r="EEZ37" s="39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40"/>
      <c r="EFW37" s="39"/>
      <c r="EFX37" s="39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40"/>
      <c r="EGU37" s="39"/>
      <c r="EGV37" s="39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40"/>
      <c r="EHS37" s="39"/>
      <c r="EHT37" s="39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40"/>
      <c r="EIQ37" s="39"/>
      <c r="EIR37" s="39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40"/>
      <c r="EJO37" s="39"/>
      <c r="EJP37" s="39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40"/>
      <c r="EKM37" s="39"/>
      <c r="EKN37" s="39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40"/>
      <c r="ELK37" s="39"/>
      <c r="ELL37" s="39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40"/>
      <c r="EMI37" s="39"/>
      <c r="EMJ37" s="39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40"/>
      <c r="ENG37" s="39"/>
      <c r="ENH37" s="39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40"/>
      <c r="EOE37" s="39"/>
      <c r="EOF37" s="39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40"/>
      <c r="EPC37" s="39"/>
      <c r="EPD37" s="39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40"/>
      <c r="EQA37" s="39"/>
      <c r="EQB37" s="39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40"/>
      <c r="EQY37" s="39"/>
      <c r="EQZ37" s="39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40"/>
      <c r="ERW37" s="39"/>
      <c r="ERX37" s="39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40"/>
      <c r="ESU37" s="39"/>
      <c r="ESV37" s="39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40"/>
      <c r="ETS37" s="39"/>
      <c r="ETT37" s="39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40"/>
      <c r="EUQ37" s="39"/>
      <c r="EUR37" s="39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40"/>
      <c r="EVO37" s="39"/>
      <c r="EVP37" s="39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40"/>
      <c r="EWM37" s="39"/>
      <c r="EWN37" s="39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40"/>
      <c r="EXK37" s="39"/>
      <c r="EXL37" s="39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40"/>
      <c r="EYI37" s="39"/>
      <c r="EYJ37" s="39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40"/>
      <c r="EZG37" s="39"/>
      <c r="EZH37" s="39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40"/>
      <c r="FAE37" s="39"/>
      <c r="FAF37" s="39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40"/>
      <c r="FBC37" s="39"/>
      <c r="FBD37" s="39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40"/>
      <c r="FCA37" s="39"/>
      <c r="FCB37" s="39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40"/>
      <c r="FCY37" s="39"/>
      <c r="FCZ37" s="39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40"/>
      <c r="FDW37" s="39"/>
      <c r="FDX37" s="39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40"/>
      <c r="FEU37" s="39"/>
      <c r="FEV37" s="39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40"/>
      <c r="FFS37" s="39"/>
      <c r="FFT37" s="39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40"/>
      <c r="FGQ37" s="39"/>
      <c r="FGR37" s="39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40"/>
      <c r="FHO37" s="39"/>
      <c r="FHP37" s="39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40"/>
      <c r="FIM37" s="39"/>
      <c r="FIN37" s="39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40"/>
      <c r="FJK37" s="39"/>
      <c r="FJL37" s="39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40"/>
      <c r="FKI37" s="39"/>
      <c r="FKJ37" s="39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40"/>
      <c r="FLG37" s="39"/>
      <c r="FLH37" s="39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40"/>
      <c r="FME37" s="39"/>
      <c r="FMF37" s="39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40"/>
      <c r="FNC37" s="39"/>
      <c r="FND37" s="39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40"/>
      <c r="FOA37" s="39"/>
      <c r="FOB37" s="39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40"/>
      <c r="FOY37" s="39"/>
      <c r="FOZ37" s="39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40"/>
      <c r="FPW37" s="39"/>
      <c r="FPX37" s="39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40"/>
      <c r="FQU37" s="39"/>
      <c r="FQV37" s="39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40"/>
      <c r="FRS37" s="39"/>
      <c r="FRT37" s="39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40"/>
      <c r="FSQ37" s="39"/>
      <c r="FSR37" s="39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40"/>
      <c r="FTO37" s="39"/>
      <c r="FTP37" s="39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40"/>
      <c r="FUM37" s="39"/>
      <c r="FUN37" s="39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40"/>
      <c r="FVK37" s="39"/>
      <c r="FVL37" s="39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40"/>
      <c r="FWI37" s="39"/>
      <c r="FWJ37" s="39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40"/>
      <c r="FXG37" s="39"/>
      <c r="FXH37" s="39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40"/>
      <c r="FYE37" s="39"/>
      <c r="FYF37" s="39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40"/>
      <c r="FZC37" s="39"/>
      <c r="FZD37" s="39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40"/>
      <c r="GAA37" s="39"/>
      <c r="GAB37" s="39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40"/>
      <c r="GAY37" s="39"/>
      <c r="GAZ37" s="39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40"/>
      <c r="GBW37" s="39"/>
      <c r="GBX37" s="39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40"/>
      <c r="GCU37" s="39"/>
      <c r="GCV37" s="39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40"/>
      <c r="GDS37" s="39"/>
      <c r="GDT37" s="39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40"/>
      <c r="GEQ37" s="39"/>
      <c r="GER37" s="39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40"/>
      <c r="GFO37" s="39"/>
      <c r="GFP37" s="39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40"/>
      <c r="GGM37" s="39"/>
      <c r="GGN37" s="39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40"/>
      <c r="GHK37" s="39"/>
      <c r="GHL37" s="39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40"/>
      <c r="GII37" s="39"/>
      <c r="GIJ37" s="39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40"/>
      <c r="GJG37" s="39"/>
      <c r="GJH37" s="39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40"/>
      <c r="GKE37" s="39"/>
      <c r="GKF37" s="39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40"/>
      <c r="GLC37" s="39"/>
      <c r="GLD37" s="39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40"/>
      <c r="GMA37" s="39"/>
      <c r="GMB37" s="39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40"/>
      <c r="GMY37" s="39"/>
      <c r="GMZ37" s="39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40"/>
      <c r="GNW37" s="39"/>
      <c r="GNX37" s="39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40"/>
      <c r="GOU37" s="39"/>
      <c r="GOV37" s="39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40"/>
      <c r="GPS37" s="39"/>
      <c r="GPT37" s="39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40"/>
      <c r="GQQ37" s="39"/>
      <c r="GQR37" s="39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40"/>
      <c r="GRO37" s="39"/>
      <c r="GRP37" s="39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40"/>
      <c r="GSM37" s="39"/>
      <c r="GSN37" s="39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40"/>
      <c r="GTK37" s="39"/>
      <c r="GTL37" s="39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40"/>
      <c r="GUI37" s="39"/>
      <c r="GUJ37" s="39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40"/>
      <c r="GVG37" s="39"/>
      <c r="GVH37" s="39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40"/>
      <c r="GWE37" s="39"/>
      <c r="GWF37" s="39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40"/>
      <c r="GXC37" s="39"/>
      <c r="GXD37" s="39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40"/>
      <c r="GYA37" s="39"/>
      <c r="GYB37" s="39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40"/>
      <c r="GYY37" s="39"/>
      <c r="GYZ37" s="39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40"/>
      <c r="GZW37" s="39"/>
      <c r="GZX37" s="39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40"/>
      <c r="HAU37" s="39"/>
      <c r="HAV37" s="39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40"/>
      <c r="HBS37" s="39"/>
      <c r="HBT37" s="39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40"/>
      <c r="HCQ37" s="39"/>
      <c r="HCR37" s="39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40"/>
      <c r="HDO37" s="39"/>
      <c r="HDP37" s="39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40"/>
      <c r="HEM37" s="39"/>
      <c r="HEN37" s="39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40"/>
      <c r="HFK37" s="39"/>
      <c r="HFL37" s="39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40"/>
      <c r="HGI37" s="39"/>
      <c r="HGJ37" s="39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40"/>
      <c r="HHG37" s="39"/>
      <c r="HHH37" s="39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40"/>
      <c r="HIE37" s="39"/>
      <c r="HIF37" s="39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40"/>
      <c r="HJC37" s="39"/>
      <c r="HJD37" s="39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40"/>
      <c r="HKA37" s="39"/>
      <c r="HKB37" s="39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40"/>
      <c r="HKY37" s="39"/>
      <c r="HKZ37" s="39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40"/>
      <c r="HLW37" s="39"/>
      <c r="HLX37" s="39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40"/>
      <c r="HMU37" s="39"/>
      <c r="HMV37" s="39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40"/>
      <c r="HNS37" s="39"/>
      <c r="HNT37" s="39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40"/>
      <c r="HOQ37" s="39"/>
      <c r="HOR37" s="39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40"/>
      <c r="HPO37" s="39"/>
      <c r="HPP37" s="39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40"/>
      <c r="HQM37" s="39"/>
      <c r="HQN37" s="39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40"/>
      <c r="HRK37" s="39"/>
      <c r="HRL37" s="39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40"/>
      <c r="HSI37" s="39"/>
      <c r="HSJ37" s="39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40"/>
      <c r="HTG37" s="39"/>
      <c r="HTH37" s="39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40"/>
      <c r="HUE37" s="39"/>
      <c r="HUF37" s="39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40"/>
      <c r="HVC37" s="39"/>
      <c r="HVD37" s="39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40"/>
      <c r="HWA37" s="39"/>
      <c r="HWB37" s="39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40"/>
      <c r="HWY37" s="39"/>
      <c r="HWZ37" s="39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40"/>
      <c r="HXW37" s="39"/>
      <c r="HXX37" s="39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40"/>
      <c r="HYU37" s="39"/>
      <c r="HYV37" s="39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40"/>
      <c r="HZS37" s="39"/>
      <c r="HZT37" s="39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40"/>
      <c r="IAQ37" s="39"/>
      <c r="IAR37" s="39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40"/>
      <c r="IBO37" s="39"/>
      <c r="IBP37" s="39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40"/>
      <c r="ICM37" s="39"/>
      <c r="ICN37" s="39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40"/>
      <c r="IDK37" s="39"/>
      <c r="IDL37" s="39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40"/>
      <c r="IEI37" s="39"/>
      <c r="IEJ37" s="39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40"/>
      <c r="IFG37" s="39"/>
      <c r="IFH37" s="39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40"/>
      <c r="IGE37" s="39"/>
      <c r="IGF37" s="39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40"/>
      <c r="IHC37" s="39"/>
      <c r="IHD37" s="39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40"/>
      <c r="IIA37" s="39"/>
      <c r="IIB37" s="39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40"/>
      <c r="IIY37" s="39"/>
      <c r="IIZ37" s="39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40"/>
      <c r="IJW37" s="39"/>
      <c r="IJX37" s="39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40"/>
      <c r="IKU37" s="39"/>
      <c r="IKV37" s="39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40"/>
      <c r="ILS37" s="39"/>
      <c r="ILT37" s="39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40"/>
      <c r="IMQ37" s="39"/>
      <c r="IMR37" s="39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40"/>
      <c r="INO37" s="39"/>
      <c r="INP37" s="39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40"/>
      <c r="IOM37" s="39"/>
      <c r="ION37" s="39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40"/>
      <c r="IPK37" s="39"/>
      <c r="IPL37" s="39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40"/>
      <c r="IQI37" s="39"/>
      <c r="IQJ37" s="39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40"/>
      <c r="IRG37" s="39"/>
      <c r="IRH37" s="39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40"/>
      <c r="ISE37" s="39"/>
      <c r="ISF37" s="39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40"/>
      <c r="ITC37" s="39"/>
      <c r="ITD37" s="39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40"/>
      <c r="IUA37" s="39"/>
      <c r="IUB37" s="39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40"/>
      <c r="IUY37" s="39"/>
      <c r="IUZ37" s="39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40"/>
      <c r="IVW37" s="39"/>
      <c r="IVX37" s="39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40"/>
      <c r="IWU37" s="39"/>
      <c r="IWV37" s="39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40"/>
      <c r="IXS37" s="39"/>
      <c r="IXT37" s="39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40"/>
      <c r="IYQ37" s="39"/>
      <c r="IYR37" s="39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40"/>
      <c r="IZO37" s="39"/>
      <c r="IZP37" s="39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40"/>
      <c r="JAM37" s="39"/>
      <c r="JAN37" s="39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40"/>
      <c r="JBK37" s="39"/>
      <c r="JBL37" s="39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40"/>
      <c r="JCI37" s="39"/>
      <c r="JCJ37" s="39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40"/>
      <c r="JDG37" s="39"/>
      <c r="JDH37" s="39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40"/>
      <c r="JEE37" s="39"/>
      <c r="JEF37" s="39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40"/>
      <c r="JFC37" s="39"/>
      <c r="JFD37" s="39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40"/>
      <c r="JGA37" s="39"/>
      <c r="JGB37" s="39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40"/>
      <c r="JGY37" s="39"/>
      <c r="JGZ37" s="39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40"/>
      <c r="JHW37" s="39"/>
      <c r="JHX37" s="39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40"/>
      <c r="JIU37" s="39"/>
      <c r="JIV37" s="39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40"/>
      <c r="JJS37" s="39"/>
      <c r="JJT37" s="39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40"/>
      <c r="JKQ37" s="39"/>
      <c r="JKR37" s="39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40"/>
      <c r="JLO37" s="39"/>
      <c r="JLP37" s="39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40"/>
      <c r="JMM37" s="39"/>
      <c r="JMN37" s="39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40"/>
      <c r="JNK37" s="39"/>
      <c r="JNL37" s="39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40"/>
      <c r="JOI37" s="39"/>
      <c r="JOJ37" s="39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40"/>
      <c r="JPG37" s="39"/>
      <c r="JPH37" s="39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40"/>
      <c r="JQE37" s="39"/>
      <c r="JQF37" s="39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40"/>
      <c r="JRC37" s="39"/>
      <c r="JRD37" s="39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40"/>
      <c r="JSA37" s="39"/>
      <c r="JSB37" s="39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40"/>
      <c r="JSY37" s="39"/>
      <c r="JSZ37" s="39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40"/>
      <c r="JTW37" s="39"/>
      <c r="JTX37" s="39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40"/>
      <c r="JUU37" s="39"/>
      <c r="JUV37" s="39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40"/>
      <c r="JVS37" s="39"/>
      <c r="JVT37" s="39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40"/>
      <c r="JWQ37" s="39"/>
      <c r="JWR37" s="39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40"/>
      <c r="JXO37" s="39"/>
      <c r="JXP37" s="39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40"/>
      <c r="JYM37" s="39"/>
      <c r="JYN37" s="39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40"/>
      <c r="JZK37" s="39"/>
      <c r="JZL37" s="39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40"/>
      <c r="KAI37" s="39"/>
      <c r="KAJ37" s="39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40"/>
      <c r="KBG37" s="39"/>
      <c r="KBH37" s="39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40"/>
      <c r="KCE37" s="39"/>
      <c r="KCF37" s="39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40"/>
      <c r="KDC37" s="39"/>
      <c r="KDD37" s="39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40"/>
      <c r="KEA37" s="39"/>
      <c r="KEB37" s="39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40"/>
      <c r="KEY37" s="39"/>
      <c r="KEZ37" s="39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40"/>
      <c r="KFW37" s="39"/>
      <c r="KFX37" s="39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40"/>
      <c r="KGU37" s="39"/>
      <c r="KGV37" s="39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40"/>
      <c r="KHS37" s="39"/>
      <c r="KHT37" s="39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40"/>
      <c r="KIQ37" s="39"/>
      <c r="KIR37" s="39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40"/>
      <c r="KJO37" s="39"/>
      <c r="KJP37" s="39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40"/>
      <c r="KKM37" s="39"/>
      <c r="KKN37" s="39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40"/>
      <c r="KLK37" s="39"/>
      <c r="KLL37" s="39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40"/>
      <c r="KMI37" s="39"/>
      <c r="KMJ37" s="39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40"/>
      <c r="KNG37" s="39"/>
      <c r="KNH37" s="39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40"/>
      <c r="KOE37" s="39"/>
      <c r="KOF37" s="39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40"/>
      <c r="KPC37" s="39"/>
      <c r="KPD37" s="39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40"/>
      <c r="KQA37" s="39"/>
      <c r="KQB37" s="39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40"/>
      <c r="KQY37" s="39"/>
      <c r="KQZ37" s="39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40"/>
      <c r="KRW37" s="39"/>
      <c r="KRX37" s="39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40"/>
      <c r="KSU37" s="39"/>
      <c r="KSV37" s="39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40"/>
      <c r="KTS37" s="39"/>
      <c r="KTT37" s="39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40"/>
      <c r="KUQ37" s="39"/>
      <c r="KUR37" s="39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40"/>
      <c r="KVO37" s="39"/>
      <c r="KVP37" s="39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40"/>
      <c r="KWM37" s="39"/>
      <c r="KWN37" s="39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40"/>
      <c r="KXK37" s="39"/>
      <c r="KXL37" s="39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40"/>
      <c r="KYI37" s="39"/>
      <c r="KYJ37" s="39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40"/>
      <c r="KZG37" s="39"/>
      <c r="KZH37" s="39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40"/>
      <c r="LAE37" s="39"/>
      <c r="LAF37" s="39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40"/>
      <c r="LBC37" s="39"/>
      <c r="LBD37" s="39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40"/>
      <c r="LCA37" s="39"/>
      <c r="LCB37" s="39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40"/>
      <c r="LCY37" s="39"/>
      <c r="LCZ37" s="39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40"/>
      <c r="LDW37" s="39"/>
      <c r="LDX37" s="39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40"/>
      <c r="LEU37" s="39"/>
      <c r="LEV37" s="39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40"/>
      <c r="LFS37" s="39"/>
      <c r="LFT37" s="39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40"/>
      <c r="LGQ37" s="39"/>
      <c r="LGR37" s="39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40"/>
      <c r="LHO37" s="39"/>
      <c r="LHP37" s="39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40"/>
      <c r="LIM37" s="39"/>
      <c r="LIN37" s="39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40"/>
      <c r="LJK37" s="39"/>
      <c r="LJL37" s="39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40"/>
      <c r="LKI37" s="39"/>
      <c r="LKJ37" s="39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40"/>
      <c r="LLG37" s="39"/>
      <c r="LLH37" s="39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40"/>
      <c r="LME37" s="39"/>
      <c r="LMF37" s="39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40"/>
      <c r="LNC37" s="39"/>
      <c r="LND37" s="39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40"/>
      <c r="LOA37" s="39"/>
      <c r="LOB37" s="39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40"/>
      <c r="LOY37" s="39"/>
      <c r="LOZ37" s="39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40"/>
      <c r="LPW37" s="39"/>
      <c r="LPX37" s="39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40"/>
      <c r="LQU37" s="39"/>
      <c r="LQV37" s="39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40"/>
      <c r="LRS37" s="39"/>
      <c r="LRT37" s="39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40"/>
      <c r="LSQ37" s="39"/>
      <c r="LSR37" s="39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40"/>
      <c r="LTO37" s="39"/>
      <c r="LTP37" s="39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40"/>
      <c r="LUM37" s="39"/>
      <c r="LUN37" s="39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40"/>
      <c r="LVK37" s="39"/>
      <c r="LVL37" s="39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40"/>
      <c r="LWI37" s="39"/>
      <c r="LWJ37" s="39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40"/>
      <c r="LXG37" s="39"/>
      <c r="LXH37" s="39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40"/>
      <c r="LYE37" s="39"/>
      <c r="LYF37" s="39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40"/>
      <c r="LZC37" s="39"/>
      <c r="LZD37" s="39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40"/>
      <c r="MAA37" s="39"/>
      <c r="MAB37" s="39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40"/>
      <c r="MAY37" s="39"/>
      <c r="MAZ37" s="39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40"/>
      <c r="MBW37" s="39"/>
      <c r="MBX37" s="39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40"/>
      <c r="MCU37" s="39"/>
      <c r="MCV37" s="39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40"/>
      <c r="MDS37" s="39"/>
      <c r="MDT37" s="39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40"/>
      <c r="MEQ37" s="39"/>
      <c r="MER37" s="39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40"/>
      <c r="MFO37" s="39"/>
      <c r="MFP37" s="39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40"/>
      <c r="MGM37" s="39"/>
      <c r="MGN37" s="39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40"/>
      <c r="MHK37" s="39"/>
      <c r="MHL37" s="39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40"/>
      <c r="MII37" s="39"/>
      <c r="MIJ37" s="39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40"/>
      <c r="MJG37" s="39"/>
      <c r="MJH37" s="39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40"/>
      <c r="MKE37" s="39"/>
      <c r="MKF37" s="39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40"/>
      <c r="MLC37" s="39"/>
      <c r="MLD37" s="39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40"/>
      <c r="MMA37" s="39"/>
      <c r="MMB37" s="39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40"/>
      <c r="MMY37" s="39"/>
      <c r="MMZ37" s="39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40"/>
      <c r="MNW37" s="39"/>
      <c r="MNX37" s="39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40"/>
      <c r="MOU37" s="39"/>
      <c r="MOV37" s="39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40"/>
      <c r="MPS37" s="39"/>
      <c r="MPT37" s="39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40"/>
      <c r="MQQ37" s="39"/>
      <c r="MQR37" s="39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40"/>
      <c r="MRO37" s="39"/>
      <c r="MRP37" s="39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40"/>
      <c r="MSM37" s="39"/>
      <c r="MSN37" s="39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40"/>
      <c r="MTK37" s="39"/>
      <c r="MTL37" s="39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40"/>
      <c r="MUI37" s="39"/>
      <c r="MUJ37" s="39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40"/>
      <c r="MVG37" s="39"/>
      <c r="MVH37" s="39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40"/>
      <c r="MWE37" s="39"/>
      <c r="MWF37" s="39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40"/>
      <c r="MXC37" s="39"/>
      <c r="MXD37" s="39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40"/>
      <c r="MYA37" s="39"/>
      <c r="MYB37" s="39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40"/>
      <c r="MYY37" s="39"/>
      <c r="MYZ37" s="39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40"/>
      <c r="MZW37" s="39"/>
      <c r="MZX37" s="39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40"/>
      <c r="NAU37" s="39"/>
      <c r="NAV37" s="39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40"/>
      <c r="NBS37" s="39"/>
      <c r="NBT37" s="39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40"/>
      <c r="NCQ37" s="39"/>
      <c r="NCR37" s="39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40"/>
      <c r="NDO37" s="39"/>
      <c r="NDP37" s="39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40"/>
      <c r="NEM37" s="39"/>
      <c r="NEN37" s="39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40"/>
      <c r="NFK37" s="39"/>
      <c r="NFL37" s="39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40"/>
      <c r="NGI37" s="39"/>
      <c r="NGJ37" s="39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40"/>
      <c r="NHG37" s="39"/>
      <c r="NHH37" s="39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40"/>
      <c r="NIE37" s="39"/>
      <c r="NIF37" s="39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40"/>
      <c r="NJC37" s="39"/>
      <c r="NJD37" s="39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40"/>
      <c r="NKA37" s="39"/>
      <c r="NKB37" s="39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40"/>
      <c r="NKY37" s="39"/>
      <c r="NKZ37" s="39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40"/>
      <c r="NLW37" s="39"/>
      <c r="NLX37" s="39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40"/>
      <c r="NMU37" s="39"/>
      <c r="NMV37" s="39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40"/>
      <c r="NNS37" s="39"/>
      <c r="NNT37" s="39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40"/>
      <c r="NOQ37" s="39"/>
      <c r="NOR37" s="39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40"/>
      <c r="NPO37" s="39"/>
      <c r="NPP37" s="39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40"/>
      <c r="NQM37" s="39"/>
      <c r="NQN37" s="39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40"/>
      <c r="NRK37" s="39"/>
      <c r="NRL37" s="39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40"/>
      <c r="NSI37" s="39"/>
      <c r="NSJ37" s="39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40"/>
      <c r="NTG37" s="39"/>
      <c r="NTH37" s="39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40"/>
      <c r="NUE37" s="39"/>
      <c r="NUF37" s="39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40"/>
      <c r="NVC37" s="39"/>
      <c r="NVD37" s="39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40"/>
      <c r="NWA37" s="39"/>
      <c r="NWB37" s="39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40"/>
      <c r="NWY37" s="39"/>
      <c r="NWZ37" s="39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40"/>
      <c r="NXW37" s="39"/>
      <c r="NXX37" s="39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40"/>
      <c r="NYU37" s="39"/>
      <c r="NYV37" s="39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40"/>
      <c r="NZS37" s="39"/>
      <c r="NZT37" s="39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40"/>
      <c r="OAQ37" s="39"/>
      <c r="OAR37" s="39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40"/>
      <c r="OBO37" s="39"/>
      <c r="OBP37" s="39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40"/>
      <c r="OCM37" s="39"/>
      <c r="OCN37" s="39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40"/>
      <c r="ODK37" s="39"/>
      <c r="ODL37" s="39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40"/>
      <c r="OEI37" s="39"/>
      <c r="OEJ37" s="39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40"/>
      <c r="OFG37" s="39"/>
      <c r="OFH37" s="39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40"/>
      <c r="OGE37" s="39"/>
      <c r="OGF37" s="39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40"/>
      <c r="OHC37" s="39"/>
      <c r="OHD37" s="39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40"/>
      <c r="OIA37" s="39"/>
      <c r="OIB37" s="39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40"/>
      <c r="OIY37" s="39"/>
      <c r="OIZ37" s="39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40"/>
      <c r="OJW37" s="39"/>
      <c r="OJX37" s="39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40"/>
      <c r="OKU37" s="39"/>
      <c r="OKV37" s="39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40"/>
      <c r="OLS37" s="39"/>
      <c r="OLT37" s="39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40"/>
      <c r="OMQ37" s="39"/>
      <c r="OMR37" s="39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40"/>
      <c r="ONO37" s="39"/>
      <c r="ONP37" s="39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40"/>
      <c r="OOM37" s="39"/>
      <c r="OON37" s="39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40"/>
      <c r="OPK37" s="39"/>
      <c r="OPL37" s="39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40"/>
      <c r="OQI37" s="39"/>
      <c r="OQJ37" s="39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40"/>
      <c r="ORG37" s="39"/>
      <c r="ORH37" s="39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40"/>
      <c r="OSE37" s="39"/>
      <c r="OSF37" s="39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40"/>
      <c r="OTC37" s="39"/>
      <c r="OTD37" s="39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40"/>
      <c r="OUA37" s="39"/>
      <c r="OUB37" s="39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40"/>
      <c r="OUY37" s="39"/>
      <c r="OUZ37" s="39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40"/>
      <c r="OVW37" s="39"/>
      <c r="OVX37" s="39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40"/>
      <c r="OWU37" s="39"/>
      <c r="OWV37" s="39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40"/>
      <c r="OXS37" s="39"/>
      <c r="OXT37" s="39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40"/>
      <c r="OYQ37" s="39"/>
      <c r="OYR37" s="39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40"/>
      <c r="OZO37" s="39"/>
      <c r="OZP37" s="39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40"/>
      <c r="PAM37" s="39"/>
      <c r="PAN37" s="39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40"/>
      <c r="PBK37" s="39"/>
      <c r="PBL37" s="39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40"/>
      <c r="PCI37" s="39"/>
      <c r="PCJ37" s="39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40"/>
      <c r="PDG37" s="39"/>
      <c r="PDH37" s="39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40"/>
      <c r="PEE37" s="39"/>
      <c r="PEF37" s="39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40"/>
      <c r="PFC37" s="39"/>
      <c r="PFD37" s="39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40"/>
      <c r="PGA37" s="39"/>
      <c r="PGB37" s="39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40"/>
      <c r="PGY37" s="39"/>
      <c r="PGZ37" s="39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40"/>
      <c r="PHW37" s="39"/>
      <c r="PHX37" s="39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40"/>
      <c r="PIU37" s="39"/>
      <c r="PIV37" s="39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40"/>
      <c r="PJS37" s="39"/>
      <c r="PJT37" s="39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40"/>
      <c r="PKQ37" s="39"/>
      <c r="PKR37" s="39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40"/>
      <c r="PLO37" s="39"/>
      <c r="PLP37" s="39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40"/>
      <c r="PMM37" s="39"/>
      <c r="PMN37" s="39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40"/>
      <c r="PNK37" s="39"/>
      <c r="PNL37" s="39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40"/>
      <c r="POI37" s="39"/>
      <c r="POJ37" s="39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40"/>
      <c r="PPG37" s="39"/>
      <c r="PPH37" s="39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40"/>
      <c r="PQE37" s="39"/>
      <c r="PQF37" s="39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40"/>
      <c r="PRC37" s="39"/>
      <c r="PRD37" s="39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40"/>
      <c r="PSA37" s="39"/>
      <c r="PSB37" s="39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40"/>
      <c r="PSY37" s="39"/>
      <c r="PSZ37" s="39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40"/>
      <c r="PTW37" s="39"/>
      <c r="PTX37" s="39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40"/>
      <c r="PUU37" s="39"/>
      <c r="PUV37" s="39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40"/>
      <c r="PVS37" s="39"/>
      <c r="PVT37" s="39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40"/>
      <c r="PWQ37" s="39"/>
      <c r="PWR37" s="39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40"/>
      <c r="PXO37" s="39"/>
      <c r="PXP37" s="39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40"/>
      <c r="PYM37" s="39"/>
      <c r="PYN37" s="39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40"/>
      <c r="PZK37" s="39"/>
      <c r="PZL37" s="39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40"/>
      <c r="QAI37" s="39"/>
      <c r="QAJ37" s="39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40"/>
      <c r="QBG37" s="39"/>
      <c r="QBH37" s="39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40"/>
      <c r="QCE37" s="39"/>
      <c r="QCF37" s="39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40"/>
      <c r="QDC37" s="39"/>
      <c r="QDD37" s="39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40"/>
      <c r="QEA37" s="39"/>
      <c r="QEB37" s="39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40"/>
      <c r="QEY37" s="39"/>
      <c r="QEZ37" s="39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40"/>
      <c r="QFW37" s="39"/>
      <c r="QFX37" s="39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40"/>
      <c r="QGU37" s="39"/>
      <c r="QGV37" s="39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40"/>
      <c r="QHS37" s="39"/>
      <c r="QHT37" s="39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40"/>
      <c r="QIQ37" s="39"/>
      <c r="QIR37" s="39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40"/>
      <c r="QJO37" s="39"/>
      <c r="QJP37" s="39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40"/>
      <c r="QKM37" s="39"/>
      <c r="QKN37" s="39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40"/>
      <c r="QLK37" s="39"/>
      <c r="QLL37" s="39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40"/>
      <c r="QMI37" s="39"/>
      <c r="QMJ37" s="39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40"/>
      <c r="QNG37" s="39"/>
      <c r="QNH37" s="39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40"/>
      <c r="QOE37" s="39"/>
      <c r="QOF37" s="39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40"/>
      <c r="QPC37" s="39"/>
      <c r="QPD37" s="39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40"/>
      <c r="QQA37" s="39"/>
      <c r="QQB37" s="39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40"/>
      <c r="QQY37" s="39"/>
      <c r="QQZ37" s="39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40"/>
      <c r="QRW37" s="39"/>
      <c r="QRX37" s="39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40"/>
      <c r="QSU37" s="39"/>
      <c r="QSV37" s="39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40"/>
      <c r="QTS37" s="39"/>
      <c r="QTT37" s="39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40"/>
      <c r="QUQ37" s="39"/>
      <c r="QUR37" s="39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40"/>
      <c r="QVO37" s="39"/>
      <c r="QVP37" s="39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40"/>
      <c r="QWM37" s="39"/>
      <c r="QWN37" s="39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40"/>
      <c r="QXK37" s="39"/>
      <c r="QXL37" s="39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40"/>
      <c r="QYI37" s="39"/>
      <c r="QYJ37" s="39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40"/>
      <c r="QZG37" s="39"/>
      <c r="QZH37" s="39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40"/>
      <c r="RAE37" s="39"/>
      <c r="RAF37" s="39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40"/>
      <c r="RBC37" s="39"/>
      <c r="RBD37" s="39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40"/>
      <c r="RCA37" s="39"/>
      <c r="RCB37" s="39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40"/>
      <c r="RCY37" s="39"/>
      <c r="RCZ37" s="39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40"/>
      <c r="RDW37" s="39"/>
      <c r="RDX37" s="39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40"/>
      <c r="REU37" s="39"/>
      <c r="REV37" s="39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40"/>
      <c r="RFS37" s="39"/>
      <c r="RFT37" s="39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40"/>
      <c r="RGQ37" s="39"/>
      <c r="RGR37" s="39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40"/>
      <c r="RHO37" s="39"/>
      <c r="RHP37" s="39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40"/>
      <c r="RIM37" s="39"/>
      <c r="RIN37" s="39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40"/>
      <c r="RJK37" s="39"/>
      <c r="RJL37" s="39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40"/>
      <c r="RKI37" s="39"/>
      <c r="RKJ37" s="39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40"/>
      <c r="RLG37" s="39"/>
      <c r="RLH37" s="39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40"/>
      <c r="RME37" s="39"/>
      <c r="RMF37" s="39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40"/>
      <c r="RNC37" s="39"/>
      <c r="RND37" s="39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40"/>
      <c r="ROA37" s="39"/>
      <c r="ROB37" s="39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40"/>
      <c r="ROY37" s="39"/>
      <c r="ROZ37" s="39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40"/>
      <c r="RPW37" s="39"/>
      <c r="RPX37" s="39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40"/>
      <c r="RQU37" s="39"/>
      <c r="RQV37" s="39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40"/>
      <c r="RRS37" s="39"/>
      <c r="RRT37" s="39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40"/>
      <c r="RSQ37" s="39"/>
      <c r="RSR37" s="39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40"/>
      <c r="RTO37" s="39"/>
      <c r="RTP37" s="39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40"/>
      <c r="RUM37" s="39"/>
      <c r="RUN37" s="39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40"/>
      <c r="RVK37" s="39"/>
      <c r="RVL37" s="39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40"/>
      <c r="RWI37" s="39"/>
      <c r="RWJ37" s="39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40"/>
      <c r="RXG37" s="39"/>
      <c r="RXH37" s="39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40"/>
      <c r="RYE37" s="39"/>
      <c r="RYF37" s="39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40"/>
      <c r="RZC37" s="39"/>
      <c r="RZD37" s="39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40"/>
      <c r="SAA37" s="39"/>
      <c r="SAB37" s="39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40"/>
      <c r="SAY37" s="39"/>
      <c r="SAZ37" s="39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40"/>
      <c r="SBW37" s="39"/>
      <c r="SBX37" s="39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40"/>
      <c r="SCU37" s="39"/>
      <c r="SCV37" s="39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40"/>
      <c r="SDS37" s="39"/>
      <c r="SDT37" s="39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40"/>
      <c r="SEQ37" s="39"/>
      <c r="SER37" s="39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40"/>
      <c r="SFO37" s="39"/>
      <c r="SFP37" s="39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40"/>
      <c r="SGM37" s="39"/>
      <c r="SGN37" s="39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40"/>
      <c r="SHK37" s="39"/>
      <c r="SHL37" s="39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40"/>
      <c r="SII37" s="39"/>
      <c r="SIJ37" s="39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40"/>
      <c r="SJG37" s="39"/>
      <c r="SJH37" s="39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40"/>
      <c r="SKE37" s="39"/>
      <c r="SKF37" s="39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40"/>
      <c r="SLC37" s="39"/>
      <c r="SLD37" s="39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40"/>
      <c r="SMA37" s="39"/>
      <c r="SMB37" s="39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40"/>
      <c r="SMY37" s="39"/>
      <c r="SMZ37" s="39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40"/>
      <c r="SNW37" s="39"/>
      <c r="SNX37" s="39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40"/>
      <c r="SOU37" s="39"/>
      <c r="SOV37" s="39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40"/>
      <c r="SPS37" s="39"/>
      <c r="SPT37" s="39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40"/>
      <c r="SQQ37" s="39"/>
      <c r="SQR37" s="39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40"/>
      <c r="SRO37" s="39"/>
      <c r="SRP37" s="39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40"/>
      <c r="SSM37" s="39"/>
      <c r="SSN37" s="39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40"/>
      <c r="STK37" s="39"/>
      <c r="STL37" s="39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40"/>
      <c r="SUI37" s="39"/>
      <c r="SUJ37" s="39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40"/>
      <c r="SVG37" s="39"/>
      <c r="SVH37" s="39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40"/>
      <c r="SWE37" s="39"/>
      <c r="SWF37" s="39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40"/>
      <c r="SXC37" s="39"/>
      <c r="SXD37" s="39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40"/>
      <c r="SYA37" s="39"/>
      <c r="SYB37" s="39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40"/>
      <c r="SYY37" s="39"/>
      <c r="SYZ37" s="39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40"/>
      <c r="SZW37" s="39"/>
      <c r="SZX37" s="39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40"/>
      <c r="TAU37" s="39"/>
      <c r="TAV37" s="39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40"/>
      <c r="TBS37" s="39"/>
      <c r="TBT37" s="39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40"/>
      <c r="TCQ37" s="39"/>
      <c r="TCR37" s="39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40"/>
      <c r="TDO37" s="39"/>
      <c r="TDP37" s="39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40"/>
      <c r="TEM37" s="39"/>
      <c r="TEN37" s="39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40"/>
      <c r="TFK37" s="39"/>
      <c r="TFL37" s="39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40"/>
      <c r="TGI37" s="39"/>
      <c r="TGJ37" s="39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40"/>
      <c r="THG37" s="39"/>
      <c r="THH37" s="39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40"/>
      <c r="TIE37" s="39"/>
      <c r="TIF37" s="39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40"/>
      <c r="TJC37" s="39"/>
      <c r="TJD37" s="39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40"/>
      <c r="TKA37" s="39"/>
      <c r="TKB37" s="39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40"/>
      <c r="TKY37" s="39"/>
      <c r="TKZ37" s="39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40"/>
      <c r="TLW37" s="39"/>
      <c r="TLX37" s="39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40"/>
      <c r="TMU37" s="39"/>
      <c r="TMV37" s="39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40"/>
      <c r="TNS37" s="39"/>
      <c r="TNT37" s="39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40"/>
      <c r="TOQ37" s="39"/>
      <c r="TOR37" s="39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40"/>
      <c r="TPO37" s="39"/>
      <c r="TPP37" s="39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40"/>
      <c r="TQM37" s="39"/>
      <c r="TQN37" s="39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40"/>
      <c r="TRK37" s="39"/>
      <c r="TRL37" s="39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40"/>
      <c r="TSI37" s="39"/>
      <c r="TSJ37" s="39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40"/>
      <c r="TTG37" s="39"/>
      <c r="TTH37" s="39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40"/>
      <c r="TUE37" s="39"/>
      <c r="TUF37" s="39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40"/>
      <c r="TVC37" s="39"/>
      <c r="TVD37" s="39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40"/>
      <c r="TWA37" s="39"/>
      <c r="TWB37" s="39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40"/>
      <c r="TWY37" s="39"/>
      <c r="TWZ37" s="39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40"/>
      <c r="TXW37" s="39"/>
      <c r="TXX37" s="39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40"/>
      <c r="TYU37" s="39"/>
      <c r="TYV37" s="39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40"/>
      <c r="TZS37" s="39"/>
      <c r="TZT37" s="39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40"/>
      <c r="UAQ37" s="39"/>
      <c r="UAR37" s="39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40"/>
      <c r="UBO37" s="39"/>
      <c r="UBP37" s="39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40"/>
      <c r="UCM37" s="39"/>
      <c r="UCN37" s="39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40"/>
      <c r="UDK37" s="39"/>
      <c r="UDL37" s="39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40"/>
      <c r="UEI37" s="39"/>
      <c r="UEJ37" s="39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40"/>
      <c r="UFG37" s="39"/>
      <c r="UFH37" s="39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40"/>
      <c r="UGE37" s="39"/>
      <c r="UGF37" s="39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40"/>
      <c r="UHC37" s="39"/>
      <c r="UHD37" s="39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40"/>
      <c r="UIA37" s="39"/>
      <c r="UIB37" s="39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40"/>
      <c r="UIY37" s="39"/>
      <c r="UIZ37" s="39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40"/>
      <c r="UJW37" s="39"/>
      <c r="UJX37" s="39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40"/>
      <c r="UKU37" s="39"/>
      <c r="UKV37" s="39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40"/>
      <c r="ULS37" s="39"/>
      <c r="ULT37" s="39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40"/>
      <c r="UMQ37" s="39"/>
      <c r="UMR37" s="39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40"/>
      <c r="UNO37" s="39"/>
      <c r="UNP37" s="39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40"/>
      <c r="UOM37" s="39"/>
      <c r="UON37" s="39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40"/>
      <c r="UPK37" s="39"/>
      <c r="UPL37" s="39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40"/>
      <c r="UQI37" s="39"/>
      <c r="UQJ37" s="39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40"/>
      <c r="URG37" s="39"/>
      <c r="URH37" s="39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40"/>
      <c r="USE37" s="39"/>
      <c r="USF37" s="39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40"/>
      <c r="UTC37" s="39"/>
      <c r="UTD37" s="39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40"/>
      <c r="UUA37" s="39"/>
      <c r="UUB37" s="39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40"/>
      <c r="UUY37" s="39"/>
      <c r="UUZ37" s="39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40"/>
      <c r="UVW37" s="39"/>
      <c r="UVX37" s="39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40"/>
      <c r="UWU37" s="39"/>
      <c r="UWV37" s="39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40"/>
      <c r="UXS37" s="39"/>
      <c r="UXT37" s="39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40"/>
      <c r="UYQ37" s="39"/>
      <c r="UYR37" s="39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40"/>
      <c r="UZO37" s="39"/>
      <c r="UZP37" s="39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40"/>
      <c r="VAM37" s="39"/>
      <c r="VAN37" s="39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40"/>
      <c r="VBK37" s="39"/>
      <c r="VBL37" s="39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40"/>
      <c r="VCI37" s="39"/>
      <c r="VCJ37" s="39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40"/>
      <c r="VDG37" s="39"/>
      <c r="VDH37" s="39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40"/>
      <c r="VEE37" s="39"/>
      <c r="VEF37" s="39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40"/>
      <c r="VFC37" s="39"/>
      <c r="VFD37" s="39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40"/>
      <c r="VGA37" s="39"/>
      <c r="VGB37" s="39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40"/>
      <c r="VGY37" s="39"/>
      <c r="VGZ37" s="39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40"/>
      <c r="VHW37" s="39"/>
      <c r="VHX37" s="39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40"/>
      <c r="VIU37" s="39"/>
      <c r="VIV37" s="39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40"/>
      <c r="VJS37" s="39"/>
      <c r="VJT37" s="39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40"/>
      <c r="VKQ37" s="39"/>
      <c r="VKR37" s="39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40"/>
      <c r="VLO37" s="39"/>
      <c r="VLP37" s="39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40"/>
      <c r="VMM37" s="39"/>
      <c r="VMN37" s="39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40"/>
      <c r="VNK37" s="39"/>
      <c r="VNL37" s="39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40"/>
      <c r="VOI37" s="39"/>
      <c r="VOJ37" s="39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40"/>
      <c r="VPG37" s="39"/>
      <c r="VPH37" s="39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40"/>
      <c r="VQE37" s="39"/>
      <c r="VQF37" s="39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40"/>
      <c r="VRC37" s="39"/>
      <c r="VRD37" s="39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40"/>
      <c r="VSA37" s="39"/>
      <c r="VSB37" s="39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40"/>
      <c r="VSY37" s="39"/>
      <c r="VSZ37" s="39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40"/>
      <c r="VTW37" s="39"/>
      <c r="VTX37" s="39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40"/>
      <c r="VUU37" s="39"/>
      <c r="VUV37" s="39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40"/>
      <c r="VVS37" s="39"/>
      <c r="VVT37" s="39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40"/>
      <c r="VWQ37" s="39"/>
      <c r="VWR37" s="39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40"/>
      <c r="VXO37" s="39"/>
      <c r="VXP37" s="39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40"/>
      <c r="VYM37" s="39"/>
      <c r="VYN37" s="39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40"/>
      <c r="VZK37" s="39"/>
      <c r="VZL37" s="39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40"/>
      <c r="WAI37" s="39"/>
      <c r="WAJ37" s="39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40"/>
      <c r="WBG37" s="39"/>
      <c r="WBH37" s="39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40"/>
      <c r="WCE37" s="39"/>
      <c r="WCF37" s="39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40"/>
      <c r="WDC37" s="39"/>
      <c r="WDD37" s="39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40"/>
      <c r="WEA37" s="39"/>
      <c r="WEB37" s="39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40"/>
      <c r="WEY37" s="39"/>
      <c r="WEZ37" s="39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40"/>
      <c r="WFW37" s="39"/>
      <c r="WFX37" s="39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40"/>
      <c r="WGU37" s="39"/>
      <c r="WGV37" s="39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40"/>
      <c r="WHS37" s="39"/>
      <c r="WHT37" s="39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40"/>
      <c r="WIQ37" s="39"/>
      <c r="WIR37" s="39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40"/>
      <c r="WJO37" s="39"/>
      <c r="WJP37" s="39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40"/>
      <c r="WKM37" s="39"/>
      <c r="WKN37" s="39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40"/>
      <c r="WLK37" s="39"/>
      <c r="WLL37" s="39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40"/>
      <c r="WMI37" s="39"/>
      <c r="WMJ37" s="39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40"/>
      <c r="WNG37" s="39"/>
      <c r="WNH37" s="39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40"/>
      <c r="WOE37" s="39"/>
      <c r="WOF37" s="39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40"/>
      <c r="WPC37" s="39"/>
      <c r="WPD37" s="39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40"/>
      <c r="WQA37" s="39"/>
      <c r="WQB37" s="39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40"/>
      <c r="WQY37" s="39"/>
      <c r="WQZ37" s="39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40"/>
      <c r="WRW37" s="39"/>
      <c r="WRX37" s="39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40"/>
      <c r="WSU37" s="39"/>
      <c r="WSV37" s="39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40"/>
      <c r="WTS37" s="39"/>
      <c r="WTT37" s="39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40"/>
      <c r="WUQ37" s="39"/>
      <c r="WUR37" s="39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40"/>
      <c r="WVO37" s="39"/>
      <c r="WVP37" s="39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40"/>
      <c r="WWM37" s="39"/>
      <c r="WWN37" s="39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40"/>
      <c r="WXK37" s="39"/>
      <c r="WXL37" s="39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40"/>
      <c r="WYI37" s="39"/>
      <c r="WYJ37" s="39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40"/>
      <c r="WZG37" s="39"/>
      <c r="WZH37" s="39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40"/>
      <c r="XAE37" s="39"/>
      <c r="XAF37" s="39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40"/>
      <c r="XBC37" s="39"/>
      <c r="XBD37" s="39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40"/>
      <c r="XCA37" s="39"/>
      <c r="XCB37" s="39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40"/>
      <c r="XCY37" s="39"/>
      <c r="XCZ37" s="39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40"/>
      <c r="XDW37" s="39"/>
      <c r="XDX37" s="39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40"/>
      <c r="XEU37" s="39"/>
      <c r="XEV37" s="39"/>
      <c r="XEW37" s="3"/>
      <c r="XEX37" s="3"/>
      <c r="XEY37" s="3"/>
      <c r="XEZ37" s="3"/>
      <c r="XFA37" s="3"/>
      <c r="XFB37" s="3"/>
      <c r="XFC37" s="3"/>
      <c r="XFD37" s="3"/>
    </row>
    <row r="38" spans="1:16384" ht="21" x14ac:dyDescent="0.25">
      <c r="A38" s="9" t="s">
        <v>110</v>
      </c>
      <c r="B38" s="106" t="str">
        <f>+VLOOKUP(A38,Clases!$A$1:$B$7,2,FALSE)</f>
        <v>Ramos Administrativos</v>
      </c>
      <c r="C38" s="10" t="s">
        <v>24</v>
      </c>
      <c r="D38" s="10">
        <v>2</v>
      </c>
      <c r="E38" s="25" t="s">
        <v>103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247</v>
      </c>
      <c r="V38" s="11">
        <v>459.4</v>
      </c>
      <c r="W38" s="11">
        <v>764.9</v>
      </c>
      <c r="X38" s="11">
        <v>818.9</v>
      </c>
      <c r="Y38" s="11">
        <v>786.11</v>
      </c>
      <c r="Z38" s="11">
        <v>934.1</v>
      </c>
      <c r="AA38" s="79"/>
      <c r="AB38" s="32">
        <v>1037.8</v>
      </c>
      <c r="AC38" s="32"/>
      <c r="AD38" s="32"/>
      <c r="AE38" s="32">
        <f>+IFERROR(VLOOKUP($E38,'2002'!$B:$D,3,FALSE),"")</f>
        <v>1240.32</v>
      </c>
      <c r="AF38" s="32">
        <f>+IFERROR(VLOOKUP($E38,'2003'!$B:$D,3,FALSE),"")</f>
        <v>1164.4072699999999</v>
      </c>
      <c r="AG38" s="32" t="str">
        <f>+IFERROR(VLOOKUP($E38,'2004'!$B:$D,3,FALSE),"")</f>
        <v/>
      </c>
      <c r="AH38" s="32" t="str">
        <f>+IFERROR(VLOOKUP($E38,'2005-15 corrientes'!$B$2:$W$50,2,FALSE),"")</f>
        <v/>
      </c>
      <c r="AI38" s="32" t="str">
        <f>+IFERROR(VLOOKUP($E38,'2005-15 corrientes'!$B$2:$W$50,4,FALSE),"")</f>
        <v/>
      </c>
      <c r="AJ38" s="32" t="str">
        <f>+IFERROR(VLOOKUP($E38,'2005-15 corrientes'!$B$2:$W$50,6,FALSE),"")</f>
        <v/>
      </c>
      <c r="AK38" s="32" t="str">
        <f>+IFERROR(VLOOKUP($E38,'2005-15 corrientes'!$B$2:$W$50,8,FALSE),"")</f>
        <v/>
      </c>
      <c r="AL38" s="32" t="str">
        <f>+IFERROR(VLOOKUP($E38,'2005-15 corrientes'!$B$2:$W$50,10,FALSE),"")</f>
        <v/>
      </c>
      <c r="AM38" s="32" t="str">
        <f>+IFERROR(VLOOKUP($E38,'2005-15 corrientes'!$B$2:$W$50,12,FALSE),"")</f>
        <v/>
      </c>
      <c r="AN38" s="32" t="str">
        <f>+IFERROR(VLOOKUP($E38,'2005-15 corrientes'!$B$2:$W$50,14,FALSE),"")</f>
        <v/>
      </c>
      <c r="AO38" s="32" t="str">
        <f>+IFERROR(VLOOKUP($E38,'2005-15 corrientes'!$B$2:$W$50,16,FALSE),"")</f>
        <v/>
      </c>
      <c r="AP38" s="32" t="str">
        <f>+IFERROR(VLOOKUP($E38,'2005-15 corrientes'!$B$2:$W$50,18,FALSE),"")</f>
        <v/>
      </c>
      <c r="AQ38" s="32" t="str">
        <f>+IFERROR(VLOOKUP($E38,'2005-15 corrientes'!$B$2:$W$50,20,FALSE),"")</f>
        <v/>
      </c>
      <c r="AR38" s="32" t="str">
        <f>+IFERROR(VLOOKUP($E38,'2005-15 corrientes'!$B$2:$W$50,22,FALSE),"")</f>
        <v/>
      </c>
      <c r="AS38" s="3"/>
      <c r="AT38" s="3"/>
      <c r="AU38" s="3"/>
      <c r="AV38" s="3"/>
      <c r="AW38" s="3"/>
      <c r="AX38" s="3"/>
      <c r="AY38" s="3"/>
      <c r="AZ38" s="3"/>
      <c r="BA38" s="3"/>
      <c r="BB38" s="40"/>
      <c r="BC38" s="39"/>
      <c r="BD38" s="39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40"/>
      <c r="CA38" s="39"/>
      <c r="CB38" s="39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40"/>
      <c r="CY38" s="39"/>
      <c r="CZ38" s="39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40"/>
      <c r="DW38" s="39"/>
      <c r="DX38" s="39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40"/>
      <c r="EU38" s="39"/>
      <c r="EV38" s="39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40"/>
      <c r="FS38" s="39"/>
      <c r="FT38" s="39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40"/>
      <c r="GQ38" s="39"/>
      <c r="GR38" s="39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40"/>
      <c r="HO38" s="39"/>
      <c r="HP38" s="39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40"/>
      <c r="IM38" s="39"/>
      <c r="IN38" s="39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40"/>
      <c r="JK38" s="39"/>
      <c r="JL38" s="39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40"/>
      <c r="KI38" s="39"/>
      <c r="KJ38" s="39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40"/>
      <c r="LG38" s="39"/>
      <c r="LH38" s="39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40"/>
      <c r="ME38" s="39"/>
      <c r="MF38" s="39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40"/>
      <c r="NC38" s="39"/>
      <c r="ND38" s="39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40"/>
      <c r="OA38" s="39"/>
      <c r="OB38" s="39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40"/>
      <c r="OY38" s="39"/>
      <c r="OZ38" s="39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40"/>
      <c r="PW38" s="39"/>
      <c r="PX38" s="39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40"/>
      <c r="QU38" s="39"/>
      <c r="QV38" s="39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40"/>
      <c r="RS38" s="39"/>
      <c r="RT38" s="39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40"/>
      <c r="SQ38" s="39"/>
      <c r="SR38" s="39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40"/>
      <c r="TO38" s="39"/>
      <c r="TP38" s="39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40"/>
      <c r="UM38" s="39"/>
      <c r="UN38" s="39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40"/>
      <c r="VK38" s="39"/>
      <c r="VL38" s="39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40"/>
      <c r="WI38" s="39"/>
      <c r="WJ38" s="39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40"/>
      <c r="XG38" s="39"/>
      <c r="XH38" s="39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40"/>
      <c r="YE38" s="39"/>
      <c r="YF38" s="39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40"/>
      <c r="ZC38" s="39"/>
      <c r="ZD38" s="39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40"/>
      <c r="AAA38" s="39"/>
      <c r="AAB38" s="39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40"/>
      <c r="AAY38" s="39"/>
      <c r="AAZ38" s="39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40"/>
      <c r="ABW38" s="39"/>
      <c r="ABX38" s="39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40"/>
      <c r="ACU38" s="39"/>
      <c r="ACV38" s="39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40"/>
      <c r="ADS38" s="39"/>
      <c r="ADT38" s="39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40"/>
      <c r="AEQ38" s="39"/>
      <c r="AER38" s="39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40"/>
      <c r="AFO38" s="39"/>
      <c r="AFP38" s="39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40"/>
      <c r="AGM38" s="39"/>
      <c r="AGN38" s="39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40"/>
      <c r="AHK38" s="39"/>
      <c r="AHL38" s="39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40"/>
      <c r="AII38" s="39"/>
      <c r="AIJ38" s="39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40"/>
      <c r="AJG38" s="39"/>
      <c r="AJH38" s="39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40"/>
      <c r="AKE38" s="39"/>
      <c r="AKF38" s="39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40"/>
      <c r="ALC38" s="39"/>
      <c r="ALD38" s="39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40"/>
      <c r="AMA38" s="39"/>
      <c r="AMB38" s="39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40"/>
      <c r="AMY38" s="39"/>
      <c r="AMZ38" s="39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40"/>
      <c r="ANW38" s="39"/>
      <c r="ANX38" s="39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40"/>
      <c r="AOU38" s="39"/>
      <c r="AOV38" s="39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40"/>
      <c r="APS38" s="39"/>
      <c r="APT38" s="39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40"/>
      <c r="AQQ38" s="39"/>
      <c r="AQR38" s="39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40"/>
      <c r="ARO38" s="39"/>
      <c r="ARP38" s="39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40"/>
      <c r="ASM38" s="39"/>
      <c r="ASN38" s="39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40"/>
      <c r="ATK38" s="39"/>
      <c r="ATL38" s="39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40"/>
      <c r="AUI38" s="39"/>
      <c r="AUJ38" s="39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40"/>
      <c r="AVG38" s="39"/>
      <c r="AVH38" s="39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40"/>
      <c r="AWE38" s="39"/>
      <c r="AWF38" s="39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40"/>
      <c r="AXC38" s="39"/>
      <c r="AXD38" s="39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40"/>
      <c r="AYA38" s="39"/>
      <c r="AYB38" s="39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40"/>
      <c r="AYY38" s="39"/>
      <c r="AYZ38" s="39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40"/>
      <c r="AZW38" s="39"/>
      <c r="AZX38" s="39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40"/>
      <c r="BAU38" s="39"/>
      <c r="BAV38" s="39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40"/>
      <c r="BBS38" s="39"/>
      <c r="BBT38" s="39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40"/>
      <c r="BCQ38" s="39"/>
      <c r="BCR38" s="39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40"/>
      <c r="BDO38" s="39"/>
      <c r="BDP38" s="39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40"/>
      <c r="BEM38" s="39"/>
      <c r="BEN38" s="39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40"/>
      <c r="BFK38" s="39"/>
      <c r="BFL38" s="39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40"/>
      <c r="BGI38" s="39"/>
      <c r="BGJ38" s="39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40"/>
      <c r="BHG38" s="39"/>
      <c r="BHH38" s="39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40"/>
      <c r="BIE38" s="39"/>
      <c r="BIF38" s="39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40"/>
      <c r="BJC38" s="39"/>
      <c r="BJD38" s="39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40"/>
      <c r="BKA38" s="39"/>
      <c r="BKB38" s="39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40"/>
      <c r="BKY38" s="39"/>
      <c r="BKZ38" s="39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40"/>
      <c r="BLW38" s="39"/>
      <c r="BLX38" s="39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40"/>
      <c r="BMU38" s="39"/>
      <c r="BMV38" s="39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40"/>
      <c r="BNS38" s="39"/>
      <c r="BNT38" s="39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40"/>
      <c r="BOQ38" s="39"/>
      <c r="BOR38" s="39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40"/>
      <c r="BPO38" s="39"/>
      <c r="BPP38" s="39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40"/>
      <c r="BQM38" s="39"/>
      <c r="BQN38" s="39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40"/>
      <c r="BRK38" s="39"/>
      <c r="BRL38" s="39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40"/>
      <c r="BSI38" s="39"/>
      <c r="BSJ38" s="39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40"/>
      <c r="BTG38" s="39"/>
      <c r="BTH38" s="39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40"/>
      <c r="BUE38" s="39"/>
      <c r="BUF38" s="39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40"/>
      <c r="BVC38" s="39"/>
      <c r="BVD38" s="39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40"/>
      <c r="BWA38" s="39"/>
      <c r="BWB38" s="39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40"/>
      <c r="BWY38" s="39"/>
      <c r="BWZ38" s="39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40"/>
      <c r="BXW38" s="39"/>
      <c r="BXX38" s="39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40"/>
      <c r="BYU38" s="39"/>
      <c r="BYV38" s="39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40"/>
      <c r="BZS38" s="39"/>
      <c r="BZT38" s="39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40"/>
      <c r="CAQ38" s="39"/>
      <c r="CAR38" s="39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40"/>
      <c r="CBO38" s="39"/>
      <c r="CBP38" s="39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40"/>
      <c r="CCM38" s="39"/>
      <c r="CCN38" s="39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40"/>
      <c r="CDK38" s="39"/>
      <c r="CDL38" s="39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40"/>
      <c r="CEI38" s="39"/>
      <c r="CEJ38" s="39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40"/>
      <c r="CFG38" s="39"/>
      <c r="CFH38" s="39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40"/>
      <c r="CGE38" s="39"/>
      <c r="CGF38" s="39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40"/>
      <c r="CHC38" s="39"/>
      <c r="CHD38" s="39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40"/>
      <c r="CIA38" s="39"/>
      <c r="CIB38" s="39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40"/>
      <c r="CIY38" s="39"/>
      <c r="CIZ38" s="39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40"/>
      <c r="CJW38" s="39"/>
      <c r="CJX38" s="39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40"/>
      <c r="CKU38" s="39"/>
      <c r="CKV38" s="39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40"/>
      <c r="CLS38" s="39"/>
      <c r="CLT38" s="39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40"/>
      <c r="CMQ38" s="39"/>
      <c r="CMR38" s="39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40"/>
      <c r="CNO38" s="39"/>
      <c r="CNP38" s="39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40"/>
      <c r="COM38" s="39"/>
      <c r="CON38" s="39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40"/>
      <c r="CPK38" s="39"/>
      <c r="CPL38" s="39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40"/>
      <c r="CQI38" s="39"/>
      <c r="CQJ38" s="39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40"/>
      <c r="CRG38" s="39"/>
      <c r="CRH38" s="39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40"/>
      <c r="CSE38" s="39"/>
      <c r="CSF38" s="39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40"/>
      <c r="CTC38" s="39"/>
      <c r="CTD38" s="39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40"/>
      <c r="CUA38" s="39"/>
      <c r="CUB38" s="39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40"/>
      <c r="CUY38" s="39"/>
      <c r="CUZ38" s="39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40"/>
      <c r="CVW38" s="39"/>
      <c r="CVX38" s="39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40"/>
      <c r="CWU38" s="39"/>
      <c r="CWV38" s="39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40"/>
      <c r="CXS38" s="39"/>
      <c r="CXT38" s="39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40"/>
      <c r="CYQ38" s="39"/>
      <c r="CYR38" s="39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40"/>
      <c r="CZO38" s="39"/>
      <c r="CZP38" s="39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40"/>
      <c r="DAM38" s="39"/>
      <c r="DAN38" s="39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40"/>
      <c r="DBK38" s="39"/>
      <c r="DBL38" s="39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40"/>
      <c r="DCI38" s="39"/>
      <c r="DCJ38" s="39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40"/>
      <c r="DDG38" s="39"/>
      <c r="DDH38" s="39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40"/>
      <c r="DEE38" s="39"/>
      <c r="DEF38" s="39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40"/>
      <c r="DFC38" s="39"/>
      <c r="DFD38" s="39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40"/>
      <c r="DGA38" s="39"/>
      <c r="DGB38" s="39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40"/>
      <c r="DGY38" s="39"/>
      <c r="DGZ38" s="39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40"/>
      <c r="DHW38" s="39"/>
      <c r="DHX38" s="39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40"/>
      <c r="DIU38" s="39"/>
      <c r="DIV38" s="39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40"/>
      <c r="DJS38" s="39"/>
      <c r="DJT38" s="39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40"/>
      <c r="DKQ38" s="39"/>
      <c r="DKR38" s="39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40"/>
      <c r="DLO38" s="39"/>
      <c r="DLP38" s="39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40"/>
      <c r="DMM38" s="39"/>
      <c r="DMN38" s="39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40"/>
      <c r="DNK38" s="39"/>
      <c r="DNL38" s="39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40"/>
      <c r="DOI38" s="39"/>
      <c r="DOJ38" s="39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40"/>
      <c r="DPG38" s="39"/>
      <c r="DPH38" s="39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40"/>
      <c r="DQE38" s="39"/>
      <c r="DQF38" s="39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40"/>
      <c r="DRC38" s="39"/>
      <c r="DRD38" s="39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40"/>
      <c r="DSA38" s="39"/>
      <c r="DSB38" s="39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40"/>
      <c r="DSY38" s="39"/>
      <c r="DSZ38" s="39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40"/>
      <c r="DTW38" s="39"/>
      <c r="DTX38" s="39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40"/>
      <c r="DUU38" s="39"/>
      <c r="DUV38" s="39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40"/>
      <c r="DVS38" s="39"/>
      <c r="DVT38" s="39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40"/>
      <c r="DWQ38" s="39"/>
      <c r="DWR38" s="39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40"/>
      <c r="DXO38" s="39"/>
      <c r="DXP38" s="39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40"/>
      <c r="DYM38" s="39"/>
      <c r="DYN38" s="39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40"/>
      <c r="DZK38" s="39"/>
      <c r="DZL38" s="39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40"/>
      <c r="EAI38" s="39"/>
      <c r="EAJ38" s="39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40"/>
      <c r="EBG38" s="39"/>
      <c r="EBH38" s="39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40"/>
      <c r="ECE38" s="39"/>
      <c r="ECF38" s="39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40"/>
      <c r="EDC38" s="39"/>
      <c r="EDD38" s="39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40"/>
      <c r="EEA38" s="39"/>
      <c r="EEB38" s="39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40"/>
      <c r="EEY38" s="39"/>
      <c r="EEZ38" s="39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40"/>
      <c r="EFW38" s="39"/>
      <c r="EFX38" s="39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40"/>
      <c r="EGU38" s="39"/>
      <c r="EGV38" s="39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40"/>
      <c r="EHS38" s="39"/>
      <c r="EHT38" s="39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40"/>
      <c r="EIQ38" s="39"/>
      <c r="EIR38" s="39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40"/>
      <c r="EJO38" s="39"/>
      <c r="EJP38" s="39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40"/>
      <c r="EKM38" s="39"/>
      <c r="EKN38" s="39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40"/>
      <c r="ELK38" s="39"/>
      <c r="ELL38" s="39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40"/>
      <c r="EMI38" s="39"/>
      <c r="EMJ38" s="39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40"/>
      <c r="ENG38" s="39"/>
      <c r="ENH38" s="39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40"/>
      <c r="EOE38" s="39"/>
      <c r="EOF38" s="39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40"/>
      <c r="EPC38" s="39"/>
      <c r="EPD38" s="39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40"/>
      <c r="EQA38" s="39"/>
      <c r="EQB38" s="39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40"/>
      <c r="EQY38" s="39"/>
      <c r="EQZ38" s="39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40"/>
      <c r="ERW38" s="39"/>
      <c r="ERX38" s="39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40"/>
      <c r="ESU38" s="39"/>
      <c r="ESV38" s="39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40"/>
      <c r="ETS38" s="39"/>
      <c r="ETT38" s="39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40"/>
      <c r="EUQ38" s="39"/>
      <c r="EUR38" s="39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40"/>
      <c r="EVO38" s="39"/>
      <c r="EVP38" s="39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40"/>
      <c r="EWM38" s="39"/>
      <c r="EWN38" s="39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40"/>
      <c r="EXK38" s="39"/>
      <c r="EXL38" s="39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40"/>
      <c r="EYI38" s="39"/>
      <c r="EYJ38" s="39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40"/>
      <c r="EZG38" s="39"/>
      <c r="EZH38" s="39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40"/>
      <c r="FAE38" s="39"/>
      <c r="FAF38" s="39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40"/>
      <c r="FBC38" s="39"/>
      <c r="FBD38" s="39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40"/>
      <c r="FCA38" s="39"/>
      <c r="FCB38" s="39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40"/>
      <c r="FCY38" s="39"/>
      <c r="FCZ38" s="39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40"/>
      <c r="FDW38" s="39"/>
      <c r="FDX38" s="39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40"/>
      <c r="FEU38" s="39"/>
      <c r="FEV38" s="39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40"/>
      <c r="FFS38" s="39"/>
      <c r="FFT38" s="39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40"/>
      <c r="FGQ38" s="39"/>
      <c r="FGR38" s="39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40"/>
      <c r="FHO38" s="39"/>
      <c r="FHP38" s="39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40"/>
      <c r="FIM38" s="39"/>
      <c r="FIN38" s="39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40"/>
      <c r="FJK38" s="39"/>
      <c r="FJL38" s="39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40"/>
      <c r="FKI38" s="39"/>
      <c r="FKJ38" s="39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40"/>
      <c r="FLG38" s="39"/>
      <c r="FLH38" s="39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40"/>
      <c r="FME38" s="39"/>
      <c r="FMF38" s="39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40"/>
      <c r="FNC38" s="39"/>
      <c r="FND38" s="39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40"/>
      <c r="FOA38" s="39"/>
      <c r="FOB38" s="39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40"/>
      <c r="FOY38" s="39"/>
      <c r="FOZ38" s="39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40"/>
      <c r="FPW38" s="39"/>
      <c r="FPX38" s="39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40"/>
      <c r="FQU38" s="39"/>
      <c r="FQV38" s="39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40"/>
      <c r="FRS38" s="39"/>
      <c r="FRT38" s="39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40"/>
      <c r="FSQ38" s="39"/>
      <c r="FSR38" s="39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40"/>
      <c r="FTO38" s="39"/>
      <c r="FTP38" s="39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40"/>
      <c r="FUM38" s="39"/>
      <c r="FUN38" s="39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40"/>
      <c r="FVK38" s="39"/>
      <c r="FVL38" s="39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40"/>
      <c r="FWI38" s="39"/>
      <c r="FWJ38" s="39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40"/>
      <c r="FXG38" s="39"/>
      <c r="FXH38" s="39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40"/>
      <c r="FYE38" s="39"/>
      <c r="FYF38" s="39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40"/>
      <c r="FZC38" s="39"/>
      <c r="FZD38" s="39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40"/>
      <c r="GAA38" s="39"/>
      <c r="GAB38" s="39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40"/>
      <c r="GAY38" s="39"/>
      <c r="GAZ38" s="39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40"/>
      <c r="GBW38" s="39"/>
      <c r="GBX38" s="39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40"/>
      <c r="GCU38" s="39"/>
      <c r="GCV38" s="39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40"/>
      <c r="GDS38" s="39"/>
      <c r="GDT38" s="39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40"/>
      <c r="GEQ38" s="39"/>
      <c r="GER38" s="39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40"/>
      <c r="GFO38" s="39"/>
      <c r="GFP38" s="39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40"/>
      <c r="GGM38" s="39"/>
      <c r="GGN38" s="39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40"/>
      <c r="GHK38" s="39"/>
      <c r="GHL38" s="39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40"/>
      <c r="GII38" s="39"/>
      <c r="GIJ38" s="39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40"/>
      <c r="GJG38" s="39"/>
      <c r="GJH38" s="39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40"/>
      <c r="GKE38" s="39"/>
      <c r="GKF38" s="39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40"/>
      <c r="GLC38" s="39"/>
      <c r="GLD38" s="39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40"/>
      <c r="GMA38" s="39"/>
      <c r="GMB38" s="39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40"/>
      <c r="GMY38" s="39"/>
      <c r="GMZ38" s="39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40"/>
      <c r="GNW38" s="39"/>
      <c r="GNX38" s="39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40"/>
      <c r="GOU38" s="39"/>
      <c r="GOV38" s="39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40"/>
      <c r="GPS38" s="39"/>
      <c r="GPT38" s="39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40"/>
      <c r="GQQ38" s="39"/>
      <c r="GQR38" s="39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40"/>
      <c r="GRO38" s="39"/>
      <c r="GRP38" s="39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40"/>
      <c r="GSM38" s="39"/>
      <c r="GSN38" s="39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40"/>
      <c r="GTK38" s="39"/>
      <c r="GTL38" s="39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40"/>
      <c r="GUI38" s="39"/>
      <c r="GUJ38" s="39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40"/>
      <c r="GVG38" s="39"/>
      <c r="GVH38" s="39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40"/>
      <c r="GWE38" s="39"/>
      <c r="GWF38" s="39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40"/>
      <c r="GXC38" s="39"/>
      <c r="GXD38" s="39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40"/>
      <c r="GYA38" s="39"/>
      <c r="GYB38" s="39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40"/>
      <c r="GYY38" s="39"/>
      <c r="GYZ38" s="39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40"/>
      <c r="GZW38" s="39"/>
      <c r="GZX38" s="39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40"/>
      <c r="HAU38" s="39"/>
      <c r="HAV38" s="39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40"/>
      <c r="HBS38" s="39"/>
      <c r="HBT38" s="39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40"/>
      <c r="HCQ38" s="39"/>
      <c r="HCR38" s="39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40"/>
      <c r="HDO38" s="39"/>
      <c r="HDP38" s="39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40"/>
      <c r="HEM38" s="39"/>
      <c r="HEN38" s="39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40"/>
      <c r="HFK38" s="39"/>
      <c r="HFL38" s="39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40"/>
      <c r="HGI38" s="39"/>
      <c r="HGJ38" s="39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40"/>
      <c r="HHG38" s="39"/>
      <c r="HHH38" s="39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40"/>
      <c r="HIE38" s="39"/>
      <c r="HIF38" s="39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40"/>
      <c r="HJC38" s="39"/>
      <c r="HJD38" s="39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40"/>
      <c r="HKA38" s="39"/>
      <c r="HKB38" s="39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40"/>
      <c r="HKY38" s="39"/>
      <c r="HKZ38" s="39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40"/>
      <c r="HLW38" s="39"/>
      <c r="HLX38" s="39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40"/>
      <c r="HMU38" s="39"/>
      <c r="HMV38" s="39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40"/>
      <c r="HNS38" s="39"/>
      <c r="HNT38" s="39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40"/>
      <c r="HOQ38" s="39"/>
      <c r="HOR38" s="39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40"/>
      <c r="HPO38" s="39"/>
      <c r="HPP38" s="39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40"/>
      <c r="HQM38" s="39"/>
      <c r="HQN38" s="39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40"/>
      <c r="HRK38" s="39"/>
      <c r="HRL38" s="39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40"/>
      <c r="HSI38" s="39"/>
      <c r="HSJ38" s="39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40"/>
      <c r="HTG38" s="39"/>
      <c r="HTH38" s="39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40"/>
      <c r="HUE38" s="39"/>
      <c r="HUF38" s="39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40"/>
      <c r="HVC38" s="39"/>
      <c r="HVD38" s="39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40"/>
      <c r="HWA38" s="39"/>
      <c r="HWB38" s="39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40"/>
      <c r="HWY38" s="39"/>
      <c r="HWZ38" s="39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40"/>
      <c r="HXW38" s="39"/>
      <c r="HXX38" s="39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40"/>
      <c r="HYU38" s="39"/>
      <c r="HYV38" s="39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40"/>
      <c r="HZS38" s="39"/>
      <c r="HZT38" s="39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40"/>
      <c r="IAQ38" s="39"/>
      <c r="IAR38" s="39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40"/>
      <c r="IBO38" s="39"/>
      <c r="IBP38" s="39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40"/>
      <c r="ICM38" s="39"/>
      <c r="ICN38" s="39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40"/>
      <c r="IDK38" s="39"/>
      <c r="IDL38" s="39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40"/>
      <c r="IEI38" s="39"/>
      <c r="IEJ38" s="39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40"/>
      <c r="IFG38" s="39"/>
      <c r="IFH38" s="39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40"/>
      <c r="IGE38" s="39"/>
      <c r="IGF38" s="39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40"/>
      <c r="IHC38" s="39"/>
      <c r="IHD38" s="39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40"/>
      <c r="IIA38" s="39"/>
      <c r="IIB38" s="39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40"/>
      <c r="IIY38" s="39"/>
      <c r="IIZ38" s="39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40"/>
      <c r="IJW38" s="39"/>
      <c r="IJX38" s="39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40"/>
      <c r="IKU38" s="39"/>
      <c r="IKV38" s="39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40"/>
      <c r="ILS38" s="39"/>
      <c r="ILT38" s="39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40"/>
      <c r="IMQ38" s="39"/>
      <c r="IMR38" s="39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40"/>
      <c r="INO38" s="39"/>
      <c r="INP38" s="39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40"/>
      <c r="IOM38" s="39"/>
      <c r="ION38" s="39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40"/>
      <c r="IPK38" s="39"/>
      <c r="IPL38" s="39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40"/>
      <c r="IQI38" s="39"/>
      <c r="IQJ38" s="39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40"/>
      <c r="IRG38" s="39"/>
      <c r="IRH38" s="39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40"/>
      <c r="ISE38" s="39"/>
      <c r="ISF38" s="39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40"/>
      <c r="ITC38" s="39"/>
      <c r="ITD38" s="39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40"/>
      <c r="IUA38" s="39"/>
      <c r="IUB38" s="39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40"/>
      <c r="IUY38" s="39"/>
      <c r="IUZ38" s="39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40"/>
      <c r="IVW38" s="39"/>
      <c r="IVX38" s="39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40"/>
      <c r="IWU38" s="39"/>
      <c r="IWV38" s="39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40"/>
      <c r="IXS38" s="39"/>
      <c r="IXT38" s="39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40"/>
      <c r="IYQ38" s="39"/>
      <c r="IYR38" s="39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40"/>
      <c r="IZO38" s="39"/>
      <c r="IZP38" s="39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40"/>
      <c r="JAM38" s="39"/>
      <c r="JAN38" s="39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40"/>
      <c r="JBK38" s="39"/>
      <c r="JBL38" s="39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40"/>
      <c r="JCI38" s="39"/>
      <c r="JCJ38" s="39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40"/>
      <c r="JDG38" s="39"/>
      <c r="JDH38" s="39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40"/>
      <c r="JEE38" s="39"/>
      <c r="JEF38" s="39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40"/>
      <c r="JFC38" s="39"/>
      <c r="JFD38" s="39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40"/>
      <c r="JGA38" s="39"/>
      <c r="JGB38" s="39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40"/>
      <c r="JGY38" s="39"/>
      <c r="JGZ38" s="39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40"/>
      <c r="JHW38" s="39"/>
      <c r="JHX38" s="39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40"/>
      <c r="JIU38" s="39"/>
      <c r="JIV38" s="39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40"/>
      <c r="JJS38" s="39"/>
      <c r="JJT38" s="39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40"/>
      <c r="JKQ38" s="39"/>
      <c r="JKR38" s="39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40"/>
      <c r="JLO38" s="39"/>
      <c r="JLP38" s="39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40"/>
      <c r="JMM38" s="39"/>
      <c r="JMN38" s="39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40"/>
      <c r="JNK38" s="39"/>
      <c r="JNL38" s="39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40"/>
      <c r="JOI38" s="39"/>
      <c r="JOJ38" s="39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40"/>
      <c r="JPG38" s="39"/>
      <c r="JPH38" s="39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40"/>
      <c r="JQE38" s="39"/>
      <c r="JQF38" s="39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40"/>
      <c r="JRC38" s="39"/>
      <c r="JRD38" s="39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40"/>
      <c r="JSA38" s="39"/>
      <c r="JSB38" s="39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40"/>
      <c r="JSY38" s="39"/>
      <c r="JSZ38" s="39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40"/>
      <c r="JTW38" s="39"/>
      <c r="JTX38" s="39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40"/>
      <c r="JUU38" s="39"/>
      <c r="JUV38" s="39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40"/>
      <c r="JVS38" s="39"/>
      <c r="JVT38" s="39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40"/>
      <c r="JWQ38" s="39"/>
      <c r="JWR38" s="39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40"/>
      <c r="JXO38" s="39"/>
      <c r="JXP38" s="39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40"/>
      <c r="JYM38" s="39"/>
      <c r="JYN38" s="39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40"/>
      <c r="JZK38" s="39"/>
      <c r="JZL38" s="39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40"/>
      <c r="KAI38" s="39"/>
      <c r="KAJ38" s="39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40"/>
      <c r="KBG38" s="39"/>
      <c r="KBH38" s="39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40"/>
      <c r="KCE38" s="39"/>
      <c r="KCF38" s="39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40"/>
      <c r="KDC38" s="39"/>
      <c r="KDD38" s="39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40"/>
      <c r="KEA38" s="39"/>
      <c r="KEB38" s="39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40"/>
      <c r="KEY38" s="39"/>
      <c r="KEZ38" s="39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40"/>
      <c r="KFW38" s="39"/>
      <c r="KFX38" s="39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40"/>
      <c r="KGU38" s="39"/>
      <c r="KGV38" s="39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40"/>
      <c r="KHS38" s="39"/>
      <c r="KHT38" s="39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40"/>
      <c r="KIQ38" s="39"/>
      <c r="KIR38" s="39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40"/>
      <c r="KJO38" s="39"/>
      <c r="KJP38" s="39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40"/>
      <c r="KKM38" s="39"/>
      <c r="KKN38" s="39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40"/>
      <c r="KLK38" s="39"/>
      <c r="KLL38" s="39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40"/>
      <c r="KMI38" s="39"/>
      <c r="KMJ38" s="39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40"/>
      <c r="KNG38" s="39"/>
      <c r="KNH38" s="39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40"/>
      <c r="KOE38" s="39"/>
      <c r="KOF38" s="39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40"/>
      <c r="KPC38" s="39"/>
      <c r="KPD38" s="39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40"/>
      <c r="KQA38" s="39"/>
      <c r="KQB38" s="39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40"/>
      <c r="KQY38" s="39"/>
      <c r="KQZ38" s="39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40"/>
      <c r="KRW38" s="39"/>
      <c r="KRX38" s="39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40"/>
      <c r="KSU38" s="39"/>
      <c r="KSV38" s="39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40"/>
      <c r="KTS38" s="39"/>
      <c r="KTT38" s="39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40"/>
      <c r="KUQ38" s="39"/>
      <c r="KUR38" s="39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40"/>
      <c r="KVO38" s="39"/>
      <c r="KVP38" s="39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40"/>
      <c r="KWM38" s="39"/>
      <c r="KWN38" s="39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40"/>
      <c r="KXK38" s="39"/>
      <c r="KXL38" s="39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40"/>
      <c r="KYI38" s="39"/>
      <c r="KYJ38" s="39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40"/>
      <c r="KZG38" s="39"/>
      <c r="KZH38" s="39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40"/>
      <c r="LAE38" s="39"/>
      <c r="LAF38" s="39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40"/>
      <c r="LBC38" s="39"/>
      <c r="LBD38" s="39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40"/>
      <c r="LCA38" s="39"/>
      <c r="LCB38" s="39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40"/>
      <c r="LCY38" s="39"/>
      <c r="LCZ38" s="39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40"/>
      <c r="LDW38" s="39"/>
      <c r="LDX38" s="39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40"/>
      <c r="LEU38" s="39"/>
      <c r="LEV38" s="39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40"/>
      <c r="LFS38" s="39"/>
      <c r="LFT38" s="39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40"/>
      <c r="LGQ38" s="39"/>
      <c r="LGR38" s="39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40"/>
      <c r="LHO38" s="39"/>
      <c r="LHP38" s="39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40"/>
      <c r="LIM38" s="39"/>
      <c r="LIN38" s="39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40"/>
      <c r="LJK38" s="39"/>
      <c r="LJL38" s="39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40"/>
      <c r="LKI38" s="39"/>
      <c r="LKJ38" s="39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40"/>
      <c r="LLG38" s="39"/>
      <c r="LLH38" s="39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40"/>
      <c r="LME38" s="39"/>
      <c r="LMF38" s="39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40"/>
      <c r="LNC38" s="39"/>
      <c r="LND38" s="39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40"/>
      <c r="LOA38" s="39"/>
      <c r="LOB38" s="39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40"/>
      <c r="LOY38" s="39"/>
      <c r="LOZ38" s="39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40"/>
      <c r="LPW38" s="39"/>
      <c r="LPX38" s="39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40"/>
      <c r="LQU38" s="39"/>
      <c r="LQV38" s="39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40"/>
      <c r="LRS38" s="39"/>
      <c r="LRT38" s="39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40"/>
      <c r="LSQ38" s="39"/>
      <c r="LSR38" s="39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40"/>
      <c r="LTO38" s="39"/>
      <c r="LTP38" s="39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40"/>
      <c r="LUM38" s="39"/>
      <c r="LUN38" s="39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40"/>
      <c r="LVK38" s="39"/>
      <c r="LVL38" s="39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40"/>
      <c r="LWI38" s="39"/>
      <c r="LWJ38" s="39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40"/>
      <c r="LXG38" s="39"/>
      <c r="LXH38" s="39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40"/>
      <c r="LYE38" s="39"/>
      <c r="LYF38" s="39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40"/>
      <c r="LZC38" s="39"/>
      <c r="LZD38" s="39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40"/>
      <c r="MAA38" s="39"/>
      <c r="MAB38" s="39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40"/>
      <c r="MAY38" s="39"/>
      <c r="MAZ38" s="39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40"/>
      <c r="MBW38" s="39"/>
      <c r="MBX38" s="39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40"/>
      <c r="MCU38" s="39"/>
      <c r="MCV38" s="39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40"/>
      <c r="MDS38" s="39"/>
      <c r="MDT38" s="39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40"/>
      <c r="MEQ38" s="39"/>
      <c r="MER38" s="39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40"/>
      <c r="MFO38" s="39"/>
      <c r="MFP38" s="39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40"/>
      <c r="MGM38" s="39"/>
      <c r="MGN38" s="39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40"/>
      <c r="MHK38" s="39"/>
      <c r="MHL38" s="39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40"/>
      <c r="MII38" s="39"/>
      <c r="MIJ38" s="39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40"/>
      <c r="MJG38" s="39"/>
      <c r="MJH38" s="39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40"/>
      <c r="MKE38" s="39"/>
      <c r="MKF38" s="39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40"/>
      <c r="MLC38" s="39"/>
      <c r="MLD38" s="39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40"/>
      <c r="MMA38" s="39"/>
      <c r="MMB38" s="39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40"/>
      <c r="MMY38" s="39"/>
      <c r="MMZ38" s="39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40"/>
      <c r="MNW38" s="39"/>
      <c r="MNX38" s="39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40"/>
      <c r="MOU38" s="39"/>
      <c r="MOV38" s="39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40"/>
      <c r="MPS38" s="39"/>
      <c r="MPT38" s="39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40"/>
      <c r="MQQ38" s="39"/>
      <c r="MQR38" s="39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40"/>
      <c r="MRO38" s="39"/>
      <c r="MRP38" s="39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40"/>
      <c r="MSM38" s="39"/>
      <c r="MSN38" s="39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40"/>
      <c r="MTK38" s="39"/>
      <c r="MTL38" s="39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40"/>
      <c r="MUI38" s="39"/>
      <c r="MUJ38" s="39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40"/>
      <c r="MVG38" s="39"/>
      <c r="MVH38" s="39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40"/>
      <c r="MWE38" s="39"/>
      <c r="MWF38" s="39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40"/>
      <c r="MXC38" s="39"/>
      <c r="MXD38" s="39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40"/>
      <c r="MYA38" s="39"/>
      <c r="MYB38" s="39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40"/>
      <c r="MYY38" s="39"/>
      <c r="MYZ38" s="39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40"/>
      <c r="MZW38" s="39"/>
      <c r="MZX38" s="39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40"/>
      <c r="NAU38" s="39"/>
      <c r="NAV38" s="39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40"/>
      <c r="NBS38" s="39"/>
      <c r="NBT38" s="39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40"/>
      <c r="NCQ38" s="39"/>
      <c r="NCR38" s="39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40"/>
      <c r="NDO38" s="39"/>
      <c r="NDP38" s="39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40"/>
      <c r="NEM38" s="39"/>
      <c r="NEN38" s="39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40"/>
      <c r="NFK38" s="39"/>
      <c r="NFL38" s="39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40"/>
      <c r="NGI38" s="39"/>
      <c r="NGJ38" s="39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40"/>
      <c r="NHG38" s="39"/>
      <c r="NHH38" s="39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40"/>
      <c r="NIE38" s="39"/>
      <c r="NIF38" s="39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40"/>
      <c r="NJC38" s="39"/>
      <c r="NJD38" s="39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40"/>
      <c r="NKA38" s="39"/>
      <c r="NKB38" s="39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40"/>
      <c r="NKY38" s="39"/>
      <c r="NKZ38" s="39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40"/>
      <c r="NLW38" s="39"/>
      <c r="NLX38" s="39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40"/>
      <c r="NMU38" s="39"/>
      <c r="NMV38" s="39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40"/>
      <c r="NNS38" s="39"/>
      <c r="NNT38" s="39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40"/>
      <c r="NOQ38" s="39"/>
      <c r="NOR38" s="39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40"/>
      <c r="NPO38" s="39"/>
      <c r="NPP38" s="39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40"/>
      <c r="NQM38" s="39"/>
      <c r="NQN38" s="39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40"/>
      <c r="NRK38" s="39"/>
      <c r="NRL38" s="39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40"/>
      <c r="NSI38" s="39"/>
      <c r="NSJ38" s="39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40"/>
      <c r="NTG38" s="39"/>
      <c r="NTH38" s="39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40"/>
      <c r="NUE38" s="39"/>
      <c r="NUF38" s="39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40"/>
      <c r="NVC38" s="39"/>
      <c r="NVD38" s="39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40"/>
      <c r="NWA38" s="39"/>
      <c r="NWB38" s="39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40"/>
      <c r="NWY38" s="39"/>
      <c r="NWZ38" s="39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40"/>
      <c r="NXW38" s="39"/>
      <c r="NXX38" s="39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40"/>
      <c r="NYU38" s="39"/>
      <c r="NYV38" s="39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40"/>
      <c r="NZS38" s="39"/>
      <c r="NZT38" s="39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40"/>
      <c r="OAQ38" s="39"/>
      <c r="OAR38" s="39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40"/>
      <c r="OBO38" s="39"/>
      <c r="OBP38" s="39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40"/>
      <c r="OCM38" s="39"/>
      <c r="OCN38" s="39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40"/>
      <c r="ODK38" s="39"/>
      <c r="ODL38" s="39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40"/>
      <c r="OEI38" s="39"/>
      <c r="OEJ38" s="39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40"/>
      <c r="OFG38" s="39"/>
      <c r="OFH38" s="39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40"/>
      <c r="OGE38" s="39"/>
      <c r="OGF38" s="39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40"/>
      <c r="OHC38" s="39"/>
      <c r="OHD38" s="39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40"/>
      <c r="OIA38" s="39"/>
      <c r="OIB38" s="39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40"/>
      <c r="OIY38" s="39"/>
      <c r="OIZ38" s="39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40"/>
      <c r="OJW38" s="39"/>
      <c r="OJX38" s="39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40"/>
      <c r="OKU38" s="39"/>
      <c r="OKV38" s="39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40"/>
      <c r="OLS38" s="39"/>
      <c r="OLT38" s="39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40"/>
      <c r="OMQ38" s="39"/>
      <c r="OMR38" s="39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40"/>
      <c r="ONO38" s="39"/>
      <c r="ONP38" s="39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40"/>
      <c r="OOM38" s="39"/>
      <c r="OON38" s="39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40"/>
      <c r="OPK38" s="39"/>
      <c r="OPL38" s="39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40"/>
      <c r="OQI38" s="39"/>
      <c r="OQJ38" s="39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40"/>
      <c r="ORG38" s="39"/>
      <c r="ORH38" s="39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40"/>
      <c r="OSE38" s="39"/>
      <c r="OSF38" s="39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40"/>
      <c r="OTC38" s="39"/>
      <c r="OTD38" s="39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40"/>
      <c r="OUA38" s="39"/>
      <c r="OUB38" s="39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40"/>
      <c r="OUY38" s="39"/>
      <c r="OUZ38" s="39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40"/>
      <c r="OVW38" s="39"/>
      <c r="OVX38" s="39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40"/>
      <c r="OWU38" s="39"/>
      <c r="OWV38" s="39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40"/>
      <c r="OXS38" s="39"/>
      <c r="OXT38" s="39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40"/>
      <c r="OYQ38" s="39"/>
      <c r="OYR38" s="39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40"/>
      <c r="OZO38" s="39"/>
      <c r="OZP38" s="39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40"/>
      <c r="PAM38" s="39"/>
      <c r="PAN38" s="39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40"/>
      <c r="PBK38" s="39"/>
      <c r="PBL38" s="39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40"/>
      <c r="PCI38" s="39"/>
      <c r="PCJ38" s="39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40"/>
      <c r="PDG38" s="39"/>
      <c r="PDH38" s="39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40"/>
      <c r="PEE38" s="39"/>
      <c r="PEF38" s="39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40"/>
      <c r="PFC38" s="39"/>
      <c r="PFD38" s="39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40"/>
      <c r="PGA38" s="39"/>
      <c r="PGB38" s="39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40"/>
      <c r="PGY38" s="39"/>
      <c r="PGZ38" s="39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40"/>
      <c r="PHW38" s="39"/>
      <c r="PHX38" s="39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40"/>
      <c r="PIU38" s="39"/>
      <c r="PIV38" s="39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40"/>
      <c r="PJS38" s="39"/>
      <c r="PJT38" s="39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40"/>
      <c r="PKQ38" s="39"/>
      <c r="PKR38" s="39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40"/>
      <c r="PLO38" s="39"/>
      <c r="PLP38" s="39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40"/>
      <c r="PMM38" s="39"/>
      <c r="PMN38" s="39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40"/>
      <c r="PNK38" s="39"/>
      <c r="PNL38" s="39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40"/>
      <c r="POI38" s="39"/>
      <c r="POJ38" s="39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40"/>
      <c r="PPG38" s="39"/>
      <c r="PPH38" s="39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40"/>
      <c r="PQE38" s="39"/>
      <c r="PQF38" s="39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40"/>
      <c r="PRC38" s="39"/>
      <c r="PRD38" s="39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40"/>
      <c r="PSA38" s="39"/>
      <c r="PSB38" s="39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40"/>
      <c r="PSY38" s="39"/>
      <c r="PSZ38" s="39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40"/>
      <c r="PTW38" s="39"/>
      <c r="PTX38" s="39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40"/>
      <c r="PUU38" s="39"/>
      <c r="PUV38" s="39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40"/>
      <c r="PVS38" s="39"/>
      <c r="PVT38" s="39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40"/>
      <c r="PWQ38" s="39"/>
      <c r="PWR38" s="39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40"/>
      <c r="PXO38" s="39"/>
      <c r="PXP38" s="39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40"/>
      <c r="PYM38" s="39"/>
      <c r="PYN38" s="39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40"/>
      <c r="PZK38" s="39"/>
      <c r="PZL38" s="39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40"/>
      <c r="QAI38" s="39"/>
      <c r="QAJ38" s="39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40"/>
      <c r="QBG38" s="39"/>
      <c r="QBH38" s="39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40"/>
      <c r="QCE38" s="39"/>
      <c r="QCF38" s="39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40"/>
      <c r="QDC38" s="39"/>
      <c r="QDD38" s="39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40"/>
      <c r="QEA38" s="39"/>
      <c r="QEB38" s="39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40"/>
      <c r="QEY38" s="39"/>
      <c r="QEZ38" s="39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40"/>
      <c r="QFW38" s="39"/>
      <c r="QFX38" s="39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40"/>
      <c r="QGU38" s="39"/>
      <c r="QGV38" s="39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40"/>
      <c r="QHS38" s="39"/>
      <c r="QHT38" s="39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40"/>
      <c r="QIQ38" s="39"/>
      <c r="QIR38" s="39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40"/>
      <c r="QJO38" s="39"/>
      <c r="QJP38" s="39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40"/>
      <c r="QKM38" s="39"/>
      <c r="QKN38" s="39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40"/>
      <c r="QLK38" s="39"/>
      <c r="QLL38" s="39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40"/>
      <c r="QMI38" s="39"/>
      <c r="QMJ38" s="39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40"/>
      <c r="QNG38" s="39"/>
      <c r="QNH38" s="39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40"/>
      <c r="QOE38" s="39"/>
      <c r="QOF38" s="39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40"/>
      <c r="QPC38" s="39"/>
      <c r="QPD38" s="39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40"/>
      <c r="QQA38" s="39"/>
      <c r="QQB38" s="39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40"/>
      <c r="QQY38" s="39"/>
      <c r="QQZ38" s="39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40"/>
      <c r="QRW38" s="39"/>
      <c r="QRX38" s="39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40"/>
      <c r="QSU38" s="39"/>
      <c r="QSV38" s="39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40"/>
      <c r="QTS38" s="39"/>
      <c r="QTT38" s="39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40"/>
      <c r="QUQ38" s="39"/>
      <c r="QUR38" s="39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40"/>
      <c r="QVO38" s="39"/>
      <c r="QVP38" s="39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40"/>
      <c r="QWM38" s="39"/>
      <c r="QWN38" s="39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40"/>
      <c r="QXK38" s="39"/>
      <c r="QXL38" s="39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40"/>
      <c r="QYI38" s="39"/>
      <c r="QYJ38" s="39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40"/>
      <c r="QZG38" s="39"/>
      <c r="QZH38" s="39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40"/>
      <c r="RAE38" s="39"/>
      <c r="RAF38" s="39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40"/>
      <c r="RBC38" s="39"/>
      <c r="RBD38" s="39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40"/>
      <c r="RCA38" s="39"/>
      <c r="RCB38" s="39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40"/>
      <c r="RCY38" s="39"/>
      <c r="RCZ38" s="39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40"/>
      <c r="RDW38" s="39"/>
      <c r="RDX38" s="39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40"/>
      <c r="REU38" s="39"/>
      <c r="REV38" s="39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40"/>
      <c r="RFS38" s="39"/>
      <c r="RFT38" s="39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40"/>
      <c r="RGQ38" s="39"/>
      <c r="RGR38" s="39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40"/>
      <c r="RHO38" s="39"/>
      <c r="RHP38" s="39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40"/>
      <c r="RIM38" s="39"/>
      <c r="RIN38" s="39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40"/>
      <c r="RJK38" s="39"/>
      <c r="RJL38" s="39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40"/>
      <c r="RKI38" s="39"/>
      <c r="RKJ38" s="39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40"/>
      <c r="RLG38" s="39"/>
      <c r="RLH38" s="39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40"/>
      <c r="RME38" s="39"/>
      <c r="RMF38" s="39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40"/>
      <c r="RNC38" s="39"/>
      <c r="RND38" s="39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40"/>
      <c r="ROA38" s="39"/>
      <c r="ROB38" s="39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40"/>
      <c r="ROY38" s="39"/>
      <c r="ROZ38" s="39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40"/>
      <c r="RPW38" s="39"/>
      <c r="RPX38" s="39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40"/>
      <c r="RQU38" s="39"/>
      <c r="RQV38" s="39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40"/>
      <c r="RRS38" s="39"/>
      <c r="RRT38" s="39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40"/>
      <c r="RSQ38" s="39"/>
      <c r="RSR38" s="39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40"/>
      <c r="RTO38" s="39"/>
      <c r="RTP38" s="39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40"/>
      <c r="RUM38" s="39"/>
      <c r="RUN38" s="39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40"/>
      <c r="RVK38" s="39"/>
      <c r="RVL38" s="39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40"/>
      <c r="RWI38" s="39"/>
      <c r="RWJ38" s="39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40"/>
      <c r="RXG38" s="39"/>
      <c r="RXH38" s="39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40"/>
      <c r="RYE38" s="39"/>
      <c r="RYF38" s="39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40"/>
      <c r="RZC38" s="39"/>
      <c r="RZD38" s="39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40"/>
      <c r="SAA38" s="39"/>
      <c r="SAB38" s="39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40"/>
      <c r="SAY38" s="39"/>
      <c r="SAZ38" s="39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40"/>
      <c r="SBW38" s="39"/>
      <c r="SBX38" s="39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40"/>
      <c r="SCU38" s="39"/>
      <c r="SCV38" s="39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40"/>
      <c r="SDS38" s="39"/>
      <c r="SDT38" s="39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40"/>
      <c r="SEQ38" s="39"/>
      <c r="SER38" s="39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40"/>
      <c r="SFO38" s="39"/>
      <c r="SFP38" s="39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40"/>
      <c r="SGM38" s="39"/>
      <c r="SGN38" s="39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40"/>
      <c r="SHK38" s="39"/>
      <c r="SHL38" s="39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40"/>
      <c r="SII38" s="39"/>
      <c r="SIJ38" s="39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40"/>
      <c r="SJG38" s="39"/>
      <c r="SJH38" s="39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40"/>
      <c r="SKE38" s="39"/>
      <c r="SKF38" s="39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40"/>
      <c r="SLC38" s="39"/>
      <c r="SLD38" s="39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40"/>
      <c r="SMA38" s="39"/>
      <c r="SMB38" s="39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40"/>
      <c r="SMY38" s="39"/>
      <c r="SMZ38" s="39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40"/>
      <c r="SNW38" s="39"/>
      <c r="SNX38" s="39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40"/>
      <c r="SOU38" s="39"/>
      <c r="SOV38" s="39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40"/>
      <c r="SPS38" s="39"/>
      <c r="SPT38" s="39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40"/>
      <c r="SQQ38" s="39"/>
      <c r="SQR38" s="39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40"/>
      <c r="SRO38" s="39"/>
      <c r="SRP38" s="39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40"/>
      <c r="SSM38" s="39"/>
      <c r="SSN38" s="39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40"/>
      <c r="STK38" s="39"/>
      <c r="STL38" s="39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40"/>
      <c r="SUI38" s="39"/>
      <c r="SUJ38" s="39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40"/>
      <c r="SVG38" s="39"/>
      <c r="SVH38" s="39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40"/>
      <c r="SWE38" s="39"/>
      <c r="SWF38" s="39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40"/>
      <c r="SXC38" s="39"/>
      <c r="SXD38" s="39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40"/>
      <c r="SYA38" s="39"/>
      <c r="SYB38" s="39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40"/>
      <c r="SYY38" s="39"/>
      <c r="SYZ38" s="39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40"/>
      <c r="SZW38" s="39"/>
      <c r="SZX38" s="39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40"/>
      <c r="TAU38" s="39"/>
      <c r="TAV38" s="39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40"/>
      <c r="TBS38" s="39"/>
      <c r="TBT38" s="39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40"/>
      <c r="TCQ38" s="39"/>
      <c r="TCR38" s="39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40"/>
      <c r="TDO38" s="39"/>
      <c r="TDP38" s="39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40"/>
      <c r="TEM38" s="39"/>
      <c r="TEN38" s="39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40"/>
      <c r="TFK38" s="39"/>
      <c r="TFL38" s="39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40"/>
      <c r="TGI38" s="39"/>
      <c r="TGJ38" s="39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40"/>
      <c r="THG38" s="39"/>
      <c r="THH38" s="39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40"/>
      <c r="TIE38" s="39"/>
      <c r="TIF38" s="39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40"/>
      <c r="TJC38" s="39"/>
      <c r="TJD38" s="39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40"/>
      <c r="TKA38" s="39"/>
      <c r="TKB38" s="39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40"/>
      <c r="TKY38" s="39"/>
      <c r="TKZ38" s="39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40"/>
      <c r="TLW38" s="39"/>
      <c r="TLX38" s="39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40"/>
      <c r="TMU38" s="39"/>
      <c r="TMV38" s="39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40"/>
      <c r="TNS38" s="39"/>
      <c r="TNT38" s="39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40"/>
      <c r="TOQ38" s="39"/>
      <c r="TOR38" s="39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40"/>
      <c r="TPO38" s="39"/>
      <c r="TPP38" s="39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40"/>
      <c r="TQM38" s="39"/>
      <c r="TQN38" s="39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40"/>
      <c r="TRK38" s="39"/>
      <c r="TRL38" s="39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40"/>
      <c r="TSI38" s="39"/>
      <c r="TSJ38" s="39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40"/>
      <c r="TTG38" s="39"/>
      <c r="TTH38" s="39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40"/>
      <c r="TUE38" s="39"/>
      <c r="TUF38" s="39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40"/>
      <c r="TVC38" s="39"/>
      <c r="TVD38" s="39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40"/>
      <c r="TWA38" s="39"/>
      <c r="TWB38" s="39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40"/>
      <c r="TWY38" s="39"/>
      <c r="TWZ38" s="39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40"/>
      <c r="TXW38" s="39"/>
      <c r="TXX38" s="39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40"/>
      <c r="TYU38" s="39"/>
      <c r="TYV38" s="39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40"/>
      <c r="TZS38" s="39"/>
      <c r="TZT38" s="39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40"/>
      <c r="UAQ38" s="39"/>
      <c r="UAR38" s="39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40"/>
      <c r="UBO38" s="39"/>
      <c r="UBP38" s="39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40"/>
      <c r="UCM38" s="39"/>
      <c r="UCN38" s="39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40"/>
      <c r="UDK38" s="39"/>
      <c r="UDL38" s="39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40"/>
      <c r="UEI38" s="39"/>
      <c r="UEJ38" s="39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40"/>
      <c r="UFG38" s="39"/>
      <c r="UFH38" s="39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40"/>
      <c r="UGE38" s="39"/>
      <c r="UGF38" s="39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40"/>
      <c r="UHC38" s="39"/>
      <c r="UHD38" s="39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40"/>
      <c r="UIA38" s="39"/>
      <c r="UIB38" s="39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40"/>
      <c r="UIY38" s="39"/>
      <c r="UIZ38" s="39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40"/>
      <c r="UJW38" s="39"/>
      <c r="UJX38" s="39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40"/>
      <c r="UKU38" s="39"/>
      <c r="UKV38" s="39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40"/>
      <c r="ULS38" s="39"/>
      <c r="ULT38" s="39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40"/>
      <c r="UMQ38" s="39"/>
      <c r="UMR38" s="39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40"/>
      <c r="UNO38" s="39"/>
      <c r="UNP38" s="39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40"/>
      <c r="UOM38" s="39"/>
      <c r="UON38" s="39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40"/>
      <c r="UPK38" s="39"/>
      <c r="UPL38" s="39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40"/>
      <c r="UQI38" s="39"/>
      <c r="UQJ38" s="39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40"/>
      <c r="URG38" s="39"/>
      <c r="URH38" s="39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40"/>
      <c r="USE38" s="39"/>
      <c r="USF38" s="39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40"/>
      <c r="UTC38" s="39"/>
      <c r="UTD38" s="39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40"/>
      <c r="UUA38" s="39"/>
      <c r="UUB38" s="39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40"/>
      <c r="UUY38" s="39"/>
      <c r="UUZ38" s="39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40"/>
      <c r="UVW38" s="39"/>
      <c r="UVX38" s="39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40"/>
      <c r="UWU38" s="39"/>
      <c r="UWV38" s="39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40"/>
      <c r="UXS38" s="39"/>
      <c r="UXT38" s="39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40"/>
      <c r="UYQ38" s="39"/>
      <c r="UYR38" s="39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40"/>
      <c r="UZO38" s="39"/>
      <c r="UZP38" s="39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40"/>
      <c r="VAM38" s="39"/>
      <c r="VAN38" s="39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40"/>
      <c r="VBK38" s="39"/>
      <c r="VBL38" s="39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40"/>
      <c r="VCI38" s="39"/>
      <c r="VCJ38" s="39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40"/>
      <c r="VDG38" s="39"/>
      <c r="VDH38" s="39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40"/>
      <c r="VEE38" s="39"/>
      <c r="VEF38" s="39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40"/>
      <c r="VFC38" s="39"/>
      <c r="VFD38" s="39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40"/>
      <c r="VGA38" s="39"/>
      <c r="VGB38" s="39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40"/>
      <c r="VGY38" s="39"/>
      <c r="VGZ38" s="39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40"/>
      <c r="VHW38" s="39"/>
      <c r="VHX38" s="39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40"/>
      <c r="VIU38" s="39"/>
      <c r="VIV38" s="39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40"/>
      <c r="VJS38" s="39"/>
      <c r="VJT38" s="39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40"/>
      <c r="VKQ38" s="39"/>
      <c r="VKR38" s="39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40"/>
      <c r="VLO38" s="39"/>
      <c r="VLP38" s="39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40"/>
      <c r="VMM38" s="39"/>
      <c r="VMN38" s="39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40"/>
      <c r="VNK38" s="39"/>
      <c r="VNL38" s="39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40"/>
      <c r="VOI38" s="39"/>
      <c r="VOJ38" s="39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40"/>
      <c r="VPG38" s="39"/>
      <c r="VPH38" s="39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40"/>
      <c r="VQE38" s="39"/>
      <c r="VQF38" s="39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40"/>
      <c r="VRC38" s="39"/>
      <c r="VRD38" s="39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40"/>
      <c r="VSA38" s="39"/>
      <c r="VSB38" s="39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40"/>
      <c r="VSY38" s="39"/>
      <c r="VSZ38" s="39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40"/>
      <c r="VTW38" s="39"/>
      <c r="VTX38" s="39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40"/>
      <c r="VUU38" s="39"/>
      <c r="VUV38" s="39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40"/>
      <c r="VVS38" s="39"/>
      <c r="VVT38" s="39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40"/>
      <c r="VWQ38" s="39"/>
      <c r="VWR38" s="39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40"/>
      <c r="VXO38" s="39"/>
      <c r="VXP38" s="39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40"/>
      <c r="VYM38" s="39"/>
      <c r="VYN38" s="39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40"/>
      <c r="VZK38" s="39"/>
      <c r="VZL38" s="39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40"/>
      <c r="WAI38" s="39"/>
      <c r="WAJ38" s="39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40"/>
      <c r="WBG38" s="39"/>
      <c r="WBH38" s="39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40"/>
      <c r="WCE38" s="39"/>
      <c r="WCF38" s="39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40"/>
      <c r="WDC38" s="39"/>
      <c r="WDD38" s="39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40"/>
      <c r="WEA38" s="39"/>
      <c r="WEB38" s="39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40"/>
      <c r="WEY38" s="39"/>
      <c r="WEZ38" s="39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40"/>
      <c r="WFW38" s="39"/>
      <c r="WFX38" s="39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40"/>
      <c r="WGU38" s="39"/>
      <c r="WGV38" s="39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40"/>
      <c r="WHS38" s="39"/>
      <c r="WHT38" s="39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40"/>
      <c r="WIQ38" s="39"/>
      <c r="WIR38" s="39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40"/>
      <c r="WJO38" s="39"/>
      <c r="WJP38" s="39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40"/>
      <c r="WKM38" s="39"/>
      <c r="WKN38" s="39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40"/>
      <c r="WLK38" s="39"/>
      <c r="WLL38" s="39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40"/>
      <c r="WMI38" s="39"/>
      <c r="WMJ38" s="39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40"/>
      <c r="WNG38" s="39"/>
      <c r="WNH38" s="39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40"/>
      <c r="WOE38" s="39"/>
      <c r="WOF38" s="39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40"/>
      <c r="WPC38" s="39"/>
      <c r="WPD38" s="39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40"/>
      <c r="WQA38" s="39"/>
      <c r="WQB38" s="39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40"/>
      <c r="WQY38" s="39"/>
      <c r="WQZ38" s="39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40"/>
      <c r="WRW38" s="39"/>
      <c r="WRX38" s="39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40"/>
      <c r="WSU38" s="39"/>
      <c r="WSV38" s="39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40"/>
      <c r="WTS38" s="39"/>
      <c r="WTT38" s="39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40"/>
      <c r="WUQ38" s="39"/>
      <c r="WUR38" s="39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40"/>
      <c r="WVO38" s="39"/>
      <c r="WVP38" s="39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40"/>
      <c r="WWM38" s="39"/>
      <c r="WWN38" s="39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40"/>
      <c r="WXK38" s="39"/>
      <c r="WXL38" s="39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40"/>
      <c r="WYI38" s="39"/>
      <c r="WYJ38" s="39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40"/>
      <c r="WZG38" s="39"/>
      <c r="WZH38" s="39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40"/>
      <c r="XAE38" s="39"/>
      <c r="XAF38" s="39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40"/>
      <c r="XBC38" s="39"/>
      <c r="XBD38" s="39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40"/>
      <c r="XCA38" s="39"/>
      <c r="XCB38" s="39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40"/>
      <c r="XCY38" s="39"/>
      <c r="XCZ38" s="39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40"/>
      <c r="XDW38" s="39"/>
      <c r="XDX38" s="39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40"/>
      <c r="XEU38" s="39"/>
      <c r="XEV38" s="39"/>
      <c r="XEW38" s="3"/>
      <c r="XEX38" s="3"/>
      <c r="XEY38" s="3"/>
      <c r="XEZ38" s="3"/>
      <c r="XFA38" s="3"/>
      <c r="XFB38" s="3"/>
      <c r="XFC38" s="3"/>
      <c r="XFD38" s="3"/>
    </row>
    <row r="39" spans="1:16384" x14ac:dyDescent="0.25">
      <c r="A39" s="9" t="s">
        <v>110</v>
      </c>
      <c r="B39" s="106" t="str">
        <f>+VLOOKUP(A39,Clases!$A$1:$B$7,2,FALSE)</f>
        <v>Ramos Administrativos</v>
      </c>
      <c r="C39" s="10" t="s">
        <v>24</v>
      </c>
      <c r="D39" s="10">
        <v>3</v>
      </c>
      <c r="E39" s="25" t="s">
        <v>98</v>
      </c>
      <c r="F39" s="11"/>
      <c r="G39" s="11"/>
      <c r="H39" s="11"/>
      <c r="I39" s="11">
        <v>3.4</v>
      </c>
      <c r="J39" s="11">
        <v>5.5</v>
      </c>
      <c r="K39" s="11">
        <v>6.9</v>
      </c>
      <c r="L39" s="11">
        <v>9.3000000000000007</v>
      </c>
      <c r="M39" s="11">
        <v>21.8</v>
      </c>
      <c r="N39" s="11">
        <v>44.5</v>
      </c>
      <c r="O39" s="11">
        <v>40.799999999999997</v>
      </c>
      <c r="P39" s="11">
        <v>55</v>
      </c>
      <c r="Q39" s="11">
        <v>79.8</v>
      </c>
      <c r="R39" s="11">
        <v>102.4</v>
      </c>
      <c r="S39" s="11">
        <v>122.8</v>
      </c>
      <c r="T39" s="11">
        <v>166.4</v>
      </c>
      <c r="U39" s="11"/>
      <c r="V39" s="11"/>
      <c r="W39" s="11"/>
      <c r="X39" s="11"/>
      <c r="Y39" s="11"/>
      <c r="Z39" s="11"/>
      <c r="AA39" s="79"/>
      <c r="AB39" s="32"/>
      <c r="AC39" s="32"/>
      <c r="AD39" s="32"/>
      <c r="AE39" s="32" t="str">
        <f>+IFERROR(VLOOKUP($E39,'2002'!$B:$D,3,FALSE),"")</f>
        <v/>
      </c>
      <c r="AF39" s="32" t="str">
        <f>+IFERROR(VLOOKUP($E39,'2003'!$B:$D,3,FALSE),"")</f>
        <v/>
      </c>
      <c r="AG39" s="32" t="str">
        <f>+IFERROR(VLOOKUP($E39,'2004'!$B:$D,3,FALSE),"")</f>
        <v/>
      </c>
      <c r="AH39" s="32" t="str">
        <f>+IFERROR(VLOOKUP($E39,'2005-15 corrientes'!$B$2:$W$50,2,FALSE),"")</f>
        <v/>
      </c>
      <c r="AI39" s="32" t="str">
        <f>+IFERROR(VLOOKUP($E39,'2005-15 corrientes'!$B$2:$W$50,4,FALSE),"")</f>
        <v/>
      </c>
      <c r="AJ39" s="32" t="str">
        <f>+IFERROR(VLOOKUP($E39,'2005-15 corrientes'!$B$2:$W$50,6,FALSE),"")</f>
        <v/>
      </c>
      <c r="AK39" s="32" t="str">
        <f>+IFERROR(VLOOKUP($E39,'2005-15 corrientes'!$B$2:$W$50,8,FALSE),"")</f>
        <v/>
      </c>
      <c r="AL39" s="32" t="str">
        <f>+IFERROR(VLOOKUP($E39,'2005-15 corrientes'!$B$2:$W$50,10,FALSE),"")</f>
        <v/>
      </c>
      <c r="AM39" s="32" t="str">
        <f>+IFERROR(VLOOKUP($E39,'2005-15 corrientes'!$B$2:$W$50,12,FALSE),"")</f>
        <v/>
      </c>
      <c r="AN39" s="32" t="str">
        <f>+IFERROR(VLOOKUP($E39,'2005-15 corrientes'!$B$2:$W$50,14,FALSE),"")</f>
        <v/>
      </c>
      <c r="AO39" s="32" t="str">
        <f>+IFERROR(VLOOKUP($E39,'2005-15 corrientes'!$B$2:$W$50,16,FALSE),"")</f>
        <v/>
      </c>
      <c r="AP39" s="32" t="str">
        <f>+IFERROR(VLOOKUP($E39,'2005-15 corrientes'!$B$2:$W$50,18,FALSE),"")</f>
        <v/>
      </c>
      <c r="AQ39" s="32" t="str">
        <f>+IFERROR(VLOOKUP($E39,'2005-15 corrientes'!$B$2:$W$50,20,FALSE),"")</f>
        <v/>
      </c>
      <c r="AR39" s="32" t="str">
        <f>+IFERROR(VLOOKUP($E39,'2005-15 corrientes'!$B$2:$W$50,22,FALSE),"")</f>
        <v/>
      </c>
      <c r="AS39" s="3"/>
      <c r="AT39" s="3"/>
      <c r="AU39" s="3"/>
      <c r="AV39" s="3"/>
      <c r="AW39" s="3"/>
      <c r="AX39" s="3"/>
      <c r="AY39" s="3"/>
      <c r="AZ39" s="3"/>
      <c r="BA39" s="3"/>
      <c r="BB39" s="40"/>
      <c r="BC39" s="39"/>
      <c r="BD39" s="39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40"/>
      <c r="CA39" s="39"/>
      <c r="CB39" s="39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40"/>
      <c r="CY39" s="39"/>
      <c r="CZ39" s="39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40"/>
      <c r="DW39" s="39"/>
      <c r="DX39" s="39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40"/>
      <c r="EU39" s="39"/>
      <c r="EV39" s="39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40"/>
      <c r="FS39" s="39"/>
      <c r="FT39" s="39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40"/>
      <c r="GQ39" s="39"/>
      <c r="GR39" s="39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40"/>
      <c r="HO39" s="39"/>
      <c r="HP39" s="39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40"/>
      <c r="IM39" s="39"/>
      <c r="IN39" s="39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40"/>
      <c r="JK39" s="39"/>
      <c r="JL39" s="39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40"/>
      <c r="KI39" s="39"/>
      <c r="KJ39" s="39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40"/>
      <c r="LG39" s="39"/>
      <c r="LH39" s="39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40"/>
      <c r="ME39" s="39"/>
      <c r="MF39" s="39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40"/>
      <c r="NC39" s="39"/>
      <c r="ND39" s="39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40"/>
      <c r="OA39" s="39"/>
      <c r="OB39" s="39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40"/>
      <c r="OY39" s="39"/>
      <c r="OZ39" s="39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40"/>
      <c r="PW39" s="39"/>
      <c r="PX39" s="39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40"/>
      <c r="QU39" s="39"/>
      <c r="QV39" s="39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40"/>
      <c r="RS39" s="39"/>
      <c r="RT39" s="39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40"/>
      <c r="SQ39" s="39"/>
      <c r="SR39" s="39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40"/>
      <c r="TO39" s="39"/>
      <c r="TP39" s="39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40"/>
      <c r="UM39" s="39"/>
      <c r="UN39" s="39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40"/>
      <c r="VK39" s="39"/>
      <c r="VL39" s="39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40"/>
      <c r="WI39" s="39"/>
      <c r="WJ39" s="39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40"/>
      <c r="XG39" s="39"/>
      <c r="XH39" s="39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40"/>
      <c r="YE39" s="39"/>
      <c r="YF39" s="39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40"/>
      <c r="ZC39" s="39"/>
      <c r="ZD39" s="39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40"/>
      <c r="AAA39" s="39"/>
      <c r="AAB39" s="39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40"/>
      <c r="AAY39" s="39"/>
      <c r="AAZ39" s="39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40"/>
      <c r="ABW39" s="39"/>
      <c r="ABX39" s="39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40"/>
      <c r="ACU39" s="39"/>
      <c r="ACV39" s="39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40"/>
      <c r="ADS39" s="39"/>
      <c r="ADT39" s="39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40"/>
      <c r="AEQ39" s="39"/>
      <c r="AER39" s="39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40"/>
      <c r="AFO39" s="39"/>
      <c r="AFP39" s="39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40"/>
      <c r="AGM39" s="39"/>
      <c r="AGN39" s="39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40"/>
      <c r="AHK39" s="39"/>
      <c r="AHL39" s="39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40"/>
      <c r="AII39" s="39"/>
      <c r="AIJ39" s="39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40"/>
      <c r="AJG39" s="39"/>
      <c r="AJH39" s="39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40"/>
      <c r="AKE39" s="39"/>
      <c r="AKF39" s="39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40"/>
      <c r="ALC39" s="39"/>
      <c r="ALD39" s="39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40"/>
      <c r="AMA39" s="39"/>
      <c r="AMB39" s="39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40"/>
      <c r="AMY39" s="39"/>
      <c r="AMZ39" s="39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40"/>
      <c r="ANW39" s="39"/>
      <c r="ANX39" s="39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40"/>
      <c r="AOU39" s="39"/>
      <c r="AOV39" s="39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40"/>
      <c r="APS39" s="39"/>
      <c r="APT39" s="39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40"/>
      <c r="AQQ39" s="39"/>
      <c r="AQR39" s="39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40"/>
      <c r="ARO39" s="39"/>
      <c r="ARP39" s="39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40"/>
      <c r="ASM39" s="39"/>
      <c r="ASN39" s="39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40"/>
      <c r="ATK39" s="39"/>
      <c r="ATL39" s="39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40"/>
      <c r="AUI39" s="39"/>
      <c r="AUJ39" s="39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40"/>
      <c r="AVG39" s="39"/>
      <c r="AVH39" s="39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40"/>
      <c r="AWE39" s="39"/>
      <c r="AWF39" s="39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40"/>
      <c r="AXC39" s="39"/>
      <c r="AXD39" s="39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40"/>
      <c r="AYA39" s="39"/>
      <c r="AYB39" s="39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40"/>
      <c r="AYY39" s="39"/>
      <c r="AYZ39" s="39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40"/>
      <c r="AZW39" s="39"/>
      <c r="AZX39" s="39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40"/>
      <c r="BAU39" s="39"/>
      <c r="BAV39" s="39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40"/>
      <c r="BBS39" s="39"/>
      <c r="BBT39" s="39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40"/>
      <c r="BCQ39" s="39"/>
      <c r="BCR39" s="39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40"/>
      <c r="BDO39" s="39"/>
      <c r="BDP39" s="39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40"/>
      <c r="BEM39" s="39"/>
      <c r="BEN39" s="39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40"/>
      <c r="BFK39" s="39"/>
      <c r="BFL39" s="39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40"/>
      <c r="BGI39" s="39"/>
      <c r="BGJ39" s="39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40"/>
      <c r="BHG39" s="39"/>
      <c r="BHH39" s="39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40"/>
      <c r="BIE39" s="39"/>
      <c r="BIF39" s="39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40"/>
      <c r="BJC39" s="39"/>
      <c r="BJD39" s="39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40"/>
      <c r="BKA39" s="39"/>
      <c r="BKB39" s="39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40"/>
      <c r="BKY39" s="39"/>
      <c r="BKZ39" s="39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40"/>
      <c r="BLW39" s="39"/>
      <c r="BLX39" s="39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40"/>
      <c r="BMU39" s="39"/>
      <c r="BMV39" s="39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40"/>
      <c r="BNS39" s="39"/>
      <c r="BNT39" s="39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40"/>
      <c r="BOQ39" s="39"/>
      <c r="BOR39" s="39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40"/>
      <c r="BPO39" s="39"/>
      <c r="BPP39" s="39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40"/>
      <c r="BQM39" s="39"/>
      <c r="BQN39" s="39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40"/>
      <c r="BRK39" s="39"/>
      <c r="BRL39" s="39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40"/>
      <c r="BSI39" s="39"/>
      <c r="BSJ39" s="39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40"/>
      <c r="BTG39" s="39"/>
      <c r="BTH39" s="39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40"/>
      <c r="BUE39" s="39"/>
      <c r="BUF39" s="39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40"/>
      <c r="BVC39" s="39"/>
      <c r="BVD39" s="39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40"/>
      <c r="BWA39" s="39"/>
      <c r="BWB39" s="39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40"/>
      <c r="BWY39" s="39"/>
      <c r="BWZ39" s="39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40"/>
      <c r="BXW39" s="39"/>
      <c r="BXX39" s="39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40"/>
      <c r="BYU39" s="39"/>
      <c r="BYV39" s="39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40"/>
      <c r="BZS39" s="39"/>
      <c r="BZT39" s="39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40"/>
      <c r="CAQ39" s="39"/>
      <c r="CAR39" s="39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40"/>
      <c r="CBO39" s="39"/>
      <c r="CBP39" s="39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40"/>
      <c r="CCM39" s="39"/>
      <c r="CCN39" s="39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40"/>
      <c r="CDK39" s="39"/>
      <c r="CDL39" s="39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40"/>
      <c r="CEI39" s="39"/>
      <c r="CEJ39" s="39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40"/>
      <c r="CFG39" s="39"/>
      <c r="CFH39" s="39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40"/>
      <c r="CGE39" s="39"/>
      <c r="CGF39" s="39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40"/>
      <c r="CHC39" s="39"/>
      <c r="CHD39" s="39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40"/>
      <c r="CIA39" s="39"/>
      <c r="CIB39" s="39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40"/>
      <c r="CIY39" s="39"/>
      <c r="CIZ39" s="39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40"/>
      <c r="CJW39" s="39"/>
      <c r="CJX39" s="39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40"/>
      <c r="CKU39" s="39"/>
      <c r="CKV39" s="39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40"/>
      <c r="CLS39" s="39"/>
      <c r="CLT39" s="39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40"/>
      <c r="CMQ39" s="39"/>
      <c r="CMR39" s="39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40"/>
      <c r="CNO39" s="39"/>
      <c r="CNP39" s="39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40"/>
      <c r="COM39" s="39"/>
      <c r="CON39" s="39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40"/>
      <c r="CPK39" s="39"/>
      <c r="CPL39" s="39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40"/>
      <c r="CQI39" s="39"/>
      <c r="CQJ39" s="39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40"/>
      <c r="CRG39" s="39"/>
      <c r="CRH39" s="39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40"/>
      <c r="CSE39" s="39"/>
      <c r="CSF39" s="39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40"/>
      <c r="CTC39" s="39"/>
      <c r="CTD39" s="39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40"/>
      <c r="CUA39" s="39"/>
      <c r="CUB39" s="39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40"/>
      <c r="CUY39" s="39"/>
      <c r="CUZ39" s="39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40"/>
      <c r="CVW39" s="39"/>
      <c r="CVX39" s="39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40"/>
      <c r="CWU39" s="39"/>
      <c r="CWV39" s="39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40"/>
      <c r="CXS39" s="39"/>
      <c r="CXT39" s="39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40"/>
      <c r="CYQ39" s="39"/>
      <c r="CYR39" s="39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40"/>
      <c r="CZO39" s="39"/>
      <c r="CZP39" s="39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40"/>
      <c r="DAM39" s="39"/>
      <c r="DAN39" s="39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40"/>
      <c r="DBK39" s="39"/>
      <c r="DBL39" s="39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40"/>
      <c r="DCI39" s="39"/>
      <c r="DCJ39" s="39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40"/>
      <c r="DDG39" s="39"/>
      <c r="DDH39" s="39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40"/>
      <c r="DEE39" s="39"/>
      <c r="DEF39" s="39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40"/>
      <c r="DFC39" s="39"/>
      <c r="DFD39" s="39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40"/>
      <c r="DGA39" s="39"/>
      <c r="DGB39" s="39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40"/>
      <c r="DGY39" s="39"/>
      <c r="DGZ39" s="39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40"/>
      <c r="DHW39" s="39"/>
      <c r="DHX39" s="39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40"/>
      <c r="DIU39" s="39"/>
      <c r="DIV39" s="39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40"/>
      <c r="DJS39" s="39"/>
      <c r="DJT39" s="39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40"/>
      <c r="DKQ39" s="39"/>
      <c r="DKR39" s="39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40"/>
      <c r="DLO39" s="39"/>
      <c r="DLP39" s="39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40"/>
      <c r="DMM39" s="39"/>
      <c r="DMN39" s="39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40"/>
      <c r="DNK39" s="39"/>
      <c r="DNL39" s="39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40"/>
      <c r="DOI39" s="39"/>
      <c r="DOJ39" s="39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40"/>
      <c r="DPG39" s="39"/>
      <c r="DPH39" s="39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40"/>
      <c r="DQE39" s="39"/>
      <c r="DQF39" s="39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40"/>
      <c r="DRC39" s="39"/>
      <c r="DRD39" s="39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40"/>
      <c r="DSA39" s="39"/>
      <c r="DSB39" s="39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40"/>
      <c r="DSY39" s="39"/>
      <c r="DSZ39" s="39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40"/>
      <c r="DTW39" s="39"/>
      <c r="DTX39" s="39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40"/>
      <c r="DUU39" s="39"/>
      <c r="DUV39" s="39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40"/>
      <c r="DVS39" s="39"/>
      <c r="DVT39" s="39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40"/>
      <c r="DWQ39" s="39"/>
      <c r="DWR39" s="39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40"/>
      <c r="DXO39" s="39"/>
      <c r="DXP39" s="39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40"/>
      <c r="DYM39" s="39"/>
      <c r="DYN39" s="39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40"/>
      <c r="DZK39" s="39"/>
      <c r="DZL39" s="39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40"/>
      <c r="EAI39" s="39"/>
      <c r="EAJ39" s="39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40"/>
      <c r="EBG39" s="39"/>
      <c r="EBH39" s="39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40"/>
      <c r="ECE39" s="39"/>
      <c r="ECF39" s="39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40"/>
      <c r="EDC39" s="39"/>
      <c r="EDD39" s="39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40"/>
      <c r="EEA39" s="39"/>
      <c r="EEB39" s="39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40"/>
      <c r="EEY39" s="39"/>
      <c r="EEZ39" s="39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40"/>
      <c r="EFW39" s="39"/>
      <c r="EFX39" s="39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40"/>
      <c r="EGU39" s="39"/>
      <c r="EGV39" s="39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40"/>
      <c r="EHS39" s="39"/>
      <c r="EHT39" s="39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40"/>
      <c r="EIQ39" s="39"/>
      <c r="EIR39" s="39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40"/>
      <c r="EJO39" s="39"/>
      <c r="EJP39" s="39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40"/>
      <c r="EKM39" s="39"/>
      <c r="EKN39" s="39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40"/>
      <c r="ELK39" s="39"/>
      <c r="ELL39" s="39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40"/>
      <c r="EMI39" s="39"/>
      <c r="EMJ39" s="39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40"/>
      <c r="ENG39" s="39"/>
      <c r="ENH39" s="39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40"/>
      <c r="EOE39" s="39"/>
      <c r="EOF39" s="39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40"/>
      <c r="EPC39" s="39"/>
      <c r="EPD39" s="39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40"/>
      <c r="EQA39" s="39"/>
      <c r="EQB39" s="39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40"/>
      <c r="EQY39" s="39"/>
      <c r="EQZ39" s="39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40"/>
      <c r="ERW39" s="39"/>
      <c r="ERX39" s="39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40"/>
      <c r="ESU39" s="39"/>
      <c r="ESV39" s="39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40"/>
      <c r="ETS39" s="39"/>
      <c r="ETT39" s="39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40"/>
      <c r="EUQ39" s="39"/>
      <c r="EUR39" s="39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40"/>
      <c r="EVO39" s="39"/>
      <c r="EVP39" s="39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40"/>
      <c r="EWM39" s="39"/>
      <c r="EWN39" s="39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40"/>
      <c r="EXK39" s="39"/>
      <c r="EXL39" s="39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40"/>
      <c r="EYI39" s="39"/>
      <c r="EYJ39" s="39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40"/>
      <c r="EZG39" s="39"/>
      <c r="EZH39" s="39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40"/>
      <c r="FAE39" s="39"/>
      <c r="FAF39" s="39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40"/>
      <c r="FBC39" s="39"/>
      <c r="FBD39" s="39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40"/>
      <c r="FCA39" s="39"/>
      <c r="FCB39" s="39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40"/>
      <c r="FCY39" s="39"/>
      <c r="FCZ39" s="39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40"/>
      <c r="FDW39" s="39"/>
      <c r="FDX39" s="39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40"/>
      <c r="FEU39" s="39"/>
      <c r="FEV39" s="39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40"/>
      <c r="FFS39" s="39"/>
      <c r="FFT39" s="39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40"/>
      <c r="FGQ39" s="39"/>
      <c r="FGR39" s="39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40"/>
      <c r="FHO39" s="39"/>
      <c r="FHP39" s="39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40"/>
      <c r="FIM39" s="39"/>
      <c r="FIN39" s="39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40"/>
      <c r="FJK39" s="39"/>
      <c r="FJL39" s="39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40"/>
      <c r="FKI39" s="39"/>
      <c r="FKJ39" s="39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40"/>
      <c r="FLG39" s="39"/>
      <c r="FLH39" s="39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40"/>
      <c r="FME39" s="39"/>
      <c r="FMF39" s="39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40"/>
      <c r="FNC39" s="39"/>
      <c r="FND39" s="39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40"/>
      <c r="FOA39" s="39"/>
      <c r="FOB39" s="39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40"/>
      <c r="FOY39" s="39"/>
      <c r="FOZ39" s="39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40"/>
      <c r="FPW39" s="39"/>
      <c r="FPX39" s="39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40"/>
      <c r="FQU39" s="39"/>
      <c r="FQV39" s="39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40"/>
      <c r="FRS39" s="39"/>
      <c r="FRT39" s="39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40"/>
      <c r="FSQ39" s="39"/>
      <c r="FSR39" s="39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40"/>
      <c r="FTO39" s="39"/>
      <c r="FTP39" s="39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40"/>
      <c r="FUM39" s="39"/>
      <c r="FUN39" s="39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40"/>
      <c r="FVK39" s="39"/>
      <c r="FVL39" s="39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40"/>
      <c r="FWI39" s="39"/>
      <c r="FWJ39" s="39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40"/>
      <c r="FXG39" s="39"/>
      <c r="FXH39" s="39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40"/>
      <c r="FYE39" s="39"/>
      <c r="FYF39" s="39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40"/>
      <c r="FZC39" s="39"/>
      <c r="FZD39" s="39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40"/>
      <c r="GAA39" s="39"/>
      <c r="GAB39" s="39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40"/>
      <c r="GAY39" s="39"/>
      <c r="GAZ39" s="39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40"/>
      <c r="GBW39" s="39"/>
      <c r="GBX39" s="39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40"/>
      <c r="GCU39" s="39"/>
      <c r="GCV39" s="39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40"/>
      <c r="GDS39" s="39"/>
      <c r="GDT39" s="39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40"/>
      <c r="GEQ39" s="39"/>
      <c r="GER39" s="39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40"/>
      <c r="GFO39" s="39"/>
      <c r="GFP39" s="39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40"/>
      <c r="GGM39" s="39"/>
      <c r="GGN39" s="39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40"/>
      <c r="GHK39" s="39"/>
      <c r="GHL39" s="39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40"/>
      <c r="GII39" s="39"/>
      <c r="GIJ39" s="39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40"/>
      <c r="GJG39" s="39"/>
      <c r="GJH39" s="39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40"/>
      <c r="GKE39" s="39"/>
      <c r="GKF39" s="39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40"/>
      <c r="GLC39" s="39"/>
      <c r="GLD39" s="39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40"/>
      <c r="GMA39" s="39"/>
      <c r="GMB39" s="39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40"/>
      <c r="GMY39" s="39"/>
      <c r="GMZ39" s="39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40"/>
      <c r="GNW39" s="39"/>
      <c r="GNX39" s="39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40"/>
      <c r="GOU39" s="39"/>
      <c r="GOV39" s="39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40"/>
      <c r="GPS39" s="39"/>
      <c r="GPT39" s="39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40"/>
      <c r="GQQ39" s="39"/>
      <c r="GQR39" s="39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40"/>
      <c r="GRO39" s="39"/>
      <c r="GRP39" s="39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40"/>
      <c r="GSM39" s="39"/>
      <c r="GSN39" s="39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40"/>
      <c r="GTK39" s="39"/>
      <c r="GTL39" s="39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40"/>
      <c r="GUI39" s="39"/>
      <c r="GUJ39" s="39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40"/>
      <c r="GVG39" s="39"/>
      <c r="GVH39" s="39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40"/>
      <c r="GWE39" s="39"/>
      <c r="GWF39" s="39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40"/>
      <c r="GXC39" s="39"/>
      <c r="GXD39" s="39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40"/>
      <c r="GYA39" s="39"/>
      <c r="GYB39" s="39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40"/>
      <c r="GYY39" s="39"/>
      <c r="GYZ39" s="39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40"/>
      <c r="GZW39" s="39"/>
      <c r="GZX39" s="39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40"/>
      <c r="HAU39" s="39"/>
      <c r="HAV39" s="39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40"/>
      <c r="HBS39" s="39"/>
      <c r="HBT39" s="39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40"/>
      <c r="HCQ39" s="39"/>
      <c r="HCR39" s="39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40"/>
      <c r="HDO39" s="39"/>
      <c r="HDP39" s="39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40"/>
      <c r="HEM39" s="39"/>
      <c r="HEN39" s="39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40"/>
      <c r="HFK39" s="39"/>
      <c r="HFL39" s="39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40"/>
      <c r="HGI39" s="39"/>
      <c r="HGJ39" s="39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40"/>
      <c r="HHG39" s="39"/>
      <c r="HHH39" s="39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40"/>
      <c r="HIE39" s="39"/>
      <c r="HIF39" s="39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40"/>
      <c r="HJC39" s="39"/>
      <c r="HJD39" s="39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40"/>
      <c r="HKA39" s="39"/>
      <c r="HKB39" s="39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40"/>
      <c r="HKY39" s="39"/>
      <c r="HKZ39" s="39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40"/>
      <c r="HLW39" s="39"/>
      <c r="HLX39" s="39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40"/>
      <c r="HMU39" s="39"/>
      <c r="HMV39" s="39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40"/>
      <c r="HNS39" s="39"/>
      <c r="HNT39" s="39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40"/>
      <c r="HOQ39" s="39"/>
      <c r="HOR39" s="39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40"/>
      <c r="HPO39" s="39"/>
      <c r="HPP39" s="39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40"/>
      <c r="HQM39" s="39"/>
      <c r="HQN39" s="39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40"/>
      <c r="HRK39" s="39"/>
      <c r="HRL39" s="39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40"/>
      <c r="HSI39" s="39"/>
      <c r="HSJ39" s="39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40"/>
      <c r="HTG39" s="39"/>
      <c r="HTH39" s="39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40"/>
      <c r="HUE39" s="39"/>
      <c r="HUF39" s="39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40"/>
      <c r="HVC39" s="39"/>
      <c r="HVD39" s="39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40"/>
      <c r="HWA39" s="39"/>
      <c r="HWB39" s="39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40"/>
      <c r="HWY39" s="39"/>
      <c r="HWZ39" s="39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40"/>
      <c r="HXW39" s="39"/>
      <c r="HXX39" s="39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40"/>
      <c r="HYU39" s="39"/>
      <c r="HYV39" s="39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40"/>
      <c r="HZS39" s="39"/>
      <c r="HZT39" s="39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40"/>
      <c r="IAQ39" s="39"/>
      <c r="IAR39" s="39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40"/>
      <c r="IBO39" s="39"/>
      <c r="IBP39" s="39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40"/>
      <c r="ICM39" s="39"/>
      <c r="ICN39" s="39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40"/>
      <c r="IDK39" s="39"/>
      <c r="IDL39" s="39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40"/>
      <c r="IEI39" s="39"/>
      <c r="IEJ39" s="39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40"/>
      <c r="IFG39" s="39"/>
      <c r="IFH39" s="39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40"/>
      <c r="IGE39" s="39"/>
      <c r="IGF39" s="39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40"/>
      <c r="IHC39" s="39"/>
      <c r="IHD39" s="39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40"/>
      <c r="IIA39" s="39"/>
      <c r="IIB39" s="39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40"/>
      <c r="IIY39" s="39"/>
      <c r="IIZ39" s="39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40"/>
      <c r="IJW39" s="39"/>
      <c r="IJX39" s="39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40"/>
      <c r="IKU39" s="39"/>
      <c r="IKV39" s="39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40"/>
      <c r="ILS39" s="39"/>
      <c r="ILT39" s="39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40"/>
      <c r="IMQ39" s="39"/>
      <c r="IMR39" s="39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40"/>
      <c r="INO39" s="39"/>
      <c r="INP39" s="39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40"/>
      <c r="IOM39" s="39"/>
      <c r="ION39" s="39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40"/>
      <c r="IPK39" s="39"/>
      <c r="IPL39" s="39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40"/>
      <c r="IQI39" s="39"/>
      <c r="IQJ39" s="39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40"/>
      <c r="IRG39" s="39"/>
      <c r="IRH39" s="39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40"/>
      <c r="ISE39" s="39"/>
      <c r="ISF39" s="39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40"/>
      <c r="ITC39" s="39"/>
      <c r="ITD39" s="39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40"/>
      <c r="IUA39" s="39"/>
      <c r="IUB39" s="39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40"/>
      <c r="IUY39" s="39"/>
      <c r="IUZ39" s="39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40"/>
      <c r="IVW39" s="39"/>
      <c r="IVX39" s="39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40"/>
      <c r="IWU39" s="39"/>
      <c r="IWV39" s="39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40"/>
      <c r="IXS39" s="39"/>
      <c r="IXT39" s="39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40"/>
      <c r="IYQ39" s="39"/>
      <c r="IYR39" s="39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40"/>
      <c r="IZO39" s="39"/>
      <c r="IZP39" s="39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40"/>
      <c r="JAM39" s="39"/>
      <c r="JAN39" s="39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40"/>
      <c r="JBK39" s="39"/>
      <c r="JBL39" s="39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40"/>
      <c r="JCI39" s="39"/>
      <c r="JCJ39" s="39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40"/>
      <c r="JDG39" s="39"/>
      <c r="JDH39" s="39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40"/>
      <c r="JEE39" s="39"/>
      <c r="JEF39" s="39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40"/>
      <c r="JFC39" s="39"/>
      <c r="JFD39" s="39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40"/>
      <c r="JGA39" s="39"/>
      <c r="JGB39" s="39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40"/>
      <c r="JGY39" s="39"/>
      <c r="JGZ39" s="39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40"/>
      <c r="JHW39" s="39"/>
      <c r="JHX39" s="39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40"/>
      <c r="JIU39" s="39"/>
      <c r="JIV39" s="39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40"/>
      <c r="JJS39" s="39"/>
      <c r="JJT39" s="39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40"/>
      <c r="JKQ39" s="39"/>
      <c r="JKR39" s="39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40"/>
      <c r="JLO39" s="39"/>
      <c r="JLP39" s="39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40"/>
      <c r="JMM39" s="39"/>
      <c r="JMN39" s="39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40"/>
      <c r="JNK39" s="39"/>
      <c r="JNL39" s="39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40"/>
      <c r="JOI39" s="39"/>
      <c r="JOJ39" s="39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40"/>
      <c r="JPG39" s="39"/>
      <c r="JPH39" s="39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40"/>
      <c r="JQE39" s="39"/>
      <c r="JQF39" s="39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40"/>
      <c r="JRC39" s="39"/>
      <c r="JRD39" s="39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40"/>
      <c r="JSA39" s="39"/>
      <c r="JSB39" s="39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40"/>
      <c r="JSY39" s="39"/>
      <c r="JSZ39" s="39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40"/>
      <c r="JTW39" s="39"/>
      <c r="JTX39" s="39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40"/>
      <c r="JUU39" s="39"/>
      <c r="JUV39" s="39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40"/>
      <c r="JVS39" s="39"/>
      <c r="JVT39" s="39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40"/>
      <c r="JWQ39" s="39"/>
      <c r="JWR39" s="39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40"/>
      <c r="JXO39" s="39"/>
      <c r="JXP39" s="39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40"/>
      <c r="JYM39" s="39"/>
      <c r="JYN39" s="39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40"/>
      <c r="JZK39" s="39"/>
      <c r="JZL39" s="39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40"/>
      <c r="KAI39" s="39"/>
      <c r="KAJ39" s="39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40"/>
      <c r="KBG39" s="39"/>
      <c r="KBH39" s="39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40"/>
      <c r="KCE39" s="39"/>
      <c r="KCF39" s="39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40"/>
      <c r="KDC39" s="39"/>
      <c r="KDD39" s="39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40"/>
      <c r="KEA39" s="39"/>
      <c r="KEB39" s="39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40"/>
      <c r="KEY39" s="39"/>
      <c r="KEZ39" s="39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40"/>
      <c r="KFW39" s="39"/>
      <c r="KFX39" s="39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40"/>
      <c r="KGU39" s="39"/>
      <c r="KGV39" s="39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40"/>
      <c r="KHS39" s="39"/>
      <c r="KHT39" s="39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40"/>
      <c r="KIQ39" s="39"/>
      <c r="KIR39" s="39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40"/>
      <c r="KJO39" s="39"/>
      <c r="KJP39" s="39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40"/>
      <c r="KKM39" s="39"/>
      <c r="KKN39" s="39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40"/>
      <c r="KLK39" s="39"/>
      <c r="KLL39" s="39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40"/>
      <c r="KMI39" s="39"/>
      <c r="KMJ39" s="39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40"/>
      <c r="KNG39" s="39"/>
      <c r="KNH39" s="39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40"/>
      <c r="KOE39" s="39"/>
      <c r="KOF39" s="39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40"/>
      <c r="KPC39" s="39"/>
      <c r="KPD39" s="39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40"/>
      <c r="KQA39" s="39"/>
      <c r="KQB39" s="39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40"/>
      <c r="KQY39" s="39"/>
      <c r="KQZ39" s="39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40"/>
      <c r="KRW39" s="39"/>
      <c r="KRX39" s="39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40"/>
      <c r="KSU39" s="39"/>
      <c r="KSV39" s="39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40"/>
      <c r="KTS39" s="39"/>
      <c r="KTT39" s="39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40"/>
      <c r="KUQ39" s="39"/>
      <c r="KUR39" s="39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40"/>
      <c r="KVO39" s="39"/>
      <c r="KVP39" s="39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40"/>
      <c r="KWM39" s="39"/>
      <c r="KWN39" s="39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40"/>
      <c r="KXK39" s="39"/>
      <c r="KXL39" s="39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40"/>
      <c r="KYI39" s="39"/>
      <c r="KYJ39" s="39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40"/>
      <c r="KZG39" s="39"/>
      <c r="KZH39" s="39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40"/>
      <c r="LAE39" s="39"/>
      <c r="LAF39" s="39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40"/>
      <c r="LBC39" s="39"/>
      <c r="LBD39" s="39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40"/>
      <c r="LCA39" s="39"/>
      <c r="LCB39" s="39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40"/>
      <c r="LCY39" s="39"/>
      <c r="LCZ39" s="39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40"/>
      <c r="LDW39" s="39"/>
      <c r="LDX39" s="39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40"/>
      <c r="LEU39" s="39"/>
      <c r="LEV39" s="39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40"/>
      <c r="LFS39" s="39"/>
      <c r="LFT39" s="39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40"/>
      <c r="LGQ39" s="39"/>
      <c r="LGR39" s="39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40"/>
      <c r="LHO39" s="39"/>
      <c r="LHP39" s="39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40"/>
      <c r="LIM39" s="39"/>
      <c r="LIN39" s="39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40"/>
      <c r="LJK39" s="39"/>
      <c r="LJL39" s="39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40"/>
      <c r="LKI39" s="39"/>
      <c r="LKJ39" s="39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40"/>
      <c r="LLG39" s="39"/>
      <c r="LLH39" s="39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40"/>
      <c r="LME39" s="39"/>
      <c r="LMF39" s="39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40"/>
      <c r="LNC39" s="39"/>
      <c r="LND39" s="39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40"/>
      <c r="LOA39" s="39"/>
      <c r="LOB39" s="39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40"/>
      <c r="LOY39" s="39"/>
      <c r="LOZ39" s="39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40"/>
      <c r="LPW39" s="39"/>
      <c r="LPX39" s="39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40"/>
      <c r="LQU39" s="39"/>
      <c r="LQV39" s="39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40"/>
      <c r="LRS39" s="39"/>
      <c r="LRT39" s="39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40"/>
      <c r="LSQ39" s="39"/>
      <c r="LSR39" s="39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40"/>
      <c r="LTO39" s="39"/>
      <c r="LTP39" s="39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40"/>
      <c r="LUM39" s="39"/>
      <c r="LUN39" s="39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40"/>
      <c r="LVK39" s="39"/>
      <c r="LVL39" s="39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40"/>
      <c r="LWI39" s="39"/>
      <c r="LWJ39" s="39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40"/>
      <c r="LXG39" s="39"/>
      <c r="LXH39" s="39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40"/>
      <c r="LYE39" s="39"/>
      <c r="LYF39" s="39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40"/>
      <c r="LZC39" s="39"/>
      <c r="LZD39" s="39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40"/>
      <c r="MAA39" s="39"/>
      <c r="MAB39" s="39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40"/>
      <c r="MAY39" s="39"/>
      <c r="MAZ39" s="39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40"/>
      <c r="MBW39" s="39"/>
      <c r="MBX39" s="39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40"/>
      <c r="MCU39" s="39"/>
      <c r="MCV39" s="39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40"/>
      <c r="MDS39" s="39"/>
      <c r="MDT39" s="39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40"/>
      <c r="MEQ39" s="39"/>
      <c r="MER39" s="39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40"/>
      <c r="MFO39" s="39"/>
      <c r="MFP39" s="39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40"/>
      <c r="MGM39" s="39"/>
      <c r="MGN39" s="39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40"/>
      <c r="MHK39" s="39"/>
      <c r="MHL39" s="39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40"/>
      <c r="MII39" s="39"/>
      <c r="MIJ39" s="39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40"/>
      <c r="MJG39" s="39"/>
      <c r="MJH39" s="39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40"/>
      <c r="MKE39" s="39"/>
      <c r="MKF39" s="39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40"/>
      <c r="MLC39" s="39"/>
      <c r="MLD39" s="39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40"/>
      <c r="MMA39" s="39"/>
      <c r="MMB39" s="39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40"/>
      <c r="MMY39" s="39"/>
      <c r="MMZ39" s="39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40"/>
      <c r="MNW39" s="39"/>
      <c r="MNX39" s="39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40"/>
      <c r="MOU39" s="39"/>
      <c r="MOV39" s="39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40"/>
      <c r="MPS39" s="39"/>
      <c r="MPT39" s="39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40"/>
      <c r="MQQ39" s="39"/>
      <c r="MQR39" s="39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40"/>
      <c r="MRO39" s="39"/>
      <c r="MRP39" s="39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40"/>
      <c r="MSM39" s="39"/>
      <c r="MSN39" s="39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40"/>
      <c r="MTK39" s="39"/>
      <c r="MTL39" s="39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40"/>
      <c r="MUI39" s="39"/>
      <c r="MUJ39" s="39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40"/>
      <c r="MVG39" s="39"/>
      <c r="MVH39" s="39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40"/>
      <c r="MWE39" s="39"/>
      <c r="MWF39" s="39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40"/>
      <c r="MXC39" s="39"/>
      <c r="MXD39" s="39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40"/>
      <c r="MYA39" s="39"/>
      <c r="MYB39" s="39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40"/>
      <c r="MYY39" s="39"/>
      <c r="MYZ39" s="39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40"/>
      <c r="MZW39" s="39"/>
      <c r="MZX39" s="39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40"/>
      <c r="NAU39" s="39"/>
      <c r="NAV39" s="39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40"/>
      <c r="NBS39" s="39"/>
      <c r="NBT39" s="39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40"/>
      <c r="NCQ39" s="39"/>
      <c r="NCR39" s="39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40"/>
      <c r="NDO39" s="39"/>
      <c r="NDP39" s="39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40"/>
      <c r="NEM39" s="39"/>
      <c r="NEN39" s="39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40"/>
      <c r="NFK39" s="39"/>
      <c r="NFL39" s="39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40"/>
      <c r="NGI39" s="39"/>
      <c r="NGJ39" s="39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40"/>
      <c r="NHG39" s="39"/>
      <c r="NHH39" s="39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40"/>
      <c r="NIE39" s="39"/>
      <c r="NIF39" s="39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40"/>
      <c r="NJC39" s="39"/>
      <c r="NJD39" s="39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40"/>
      <c r="NKA39" s="39"/>
      <c r="NKB39" s="39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40"/>
      <c r="NKY39" s="39"/>
      <c r="NKZ39" s="39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40"/>
      <c r="NLW39" s="39"/>
      <c r="NLX39" s="39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40"/>
      <c r="NMU39" s="39"/>
      <c r="NMV39" s="39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40"/>
      <c r="NNS39" s="39"/>
      <c r="NNT39" s="39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40"/>
      <c r="NOQ39" s="39"/>
      <c r="NOR39" s="39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40"/>
      <c r="NPO39" s="39"/>
      <c r="NPP39" s="39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40"/>
      <c r="NQM39" s="39"/>
      <c r="NQN39" s="39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40"/>
      <c r="NRK39" s="39"/>
      <c r="NRL39" s="39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40"/>
      <c r="NSI39" s="39"/>
      <c r="NSJ39" s="39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40"/>
      <c r="NTG39" s="39"/>
      <c r="NTH39" s="39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40"/>
      <c r="NUE39" s="39"/>
      <c r="NUF39" s="39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40"/>
      <c r="NVC39" s="39"/>
      <c r="NVD39" s="39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40"/>
      <c r="NWA39" s="39"/>
      <c r="NWB39" s="39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40"/>
      <c r="NWY39" s="39"/>
      <c r="NWZ39" s="39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40"/>
      <c r="NXW39" s="39"/>
      <c r="NXX39" s="39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40"/>
      <c r="NYU39" s="39"/>
      <c r="NYV39" s="39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40"/>
      <c r="NZS39" s="39"/>
      <c r="NZT39" s="39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40"/>
      <c r="OAQ39" s="39"/>
      <c r="OAR39" s="39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40"/>
      <c r="OBO39" s="39"/>
      <c r="OBP39" s="39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40"/>
      <c r="OCM39" s="39"/>
      <c r="OCN39" s="39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40"/>
      <c r="ODK39" s="39"/>
      <c r="ODL39" s="39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40"/>
      <c r="OEI39" s="39"/>
      <c r="OEJ39" s="39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40"/>
      <c r="OFG39" s="39"/>
      <c r="OFH39" s="39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40"/>
      <c r="OGE39" s="39"/>
      <c r="OGF39" s="39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40"/>
      <c r="OHC39" s="39"/>
      <c r="OHD39" s="39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40"/>
      <c r="OIA39" s="39"/>
      <c r="OIB39" s="39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40"/>
      <c r="OIY39" s="39"/>
      <c r="OIZ39" s="39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40"/>
      <c r="OJW39" s="39"/>
      <c r="OJX39" s="39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40"/>
      <c r="OKU39" s="39"/>
      <c r="OKV39" s="39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40"/>
      <c r="OLS39" s="39"/>
      <c r="OLT39" s="39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40"/>
      <c r="OMQ39" s="39"/>
      <c r="OMR39" s="39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40"/>
      <c r="ONO39" s="39"/>
      <c r="ONP39" s="39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40"/>
      <c r="OOM39" s="39"/>
      <c r="OON39" s="39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40"/>
      <c r="OPK39" s="39"/>
      <c r="OPL39" s="39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40"/>
      <c r="OQI39" s="39"/>
      <c r="OQJ39" s="39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40"/>
      <c r="ORG39" s="39"/>
      <c r="ORH39" s="39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40"/>
      <c r="OSE39" s="39"/>
      <c r="OSF39" s="39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40"/>
      <c r="OTC39" s="39"/>
      <c r="OTD39" s="39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40"/>
      <c r="OUA39" s="39"/>
      <c r="OUB39" s="39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40"/>
      <c r="OUY39" s="39"/>
      <c r="OUZ39" s="39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40"/>
      <c r="OVW39" s="39"/>
      <c r="OVX39" s="39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40"/>
      <c r="OWU39" s="39"/>
      <c r="OWV39" s="39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40"/>
      <c r="OXS39" s="39"/>
      <c r="OXT39" s="39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40"/>
      <c r="OYQ39" s="39"/>
      <c r="OYR39" s="39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40"/>
      <c r="OZO39" s="39"/>
      <c r="OZP39" s="39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40"/>
      <c r="PAM39" s="39"/>
      <c r="PAN39" s="39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40"/>
      <c r="PBK39" s="39"/>
      <c r="PBL39" s="39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40"/>
      <c r="PCI39" s="39"/>
      <c r="PCJ39" s="39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40"/>
      <c r="PDG39" s="39"/>
      <c r="PDH39" s="39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40"/>
      <c r="PEE39" s="39"/>
      <c r="PEF39" s="39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40"/>
      <c r="PFC39" s="39"/>
      <c r="PFD39" s="39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40"/>
      <c r="PGA39" s="39"/>
      <c r="PGB39" s="39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40"/>
      <c r="PGY39" s="39"/>
      <c r="PGZ39" s="39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40"/>
      <c r="PHW39" s="39"/>
      <c r="PHX39" s="39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40"/>
      <c r="PIU39" s="39"/>
      <c r="PIV39" s="39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40"/>
      <c r="PJS39" s="39"/>
      <c r="PJT39" s="39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40"/>
      <c r="PKQ39" s="39"/>
      <c r="PKR39" s="39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40"/>
      <c r="PLO39" s="39"/>
      <c r="PLP39" s="39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40"/>
      <c r="PMM39" s="39"/>
      <c r="PMN39" s="39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40"/>
      <c r="PNK39" s="39"/>
      <c r="PNL39" s="39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40"/>
      <c r="POI39" s="39"/>
      <c r="POJ39" s="39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40"/>
      <c r="PPG39" s="39"/>
      <c r="PPH39" s="39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40"/>
      <c r="PQE39" s="39"/>
      <c r="PQF39" s="39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40"/>
      <c r="PRC39" s="39"/>
      <c r="PRD39" s="39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40"/>
      <c r="PSA39" s="39"/>
      <c r="PSB39" s="39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40"/>
      <c r="PSY39" s="39"/>
      <c r="PSZ39" s="39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40"/>
      <c r="PTW39" s="39"/>
      <c r="PTX39" s="39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40"/>
      <c r="PUU39" s="39"/>
      <c r="PUV39" s="39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40"/>
      <c r="PVS39" s="39"/>
      <c r="PVT39" s="39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40"/>
      <c r="PWQ39" s="39"/>
      <c r="PWR39" s="39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40"/>
      <c r="PXO39" s="39"/>
      <c r="PXP39" s="39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40"/>
      <c r="PYM39" s="39"/>
      <c r="PYN39" s="39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40"/>
      <c r="PZK39" s="39"/>
      <c r="PZL39" s="39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40"/>
      <c r="QAI39" s="39"/>
      <c r="QAJ39" s="39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40"/>
      <c r="QBG39" s="39"/>
      <c r="QBH39" s="39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40"/>
      <c r="QCE39" s="39"/>
      <c r="QCF39" s="39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40"/>
      <c r="QDC39" s="39"/>
      <c r="QDD39" s="39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40"/>
      <c r="QEA39" s="39"/>
      <c r="QEB39" s="39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40"/>
      <c r="QEY39" s="39"/>
      <c r="QEZ39" s="39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40"/>
      <c r="QFW39" s="39"/>
      <c r="QFX39" s="39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40"/>
      <c r="QGU39" s="39"/>
      <c r="QGV39" s="39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40"/>
      <c r="QHS39" s="39"/>
      <c r="QHT39" s="39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40"/>
      <c r="QIQ39" s="39"/>
      <c r="QIR39" s="39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40"/>
      <c r="QJO39" s="39"/>
      <c r="QJP39" s="39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40"/>
      <c r="QKM39" s="39"/>
      <c r="QKN39" s="39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40"/>
      <c r="QLK39" s="39"/>
      <c r="QLL39" s="39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40"/>
      <c r="QMI39" s="39"/>
      <c r="QMJ39" s="39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40"/>
      <c r="QNG39" s="39"/>
      <c r="QNH39" s="39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40"/>
      <c r="QOE39" s="39"/>
      <c r="QOF39" s="39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40"/>
      <c r="QPC39" s="39"/>
      <c r="QPD39" s="39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40"/>
      <c r="QQA39" s="39"/>
      <c r="QQB39" s="39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40"/>
      <c r="QQY39" s="39"/>
      <c r="QQZ39" s="39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40"/>
      <c r="QRW39" s="39"/>
      <c r="QRX39" s="39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40"/>
      <c r="QSU39" s="39"/>
      <c r="QSV39" s="39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40"/>
      <c r="QTS39" s="39"/>
      <c r="QTT39" s="39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40"/>
      <c r="QUQ39" s="39"/>
      <c r="QUR39" s="39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40"/>
      <c r="QVO39" s="39"/>
      <c r="QVP39" s="39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40"/>
      <c r="QWM39" s="39"/>
      <c r="QWN39" s="39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40"/>
      <c r="QXK39" s="39"/>
      <c r="QXL39" s="39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40"/>
      <c r="QYI39" s="39"/>
      <c r="QYJ39" s="39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40"/>
      <c r="QZG39" s="39"/>
      <c r="QZH39" s="39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40"/>
      <c r="RAE39" s="39"/>
      <c r="RAF39" s="39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40"/>
      <c r="RBC39" s="39"/>
      <c r="RBD39" s="39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40"/>
      <c r="RCA39" s="39"/>
      <c r="RCB39" s="39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40"/>
      <c r="RCY39" s="39"/>
      <c r="RCZ39" s="39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40"/>
      <c r="RDW39" s="39"/>
      <c r="RDX39" s="39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40"/>
      <c r="REU39" s="39"/>
      <c r="REV39" s="39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40"/>
      <c r="RFS39" s="39"/>
      <c r="RFT39" s="39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40"/>
      <c r="RGQ39" s="39"/>
      <c r="RGR39" s="39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40"/>
      <c r="RHO39" s="39"/>
      <c r="RHP39" s="39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40"/>
      <c r="RIM39" s="39"/>
      <c r="RIN39" s="39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40"/>
      <c r="RJK39" s="39"/>
      <c r="RJL39" s="39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40"/>
      <c r="RKI39" s="39"/>
      <c r="RKJ39" s="39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40"/>
      <c r="RLG39" s="39"/>
      <c r="RLH39" s="39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40"/>
      <c r="RME39" s="39"/>
      <c r="RMF39" s="39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40"/>
      <c r="RNC39" s="39"/>
      <c r="RND39" s="39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40"/>
      <c r="ROA39" s="39"/>
      <c r="ROB39" s="39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40"/>
      <c r="ROY39" s="39"/>
      <c r="ROZ39" s="39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40"/>
      <c r="RPW39" s="39"/>
      <c r="RPX39" s="39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40"/>
      <c r="RQU39" s="39"/>
      <c r="RQV39" s="39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40"/>
      <c r="RRS39" s="39"/>
      <c r="RRT39" s="39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40"/>
      <c r="RSQ39" s="39"/>
      <c r="RSR39" s="39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40"/>
      <c r="RTO39" s="39"/>
      <c r="RTP39" s="39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40"/>
      <c r="RUM39" s="39"/>
      <c r="RUN39" s="39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40"/>
      <c r="RVK39" s="39"/>
      <c r="RVL39" s="39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40"/>
      <c r="RWI39" s="39"/>
      <c r="RWJ39" s="39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40"/>
      <c r="RXG39" s="39"/>
      <c r="RXH39" s="39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40"/>
      <c r="RYE39" s="39"/>
      <c r="RYF39" s="39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40"/>
      <c r="RZC39" s="39"/>
      <c r="RZD39" s="39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40"/>
      <c r="SAA39" s="39"/>
      <c r="SAB39" s="39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40"/>
      <c r="SAY39" s="39"/>
      <c r="SAZ39" s="39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40"/>
      <c r="SBW39" s="39"/>
      <c r="SBX39" s="39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40"/>
      <c r="SCU39" s="39"/>
      <c r="SCV39" s="39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40"/>
      <c r="SDS39" s="39"/>
      <c r="SDT39" s="39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40"/>
      <c r="SEQ39" s="39"/>
      <c r="SER39" s="39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40"/>
      <c r="SFO39" s="39"/>
      <c r="SFP39" s="39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40"/>
      <c r="SGM39" s="39"/>
      <c r="SGN39" s="39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40"/>
      <c r="SHK39" s="39"/>
      <c r="SHL39" s="39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40"/>
      <c r="SII39" s="39"/>
      <c r="SIJ39" s="39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40"/>
      <c r="SJG39" s="39"/>
      <c r="SJH39" s="39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40"/>
      <c r="SKE39" s="39"/>
      <c r="SKF39" s="39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40"/>
      <c r="SLC39" s="39"/>
      <c r="SLD39" s="39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40"/>
      <c r="SMA39" s="39"/>
      <c r="SMB39" s="39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40"/>
      <c r="SMY39" s="39"/>
      <c r="SMZ39" s="39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40"/>
      <c r="SNW39" s="39"/>
      <c r="SNX39" s="39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40"/>
      <c r="SOU39" s="39"/>
      <c r="SOV39" s="39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40"/>
      <c r="SPS39" s="39"/>
      <c r="SPT39" s="39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40"/>
      <c r="SQQ39" s="39"/>
      <c r="SQR39" s="39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40"/>
      <c r="SRO39" s="39"/>
      <c r="SRP39" s="39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40"/>
      <c r="SSM39" s="39"/>
      <c r="SSN39" s="39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40"/>
      <c r="STK39" s="39"/>
      <c r="STL39" s="39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40"/>
      <c r="SUI39" s="39"/>
      <c r="SUJ39" s="39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40"/>
      <c r="SVG39" s="39"/>
      <c r="SVH39" s="39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40"/>
      <c r="SWE39" s="39"/>
      <c r="SWF39" s="39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40"/>
      <c r="SXC39" s="39"/>
      <c r="SXD39" s="39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40"/>
      <c r="SYA39" s="39"/>
      <c r="SYB39" s="39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40"/>
      <c r="SYY39" s="39"/>
      <c r="SYZ39" s="39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40"/>
      <c r="SZW39" s="39"/>
      <c r="SZX39" s="39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40"/>
      <c r="TAU39" s="39"/>
      <c r="TAV39" s="39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40"/>
      <c r="TBS39" s="39"/>
      <c r="TBT39" s="39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40"/>
      <c r="TCQ39" s="39"/>
      <c r="TCR39" s="39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40"/>
      <c r="TDO39" s="39"/>
      <c r="TDP39" s="39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40"/>
      <c r="TEM39" s="39"/>
      <c r="TEN39" s="39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40"/>
      <c r="TFK39" s="39"/>
      <c r="TFL39" s="39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40"/>
      <c r="TGI39" s="39"/>
      <c r="TGJ39" s="39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40"/>
      <c r="THG39" s="39"/>
      <c r="THH39" s="39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40"/>
      <c r="TIE39" s="39"/>
      <c r="TIF39" s="39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40"/>
      <c r="TJC39" s="39"/>
      <c r="TJD39" s="39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40"/>
      <c r="TKA39" s="39"/>
      <c r="TKB39" s="39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40"/>
      <c r="TKY39" s="39"/>
      <c r="TKZ39" s="39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40"/>
      <c r="TLW39" s="39"/>
      <c r="TLX39" s="39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40"/>
      <c r="TMU39" s="39"/>
      <c r="TMV39" s="39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40"/>
      <c r="TNS39" s="39"/>
      <c r="TNT39" s="39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40"/>
      <c r="TOQ39" s="39"/>
      <c r="TOR39" s="39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40"/>
      <c r="TPO39" s="39"/>
      <c r="TPP39" s="39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40"/>
      <c r="TQM39" s="39"/>
      <c r="TQN39" s="39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40"/>
      <c r="TRK39" s="39"/>
      <c r="TRL39" s="39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40"/>
      <c r="TSI39" s="39"/>
      <c r="TSJ39" s="39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40"/>
      <c r="TTG39" s="39"/>
      <c r="TTH39" s="39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40"/>
      <c r="TUE39" s="39"/>
      <c r="TUF39" s="39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40"/>
      <c r="TVC39" s="39"/>
      <c r="TVD39" s="39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40"/>
      <c r="TWA39" s="39"/>
      <c r="TWB39" s="39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40"/>
      <c r="TWY39" s="39"/>
      <c r="TWZ39" s="39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40"/>
      <c r="TXW39" s="39"/>
      <c r="TXX39" s="39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40"/>
      <c r="TYU39" s="39"/>
      <c r="TYV39" s="39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40"/>
      <c r="TZS39" s="39"/>
      <c r="TZT39" s="39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40"/>
      <c r="UAQ39" s="39"/>
      <c r="UAR39" s="39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40"/>
      <c r="UBO39" s="39"/>
      <c r="UBP39" s="39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40"/>
      <c r="UCM39" s="39"/>
      <c r="UCN39" s="39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40"/>
      <c r="UDK39" s="39"/>
      <c r="UDL39" s="39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40"/>
      <c r="UEI39" s="39"/>
      <c r="UEJ39" s="39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40"/>
      <c r="UFG39" s="39"/>
      <c r="UFH39" s="39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40"/>
      <c r="UGE39" s="39"/>
      <c r="UGF39" s="39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40"/>
      <c r="UHC39" s="39"/>
      <c r="UHD39" s="39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40"/>
      <c r="UIA39" s="39"/>
      <c r="UIB39" s="39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40"/>
      <c r="UIY39" s="39"/>
      <c r="UIZ39" s="39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40"/>
      <c r="UJW39" s="39"/>
      <c r="UJX39" s="39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40"/>
      <c r="UKU39" s="39"/>
      <c r="UKV39" s="39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40"/>
      <c r="ULS39" s="39"/>
      <c r="ULT39" s="39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40"/>
      <c r="UMQ39" s="39"/>
      <c r="UMR39" s="39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40"/>
      <c r="UNO39" s="39"/>
      <c r="UNP39" s="39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40"/>
      <c r="UOM39" s="39"/>
      <c r="UON39" s="39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40"/>
      <c r="UPK39" s="39"/>
      <c r="UPL39" s="39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40"/>
      <c r="UQI39" s="39"/>
      <c r="UQJ39" s="39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40"/>
      <c r="URG39" s="39"/>
      <c r="URH39" s="39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40"/>
      <c r="USE39" s="39"/>
      <c r="USF39" s="39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40"/>
      <c r="UTC39" s="39"/>
      <c r="UTD39" s="39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40"/>
      <c r="UUA39" s="39"/>
      <c r="UUB39" s="39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40"/>
      <c r="UUY39" s="39"/>
      <c r="UUZ39" s="39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40"/>
      <c r="UVW39" s="39"/>
      <c r="UVX39" s="39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40"/>
      <c r="UWU39" s="39"/>
      <c r="UWV39" s="39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40"/>
      <c r="UXS39" s="39"/>
      <c r="UXT39" s="39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40"/>
      <c r="UYQ39" s="39"/>
      <c r="UYR39" s="39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40"/>
      <c r="UZO39" s="39"/>
      <c r="UZP39" s="39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40"/>
      <c r="VAM39" s="39"/>
      <c r="VAN39" s="39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40"/>
      <c r="VBK39" s="39"/>
      <c r="VBL39" s="39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40"/>
      <c r="VCI39" s="39"/>
      <c r="VCJ39" s="39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40"/>
      <c r="VDG39" s="39"/>
      <c r="VDH39" s="39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40"/>
      <c r="VEE39" s="39"/>
      <c r="VEF39" s="39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40"/>
      <c r="VFC39" s="39"/>
      <c r="VFD39" s="39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40"/>
      <c r="VGA39" s="39"/>
      <c r="VGB39" s="39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40"/>
      <c r="VGY39" s="39"/>
      <c r="VGZ39" s="39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40"/>
      <c r="VHW39" s="39"/>
      <c r="VHX39" s="39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40"/>
      <c r="VIU39" s="39"/>
      <c r="VIV39" s="39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40"/>
      <c r="VJS39" s="39"/>
      <c r="VJT39" s="39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40"/>
      <c r="VKQ39" s="39"/>
      <c r="VKR39" s="39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40"/>
      <c r="VLO39" s="39"/>
      <c r="VLP39" s="39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40"/>
      <c r="VMM39" s="39"/>
      <c r="VMN39" s="39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40"/>
      <c r="VNK39" s="39"/>
      <c r="VNL39" s="39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40"/>
      <c r="VOI39" s="39"/>
      <c r="VOJ39" s="39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40"/>
      <c r="VPG39" s="39"/>
      <c r="VPH39" s="39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40"/>
      <c r="VQE39" s="39"/>
      <c r="VQF39" s="39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40"/>
      <c r="VRC39" s="39"/>
      <c r="VRD39" s="39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40"/>
      <c r="VSA39" s="39"/>
      <c r="VSB39" s="39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40"/>
      <c r="VSY39" s="39"/>
      <c r="VSZ39" s="39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40"/>
      <c r="VTW39" s="39"/>
      <c r="VTX39" s="39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40"/>
      <c r="VUU39" s="39"/>
      <c r="VUV39" s="39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40"/>
      <c r="VVS39" s="39"/>
      <c r="VVT39" s="39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40"/>
      <c r="VWQ39" s="39"/>
      <c r="VWR39" s="39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40"/>
      <c r="VXO39" s="39"/>
      <c r="VXP39" s="39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40"/>
      <c r="VYM39" s="39"/>
      <c r="VYN39" s="39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40"/>
      <c r="VZK39" s="39"/>
      <c r="VZL39" s="39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40"/>
      <c r="WAI39" s="39"/>
      <c r="WAJ39" s="39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40"/>
      <c r="WBG39" s="39"/>
      <c r="WBH39" s="39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40"/>
      <c r="WCE39" s="39"/>
      <c r="WCF39" s="39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40"/>
      <c r="WDC39" s="39"/>
      <c r="WDD39" s="39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40"/>
      <c r="WEA39" s="39"/>
      <c r="WEB39" s="39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40"/>
      <c r="WEY39" s="39"/>
      <c r="WEZ39" s="39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40"/>
      <c r="WFW39" s="39"/>
      <c r="WFX39" s="39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40"/>
      <c r="WGU39" s="39"/>
      <c r="WGV39" s="39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40"/>
      <c r="WHS39" s="39"/>
      <c r="WHT39" s="39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40"/>
      <c r="WIQ39" s="39"/>
      <c r="WIR39" s="39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40"/>
      <c r="WJO39" s="39"/>
      <c r="WJP39" s="39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40"/>
      <c r="WKM39" s="39"/>
      <c r="WKN39" s="39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40"/>
      <c r="WLK39" s="39"/>
      <c r="WLL39" s="39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40"/>
      <c r="WMI39" s="39"/>
      <c r="WMJ39" s="39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40"/>
      <c r="WNG39" s="39"/>
      <c r="WNH39" s="39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40"/>
      <c r="WOE39" s="39"/>
      <c r="WOF39" s="39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40"/>
      <c r="WPC39" s="39"/>
      <c r="WPD39" s="39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40"/>
      <c r="WQA39" s="39"/>
      <c r="WQB39" s="39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40"/>
      <c r="WQY39" s="39"/>
      <c r="WQZ39" s="39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40"/>
      <c r="WRW39" s="39"/>
      <c r="WRX39" s="39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40"/>
      <c r="WSU39" s="39"/>
      <c r="WSV39" s="39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40"/>
      <c r="WTS39" s="39"/>
      <c r="WTT39" s="39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40"/>
      <c r="WUQ39" s="39"/>
      <c r="WUR39" s="39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40"/>
      <c r="WVO39" s="39"/>
      <c r="WVP39" s="39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40"/>
      <c r="WWM39" s="39"/>
      <c r="WWN39" s="39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40"/>
      <c r="WXK39" s="39"/>
      <c r="WXL39" s="39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40"/>
      <c r="WYI39" s="39"/>
      <c r="WYJ39" s="39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40"/>
      <c r="WZG39" s="39"/>
      <c r="WZH39" s="39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40"/>
      <c r="XAE39" s="39"/>
      <c r="XAF39" s="39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40"/>
      <c r="XBC39" s="39"/>
      <c r="XBD39" s="39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40"/>
      <c r="XCA39" s="39"/>
      <c r="XCB39" s="39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40"/>
      <c r="XCY39" s="39"/>
      <c r="XCZ39" s="39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40"/>
      <c r="XDW39" s="39"/>
      <c r="XDX39" s="39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  <c r="XEN39" s="3"/>
      <c r="XEO39" s="3"/>
      <c r="XEP39" s="3"/>
      <c r="XEQ39" s="3"/>
      <c r="XER39" s="3"/>
      <c r="XES39" s="3"/>
      <c r="XET39" s="40"/>
      <c r="XEU39" s="39"/>
      <c r="XEV39" s="39"/>
      <c r="XEW39" s="3"/>
      <c r="XEX39" s="3"/>
      <c r="XEY39" s="3"/>
      <c r="XEZ39" s="3"/>
      <c r="XFA39" s="3"/>
      <c r="XFB39" s="3"/>
      <c r="XFC39" s="3"/>
      <c r="XFD39" s="3"/>
    </row>
    <row r="40" spans="1:16384" s="99" customFormat="1" ht="10.5" x14ac:dyDescent="0.15">
      <c r="A40" s="83" t="s">
        <v>110</v>
      </c>
      <c r="B40" s="108" t="str">
        <f>+VLOOKUP(A40,Clases!$A$1:$B$7,2,FALSE)</f>
        <v>Ramos Administrativos</v>
      </c>
      <c r="C40" s="84">
        <v>100</v>
      </c>
      <c r="D40" s="84">
        <v>1</v>
      </c>
      <c r="E40" s="92" t="s">
        <v>99</v>
      </c>
      <c r="F40" s="93">
        <v>52.4</v>
      </c>
      <c r="G40" s="93">
        <v>88.4</v>
      </c>
      <c r="H40" s="93">
        <v>28.9</v>
      </c>
      <c r="I40" s="93">
        <v>97.8</v>
      </c>
      <c r="J40" s="93">
        <v>61.4</v>
      </c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4"/>
      <c r="AB40" s="95"/>
      <c r="AC40" s="95"/>
      <c r="AD40" s="95"/>
      <c r="AE40" s="95" t="str">
        <f>+IFERROR(VLOOKUP($E40,'2002'!$B:$D,3,FALSE),"")</f>
        <v/>
      </c>
      <c r="AF40" s="95" t="str">
        <f>+IFERROR(VLOOKUP($E40,'2003'!$B:$D,3,FALSE),"")</f>
        <v/>
      </c>
      <c r="AG40" s="95" t="str">
        <f>+IFERROR(VLOOKUP($E40,'2004'!$B:$D,3,FALSE),"")</f>
        <v/>
      </c>
      <c r="AH40" s="95" t="str">
        <f>+IFERROR(VLOOKUP($E40,'2005-15 corrientes'!$B$2:$W$50,2,FALSE),"")</f>
        <v/>
      </c>
      <c r="AI40" s="95" t="str">
        <f>+IFERROR(VLOOKUP($E40,'2005-15 corrientes'!$B$2:$W$50,4,FALSE),"")</f>
        <v/>
      </c>
      <c r="AJ40" s="95" t="str">
        <f>+IFERROR(VLOOKUP($E40,'2005-15 corrientes'!$B$2:$W$50,6,FALSE),"")</f>
        <v/>
      </c>
      <c r="AK40" s="95" t="str">
        <f>+IFERROR(VLOOKUP($E40,'2005-15 corrientes'!$B$2:$W$50,8,FALSE),"")</f>
        <v/>
      </c>
      <c r="AL40" s="95" t="str">
        <f>+IFERROR(VLOOKUP($E40,'2005-15 corrientes'!$B$2:$W$50,10,FALSE),"")</f>
        <v/>
      </c>
      <c r="AM40" s="95" t="str">
        <f>+IFERROR(VLOOKUP($E40,'2005-15 corrientes'!$B$2:$W$50,12,FALSE),"")</f>
        <v/>
      </c>
      <c r="AN40" s="95" t="str">
        <f>+IFERROR(VLOOKUP($E40,'2005-15 corrientes'!$B$2:$W$50,14,FALSE),"")</f>
        <v/>
      </c>
      <c r="AO40" s="95" t="str">
        <f>+IFERROR(VLOOKUP($E40,'2005-15 corrientes'!$B$2:$W$50,16,FALSE),"")</f>
        <v/>
      </c>
      <c r="AP40" s="95" t="str">
        <f>+IFERROR(VLOOKUP($E40,'2005-15 corrientes'!$B$2:$W$50,18,FALSE),"")</f>
        <v/>
      </c>
      <c r="AQ40" s="95" t="str">
        <f>+IFERROR(VLOOKUP($E40,'2005-15 corrientes'!$B$2:$W$50,20,FALSE),"")</f>
        <v/>
      </c>
      <c r="AR40" s="95" t="str">
        <f>+IFERROR(VLOOKUP($E40,'2005-15 corrientes'!$B$2:$W$50,22,FALSE),"")</f>
        <v/>
      </c>
      <c r="AS40" s="96"/>
      <c r="AT40" s="96"/>
      <c r="AU40" s="96"/>
      <c r="AV40" s="96"/>
      <c r="AW40" s="96"/>
      <c r="AX40" s="96"/>
      <c r="AY40" s="96"/>
      <c r="AZ40" s="96"/>
      <c r="BA40" s="96"/>
      <c r="BB40" s="97"/>
      <c r="BC40" s="98"/>
      <c r="BD40" s="98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7"/>
      <c r="CA40" s="98"/>
      <c r="CB40" s="98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  <c r="CT40" s="96"/>
      <c r="CU40" s="96"/>
      <c r="CV40" s="96"/>
      <c r="CW40" s="96"/>
      <c r="CX40" s="97"/>
      <c r="CY40" s="98"/>
      <c r="CZ40" s="98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96"/>
      <c r="DO40" s="96"/>
      <c r="DP40" s="96"/>
      <c r="DQ40" s="96"/>
      <c r="DR40" s="96"/>
      <c r="DS40" s="96"/>
      <c r="DT40" s="96"/>
      <c r="DU40" s="96"/>
      <c r="DV40" s="97"/>
      <c r="DW40" s="98"/>
      <c r="DX40" s="98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  <c r="ES40" s="96"/>
      <c r="ET40" s="97"/>
      <c r="EU40" s="98"/>
      <c r="EV40" s="98"/>
      <c r="EW40" s="96"/>
      <c r="EX40" s="96"/>
      <c r="EY40" s="96"/>
      <c r="EZ40" s="96"/>
      <c r="FA40" s="96"/>
      <c r="FB40" s="96"/>
      <c r="FC40" s="96"/>
      <c r="FD40" s="96"/>
      <c r="FE40" s="96"/>
      <c r="FF40" s="96"/>
      <c r="FG40" s="96"/>
      <c r="FH40" s="96"/>
      <c r="FI40" s="96"/>
      <c r="FJ40" s="96"/>
      <c r="FK40" s="96"/>
      <c r="FL40" s="96"/>
      <c r="FM40" s="96"/>
      <c r="FN40" s="96"/>
      <c r="FO40" s="96"/>
      <c r="FP40" s="96"/>
      <c r="FQ40" s="96"/>
      <c r="FR40" s="97"/>
      <c r="FS40" s="98"/>
      <c r="FT40" s="98"/>
      <c r="FU40" s="96"/>
      <c r="FV40" s="96"/>
      <c r="FW40" s="96"/>
      <c r="FX40" s="96"/>
      <c r="FY40" s="96"/>
      <c r="FZ40" s="96"/>
      <c r="GA40" s="96"/>
      <c r="GB40" s="96"/>
      <c r="GC40" s="96"/>
      <c r="GD40" s="96"/>
      <c r="GE40" s="96"/>
      <c r="GF40" s="96"/>
      <c r="GG40" s="96"/>
      <c r="GH40" s="96"/>
      <c r="GI40" s="96"/>
      <c r="GJ40" s="96"/>
      <c r="GK40" s="96"/>
      <c r="GL40" s="96"/>
      <c r="GM40" s="96"/>
      <c r="GN40" s="96"/>
      <c r="GO40" s="96"/>
      <c r="GP40" s="97"/>
      <c r="GQ40" s="98"/>
      <c r="GR40" s="98"/>
      <c r="GS40" s="96"/>
      <c r="GT40" s="96"/>
      <c r="GU40" s="96"/>
      <c r="GV40" s="96"/>
      <c r="GW40" s="96"/>
      <c r="GX40" s="96"/>
      <c r="GY40" s="96"/>
      <c r="GZ40" s="96"/>
      <c r="HA40" s="96"/>
      <c r="HB40" s="96"/>
      <c r="HC40" s="96"/>
      <c r="HD40" s="96"/>
      <c r="HE40" s="96"/>
      <c r="HF40" s="96"/>
      <c r="HG40" s="96"/>
      <c r="HH40" s="96"/>
      <c r="HI40" s="96"/>
      <c r="HJ40" s="96"/>
      <c r="HK40" s="96"/>
      <c r="HL40" s="96"/>
      <c r="HM40" s="96"/>
      <c r="HN40" s="97"/>
      <c r="HO40" s="98"/>
      <c r="HP40" s="98"/>
      <c r="HQ40" s="96"/>
      <c r="HR40" s="96"/>
      <c r="HS40" s="96"/>
      <c r="HT40" s="96"/>
      <c r="HU40" s="96"/>
      <c r="HV40" s="96"/>
      <c r="HW40" s="96"/>
      <c r="HX40" s="96"/>
      <c r="HY40" s="96"/>
      <c r="HZ40" s="96"/>
      <c r="IA40" s="96"/>
      <c r="IB40" s="96"/>
      <c r="IC40" s="96"/>
      <c r="ID40" s="96"/>
      <c r="IE40" s="96"/>
      <c r="IF40" s="96"/>
      <c r="IG40" s="96"/>
      <c r="IH40" s="96"/>
      <c r="II40" s="96"/>
      <c r="IJ40" s="96"/>
      <c r="IK40" s="96"/>
      <c r="IL40" s="97"/>
      <c r="IM40" s="98"/>
      <c r="IN40" s="98"/>
      <c r="IO40" s="96"/>
      <c r="IP40" s="96"/>
      <c r="IQ40" s="96"/>
      <c r="IR40" s="96"/>
      <c r="IS40" s="96"/>
      <c r="IT40" s="96"/>
      <c r="IU40" s="96"/>
      <c r="IV40" s="96"/>
      <c r="IW40" s="96"/>
      <c r="IX40" s="96"/>
      <c r="IY40" s="96"/>
      <c r="IZ40" s="96"/>
      <c r="JA40" s="96"/>
      <c r="JB40" s="96"/>
      <c r="JC40" s="96"/>
      <c r="JD40" s="96"/>
      <c r="JE40" s="96"/>
      <c r="JF40" s="96"/>
      <c r="JG40" s="96"/>
      <c r="JH40" s="96"/>
      <c r="JI40" s="96"/>
      <c r="JJ40" s="97"/>
      <c r="JK40" s="98"/>
      <c r="JL40" s="98"/>
      <c r="JM40" s="96"/>
      <c r="JN40" s="96"/>
      <c r="JO40" s="96"/>
      <c r="JP40" s="96"/>
      <c r="JQ40" s="96"/>
      <c r="JR40" s="96"/>
      <c r="JS40" s="96"/>
      <c r="JT40" s="96"/>
      <c r="JU40" s="96"/>
      <c r="JV40" s="96"/>
      <c r="JW40" s="96"/>
      <c r="JX40" s="96"/>
      <c r="JY40" s="96"/>
      <c r="JZ40" s="96"/>
      <c r="KA40" s="96"/>
      <c r="KB40" s="96"/>
      <c r="KC40" s="96"/>
      <c r="KD40" s="96"/>
      <c r="KE40" s="96"/>
      <c r="KF40" s="96"/>
      <c r="KG40" s="96"/>
      <c r="KH40" s="97"/>
      <c r="KI40" s="98"/>
      <c r="KJ40" s="98"/>
      <c r="KK40" s="96"/>
      <c r="KL40" s="96"/>
      <c r="KM40" s="96"/>
      <c r="KN40" s="96"/>
      <c r="KO40" s="96"/>
      <c r="KP40" s="96"/>
      <c r="KQ40" s="96"/>
      <c r="KR40" s="96"/>
      <c r="KS40" s="96"/>
      <c r="KT40" s="96"/>
      <c r="KU40" s="96"/>
      <c r="KV40" s="96"/>
      <c r="KW40" s="96"/>
      <c r="KX40" s="96"/>
      <c r="KY40" s="96"/>
      <c r="KZ40" s="96"/>
      <c r="LA40" s="96"/>
      <c r="LB40" s="96"/>
      <c r="LC40" s="96"/>
      <c r="LD40" s="96"/>
      <c r="LE40" s="96"/>
      <c r="LF40" s="97"/>
      <c r="LG40" s="98"/>
      <c r="LH40" s="98"/>
      <c r="LI40" s="96"/>
      <c r="LJ40" s="96"/>
      <c r="LK40" s="96"/>
      <c r="LL40" s="96"/>
      <c r="LM40" s="96"/>
      <c r="LN40" s="96"/>
      <c r="LO40" s="96"/>
      <c r="LP40" s="96"/>
      <c r="LQ40" s="96"/>
      <c r="LR40" s="96"/>
      <c r="LS40" s="96"/>
      <c r="LT40" s="96"/>
      <c r="LU40" s="96"/>
      <c r="LV40" s="96"/>
      <c r="LW40" s="96"/>
      <c r="LX40" s="96"/>
      <c r="LY40" s="96"/>
      <c r="LZ40" s="96"/>
      <c r="MA40" s="96"/>
      <c r="MB40" s="96"/>
      <c r="MC40" s="96"/>
      <c r="MD40" s="97"/>
      <c r="ME40" s="98"/>
      <c r="MF40" s="98"/>
      <c r="MG40" s="96"/>
      <c r="MH40" s="96"/>
      <c r="MI40" s="96"/>
      <c r="MJ40" s="96"/>
      <c r="MK40" s="96"/>
      <c r="ML40" s="96"/>
      <c r="MM40" s="96"/>
      <c r="MN40" s="96"/>
      <c r="MO40" s="96"/>
      <c r="MP40" s="96"/>
      <c r="MQ40" s="96"/>
      <c r="MR40" s="96"/>
      <c r="MS40" s="96"/>
      <c r="MT40" s="96"/>
      <c r="MU40" s="96"/>
      <c r="MV40" s="96"/>
      <c r="MW40" s="96"/>
      <c r="MX40" s="96"/>
      <c r="MY40" s="96"/>
      <c r="MZ40" s="96"/>
      <c r="NA40" s="96"/>
      <c r="NB40" s="97"/>
      <c r="NC40" s="98"/>
      <c r="ND40" s="98"/>
      <c r="NE40" s="96"/>
      <c r="NF40" s="96"/>
      <c r="NG40" s="96"/>
      <c r="NH40" s="96"/>
      <c r="NI40" s="96"/>
      <c r="NJ40" s="96"/>
      <c r="NK40" s="96"/>
      <c r="NL40" s="96"/>
      <c r="NM40" s="96"/>
      <c r="NN40" s="96"/>
      <c r="NO40" s="96"/>
      <c r="NP40" s="96"/>
      <c r="NQ40" s="96"/>
      <c r="NR40" s="96"/>
      <c r="NS40" s="96"/>
      <c r="NT40" s="96"/>
      <c r="NU40" s="96"/>
      <c r="NV40" s="96"/>
      <c r="NW40" s="96"/>
      <c r="NX40" s="96"/>
      <c r="NY40" s="96"/>
      <c r="NZ40" s="97"/>
      <c r="OA40" s="98"/>
      <c r="OB40" s="98"/>
      <c r="OC40" s="96"/>
      <c r="OD40" s="96"/>
      <c r="OE40" s="96"/>
      <c r="OF40" s="96"/>
      <c r="OG40" s="96"/>
      <c r="OH40" s="96"/>
      <c r="OI40" s="96"/>
      <c r="OJ40" s="96"/>
      <c r="OK40" s="96"/>
      <c r="OL40" s="96"/>
      <c r="OM40" s="96"/>
      <c r="ON40" s="96"/>
      <c r="OO40" s="96"/>
      <c r="OP40" s="96"/>
      <c r="OQ40" s="96"/>
      <c r="OR40" s="96"/>
      <c r="OS40" s="96"/>
      <c r="OT40" s="96"/>
      <c r="OU40" s="96"/>
      <c r="OV40" s="96"/>
      <c r="OW40" s="96"/>
      <c r="OX40" s="97"/>
      <c r="OY40" s="98"/>
      <c r="OZ40" s="98"/>
      <c r="PA40" s="96"/>
      <c r="PB40" s="96"/>
      <c r="PC40" s="96"/>
      <c r="PD40" s="96"/>
      <c r="PE40" s="96"/>
      <c r="PF40" s="96"/>
      <c r="PG40" s="96"/>
      <c r="PH40" s="96"/>
      <c r="PI40" s="96"/>
      <c r="PJ40" s="96"/>
      <c r="PK40" s="96"/>
      <c r="PL40" s="96"/>
      <c r="PM40" s="96"/>
      <c r="PN40" s="96"/>
      <c r="PO40" s="96"/>
      <c r="PP40" s="96"/>
      <c r="PQ40" s="96"/>
      <c r="PR40" s="96"/>
      <c r="PS40" s="96"/>
      <c r="PT40" s="96"/>
      <c r="PU40" s="96"/>
      <c r="PV40" s="97"/>
      <c r="PW40" s="98"/>
      <c r="PX40" s="98"/>
      <c r="PY40" s="96"/>
      <c r="PZ40" s="96"/>
      <c r="QA40" s="96"/>
      <c r="QB40" s="96"/>
      <c r="QC40" s="96"/>
      <c r="QD40" s="96"/>
      <c r="QE40" s="96"/>
      <c r="QF40" s="96"/>
      <c r="QG40" s="96"/>
      <c r="QH40" s="96"/>
      <c r="QI40" s="96"/>
      <c r="QJ40" s="96"/>
      <c r="QK40" s="96"/>
      <c r="QL40" s="96"/>
      <c r="QM40" s="96"/>
      <c r="QN40" s="96"/>
      <c r="QO40" s="96"/>
      <c r="QP40" s="96"/>
      <c r="QQ40" s="96"/>
      <c r="QR40" s="96"/>
      <c r="QS40" s="96"/>
      <c r="QT40" s="97"/>
      <c r="QU40" s="98"/>
      <c r="QV40" s="98"/>
      <c r="QW40" s="96"/>
      <c r="QX40" s="96"/>
      <c r="QY40" s="96"/>
      <c r="QZ40" s="96"/>
      <c r="RA40" s="96"/>
      <c r="RB40" s="96"/>
      <c r="RC40" s="96"/>
      <c r="RD40" s="96"/>
      <c r="RE40" s="96"/>
      <c r="RF40" s="96"/>
      <c r="RG40" s="96"/>
      <c r="RH40" s="96"/>
      <c r="RI40" s="96"/>
      <c r="RJ40" s="96"/>
      <c r="RK40" s="96"/>
      <c r="RL40" s="96"/>
      <c r="RM40" s="96"/>
      <c r="RN40" s="96"/>
      <c r="RO40" s="96"/>
      <c r="RP40" s="96"/>
      <c r="RQ40" s="96"/>
      <c r="RR40" s="97"/>
      <c r="RS40" s="98"/>
      <c r="RT40" s="98"/>
      <c r="RU40" s="96"/>
      <c r="RV40" s="96"/>
      <c r="RW40" s="96"/>
      <c r="RX40" s="96"/>
      <c r="RY40" s="96"/>
      <c r="RZ40" s="96"/>
      <c r="SA40" s="96"/>
      <c r="SB40" s="96"/>
      <c r="SC40" s="96"/>
      <c r="SD40" s="96"/>
      <c r="SE40" s="96"/>
      <c r="SF40" s="96"/>
      <c r="SG40" s="96"/>
      <c r="SH40" s="96"/>
      <c r="SI40" s="96"/>
      <c r="SJ40" s="96"/>
      <c r="SK40" s="96"/>
      <c r="SL40" s="96"/>
      <c r="SM40" s="96"/>
      <c r="SN40" s="96"/>
      <c r="SO40" s="96"/>
      <c r="SP40" s="97"/>
      <c r="SQ40" s="98"/>
      <c r="SR40" s="98"/>
      <c r="SS40" s="96"/>
      <c r="ST40" s="96"/>
      <c r="SU40" s="96"/>
      <c r="SV40" s="96"/>
      <c r="SW40" s="96"/>
      <c r="SX40" s="96"/>
      <c r="SY40" s="96"/>
      <c r="SZ40" s="96"/>
      <c r="TA40" s="96"/>
      <c r="TB40" s="96"/>
      <c r="TC40" s="96"/>
      <c r="TD40" s="96"/>
      <c r="TE40" s="96"/>
      <c r="TF40" s="96"/>
      <c r="TG40" s="96"/>
      <c r="TH40" s="96"/>
      <c r="TI40" s="96"/>
      <c r="TJ40" s="96"/>
      <c r="TK40" s="96"/>
      <c r="TL40" s="96"/>
      <c r="TM40" s="96"/>
      <c r="TN40" s="97"/>
      <c r="TO40" s="98"/>
      <c r="TP40" s="98"/>
      <c r="TQ40" s="96"/>
      <c r="TR40" s="96"/>
      <c r="TS40" s="96"/>
      <c r="TT40" s="96"/>
      <c r="TU40" s="96"/>
      <c r="TV40" s="96"/>
      <c r="TW40" s="96"/>
      <c r="TX40" s="96"/>
      <c r="TY40" s="96"/>
      <c r="TZ40" s="96"/>
      <c r="UA40" s="96"/>
      <c r="UB40" s="96"/>
      <c r="UC40" s="96"/>
      <c r="UD40" s="96"/>
      <c r="UE40" s="96"/>
      <c r="UF40" s="96"/>
      <c r="UG40" s="96"/>
      <c r="UH40" s="96"/>
      <c r="UI40" s="96"/>
      <c r="UJ40" s="96"/>
      <c r="UK40" s="96"/>
      <c r="UL40" s="97"/>
      <c r="UM40" s="98"/>
      <c r="UN40" s="98"/>
      <c r="UO40" s="96"/>
      <c r="UP40" s="96"/>
      <c r="UQ40" s="96"/>
      <c r="UR40" s="96"/>
      <c r="US40" s="96"/>
      <c r="UT40" s="96"/>
      <c r="UU40" s="96"/>
      <c r="UV40" s="96"/>
      <c r="UW40" s="96"/>
      <c r="UX40" s="96"/>
      <c r="UY40" s="96"/>
      <c r="UZ40" s="96"/>
      <c r="VA40" s="96"/>
      <c r="VB40" s="96"/>
      <c r="VC40" s="96"/>
      <c r="VD40" s="96"/>
      <c r="VE40" s="96"/>
      <c r="VF40" s="96"/>
      <c r="VG40" s="96"/>
      <c r="VH40" s="96"/>
      <c r="VI40" s="96"/>
      <c r="VJ40" s="97"/>
      <c r="VK40" s="98"/>
      <c r="VL40" s="98"/>
      <c r="VM40" s="96"/>
      <c r="VN40" s="96"/>
      <c r="VO40" s="96"/>
      <c r="VP40" s="96"/>
      <c r="VQ40" s="96"/>
      <c r="VR40" s="96"/>
      <c r="VS40" s="96"/>
      <c r="VT40" s="96"/>
      <c r="VU40" s="96"/>
      <c r="VV40" s="96"/>
      <c r="VW40" s="96"/>
      <c r="VX40" s="96"/>
      <c r="VY40" s="96"/>
      <c r="VZ40" s="96"/>
      <c r="WA40" s="96"/>
      <c r="WB40" s="96"/>
      <c r="WC40" s="96"/>
      <c r="WD40" s="96"/>
      <c r="WE40" s="96"/>
      <c r="WF40" s="96"/>
      <c r="WG40" s="96"/>
      <c r="WH40" s="97"/>
      <c r="WI40" s="98"/>
      <c r="WJ40" s="98"/>
      <c r="WK40" s="96"/>
      <c r="WL40" s="96"/>
      <c r="WM40" s="96"/>
      <c r="WN40" s="96"/>
      <c r="WO40" s="96"/>
      <c r="WP40" s="96"/>
      <c r="WQ40" s="96"/>
      <c r="WR40" s="96"/>
      <c r="WS40" s="96"/>
      <c r="WT40" s="96"/>
      <c r="WU40" s="96"/>
      <c r="WV40" s="96"/>
      <c r="WW40" s="96"/>
      <c r="WX40" s="96"/>
      <c r="WY40" s="96"/>
      <c r="WZ40" s="96"/>
      <c r="XA40" s="96"/>
      <c r="XB40" s="96"/>
      <c r="XC40" s="96"/>
      <c r="XD40" s="96"/>
      <c r="XE40" s="96"/>
      <c r="XF40" s="97"/>
      <c r="XG40" s="98"/>
      <c r="XH40" s="98"/>
      <c r="XI40" s="96"/>
      <c r="XJ40" s="96"/>
      <c r="XK40" s="96"/>
      <c r="XL40" s="96"/>
      <c r="XM40" s="96"/>
      <c r="XN40" s="96"/>
      <c r="XO40" s="96"/>
      <c r="XP40" s="96"/>
      <c r="XQ40" s="96"/>
      <c r="XR40" s="96"/>
      <c r="XS40" s="96"/>
      <c r="XT40" s="96"/>
      <c r="XU40" s="96"/>
      <c r="XV40" s="96"/>
      <c r="XW40" s="96"/>
      <c r="XX40" s="96"/>
      <c r="XY40" s="96"/>
      <c r="XZ40" s="96"/>
      <c r="YA40" s="96"/>
      <c r="YB40" s="96"/>
      <c r="YC40" s="96"/>
      <c r="YD40" s="97"/>
      <c r="YE40" s="98"/>
      <c r="YF40" s="98"/>
      <c r="YG40" s="96"/>
      <c r="YH40" s="96"/>
      <c r="YI40" s="96"/>
      <c r="YJ40" s="96"/>
      <c r="YK40" s="96"/>
      <c r="YL40" s="96"/>
      <c r="YM40" s="96"/>
      <c r="YN40" s="96"/>
      <c r="YO40" s="96"/>
      <c r="YP40" s="96"/>
      <c r="YQ40" s="96"/>
      <c r="YR40" s="96"/>
      <c r="YS40" s="96"/>
      <c r="YT40" s="96"/>
      <c r="YU40" s="96"/>
      <c r="YV40" s="96"/>
      <c r="YW40" s="96"/>
      <c r="YX40" s="96"/>
      <c r="YY40" s="96"/>
      <c r="YZ40" s="96"/>
      <c r="ZA40" s="96"/>
      <c r="ZB40" s="97"/>
      <c r="ZC40" s="98"/>
      <c r="ZD40" s="98"/>
      <c r="ZE40" s="96"/>
      <c r="ZF40" s="96"/>
      <c r="ZG40" s="96"/>
      <c r="ZH40" s="96"/>
      <c r="ZI40" s="96"/>
      <c r="ZJ40" s="96"/>
      <c r="ZK40" s="96"/>
      <c r="ZL40" s="96"/>
      <c r="ZM40" s="96"/>
      <c r="ZN40" s="96"/>
      <c r="ZO40" s="96"/>
      <c r="ZP40" s="96"/>
      <c r="ZQ40" s="96"/>
      <c r="ZR40" s="96"/>
      <c r="ZS40" s="96"/>
      <c r="ZT40" s="96"/>
      <c r="ZU40" s="96"/>
      <c r="ZV40" s="96"/>
      <c r="ZW40" s="96"/>
      <c r="ZX40" s="96"/>
      <c r="ZY40" s="96"/>
      <c r="ZZ40" s="97"/>
      <c r="AAA40" s="98"/>
      <c r="AAB40" s="98"/>
      <c r="AAC40" s="96"/>
      <c r="AAD40" s="96"/>
      <c r="AAE40" s="96"/>
      <c r="AAF40" s="96"/>
      <c r="AAG40" s="96"/>
      <c r="AAH40" s="96"/>
      <c r="AAI40" s="96"/>
      <c r="AAJ40" s="96"/>
      <c r="AAK40" s="96"/>
      <c r="AAL40" s="96"/>
      <c r="AAM40" s="96"/>
      <c r="AAN40" s="96"/>
      <c r="AAO40" s="96"/>
      <c r="AAP40" s="96"/>
      <c r="AAQ40" s="96"/>
      <c r="AAR40" s="96"/>
      <c r="AAS40" s="96"/>
      <c r="AAT40" s="96"/>
      <c r="AAU40" s="96"/>
      <c r="AAV40" s="96"/>
      <c r="AAW40" s="96"/>
      <c r="AAX40" s="97"/>
      <c r="AAY40" s="98"/>
      <c r="AAZ40" s="98"/>
      <c r="ABA40" s="96"/>
      <c r="ABB40" s="96"/>
      <c r="ABC40" s="96"/>
      <c r="ABD40" s="96"/>
      <c r="ABE40" s="96"/>
      <c r="ABF40" s="96"/>
      <c r="ABG40" s="96"/>
      <c r="ABH40" s="96"/>
      <c r="ABI40" s="96"/>
      <c r="ABJ40" s="96"/>
      <c r="ABK40" s="96"/>
      <c r="ABL40" s="96"/>
      <c r="ABM40" s="96"/>
      <c r="ABN40" s="96"/>
      <c r="ABO40" s="96"/>
      <c r="ABP40" s="96"/>
      <c r="ABQ40" s="96"/>
      <c r="ABR40" s="96"/>
      <c r="ABS40" s="96"/>
      <c r="ABT40" s="96"/>
      <c r="ABU40" s="96"/>
      <c r="ABV40" s="97"/>
      <c r="ABW40" s="98"/>
      <c r="ABX40" s="98"/>
      <c r="ABY40" s="96"/>
      <c r="ABZ40" s="96"/>
      <c r="ACA40" s="96"/>
      <c r="ACB40" s="96"/>
      <c r="ACC40" s="96"/>
      <c r="ACD40" s="96"/>
      <c r="ACE40" s="96"/>
      <c r="ACF40" s="96"/>
      <c r="ACG40" s="96"/>
      <c r="ACH40" s="96"/>
      <c r="ACI40" s="96"/>
      <c r="ACJ40" s="96"/>
      <c r="ACK40" s="96"/>
      <c r="ACL40" s="96"/>
      <c r="ACM40" s="96"/>
      <c r="ACN40" s="96"/>
      <c r="ACO40" s="96"/>
      <c r="ACP40" s="96"/>
      <c r="ACQ40" s="96"/>
      <c r="ACR40" s="96"/>
      <c r="ACS40" s="96"/>
      <c r="ACT40" s="97"/>
      <c r="ACU40" s="98"/>
      <c r="ACV40" s="98"/>
      <c r="ACW40" s="96"/>
      <c r="ACX40" s="96"/>
      <c r="ACY40" s="96"/>
      <c r="ACZ40" s="96"/>
      <c r="ADA40" s="96"/>
      <c r="ADB40" s="96"/>
      <c r="ADC40" s="96"/>
      <c r="ADD40" s="96"/>
      <c r="ADE40" s="96"/>
      <c r="ADF40" s="96"/>
      <c r="ADG40" s="96"/>
      <c r="ADH40" s="96"/>
      <c r="ADI40" s="96"/>
      <c r="ADJ40" s="96"/>
      <c r="ADK40" s="96"/>
      <c r="ADL40" s="96"/>
      <c r="ADM40" s="96"/>
      <c r="ADN40" s="96"/>
      <c r="ADO40" s="96"/>
      <c r="ADP40" s="96"/>
      <c r="ADQ40" s="96"/>
      <c r="ADR40" s="97"/>
      <c r="ADS40" s="98"/>
      <c r="ADT40" s="98"/>
      <c r="ADU40" s="96"/>
      <c r="ADV40" s="96"/>
      <c r="ADW40" s="96"/>
      <c r="ADX40" s="96"/>
      <c r="ADY40" s="96"/>
      <c r="ADZ40" s="96"/>
      <c r="AEA40" s="96"/>
      <c r="AEB40" s="96"/>
      <c r="AEC40" s="96"/>
      <c r="AED40" s="96"/>
      <c r="AEE40" s="96"/>
      <c r="AEF40" s="96"/>
      <c r="AEG40" s="96"/>
      <c r="AEH40" s="96"/>
      <c r="AEI40" s="96"/>
      <c r="AEJ40" s="96"/>
      <c r="AEK40" s="96"/>
      <c r="AEL40" s="96"/>
      <c r="AEM40" s="96"/>
      <c r="AEN40" s="96"/>
      <c r="AEO40" s="96"/>
      <c r="AEP40" s="97"/>
      <c r="AEQ40" s="98"/>
      <c r="AER40" s="98"/>
      <c r="AES40" s="96"/>
      <c r="AET40" s="96"/>
      <c r="AEU40" s="96"/>
      <c r="AEV40" s="96"/>
      <c r="AEW40" s="96"/>
      <c r="AEX40" s="96"/>
      <c r="AEY40" s="96"/>
      <c r="AEZ40" s="96"/>
      <c r="AFA40" s="96"/>
      <c r="AFB40" s="96"/>
      <c r="AFC40" s="96"/>
      <c r="AFD40" s="96"/>
      <c r="AFE40" s="96"/>
      <c r="AFF40" s="96"/>
      <c r="AFG40" s="96"/>
      <c r="AFH40" s="96"/>
      <c r="AFI40" s="96"/>
      <c r="AFJ40" s="96"/>
      <c r="AFK40" s="96"/>
      <c r="AFL40" s="96"/>
      <c r="AFM40" s="96"/>
      <c r="AFN40" s="97"/>
      <c r="AFO40" s="98"/>
      <c r="AFP40" s="98"/>
      <c r="AFQ40" s="96"/>
      <c r="AFR40" s="96"/>
      <c r="AFS40" s="96"/>
      <c r="AFT40" s="96"/>
      <c r="AFU40" s="96"/>
      <c r="AFV40" s="96"/>
      <c r="AFW40" s="96"/>
      <c r="AFX40" s="96"/>
      <c r="AFY40" s="96"/>
      <c r="AFZ40" s="96"/>
      <c r="AGA40" s="96"/>
      <c r="AGB40" s="96"/>
      <c r="AGC40" s="96"/>
      <c r="AGD40" s="96"/>
      <c r="AGE40" s="96"/>
      <c r="AGF40" s="96"/>
      <c r="AGG40" s="96"/>
      <c r="AGH40" s="96"/>
      <c r="AGI40" s="96"/>
      <c r="AGJ40" s="96"/>
      <c r="AGK40" s="96"/>
      <c r="AGL40" s="97"/>
      <c r="AGM40" s="98"/>
      <c r="AGN40" s="98"/>
      <c r="AGO40" s="96"/>
      <c r="AGP40" s="96"/>
      <c r="AGQ40" s="96"/>
      <c r="AGR40" s="96"/>
      <c r="AGS40" s="96"/>
      <c r="AGT40" s="96"/>
      <c r="AGU40" s="96"/>
      <c r="AGV40" s="96"/>
      <c r="AGW40" s="96"/>
      <c r="AGX40" s="96"/>
      <c r="AGY40" s="96"/>
      <c r="AGZ40" s="96"/>
      <c r="AHA40" s="96"/>
      <c r="AHB40" s="96"/>
      <c r="AHC40" s="96"/>
      <c r="AHD40" s="96"/>
      <c r="AHE40" s="96"/>
      <c r="AHF40" s="96"/>
      <c r="AHG40" s="96"/>
      <c r="AHH40" s="96"/>
      <c r="AHI40" s="96"/>
      <c r="AHJ40" s="97"/>
      <c r="AHK40" s="98"/>
      <c r="AHL40" s="98"/>
      <c r="AHM40" s="96"/>
      <c r="AHN40" s="96"/>
      <c r="AHO40" s="96"/>
      <c r="AHP40" s="96"/>
      <c r="AHQ40" s="96"/>
      <c r="AHR40" s="96"/>
      <c r="AHS40" s="96"/>
      <c r="AHT40" s="96"/>
      <c r="AHU40" s="96"/>
      <c r="AHV40" s="96"/>
      <c r="AHW40" s="96"/>
      <c r="AHX40" s="96"/>
      <c r="AHY40" s="96"/>
      <c r="AHZ40" s="96"/>
      <c r="AIA40" s="96"/>
      <c r="AIB40" s="96"/>
      <c r="AIC40" s="96"/>
      <c r="AID40" s="96"/>
      <c r="AIE40" s="96"/>
      <c r="AIF40" s="96"/>
      <c r="AIG40" s="96"/>
      <c r="AIH40" s="97"/>
      <c r="AII40" s="98"/>
      <c r="AIJ40" s="98"/>
      <c r="AIK40" s="96"/>
      <c r="AIL40" s="96"/>
      <c r="AIM40" s="96"/>
      <c r="AIN40" s="96"/>
      <c r="AIO40" s="96"/>
      <c r="AIP40" s="96"/>
      <c r="AIQ40" s="96"/>
      <c r="AIR40" s="96"/>
      <c r="AIS40" s="96"/>
      <c r="AIT40" s="96"/>
      <c r="AIU40" s="96"/>
      <c r="AIV40" s="96"/>
      <c r="AIW40" s="96"/>
      <c r="AIX40" s="96"/>
      <c r="AIY40" s="96"/>
      <c r="AIZ40" s="96"/>
      <c r="AJA40" s="96"/>
      <c r="AJB40" s="96"/>
      <c r="AJC40" s="96"/>
      <c r="AJD40" s="96"/>
      <c r="AJE40" s="96"/>
      <c r="AJF40" s="97"/>
      <c r="AJG40" s="98"/>
      <c r="AJH40" s="98"/>
      <c r="AJI40" s="96"/>
      <c r="AJJ40" s="96"/>
      <c r="AJK40" s="96"/>
      <c r="AJL40" s="96"/>
      <c r="AJM40" s="96"/>
      <c r="AJN40" s="96"/>
      <c r="AJO40" s="96"/>
      <c r="AJP40" s="96"/>
      <c r="AJQ40" s="96"/>
      <c r="AJR40" s="96"/>
      <c r="AJS40" s="96"/>
      <c r="AJT40" s="96"/>
      <c r="AJU40" s="96"/>
      <c r="AJV40" s="96"/>
      <c r="AJW40" s="96"/>
      <c r="AJX40" s="96"/>
      <c r="AJY40" s="96"/>
      <c r="AJZ40" s="96"/>
      <c r="AKA40" s="96"/>
      <c r="AKB40" s="96"/>
      <c r="AKC40" s="96"/>
      <c r="AKD40" s="97"/>
      <c r="AKE40" s="98"/>
      <c r="AKF40" s="98"/>
      <c r="AKG40" s="96"/>
      <c r="AKH40" s="96"/>
      <c r="AKI40" s="96"/>
      <c r="AKJ40" s="96"/>
      <c r="AKK40" s="96"/>
      <c r="AKL40" s="96"/>
      <c r="AKM40" s="96"/>
      <c r="AKN40" s="96"/>
      <c r="AKO40" s="96"/>
      <c r="AKP40" s="96"/>
      <c r="AKQ40" s="96"/>
      <c r="AKR40" s="96"/>
      <c r="AKS40" s="96"/>
      <c r="AKT40" s="96"/>
      <c r="AKU40" s="96"/>
      <c r="AKV40" s="96"/>
      <c r="AKW40" s="96"/>
      <c r="AKX40" s="96"/>
      <c r="AKY40" s="96"/>
      <c r="AKZ40" s="96"/>
      <c r="ALA40" s="96"/>
      <c r="ALB40" s="97"/>
      <c r="ALC40" s="98"/>
      <c r="ALD40" s="98"/>
      <c r="ALE40" s="96"/>
      <c r="ALF40" s="96"/>
      <c r="ALG40" s="96"/>
      <c r="ALH40" s="96"/>
      <c r="ALI40" s="96"/>
      <c r="ALJ40" s="96"/>
      <c r="ALK40" s="96"/>
      <c r="ALL40" s="96"/>
      <c r="ALM40" s="96"/>
      <c r="ALN40" s="96"/>
      <c r="ALO40" s="96"/>
      <c r="ALP40" s="96"/>
      <c r="ALQ40" s="96"/>
      <c r="ALR40" s="96"/>
      <c r="ALS40" s="96"/>
      <c r="ALT40" s="96"/>
      <c r="ALU40" s="96"/>
      <c r="ALV40" s="96"/>
      <c r="ALW40" s="96"/>
      <c r="ALX40" s="96"/>
      <c r="ALY40" s="96"/>
      <c r="ALZ40" s="97"/>
      <c r="AMA40" s="98"/>
      <c r="AMB40" s="98"/>
      <c r="AMC40" s="96"/>
      <c r="AMD40" s="96"/>
      <c r="AME40" s="96"/>
      <c r="AMF40" s="96"/>
      <c r="AMG40" s="96"/>
      <c r="AMH40" s="96"/>
      <c r="AMI40" s="96"/>
      <c r="AMJ40" s="96"/>
      <c r="AMK40" s="96"/>
      <c r="AML40" s="96"/>
      <c r="AMM40" s="96"/>
      <c r="AMN40" s="96"/>
      <c r="AMO40" s="96"/>
      <c r="AMP40" s="96"/>
      <c r="AMQ40" s="96"/>
      <c r="AMR40" s="96"/>
      <c r="AMS40" s="96"/>
      <c r="AMT40" s="96"/>
      <c r="AMU40" s="96"/>
      <c r="AMV40" s="96"/>
      <c r="AMW40" s="96"/>
      <c r="AMX40" s="97"/>
      <c r="AMY40" s="98"/>
      <c r="AMZ40" s="98"/>
      <c r="ANA40" s="96"/>
      <c r="ANB40" s="96"/>
      <c r="ANC40" s="96"/>
      <c r="AND40" s="96"/>
      <c r="ANE40" s="96"/>
      <c r="ANF40" s="96"/>
      <c r="ANG40" s="96"/>
      <c r="ANH40" s="96"/>
      <c r="ANI40" s="96"/>
      <c r="ANJ40" s="96"/>
      <c r="ANK40" s="96"/>
      <c r="ANL40" s="96"/>
      <c r="ANM40" s="96"/>
      <c r="ANN40" s="96"/>
      <c r="ANO40" s="96"/>
      <c r="ANP40" s="96"/>
      <c r="ANQ40" s="96"/>
      <c r="ANR40" s="96"/>
      <c r="ANS40" s="96"/>
      <c r="ANT40" s="96"/>
      <c r="ANU40" s="96"/>
      <c r="ANV40" s="97"/>
      <c r="ANW40" s="98"/>
      <c r="ANX40" s="98"/>
      <c r="ANY40" s="96"/>
      <c r="ANZ40" s="96"/>
      <c r="AOA40" s="96"/>
      <c r="AOB40" s="96"/>
      <c r="AOC40" s="96"/>
      <c r="AOD40" s="96"/>
      <c r="AOE40" s="96"/>
      <c r="AOF40" s="96"/>
      <c r="AOG40" s="96"/>
      <c r="AOH40" s="96"/>
      <c r="AOI40" s="96"/>
      <c r="AOJ40" s="96"/>
      <c r="AOK40" s="96"/>
      <c r="AOL40" s="96"/>
      <c r="AOM40" s="96"/>
      <c r="AON40" s="96"/>
      <c r="AOO40" s="96"/>
      <c r="AOP40" s="96"/>
      <c r="AOQ40" s="96"/>
      <c r="AOR40" s="96"/>
      <c r="AOS40" s="96"/>
      <c r="AOT40" s="97"/>
      <c r="AOU40" s="98"/>
      <c r="AOV40" s="98"/>
      <c r="AOW40" s="96"/>
      <c r="AOX40" s="96"/>
      <c r="AOY40" s="96"/>
      <c r="AOZ40" s="96"/>
      <c r="APA40" s="96"/>
      <c r="APB40" s="96"/>
      <c r="APC40" s="96"/>
      <c r="APD40" s="96"/>
      <c r="APE40" s="96"/>
      <c r="APF40" s="96"/>
      <c r="APG40" s="96"/>
      <c r="APH40" s="96"/>
      <c r="API40" s="96"/>
      <c r="APJ40" s="96"/>
      <c r="APK40" s="96"/>
      <c r="APL40" s="96"/>
      <c r="APM40" s="96"/>
      <c r="APN40" s="96"/>
      <c r="APO40" s="96"/>
      <c r="APP40" s="96"/>
      <c r="APQ40" s="96"/>
      <c r="APR40" s="97"/>
      <c r="APS40" s="98"/>
      <c r="APT40" s="98"/>
      <c r="APU40" s="96"/>
      <c r="APV40" s="96"/>
      <c r="APW40" s="96"/>
      <c r="APX40" s="96"/>
      <c r="APY40" s="96"/>
      <c r="APZ40" s="96"/>
      <c r="AQA40" s="96"/>
      <c r="AQB40" s="96"/>
      <c r="AQC40" s="96"/>
      <c r="AQD40" s="96"/>
      <c r="AQE40" s="96"/>
      <c r="AQF40" s="96"/>
      <c r="AQG40" s="96"/>
      <c r="AQH40" s="96"/>
      <c r="AQI40" s="96"/>
      <c r="AQJ40" s="96"/>
      <c r="AQK40" s="96"/>
      <c r="AQL40" s="96"/>
      <c r="AQM40" s="96"/>
      <c r="AQN40" s="96"/>
      <c r="AQO40" s="96"/>
      <c r="AQP40" s="97"/>
      <c r="AQQ40" s="98"/>
      <c r="AQR40" s="98"/>
      <c r="AQS40" s="96"/>
      <c r="AQT40" s="96"/>
      <c r="AQU40" s="96"/>
      <c r="AQV40" s="96"/>
      <c r="AQW40" s="96"/>
      <c r="AQX40" s="96"/>
      <c r="AQY40" s="96"/>
      <c r="AQZ40" s="96"/>
      <c r="ARA40" s="96"/>
      <c r="ARB40" s="96"/>
      <c r="ARC40" s="96"/>
      <c r="ARD40" s="96"/>
      <c r="ARE40" s="96"/>
      <c r="ARF40" s="96"/>
      <c r="ARG40" s="96"/>
      <c r="ARH40" s="96"/>
      <c r="ARI40" s="96"/>
      <c r="ARJ40" s="96"/>
      <c r="ARK40" s="96"/>
      <c r="ARL40" s="96"/>
      <c r="ARM40" s="96"/>
      <c r="ARN40" s="97"/>
      <c r="ARO40" s="98"/>
      <c r="ARP40" s="98"/>
      <c r="ARQ40" s="96"/>
      <c r="ARR40" s="96"/>
      <c r="ARS40" s="96"/>
      <c r="ART40" s="96"/>
      <c r="ARU40" s="96"/>
      <c r="ARV40" s="96"/>
      <c r="ARW40" s="96"/>
      <c r="ARX40" s="96"/>
      <c r="ARY40" s="96"/>
      <c r="ARZ40" s="96"/>
      <c r="ASA40" s="96"/>
      <c r="ASB40" s="96"/>
      <c r="ASC40" s="96"/>
      <c r="ASD40" s="96"/>
      <c r="ASE40" s="96"/>
      <c r="ASF40" s="96"/>
      <c r="ASG40" s="96"/>
      <c r="ASH40" s="96"/>
      <c r="ASI40" s="96"/>
      <c r="ASJ40" s="96"/>
      <c r="ASK40" s="96"/>
      <c r="ASL40" s="97"/>
      <c r="ASM40" s="98"/>
      <c r="ASN40" s="98"/>
      <c r="ASO40" s="96"/>
      <c r="ASP40" s="96"/>
      <c r="ASQ40" s="96"/>
      <c r="ASR40" s="96"/>
      <c r="ASS40" s="96"/>
      <c r="AST40" s="96"/>
      <c r="ASU40" s="96"/>
      <c r="ASV40" s="96"/>
      <c r="ASW40" s="96"/>
      <c r="ASX40" s="96"/>
      <c r="ASY40" s="96"/>
      <c r="ASZ40" s="96"/>
      <c r="ATA40" s="96"/>
      <c r="ATB40" s="96"/>
      <c r="ATC40" s="96"/>
      <c r="ATD40" s="96"/>
      <c r="ATE40" s="96"/>
      <c r="ATF40" s="96"/>
      <c r="ATG40" s="96"/>
      <c r="ATH40" s="96"/>
      <c r="ATI40" s="96"/>
      <c r="ATJ40" s="97"/>
      <c r="ATK40" s="98"/>
      <c r="ATL40" s="98"/>
      <c r="ATM40" s="96"/>
      <c r="ATN40" s="96"/>
      <c r="ATO40" s="96"/>
      <c r="ATP40" s="96"/>
      <c r="ATQ40" s="96"/>
      <c r="ATR40" s="96"/>
      <c r="ATS40" s="96"/>
      <c r="ATT40" s="96"/>
      <c r="ATU40" s="96"/>
      <c r="ATV40" s="96"/>
      <c r="ATW40" s="96"/>
      <c r="ATX40" s="96"/>
      <c r="ATY40" s="96"/>
      <c r="ATZ40" s="96"/>
      <c r="AUA40" s="96"/>
      <c r="AUB40" s="96"/>
      <c r="AUC40" s="96"/>
      <c r="AUD40" s="96"/>
      <c r="AUE40" s="96"/>
      <c r="AUF40" s="96"/>
      <c r="AUG40" s="96"/>
      <c r="AUH40" s="97"/>
      <c r="AUI40" s="98"/>
      <c r="AUJ40" s="98"/>
      <c r="AUK40" s="96"/>
      <c r="AUL40" s="96"/>
      <c r="AUM40" s="96"/>
      <c r="AUN40" s="96"/>
      <c r="AUO40" s="96"/>
      <c r="AUP40" s="96"/>
      <c r="AUQ40" s="96"/>
      <c r="AUR40" s="96"/>
      <c r="AUS40" s="96"/>
      <c r="AUT40" s="96"/>
      <c r="AUU40" s="96"/>
      <c r="AUV40" s="96"/>
      <c r="AUW40" s="96"/>
      <c r="AUX40" s="96"/>
      <c r="AUY40" s="96"/>
      <c r="AUZ40" s="96"/>
      <c r="AVA40" s="96"/>
      <c r="AVB40" s="96"/>
      <c r="AVC40" s="96"/>
      <c r="AVD40" s="96"/>
      <c r="AVE40" s="96"/>
      <c r="AVF40" s="97"/>
      <c r="AVG40" s="98"/>
      <c r="AVH40" s="98"/>
      <c r="AVI40" s="96"/>
      <c r="AVJ40" s="96"/>
      <c r="AVK40" s="96"/>
      <c r="AVL40" s="96"/>
      <c r="AVM40" s="96"/>
      <c r="AVN40" s="96"/>
      <c r="AVO40" s="96"/>
      <c r="AVP40" s="96"/>
      <c r="AVQ40" s="96"/>
      <c r="AVR40" s="96"/>
      <c r="AVS40" s="96"/>
      <c r="AVT40" s="96"/>
      <c r="AVU40" s="96"/>
      <c r="AVV40" s="96"/>
      <c r="AVW40" s="96"/>
      <c r="AVX40" s="96"/>
      <c r="AVY40" s="96"/>
      <c r="AVZ40" s="96"/>
      <c r="AWA40" s="96"/>
      <c r="AWB40" s="96"/>
      <c r="AWC40" s="96"/>
      <c r="AWD40" s="97"/>
      <c r="AWE40" s="98"/>
      <c r="AWF40" s="98"/>
      <c r="AWG40" s="96"/>
      <c r="AWH40" s="96"/>
      <c r="AWI40" s="96"/>
      <c r="AWJ40" s="96"/>
      <c r="AWK40" s="96"/>
      <c r="AWL40" s="96"/>
      <c r="AWM40" s="96"/>
      <c r="AWN40" s="96"/>
      <c r="AWO40" s="96"/>
      <c r="AWP40" s="96"/>
      <c r="AWQ40" s="96"/>
      <c r="AWR40" s="96"/>
      <c r="AWS40" s="96"/>
      <c r="AWT40" s="96"/>
      <c r="AWU40" s="96"/>
      <c r="AWV40" s="96"/>
      <c r="AWW40" s="96"/>
      <c r="AWX40" s="96"/>
      <c r="AWY40" s="96"/>
      <c r="AWZ40" s="96"/>
      <c r="AXA40" s="96"/>
      <c r="AXB40" s="97"/>
      <c r="AXC40" s="98"/>
      <c r="AXD40" s="98"/>
      <c r="AXE40" s="96"/>
      <c r="AXF40" s="96"/>
      <c r="AXG40" s="96"/>
      <c r="AXH40" s="96"/>
      <c r="AXI40" s="96"/>
      <c r="AXJ40" s="96"/>
      <c r="AXK40" s="96"/>
      <c r="AXL40" s="96"/>
      <c r="AXM40" s="96"/>
      <c r="AXN40" s="96"/>
      <c r="AXO40" s="96"/>
      <c r="AXP40" s="96"/>
      <c r="AXQ40" s="96"/>
      <c r="AXR40" s="96"/>
      <c r="AXS40" s="96"/>
      <c r="AXT40" s="96"/>
      <c r="AXU40" s="96"/>
      <c r="AXV40" s="96"/>
      <c r="AXW40" s="96"/>
      <c r="AXX40" s="96"/>
      <c r="AXY40" s="96"/>
      <c r="AXZ40" s="97"/>
      <c r="AYA40" s="98"/>
      <c r="AYB40" s="98"/>
      <c r="AYC40" s="96"/>
      <c r="AYD40" s="96"/>
      <c r="AYE40" s="96"/>
      <c r="AYF40" s="96"/>
      <c r="AYG40" s="96"/>
      <c r="AYH40" s="96"/>
      <c r="AYI40" s="96"/>
      <c r="AYJ40" s="96"/>
      <c r="AYK40" s="96"/>
      <c r="AYL40" s="96"/>
      <c r="AYM40" s="96"/>
      <c r="AYN40" s="96"/>
      <c r="AYO40" s="96"/>
      <c r="AYP40" s="96"/>
      <c r="AYQ40" s="96"/>
      <c r="AYR40" s="96"/>
      <c r="AYS40" s="96"/>
      <c r="AYT40" s="96"/>
      <c r="AYU40" s="96"/>
      <c r="AYV40" s="96"/>
      <c r="AYW40" s="96"/>
      <c r="AYX40" s="97"/>
      <c r="AYY40" s="98"/>
      <c r="AYZ40" s="98"/>
      <c r="AZA40" s="96"/>
      <c r="AZB40" s="96"/>
      <c r="AZC40" s="96"/>
      <c r="AZD40" s="96"/>
      <c r="AZE40" s="96"/>
      <c r="AZF40" s="96"/>
      <c r="AZG40" s="96"/>
      <c r="AZH40" s="96"/>
      <c r="AZI40" s="96"/>
      <c r="AZJ40" s="96"/>
      <c r="AZK40" s="96"/>
      <c r="AZL40" s="96"/>
      <c r="AZM40" s="96"/>
      <c r="AZN40" s="96"/>
      <c r="AZO40" s="96"/>
      <c r="AZP40" s="96"/>
      <c r="AZQ40" s="96"/>
      <c r="AZR40" s="96"/>
      <c r="AZS40" s="96"/>
      <c r="AZT40" s="96"/>
      <c r="AZU40" s="96"/>
      <c r="AZV40" s="97"/>
      <c r="AZW40" s="98"/>
      <c r="AZX40" s="98"/>
      <c r="AZY40" s="96"/>
      <c r="AZZ40" s="96"/>
      <c r="BAA40" s="96"/>
      <c r="BAB40" s="96"/>
      <c r="BAC40" s="96"/>
      <c r="BAD40" s="96"/>
      <c r="BAE40" s="96"/>
      <c r="BAF40" s="96"/>
      <c r="BAG40" s="96"/>
      <c r="BAH40" s="96"/>
      <c r="BAI40" s="96"/>
      <c r="BAJ40" s="96"/>
      <c r="BAK40" s="96"/>
      <c r="BAL40" s="96"/>
      <c r="BAM40" s="96"/>
      <c r="BAN40" s="96"/>
      <c r="BAO40" s="96"/>
      <c r="BAP40" s="96"/>
      <c r="BAQ40" s="96"/>
      <c r="BAR40" s="96"/>
      <c r="BAS40" s="96"/>
      <c r="BAT40" s="97"/>
      <c r="BAU40" s="98"/>
      <c r="BAV40" s="98"/>
      <c r="BAW40" s="96"/>
      <c r="BAX40" s="96"/>
      <c r="BAY40" s="96"/>
      <c r="BAZ40" s="96"/>
      <c r="BBA40" s="96"/>
      <c r="BBB40" s="96"/>
      <c r="BBC40" s="96"/>
      <c r="BBD40" s="96"/>
      <c r="BBE40" s="96"/>
      <c r="BBF40" s="96"/>
      <c r="BBG40" s="96"/>
      <c r="BBH40" s="96"/>
      <c r="BBI40" s="96"/>
      <c r="BBJ40" s="96"/>
      <c r="BBK40" s="96"/>
      <c r="BBL40" s="96"/>
      <c r="BBM40" s="96"/>
      <c r="BBN40" s="96"/>
      <c r="BBO40" s="96"/>
      <c r="BBP40" s="96"/>
      <c r="BBQ40" s="96"/>
      <c r="BBR40" s="97"/>
      <c r="BBS40" s="98"/>
      <c r="BBT40" s="98"/>
      <c r="BBU40" s="96"/>
      <c r="BBV40" s="96"/>
      <c r="BBW40" s="96"/>
      <c r="BBX40" s="96"/>
      <c r="BBY40" s="96"/>
      <c r="BBZ40" s="96"/>
      <c r="BCA40" s="96"/>
      <c r="BCB40" s="96"/>
      <c r="BCC40" s="96"/>
      <c r="BCD40" s="96"/>
      <c r="BCE40" s="96"/>
      <c r="BCF40" s="96"/>
      <c r="BCG40" s="96"/>
      <c r="BCH40" s="96"/>
      <c r="BCI40" s="96"/>
      <c r="BCJ40" s="96"/>
      <c r="BCK40" s="96"/>
      <c r="BCL40" s="96"/>
      <c r="BCM40" s="96"/>
      <c r="BCN40" s="96"/>
      <c r="BCO40" s="96"/>
      <c r="BCP40" s="97"/>
      <c r="BCQ40" s="98"/>
      <c r="BCR40" s="98"/>
      <c r="BCS40" s="96"/>
      <c r="BCT40" s="96"/>
      <c r="BCU40" s="96"/>
      <c r="BCV40" s="96"/>
      <c r="BCW40" s="96"/>
      <c r="BCX40" s="96"/>
      <c r="BCY40" s="96"/>
      <c r="BCZ40" s="96"/>
      <c r="BDA40" s="96"/>
      <c r="BDB40" s="96"/>
      <c r="BDC40" s="96"/>
      <c r="BDD40" s="96"/>
      <c r="BDE40" s="96"/>
      <c r="BDF40" s="96"/>
      <c r="BDG40" s="96"/>
      <c r="BDH40" s="96"/>
      <c r="BDI40" s="96"/>
      <c r="BDJ40" s="96"/>
      <c r="BDK40" s="96"/>
      <c r="BDL40" s="96"/>
      <c r="BDM40" s="96"/>
      <c r="BDN40" s="97"/>
      <c r="BDO40" s="98"/>
      <c r="BDP40" s="98"/>
      <c r="BDQ40" s="96"/>
      <c r="BDR40" s="96"/>
      <c r="BDS40" s="96"/>
      <c r="BDT40" s="96"/>
      <c r="BDU40" s="96"/>
      <c r="BDV40" s="96"/>
      <c r="BDW40" s="96"/>
      <c r="BDX40" s="96"/>
      <c r="BDY40" s="96"/>
      <c r="BDZ40" s="96"/>
      <c r="BEA40" s="96"/>
      <c r="BEB40" s="96"/>
      <c r="BEC40" s="96"/>
      <c r="BED40" s="96"/>
      <c r="BEE40" s="96"/>
      <c r="BEF40" s="96"/>
      <c r="BEG40" s="96"/>
      <c r="BEH40" s="96"/>
      <c r="BEI40" s="96"/>
      <c r="BEJ40" s="96"/>
      <c r="BEK40" s="96"/>
      <c r="BEL40" s="97"/>
      <c r="BEM40" s="98"/>
      <c r="BEN40" s="98"/>
      <c r="BEO40" s="96"/>
      <c r="BEP40" s="96"/>
      <c r="BEQ40" s="96"/>
      <c r="BER40" s="96"/>
      <c r="BES40" s="96"/>
      <c r="BET40" s="96"/>
      <c r="BEU40" s="96"/>
      <c r="BEV40" s="96"/>
      <c r="BEW40" s="96"/>
      <c r="BEX40" s="96"/>
      <c r="BEY40" s="96"/>
      <c r="BEZ40" s="96"/>
      <c r="BFA40" s="96"/>
      <c r="BFB40" s="96"/>
      <c r="BFC40" s="96"/>
      <c r="BFD40" s="96"/>
      <c r="BFE40" s="96"/>
      <c r="BFF40" s="96"/>
      <c r="BFG40" s="96"/>
      <c r="BFH40" s="96"/>
      <c r="BFI40" s="96"/>
      <c r="BFJ40" s="97"/>
      <c r="BFK40" s="98"/>
      <c r="BFL40" s="98"/>
      <c r="BFM40" s="96"/>
      <c r="BFN40" s="96"/>
      <c r="BFO40" s="96"/>
      <c r="BFP40" s="96"/>
      <c r="BFQ40" s="96"/>
      <c r="BFR40" s="96"/>
      <c r="BFS40" s="96"/>
      <c r="BFT40" s="96"/>
      <c r="BFU40" s="96"/>
      <c r="BFV40" s="96"/>
      <c r="BFW40" s="96"/>
      <c r="BFX40" s="96"/>
      <c r="BFY40" s="96"/>
      <c r="BFZ40" s="96"/>
      <c r="BGA40" s="96"/>
      <c r="BGB40" s="96"/>
      <c r="BGC40" s="96"/>
      <c r="BGD40" s="96"/>
      <c r="BGE40" s="96"/>
      <c r="BGF40" s="96"/>
      <c r="BGG40" s="96"/>
      <c r="BGH40" s="97"/>
      <c r="BGI40" s="98"/>
      <c r="BGJ40" s="98"/>
      <c r="BGK40" s="96"/>
      <c r="BGL40" s="96"/>
      <c r="BGM40" s="96"/>
      <c r="BGN40" s="96"/>
      <c r="BGO40" s="96"/>
      <c r="BGP40" s="96"/>
      <c r="BGQ40" s="96"/>
      <c r="BGR40" s="96"/>
      <c r="BGS40" s="96"/>
      <c r="BGT40" s="96"/>
      <c r="BGU40" s="96"/>
      <c r="BGV40" s="96"/>
      <c r="BGW40" s="96"/>
      <c r="BGX40" s="96"/>
      <c r="BGY40" s="96"/>
      <c r="BGZ40" s="96"/>
      <c r="BHA40" s="96"/>
      <c r="BHB40" s="96"/>
      <c r="BHC40" s="96"/>
      <c r="BHD40" s="96"/>
      <c r="BHE40" s="96"/>
      <c r="BHF40" s="97"/>
      <c r="BHG40" s="98"/>
      <c r="BHH40" s="98"/>
      <c r="BHI40" s="96"/>
      <c r="BHJ40" s="96"/>
      <c r="BHK40" s="96"/>
      <c r="BHL40" s="96"/>
      <c r="BHM40" s="96"/>
      <c r="BHN40" s="96"/>
      <c r="BHO40" s="96"/>
      <c r="BHP40" s="96"/>
      <c r="BHQ40" s="96"/>
      <c r="BHR40" s="96"/>
      <c r="BHS40" s="96"/>
      <c r="BHT40" s="96"/>
      <c r="BHU40" s="96"/>
      <c r="BHV40" s="96"/>
      <c r="BHW40" s="96"/>
      <c r="BHX40" s="96"/>
      <c r="BHY40" s="96"/>
      <c r="BHZ40" s="96"/>
      <c r="BIA40" s="96"/>
      <c r="BIB40" s="96"/>
      <c r="BIC40" s="96"/>
      <c r="BID40" s="97"/>
      <c r="BIE40" s="98"/>
      <c r="BIF40" s="98"/>
      <c r="BIG40" s="96"/>
      <c r="BIH40" s="96"/>
      <c r="BII40" s="96"/>
      <c r="BIJ40" s="96"/>
      <c r="BIK40" s="96"/>
      <c r="BIL40" s="96"/>
      <c r="BIM40" s="96"/>
      <c r="BIN40" s="96"/>
      <c r="BIO40" s="96"/>
      <c r="BIP40" s="96"/>
      <c r="BIQ40" s="96"/>
      <c r="BIR40" s="96"/>
      <c r="BIS40" s="96"/>
      <c r="BIT40" s="96"/>
      <c r="BIU40" s="96"/>
      <c r="BIV40" s="96"/>
      <c r="BIW40" s="96"/>
      <c r="BIX40" s="96"/>
      <c r="BIY40" s="96"/>
      <c r="BIZ40" s="96"/>
      <c r="BJA40" s="96"/>
      <c r="BJB40" s="97"/>
      <c r="BJC40" s="98"/>
      <c r="BJD40" s="98"/>
      <c r="BJE40" s="96"/>
      <c r="BJF40" s="96"/>
      <c r="BJG40" s="96"/>
      <c r="BJH40" s="96"/>
      <c r="BJI40" s="96"/>
      <c r="BJJ40" s="96"/>
      <c r="BJK40" s="96"/>
      <c r="BJL40" s="96"/>
      <c r="BJM40" s="96"/>
      <c r="BJN40" s="96"/>
      <c r="BJO40" s="96"/>
      <c r="BJP40" s="96"/>
      <c r="BJQ40" s="96"/>
      <c r="BJR40" s="96"/>
      <c r="BJS40" s="96"/>
      <c r="BJT40" s="96"/>
      <c r="BJU40" s="96"/>
      <c r="BJV40" s="96"/>
      <c r="BJW40" s="96"/>
      <c r="BJX40" s="96"/>
      <c r="BJY40" s="96"/>
      <c r="BJZ40" s="97"/>
      <c r="BKA40" s="98"/>
      <c r="BKB40" s="98"/>
      <c r="BKC40" s="96"/>
      <c r="BKD40" s="96"/>
      <c r="BKE40" s="96"/>
      <c r="BKF40" s="96"/>
      <c r="BKG40" s="96"/>
      <c r="BKH40" s="96"/>
      <c r="BKI40" s="96"/>
      <c r="BKJ40" s="96"/>
      <c r="BKK40" s="96"/>
      <c r="BKL40" s="96"/>
      <c r="BKM40" s="96"/>
      <c r="BKN40" s="96"/>
      <c r="BKO40" s="96"/>
      <c r="BKP40" s="96"/>
      <c r="BKQ40" s="96"/>
      <c r="BKR40" s="96"/>
      <c r="BKS40" s="96"/>
      <c r="BKT40" s="96"/>
      <c r="BKU40" s="96"/>
      <c r="BKV40" s="96"/>
      <c r="BKW40" s="96"/>
      <c r="BKX40" s="97"/>
      <c r="BKY40" s="98"/>
      <c r="BKZ40" s="98"/>
      <c r="BLA40" s="96"/>
      <c r="BLB40" s="96"/>
      <c r="BLC40" s="96"/>
      <c r="BLD40" s="96"/>
      <c r="BLE40" s="96"/>
      <c r="BLF40" s="96"/>
      <c r="BLG40" s="96"/>
      <c r="BLH40" s="96"/>
      <c r="BLI40" s="96"/>
      <c r="BLJ40" s="96"/>
      <c r="BLK40" s="96"/>
      <c r="BLL40" s="96"/>
      <c r="BLM40" s="96"/>
      <c r="BLN40" s="96"/>
      <c r="BLO40" s="96"/>
      <c r="BLP40" s="96"/>
      <c r="BLQ40" s="96"/>
      <c r="BLR40" s="96"/>
      <c r="BLS40" s="96"/>
      <c r="BLT40" s="96"/>
      <c r="BLU40" s="96"/>
      <c r="BLV40" s="97"/>
      <c r="BLW40" s="98"/>
      <c r="BLX40" s="98"/>
      <c r="BLY40" s="96"/>
      <c r="BLZ40" s="96"/>
      <c r="BMA40" s="96"/>
      <c r="BMB40" s="96"/>
      <c r="BMC40" s="96"/>
      <c r="BMD40" s="96"/>
      <c r="BME40" s="96"/>
      <c r="BMF40" s="96"/>
      <c r="BMG40" s="96"/>
      <c r="BMH40" s="96"/>
      <c r="BMI40" s="96"/>
      <c r="BMJ40" s="96"/>
      <c r="BMK40" s="96"/>
      <c r="BML40" s="96"/>
      <c r="BMM40" s="96"/>
      <c r="BMN40" s="96"/>
      <c r="BMO40" s="96"/>
      <c r="BMP40" s="96"/>
      <c r="BMQ40" s="96"/>
      <c r="BMR40" s="96"/>
      <c r="BMS40" s="96"/>
      <c r="BMT40" s="97"/>
      <c r="BMU40" s="98"/>
      <c r="BMV40" s="98"/>
      <c r="BMW40" s="96"/>
      <c r="BMX40" s="96"/>
      <c r="BMY40" s="96"/>
      <c r="BMZ40" s="96"/>
      <c r="BNA40" s="96"/>
      <c r="BNB40" s="96"/>
      <c r="BNC40" s="96"/>
      <c r="BND40" s="96"/>
      <c r="BNE40" s="96"/>
      <c r="BNF40" s="96"/>
      <c r="BNG40" s="96"/>
      <c r="BNH40" s="96"/>
      <c r="BNI40" s="96"/>
      <c r="BNJ40" s="96"/>
      <c r="BNK40" s="96"/>
      <c r="BNL40" s="96"/>
      <c r="BNM40" s="96"/>
      <c r="BNN40" s="96"/>
      <c r="BNO40" s="96"/>
      <c r="BNP40" s="96"/>
      <c r="BNQ40" s="96"/>
      <c r="BNR40" s="97"/>
      <c r="BNS40" s="98"/>
      <c r="BNT40" s="98"/>
      <c r="BNU40" s="96"/>
      <c r="BNV40" s="96"/>
      <c r="BNW40" s="96"/>
      <c r="BNX40" s="96"/>
      <c r="BNY40" s="96"/>
      <c r="BNZ40" s="96"/>
      <c r="BOA40" s="96"/>
      <c r="BOB40" s="96"/>
      <c r="BOC40" s="96"/>
      <c r="BOD40" s="96"/>
      <c r="BOE40" s="96"/>
      <c r="BOF40" s="96"/>
      <c r="BOG40" s="96"/>
      <c r="BOH40" s="96"/>
      <c r="BOI40" s="96"/>
      <c r="BOJ40" s="96"/>
      <c r="BOK40" s="96"/>
      <c r="BOL40" s="96"/>
      <c r="BOM40" s="96"/>
      <c r="BON40" s="96"/>
      <c r="BOO40" s="96"/>
      <c r="BOP40" s="97"/>
      <c r="BOQ40" s="98"/>
      <c r="BOR40" s="98"/>
      <c r="BOS40" s="96"/>
      <c r="BOT40" s="96"/>
      <c r="BOU40" s="96"/>
      <c r="BOV40" s="96"/>
      <c r="BOW40" s="96"/>
      <c r="BOX40" s="96"/>
      <c r="BOY40" s="96"/>
      <c r="BOZ40" s="96"/>
      <c r="BPA40" s="96"/>
      <c r="BPB40" s="96"/>
      <c r="BPC40" s="96"/>
      <c r="BPD40" s="96"/>
      <c r="BPE40" s="96"/>
      <c r="BPF40" s="96"/>
      <c r="BPG40" s="96"/>
      <c r="BPH40" s="96"/>
      <c r="BPI40" s="96"/>
      <c r="BPJ40" s="96"/>
      <c r="BPK40" s="96"/>
      <c r="BPL40" s="96"/>
      <c r="BPM40" s="96"/>
      <c r="BPN40" s="97"/>
      <c r="BPO40" s="98"/>
      <c r="BPP40" s="98"/>
      <c r="BPQ40" s="96"/>
      <c r="BPR40" s="96"/>
      <c r="BPS40" s="96"/>
      <c r="BPT40" s="96"/>
      <c r="BPU40" s="96"/>
      <c r="BPV40" s="96"/>
      <c r="BPW40" s="96"/>
      <c r="BPX40" s="96"/>
      <c r="BPY40" s="96"/>
      <c r="BPZ40" s="96"/>
      <c r="BQA40" s="96"/>
      <c r="BQB40" s="96"/>
      <c r="BQC40" s="96"/>
      <c r="BQD40" s="96"/>
      <c r="BQE40" s="96"/>
      <c r="BQF40" s="96"/>
      <c r="BQG40" s="96"/>
      <c r="BQH40" s="96"/>
      <c r="BQI40" s="96"/>
      <c r="BQJ40" s="96"/>
      <c r="BQK40" s="96"/>
      <c r="BQL40" s="97"/>
      <c r="BQM40" s="98"/>
      <c r="BQN40" s="98"/>
      <c r="BQO40" s="96"/>
      <c r="BQP40" s="96"/>
      <c r="BQQ40" s="96"/>
      <c r="BQR40" s="96"/>
      <c r="BQS40" s="96"/>
      <c r="BQT40" s="96"/>
      <c r="BQU40" s="96"/>
      <c r="BQV40" s="96"/>
      <c r="BQW40" s="96"/>
      <c r="BQX40" s="96"/>
      <c r="BQY40" s="96"/>
      <c r="BQZ40" s="96"/>
      <c r="BRA40" s="96"/>
      <c r="BRB40" s="96"/>
      <c r="BRC40" s="96"/>
      <c r="BRD40" s="96"/>
      <c r="BRE40" s="96"/>
      <c r="BRF40" s="96"/>
      <c r="BRG40" s="96"/>
      <c r="BRH40" s="96"/>
      <c r="BRI40" s="96"/>
      <c r="BRJ40" s="97"/>
      <c r="BRK40" s="98"/>
      <c r="BRL40" s="98"/>
      <c r="BRM40" s="96"/>
      <c r="BRN40" s="96"/>
      <c r="BRO40" s="96"/>
      <c r="BRP40" s="96"/>
      <c r="BRQ40" s="96"/>
      <c r="BRR40" s="96"/>
      <c r="BRS40" s="96"/>
      <c r="BRT40" s="96"/>
      <c r="BRU40" s="96"/>
      <c r="BRV40" s="96"/>
      <c r="BRW40" s="96"/>
      <c r="BRX40" s="96"/>
      <c r="BRY40" s="96"/>
      <c r="BRZ40" s="96"/>
      <c r="BSA40" s="96"/>
      <c r="BSB40" s="96"/>
      <c r="BSC40" s="96"/>
      <c r="BSD40" s="96"/>
      <c r="BSE40" s="96"/>
      <c r="BSF40" s="96"/>
      <c r="BSG40" s="96"/>
      <c r="BSH40" s="97"/>
      <c r="BSI40" s="98"/>
      <c r="BSJ40" s="98"/>
      <c r="BSK40" s="96"/>
      <c r="BSL40" s="96"/>
      <c r="BSM40" s="96"/>
      <c r="BSN40" s="96"/>
      <c r="BSO40" s="96"/>
      <c r="BSP40" s="96"/>
      <c r="BSQ40" s="96"/>
      <c r="BSR40" s="96"/>
      <c r="BSS40" s="96"/>
      <c r="BST40" s="96"/>
      <c r="BSU40" s="96"/>
      <c r="BSV40" s="96"/>
      <c r="BSW40" s="96"/>
      <c r="BSX40" s="96"/>
      <c r="BSY40" s="96"/>
      <c r="BSZ40" s="96"/>
      <c r="BTA40" s="96"/>
      <c r="BTB40" s="96"/>
      <c r="BTC40" s="96"/>
      <c r="BTD40" s="96"/>
      <c r="BTE40" s="96"/>
      <c r="BTF40" s="97"/>
      <c r="BTG40" s="98"/>
      <c r="BTH40" s="98"/>
      <c r="BTI40" s="96"/>
      <c r="BTJ40" s="96"/>
      <c r="BTK40" s="96"/>
      <c r="BTL40" s="96"/>
      <c r="BTM40" s="96"/>
      <c r="BTN40" s="96"/>
      <c r="BTO40" s="96"/>
      <c r="BTP40" s="96"/>
      <c r="BTQ40" s="96"/>
      <c r="BTR40" s="96"/>
      <c r="BTS40" s="96"/>
      <c r="BTT40" s="96"/>
      <c r="BTU40" s="96"/>
      <c r="BTV40" s="96"/>
      <c r="BTW40" s="96"/>
      <c r="BTX40" s="96"/>
      <c r="BTY40" s="96"/>
      <c r="BTZ40" s="96"/>
      <c r="BUA40" s="96"/>
      <c r="BUB40" s="96"/>
      <c r="BUC40" s="96"/>
      <c r="BUD40" s="97"/>
      <c r="BUE40" s="98"/>
      <c r="BUF40" s="98"/>
      <c r="BUG40" s="96"/>
      <c r="BUH40" s="96"/>
      <c r="BUI40" s="96"/>
      <c r="BUJ40" s="96"/>
      <c r="BUK40" s="96"/>
      <c r="BUL40" s="96"/>
      <c r="BUM40" s="96"/>
      <c r="BUN40" s="96"/>
      <c r="BUO40" s="96"/>
      <c r="BUP40" s="96"/>
      <c r="BUQ40" s="96"/>
      <c r="BUR40" s="96"/>
      <c r="BUS40" s="96"/>
      <c r="BUT40" s="96"/>
      <c r="BUU40" s="96"/>
      <c r="BUV40" s="96"/>
      <c r="BUW40" s="96"/>
      <c r="BUX40" s="96"/>
      <c r="BUY40" s="96"/>
      <c r="BUZ40" s="96"/>
      <c r="BVA40" s="96"/>
      <c r="BVB40" s="97"/>
      <c r="BVC40" s="98"/>
      <c r="BVD40" s="98"/>
      <c r="BVE40" s="96"/>
      <c r="BVF40" s="96"/>
      <c r="BVG40" s="96"/>
      <c r="BVH40" s="96"/>
      <c r="BVI40" s="96"/>
      <c r="BVJ40" s="96"/>
      <c r="BVK40" s="96"/>
      <c r="BVL40" s="96"/>
      <c r="BVM40" s="96"/>
      <c r="BVN40" s="96"/>
      <c r="BVO40" s="96"/>
      <c r="BVP40" s="96"/>
      <c r="BVQ40" s="96"/>
      <c r="BVR40" s="96"/>
      <c r="BVS40" s="96"/>
      <c r="BVT40" s="96"/>
      <c r="BVU40" s="96"/>
      <c r="BVV40" s="96"/>
      <c r="BVW40" s="96"/>
      <c r="BVX40" s="96"/>
      <c r="BVY40" s="96"/>
      <c r="BVZ40" s="97"/>
      <c r="BWA40" s="98"/>
      <c r="BWB40" s="98"/>
      <c r="BWC40" s="96"/>
      <c r="BWD40" s="96"/>
      <c r="BWE40" s="96"/>
      <c r="BWF40" s="96"/>
      <c r="BWG40" s="96"/>
      <c r="BWH40" s="96"/>
      <c r="BWI40" s="96"/>
      <c r="BWJ40" s="96"/>
      <c r="BWK40" s="96"/>
      <c r="BWL40" s="96"/>
      <c r="BWM40" s="96"/>
      <c r="BWN40" s="96"/>
      <c r="BWO40" s="96"/>
      <c r="BWP40" s="96"/>
      <c r="BWQ40" s="96"/>
      <c r="BWR40" s="96"/>
      <c r="BWS40" s="96"/>
      <c r="BWT40" s="96"/>
      <c r="BWU40" s="96"/>
      <c r="BWV40" s="96"/>
      <c r="BWW40" s="96"/>
      <c r="BWX40" s="97"/>
      <c r="BWY40" s="98"/>
      <c r="BWZ40" s="98"/>
      <c r="BXA40" s="96"/>
      <c r="BXB40" s="96"/>
      <c r="BXC40" s="96"/>
      <c r="BXD40" s="96"/>
      <c r="BXE40" s="96"/>
      <c r="BXF40" s="96"/>
      <c r="BXG40" s="96"/>
      <c r="BXH40" s="96"/>
      <c r="BXI40" s="96"/>
      <c r="BXJ40" s="96"/>
      <c r="BXK40" s="96"/>
      <c r="BXL40" s="96"/>
      <c r="BXM40" s="96"/>
      <c r="BXN40" s="96"/>
      <c r="BXO40" s="96"/>
      <c r="BXP40" s="96"/>
      <c r="BXQ40" s="96"/>
      <c r="BXR40" s="96"/>
      <c r="BXS40" s="96"/>
      <c r="BXT40" s="96"/>
      <c r="BXU40" s="96"/>
      <c r="BXV40" s="97"/>
      <c r="BXW40" s="98"/>
      <c r="BXX40" s="98"/>
      <c r="BXY40" s="96"/>
      <c r="BXZ40" s="96"/>
      <c r="BYA40" s="96"/>
      <c r="BYB40" s="96"/>
      <c r="BYC40" s="96"/>
      <c r="BYD40" s="96"/>
      <c r="BYE40" s="96"/>
      <c r="BYF40" s="96"/>
      <c r="BYG40" s="96"/>
      <c r="BYH40" s="96"/>
      <c r="BYI40" s="96"/>
      <c r="BYJ40" s="96"/>
      <c r="BYK40" s="96"/>
      <c r="BYL40" s="96"/>
      <c r="BYM40" s="96"/>
      <c r="BYN40" s="96"/>
      <c r="BYO40" s="96"/>
      <c r="BYP40" s="96"/>
      <c r="BYQ40" s="96"/>
      <c r="BYR40" s="96"/>
      <c r="BYS40" s="96"/>
      <c r="BYT40" s="97"/>
      <c r="BYU40" s="98"/>
      <c r="BYV40" s="98"/>
      <c r="BYW40" s="96"/>
      <c r="BYX40" s="96"/>
      <c r="BYY40" s="96"/>
      <c r="BYZ40" s="96"/>
      <c r="BZA40" s="96"/>
      <c r="BZB40" s="96"/>
      <c r="BZC40" s="96"/>
      <c r="BZD40" s="96"/>
      <c r="BZE40" s="96"/>
      <c r="BZF40" s="96"/>
      <c r="BZG40" s="96"/>
      <c r="BZH40" s="96"/>
      <c r="BZI40" s="96"/>
      <c r="BZJ40" s="96"/>
      <c r="BZK40" s="96"/>
      <c r="BZL40" s="96"/>
      <c r="BZM40" s="96"/>
      <c r="BZN40" s="96"/>
      <c r="BZO40" s="96"/>
      <c r="BZP40" s="96"/>
      <c r="BZQ40" s="96"/>
      <c r="BZR40" s="97"/>
      <c r="BZS40" s="98"/>
      <c r="BZT40" s="98"/>
      <c r="BZU40" s="96"/>
      <c r="BZV40" s="96"/>
      <c r="BZW40" s="96"/>
      <c r="BZX40" s="96"/>
      <c r="BZY40" s="96"/>
      <c r="BZZ40" s="96"/>
      <c r="CAA40" s="96"/>
      <c r="CAB40" s="96"/>
      <c r="CAC40" s="96"/>
      <c r="CAD40" s="96"/>
      <c r="CAE40" s="96"/>
      <c r="CAF40" s="96"/>
      <c r="CAG40" s="96"/>
      <c r="CAH40" s="96"/>
      <c r="CAI40" s="96"/>
      <c r="CAJ40" s="96"/>
      <c r="CAK40" s="96"/>
      <c r="CAL40" s="96"/>
      <c r="CAM40" s="96"/>
      <c r="CAN40" s="96"/>
      <c r="CAO40" s="96"/>
      <c r="CAP40" s="97"/>
      <c r="CAQ40" s="98"/>
      <c r="CAR40" s="98"/>
      <c r="CAS40" s="96"/>
      <c r="CAT40" s="96"/>
      <c r="CAU40" s="96"/>
      <c r="CAV40" s="96"/>
      <c r="CAW40" s="96"/>
      <c r="CAX40" s="96"/>
      <c r="CAY40" s="96"/>
      <c r="CAZ40" s="96"/>
      <c r="CBA40" s="96"/>
      <c r="CBB40" s="96"/>
      <c r="CBC40" s="96"/>
      <c r="CBD40" s="96"/>
      <c r="CBE40" s="96"/>
      <c r="CBF40" s="96"/>
      <c r="CBG40" s="96"/>
      <c r="CBH40" s="96"/>
      <c r="CBI40" s="96"/>
      <c r="CBJ40" s="96"/>
      <c r="CBK40" s="96"/>
      <c r="CBL40" s="96"/>
      <c r="CBM40" s="96"/>
      <c r="CBN40" s="97"/>
      <c r="CBO40" s="98"/>
      <c r="CBP40" s="98"/>
      <c r="CBQ40" s="96"/>
      <c r="CBR40" s="96"/>
      <c r="CBS40" s="96"/>
      <c r="CBT40" s="96"/>
      <c r="CBU40" s="96"/>
      <c r="CBV40" s="96"/>
      <c r="CBW40" s="96"/>
      <c r="CBX40" s="96"/>
      <c r="CBY40" s="96"/>
      <c r="CBZ40" s="96"/>
      <c r="CCA40" s="96"/>
      <c r="CCB40" s="96"/>
      <c r="CCC40" s="96"/>
      <c r="CCD40" s="96"/>
      <c r="CCE40" s="96"/>
      <c r="CCF40" s="96"/>
      <c r="CCG40" s="96"/>
      <c r="CCH40" s="96"/>
      <c r="CCI40" s="96"/>
      <c r="CCJ40" s="96"/>
      <c r="CCK40" s="96"/>
      <c r="CCL40" s="97"/>
      <c r="CCM40" s="98"/>
      <c r="CCN40" s="98"/>
      <c r="CCO40" s="96"/>
      <c r="CCP40" s="96"/>
      <c r="CCQ40" s="96"/>
      <c r="CCR40" s="96"/>
      <c r="CCS40" s="96"/>
      <c r="CCT40" s="96"/>
      <c r="CCU40" s="96"/>
      <c r="CCV40" s="96"/>
      <c r="CCW40" s="96"/>
      <c r="CCX40" s="96"/>
      <c r="CCY40" s="96"/>
      <c r="CCZ40" s="96"/>
      <c r="CDA40" s="96"/>
      <c r="CDB40" s="96"/>
      <c r="CDC40" s="96"/>
      <c r="CDD40" s="96"/>
      <c r="CDE40" s="96"/>
      <c r="CDF40" s="96"/>
      <c r="CDG40" s="96"/>
      <c r="CDH40" s="96"/>
      <c r="CDI40" s="96"/>
      <c r="CDJ40" s="97"/>
      <c r="CDK40" s="98"/>
      <c r="CDL40" s="98"/>
      <c r="CDM40" s="96"/>
      <c r="CDN40" s="96"/>
      <c r="CDO40" s="96"/>
      <c r="CDP40" s="96"/>
      <c r="CDQ40" s="96"/>
      <c r="CDR40" s="96"/>
      <c r="CDS40" s="96"/>
      <c r="CDT40" s="96"/>
      <c r="CDU40" s="96"/>
      <c r="CDV40" s="96"/>
      <c r="CDW40" s="96"/>
      <c r="CDX40" s="96"/>
      <c r="CDY40" s="96"/>
      <c r="CDZ40" s="96"/>
      <c r="CEA40" s="96"/>
      <c r="CEB40" s="96"/>
      <c r="CEC40" s="96"/>
      <c r="CED40" s="96"/>
      <c r="CEE40" s="96"/>
      <c r="CEF40" s="96"/>
      <c r="CEG40" s="96"/>
      <c r="CEH40" s="97"/>
      <c r="CEI40" s="98"/>
      <c r="CEJ40" s="98"/>
      <c r="CEK40" s="96"/>
      <c r="CEL40" s="96"/>
      <c r="CEM40" s="96"/>
      <c r="CEN40" s="96"/>
      <c r="CEO40" s="96"/>
      <c r="CEP40" s="96"/>
      <c r="CEQ40" s="96"/>
      <c r="CER40" s="96"/>
      <c r="CES40" s="96"/>
      <c r="CET40" s="96"/>
      <c r="CEU40" s="96"/>
      <c r="CEV40" s="96"/>
      <c r="CEW40" s="96"/>
      <c r="CEX40" s="96"/>
      <c r="CEY40" s="96"/>
      <c r="CEZ40" s="96"/>
      <c r="CFA40" s="96"/>
      <c r="CFB40" s="96"/>
      <c r="CFC40" s="96"/>
      <c r="CFD40" s="96"/>
      <c r="CFE40" s="96"/>
      <c r="CFF40" s="97"/>
      <c r="CFG40" s="98"/>
      <c r="CFH40" s="98"/>
      <c r="CFI40" s="96"/>
      <c r="CFJ40" s="96"/>
      <c r="CFK40" s="96"/>
      <c r="CFL40" s="96"/>
      <c r="CFM40" s="96"/>
      <c r="CFN40" s="96"/>
      <c r="CFO40" s="96"/>
      <c r="CFP40" s="96"/>
      <c r="CFQ40" s="96"/>
      <c r="CFR40" s="96"/>
      <c r="CFS40" s="96"/>
      <c r="CFT40" s="96"/>
      <c r="CFU40" s="96"/>
      <c r="CFV40" s="96"/>
      <c r="CFW40" s="96"/>
      <c r="CFX40" s="96"/>
      <c r="CFY40" s="96"/>
      <c r="CFZ40" s="96"/>
      <c r="CGA40" s="96"/>
      <c r="CGB40" s="96"/>
      <c r="CGC40" s="96"/>
      <c r="CGD40" s="97"/>
      <c r="CGE40" s="98"/>
      <c r="CGF40" s="98"/>
      <c r="CGG40" s="96"/>
      <c r="CGH40" s="96"/>
      <c r="CGI40" s="96"/>
      <c r="CGJ40" s="96"/>
      <c r="CGK40" s="96"/>
      <c r="CGL40" s="96"/>
      <c r="CGM40" s="96"/>
      <c r="CGN40" s="96"/>
      <c r="CGO40" s="96"/>
      <c r="CGP40" s="96"/>
      <c r="CGQ40" s="96"/>
      <c r="CGR40" s="96"/>
      <c r="CGS40" s="96"/>
      <c r="CGT40" s="96"/>
      <c r="CGU40" s="96"/>
      <c r="CGV40" s="96"/>
      <c r="CGW40" s="96"/>
      <c r="CGX40" s="96"/>
      <c r="CGY40" s="96"/>
      <c r="CGZ40" s="96"/>
      <c r="CHA40" s="96"/>
      <c r="CHB40" s="97"/>
      <c r="CHC40" s="98"/>
      <c r="CHD40" s="98"/>
      <c r="CHE40" s="96"/>
      <c r="CHF40" s="96"/>
      <c r="CHG40" s="96"/>
      <c r="CHH40" s="96"/>
      <c r="CHI40" s="96"/>
      <c r="CHJ40" s="96"/>
      <c r="CHK40" s="96"/>
      <c r="CHL40" s="96"/>
      <c r="CHM40" s="96"/>
      <c r="CHN40" s="96"/>
      <c r="CHO40" s="96"/>
      <c r="CHP40" s="96"/>
      <c r="CHQ40" s="96"/>
      <c r="CHR40" s="96"/>
      <c r="CHS40" s="96"/>
      <c r="CHT40" s="96"/>
      <c r="CHU40" s="96"/>
      <c r="CHV40" s="96"/>
      <c r="CHW40" s="96"/>
      <c r="CHX40" s="96"/>
      <c r="CHY40" s="96"/>
      <c r="CHZ40" s="97"/>
      <c r="CIA40" s="98"/>
      <c r="CIB40" s="98"/>
      <c r="CIC40" s="96"/>
      <c r="CID40" s="96"/>
      <c r="CIE40" s="96"/>
      <c r="CIF40" s="96"/>
      <c r="CIG40" s="96"/>
      <c r="CIH40" s="96"/>
      <c r="CII40" s="96"/>
      <c r="CIJ40" s="96"/>
      <c r="CIK40" s="96"/>
      <c r="CIL40" s="96"/>
      <c r="CIM40" s="96"/>
      <c r="CIN40" s="96"/>
      <c r="CIO40" s="96"/>
      <c r="CIP40" s="96"/>
      <c r="CIQ40" s="96"/>
      <c r="CIR40" s="96"/>
      <c r="CIS40" s="96"/>
      <c r="CIT40" s="96"/>
      <c r="CIU40" s="96"/>
      <c r="CIV40" s="96"/>
      <c r="CIW40" s="96"/>
      <c r="CIX40" s="97"/>
      <c r="CIY40" s="98"/>
      <c r="CIZ40" s="98"/>
      <c r="CJA40" s="96"/>
      <c r="CJB40" s="96"/>
      <c r="CJC40" s="96"/>
      <c r="CJD40" s="96"/>
      <c r="CJE40" s="96"/>
      <c r="CJF40" s="96"/>
      <c r="CJG40" s="96"/>
      <c r="CJH40" s="96"/>
      <c r="CJI40" s="96"/>
      <c r="CJJ40" s="96"/>
      <c r="CJK40" s="96"/>
      <c r="CJL40" s="96"/>
      <c r="CJM40" s="96"/>
      <c r="CJN40" s="96"/>
      <c r="CJO40" s="96"/>
      <c r="CJP40" s="96"/>
      <c r="CJQ40" s="96"/>
      <c r="CJR40" s="96"/>
      <c r="CJS40" s="96"/>
      <c r="CJT40" s="96"/>
      <c r="CJU40" s="96"/>
      <c r="CJV40" s="97"/>
      <c r="CJW40" s="98"/>
      <c r="CJX40" s="98"/>
      <c r="CJY40" s="96"/>
      <c r="CJZ40" s="96"/>
      <c r="CKA40" s="96"/>
      <c r="CKB40" s="96"/>
      <c r="CKC40" s="96"/>
      <c r="CKD40" s="96"/>
      <c r="CKE40" s="96"/>
      <c r="CKF40" s="96"/>
      <c r="CKG40" s="96"/>
      <c r="CKH40" s="96"/>
      <c r="CKI40" s="96"/>
      <c r="CKJ40" s="96"/>
      <c r="CKK40" s="96"/>
      <c r="CKL40" s="96"/>
      <c r="CKM40" s="96"/>
      <c r="CKN40" s="96"/>
      <c r="CKO40" s="96"/>
      <c r="CKP40" s="96"/>
      <c r="CKQ40" s="96"/>
      <c r="CKR40" s="96"/>
      <c r="CKS40" s="96"/>
      <c r="CKT40" s="97"/>
      <c r="CKU40" s="98"/>
      <c r="CKV40" s="98"/>
      <c r="CKW40" s="96"/>
      <c r="CKX40" s="96"/>
      <c r="CKY40" s="96"/>
      <c r="CKZ40" s="96"/>
      <c r="CLA40" s="96"/>
      <c r="CLB40" s="96"/>
      <c r="CLC40" s="96"/>
      <c r="CLD40" s="96"/>
      <c r="CLE40" s="96"/>
      <c r="CLF40" s="96"/>
      <c r="CLG40" s="96"/>
      <c r="CLH40" s="96"/>
      <c r="CLI40" s="96"/>
      <c r="CLJ40" s="96"/>
      <c r="CLK40" s="96"/>
      <c r="CLL40" s="96"/>
      <c r="CLM40" s="96"/>
      <c r="CLN40" s="96"/>
      <c r="CLO40" s="96"/>
      <c r="CLP40" s="96"/>
      <c r="CLQ40" s="96"/>
      <c r="CLR40" s="97"/>
      <c r="CLS40" s="98"/>
      <c r="CLT40" s="98"/>
      <c r="CLU40" s="96"/>
      <c r="CLV40" s="96"/>
      <c r="CLW40" s="96"/>
      <c r="CLX40" s="96"/>
      <c r="CLY40" s="96"/>
      <c r="CLZ40" s="96"/>
      <c r="CMA40" s="96"/>
      <c r="CMB40" s="96"/>
      <c r="CMC40" s="96"/>
      <c r="CMD40" s="96"/>
      <c r="CME40" s="96"/>
      <c r="CMF40" s="96"/>
      <c r="CMG40" s="96"/>
      <c r="CMH40" s="96"/>
      <c r="CMI40" s="96"/>
      <c r="CMJ40" s="96"/>
      <c r="CMK40" s="96"/>
      <c r="CML40" s="96"/>
      <c r="CMM40" s="96"/>
      <c r="CMN40" s="96"/>
      <c r="CMO40" s="96"/>
      <c r="CMP40" s="97"/>
      <c r="CMQ40" s="98"/>
      <c r="CMR40" s="98"/>
      <c r="CMS40" s="96"/>
      <c r="CMT40" s="96"/>
      <c r="CMU40" s="96"/>
      <c r="CMV40" s="96"/>
      <c r="CMW40" s="96"/>
      <c r="CMX40" s="96"/>
      <c r="CMY40" s="96"/>
      <c r="CMZ40" s="96"/>
      <c r="CNA40" s="96"/>
      <c r="CNB40" s="96"/>
      <c r="CNC40" s="96"/>
      <c r="CND40" s="96"/>
      <c r="CNE40" s="96"/>
      <c r="CNF40" s="96"/>
      <c r="CNG40" s="96"/>
      <c r="CNH40" s="96"/>
      <c r="CNI40" s="96"/>
      <c r="CNJ40" s="96"/>
      <c r="CNK40" s="96"/>
      <c r="CNL40" s="96"/>
      <c r="CNM40" s="96"/>
      <c r="CNN40" s="97"/>
      <c r="CNO40" s="98"/>
      <c r="CNP40" s="98"/>
      <c r="CNQ40" s="96"/>
      <c r="CNR40" s="96"/>
      <c r="CNS40" s="96"/>
      <c r="CNT40" s="96"/>
      <c r="CNU40" s="96"/>
      <c r="CNV40" s="96"/>
      <c r="CNW40" s="96"/>
      <c r="CNX40" s="96"/>
      <c r="CNY40" s="96"/>
      <c r="CNZ40" s="96"/>
      <c r="COA40" s="96"/>
      <c r="COB40" s="96"/>
      <c r="COC40" s="96"/>
      <c r="COD40" s="96"/>
      <c r="COE40" s="96"/>
      <c r="COF40" s="96"/>
      <c r="COG40" s="96"/>
      <c r="COH40" s="96"/>
      <c r="COI40" s="96"/>
      <c r="COJ40" s="96"/>
      <c r="COK40" s="96"/>
      <c r="COL40" s="97"/>
      <c r="COM40" s="98"/>
      <c r="CON40" s="98"/>
      <c r="COO40" s="96"/>
      <c r="COP40" s="96"/>
      <c r="COQ40" s="96"/>
      <c r="COR40" s="96"/>
      <c r="COS40" s="96"/>
      <c r="COT40" s="96"/>
      <c r="COU40" s="96"/>
      <c r="COV40" s="96"/>
      <c r="COW40" s="96"/>
      <c r="COX40" s="96"/>
      <c r="COY40" s="96"/>
      <c r="COZ40" s="96"/>
      <c r="CPA40" s="96"/>
      <c r="CPB40" s="96"/>
      <c r="CPC40" s="96"/>
      <c r="CPD40" s="96"/>
      <c r="CPE40" s="96"/>
      <c r="CPF40" s="96"/>
      <c r="CPG40" s="96"/>
      <c r="CPH40" s="96"/>
      <c r="CPI40" s="96"/>
      <c r="CPJ40" s="97"/>
      <c r="CPK40" s="98"/>
      <c r="CPL40" s="98"/>
      <c r="CPM40" s="96"/>
      <c r="CPN40" s="96"/>
      <c r="CPO40" s="96"/>
      <c r="CPP40" s="96"/>
      <c r="CPQ40" s="96"/>
      <c r="CPR40" s="96"/>
      <c r="CPS40" s="96"/>
      <c r="CPT40" s="96"/>
      <c r="CPU40" s="96"/>
      <c r="CPV40" s="96"/>
      <c r="CPW40" s="96"/>
      <c r="CPX40" s="96"/>
      <c r="CPY40" s="96"/>
      <c r="CPZ40" s="96"/>
      <c r="CQA40" s="96"/>
      <c r="CQB40" s="96"/>
      <c r="CQC40" s="96"/>
      <c r="CQD40" s="96"/>
      <c r="CQE40" s="96"/>
      <c r="CQF40" s="96"/>
      <c r="CQG40" s="96"/>
      <c r="CQH40" s="97"/>
      <c r="CQI40" s="98"/>
      <c r="CQJ40" s="98"/>
      <c r="CQK40" s="96"/>
      <c r="CQL40" s="96"/>
      <c r="CQM40" s="96"/>
      <c r="CQN40" s="96"/>
      <c r="CQO40" s="96"/>
      <c r="CQP40" s="96"/>
      <c r="CQQ40" s="96"/>
      <c r="CQR40" s="96"/>
      <c r="CQS40" s="96"/>
      <c r="CQT40" s="96"/>
      <c r="CQU40" s="96"/>
      <c r="CQV40" s="96"/>
      <c r="CQW40" s="96"/>
      <c r="CQX40" s="96"/>
      <c r="CQY40" s="96"/>
      <c r="CQZ40" s="96"/>
      <c r="CRA40" s="96"/>
      <c r="CRB40" s="96"/>
      <c r="CRC40" s="96"/>
      <c r="CRD40" s="96"/>
      <c r="CRE40" s="96"/>
      <c r="CRF40" s="97"/>
      <c r="CRG40" s="98"/>
      <c r="CRH40" s="98"/>
      <c r="CRI40" s="96"/>
      <c r="CRJ40" s="96"/>
      <c r="CRK40" s="96"/>
      <c r="CRL40" s="96"/>
      <c r="CRM40" s="96"/>
      <c r="CRN40" s="96"/>
      <c r="CRO40" s="96"/>
      <c r="CRP40" s="96"/>
      <c r="CRQ40" s="96"/>
      <c r="CRR40" s="96"/>
      <c r="CRS40" s="96"/>
      <c r="CRT40" s="96"/>
      <c r="CRU40" s="96"/>
      <c r="CRV40" s="96"/>
      <c r="CRW40" s="96"/>
      <c r="CRX40" s="96"/>
      <c r="CRY40" s="96"/>
      <c r="CRZ40" s="96"/>
      <c r="CSA40" s="96"/>
      <c r="CSB40" s="96"/>
      <c r="CSC40" s="96"/>
      <c r="CSD40" s="97"/>
      <c r="CSE40" s="98"/>
      <c r="CSF40" s="98"/>
      <c r="CSG40" s="96"/>
      <c r="CSH40" s="96"/>
      <c r="CSI40" s="96"/>
      <c r="CSJ40" s="96"/>
      <c r="CSK40" s="96"/>
      <c r="CSL40" s="96"/>
      <c r="CSM40" s="96"/>
      <c r="CSN40" s="96"/>
      <c r="CSO40" s="96"/>
      <c r="CSP40" s="96"/>
      <c r="CSQ40" s="96"/>
      <c r="CSR40" s="96"/>
      <c r="CSS40" s="96"/>
      <c r="CST40" s="96"/>
      <c r="CSU40" s="96"/>
      <c r="CSV40" s="96"/>
      <c r="CSW40" s="96"/>
      <c r="CSX40" s="96"/>
      <c r="CSY40" s="96"/>
      <c r="CSZ40" s="96"/>
      <c r="CTA40" s="96"/>
      <c r="CTB40" s="97"/>
      <c r="CTC40" s="98"/>
      <c r="CTD40" s="98"/>
      <c r="CTE40" s="96"/>
      <c r="CTF40" s="96"/>
      <c r="CTG40" s="96"/>
      <c r="CTH40" s="96"/>
      <c r="CTI40" s="96"/>
      <c r="CTJ40" s="96"/>
      <c r="CTK40" s="96"/>
      <c r="CTL40" s="96"/>
      <c r="CTM40" s="96"/>
      <c r="CTN40" s="96"/>
      <c r="CTO40" s="96"/>
      <c r="CTP40" s="96"/>
      <c r="CTQ40" s="96"/>
      <c r="CTR40" s="96"/>
      <c r="CTS40" s="96"/>
      <c r="CTT40" s="96"/>
      <c r="CTU40" s="96"/>
      <c r="CTV40" s="96"/>
      <c r="CTW40" s="96"/>
      <c r="CTX40" s="96"/>
      <c r="CTY40" s="96"/>
      <c r="CTZ40" s="97"/>
      <c r="CUA40" s="98"/>
      <c r="CUB40" s="98"/>
      <c r="CUC40" s="96"/>
      <c r="CUD40" s="96"/>
      <c r="CUE40" s="96"/>
      <c r="CUF40" s="96"/>
      <c r="CUG40" s="96"/>
      <c r="CUH40" s="96"/>
      <c r="CUI40" s="96"/>
      <c r="CUJ40" s="96"/>
      <c r="CUK40" s="96"/>
      <c r="CUL40" s="96"/>
      <c r="CUM40" s="96"/>
      <c r="CUN40" s="96"/>
      <c r="CUO40" s="96"/>
      <c r="CUP40" s="96"/>
      <c r="CUQ40" s="96"/>
      <c r="CUR40" s="96"/>
      <c r="CUS40" s="96"/>
      <c r="CUT40" s="96"/>
      <c r="CUU40" s="96"/>
      <c r="CUV40" s="96"/>
      <c r="CUW40" s="96"/>
      <c r="CUX40" s="97"/>
      <c r="CUY40" s="98"/>
      <c r="CUZ40" s="98"/>
      <c r="CVA40" s="96"/>
      <c r="CVB40" s="96"/>
      <c r="CVC40" s="96"/>
      <c r="CVD40" s="96"/>
      <c r="CVE40" s="96"/>
      <c r="CVF40" s="96"/>
      <c r="CVG40" s="96"/>
      <c r="CVH40" s="96"/>
      <c r="CVI40" s="96"/>
      <c r="CVJ40" s="96"/>
      <c r="CVK40" s="96"/>
      <c r="CVL40" s="96"/>
      <c r="CVM40" s="96"/>
      <c r="CVN40" s="96"/>
      <c r="CVO40" s="96"/>
      <c r="CVP40" s="96"/>
      <c r="CVQ40" s="96"/>
      <c r="CVR40" s="96"/>
      <c r="CVS40" s="96"/>
      <c r="CVT40" s="96"/>
      <c r="CVU40" s="96"/>
      <c r="CVV40" s="97"/>
      <c r="CVW40" s="98"/>
      <c r="CVX40" s="98"/>
      <c r="CVY40" s="96"/>
      <c r="CVZ40" s="96"/>
      <c r="CWA40" s="96"/>
      <c r="CWB40" s="96"/>
      <c r="CWC40" s="96"/>
      <c r="CWD40" s="96"/>
      <c r="CWE40" s="96"/>
      <c r="CWF40" s="96"/>
      <c r="CWG40" s="96"/>
      <c r="CWH40" s="96"/>
      <c r="CWI40" s="96"/>
      <c r="CWJ40" s="96"/>
      <c r="CWK40" s="96"/>
      <c r="CWL40" s="96"/>
      <c r="CWM40" s="96"/>
      <c r="CWN40" s="96"/>
      <c r="CWO40" s="96"/>
      <c r="CWP40" s="96"/>
      <c r="CWQ40" s="96"/>
      <c r="CWR40" s="96"/>
      <c r="CWS40" s="96"/>
      <c r="CWT40" s="97"/>
      <c r="CWU40" s="98"/>
      <c r="CWV40" s="98"/>
      <c r="CWW40" s="96"/>
      <c r="CWX40" s="96"/>
      <c r="CWY40" s="96"/>
      <c r="CWZ40" s="96"/>
      <c r="CXA40" s="96"/>
      <c r="CXB40" s="96"/>
      <c r="CXC40" s="96"/>
      <c r="CXD40" s="96"/>
      <c r="CXE40" s="96"/>
      <c r="CXF40" s="96"/>
      <c r="CXG40" s="96"/>
      <c r="CXH40" s="96"/>
      <c r="CXI40" s="96"/>
      <c r="CXJ40" s="96"/>
      <c r="CXK40" s="96"/>
      <c r="CXL40" s="96"/>
      <c r="CXM40" s="96"/>
      <c r="CXN40" s="96"/>
      <c r="CXO40" s="96"/>
      <c r="CXP40" s="96"/>
      <c r="CXQ40" s="96"/>
      <c r="CXR40" s="97"/>
      <c r="CXS40" s="98"/>
      <c r="CXT40" s="98"/>
      <c r="CXU40" s="96"/>
      <c r="CXV40" s="96"/>
      <c r="CXW40" s="96"/>
      <c r="CXX40" s="96"/>
      <c r="CXY40" s="96"/>
      <c r="CXZ40" s="96"/>
      <c r="CYA40" s="96"/>
      <c r="CYB40" s="96"/>
      <c r="CYC40" s="96"/>
      <c r="CYD40" s="96"/>
      <c r="CYE40" s="96"/>
      <c r="CYF40" s="96"/>
      <c r="CYG40" s="96"/>
      <c r="CYH40" s="96"/>
      <c r="CYI40" s="96"/>
      <c r="CYJ40" s="96"/>
      <c r="CYK40" s="96"/>
      <c r="CYL40" s="96"/>
      <c r="CYM40" s="96"/>
      <c r="CYN40" s="96"/>
      <c r="CYO40" s="96"/>
      <c r="CYP40" s="97"/>
      <c r="CYQ40" s="98"/>
      <c r="CYR40" s="98"/>
      <c r="CYS40" s="96"/>
      <c r="CYT40" s="96"/>
      <c r="CYU40" s="96"/>
      <c r="CYV40" s="96"/>
      <c r="CYW40" s="96"/>
      <c r="CYX40" s="96"/>
      <c r="CYY40" s="96"/>
      <c r="CYZ40" s="96"/>
      <c r="CZA40" s="96"/>
      <c r="CZB40" s="96"/>
      <c r="CZC40" s="96"/>
      <c r="CZD40" s="96"/>
      <c r="CZE40" s="96"/>
      <c r="CZF40" s="96"/>
      <c r="CZG40" s="96"/>
      <c r="CZH40" s="96"/>
      <c r="CZI40" s="96"/>
      <c r="CZJ40" s="96"/>
      <c r="CZK40" s="96"/>
      <c r="CZL40" s="96"/>
      <c r="CZM40" s="96"/>
      <c r="CZN40" s="97"/>
      <c r="CZO40" s="98"/>
      <c r="CZP40" s="98"/>
      <c r="CZQ40" s="96"/>
      <c r="CZR40" s="96"/>
      <c r="CZS40" s="96"/>
      <c r="CZT40" s="96"/>
      <c r="CZU40" s="96"/>
      <c r="CZV40" s="96"/>
      <c r="CZW40" s="96"/>
      <c r="CZX40" s="96"/>
      <c r="CZY40" s="96"/>
      <c r="CZZ40" s="96"/>
      <c r="DAA40" s="96"/>
      <c r="DAB40" s="96"/>
      <c r="DAC40" s="96"/>
      <c r="DAD40" s="96"/>
      <c r="DAE40" s="96"/>
      <c r="DAF40" s="96"/>
      <c r="DAG40" s="96"/>
      <c r="DAH40" s="96"/>
      <c r="DAI40" s="96"/>
      <c r="DAJ40" s="96"/>
      <c r="DAK40" s="96"/>
      <c r="DAL40" s="97"/>
      <c r="DAM40" s="98"/>
      <c r="DAN40" s="98"/>
      <c r="DAO40" s="96"/>
      <c r="DAP40" s="96"/>
      <c r="DAQ40" s="96"/>
      <c r="DAR40" s="96"/>
      <c r="DAS40" s="96"/>
      <c r="DAT40" s="96"/>
      <c r="DAU40" s="96"/>
      <c r="DAV40" s="96"/>
      <c r="DAW40" s="96"/>
      <c r="DAX40" s="96"/>
      <c r="DAY40" s="96"/>
      <c r="DAZ40" s="96"/>
      <c r="DBA40" s="96"/>
      <c r="DBB40" s="96"/>
      <c r="DBC40" s="96"/>
      <c r="DBD40" s="96"/>
      <c r="DBE40" s="96"/>
      <c r="DBF40" s="96"/>
      <c r="DBG40" s="96"/>
      <c r="DBH40" s="96"/>
      <c r="DBI40" s="96"/>
      <c r="DBJ40" s="97"/>
      <c r="DBK40" s="98"/>
      <c r="DBL40" s="98"/>
      <c r="DBM40" s="96"/>
      <c r="DBN40" s="96"/>
      <c r="DBO40" s="96"/>
      <c r="DBP40" s="96"/>
      <c r="DBQ40" s="96"/>
      <c r="DBR40" s="96"/>
      <c r="DBS40" s="96"/>
      <c r="DBT40" s="96"/>
      <c r="DBU40" s="96"/>
      <c r="DBV40" s="96"/>
      <c r="DBW40" s="96"/>
      <c r="DBX40" s="96"/>
      <c r="DBY40" s="96"/>
      <c r="DBZ40" s="96"/>
      <c r="DCA40" s="96"/>
      <c r="DCB40" s="96"/>
      <c r="DCC40" s="96"/>
      <c r="DCD40" s="96"/>
      <c r="DCE40" s="96"/>
      <c r="DCF40" s="96"/>
      <c r="DCG40" s="96"/>
      <c r="DCH40" s="97"/>
      <c r="DCI40" s="98"/>
      <c r="DCJ40" s="98"/>
      <c r="DCK40" s="96"/>
      <c r="DCL40" s="96"/>
      <c r="DCM40" s="96"/>
      <c r="DCN40" s="96"/>
      <c r="DCO40" s="96"/>
      <c r="DCP40" s="96"/>
      <c r="DCQ40" s="96"/>
      <c r="DCR40" s="96"/>
      <c r="DCS40" s="96"/>
      <c r="DCT40" s="96"/>
      <c r="DCU40" s="96"/>
      <c r="DCV40" s="96"/>
      <c r="DCW40" s="96"/>
      <c r="DCX40" s="96"/>
      <c r="DCY40" s="96"/>
      <c r="DCZ40" s="96"/>
      <c r="DDA40" s="96"/>
      <c r="DDB40" s="96"/>
      <c r="DDC40" s="96"/>
      <c r="DDD40" s="96"/>
      <c r="DDE40" s="96"/>
      <c r="DDF40" s="97"/>
      <c r="DDG40" s="98"/>
      <c r="DDH40" s="98"/>
      <c r="DDI40" s="96"/>
      <c r="DDJ40" s="96"/>
      <c r="DDK40" s="96"/>
      <c r="DDL40" s="96"/>
      <c r="DDM40" s="96"/>
      <c r="DDN40" s="96"/>
      <c r="DDO40" s="96"/>
      <c r="DDP40" s="96"/>
      <c r="DDQ40" s="96"/>
      <c r="DDR40" s="96"/>
      <c r="DDS40" s="96"/>
      <c r="DDT40" s="96"/>
      <c r="DDU40" s="96"/>
      <c r="DDV40" s="96"/>
      <c r="DDW40" s="96"/>
      <c r="DDX40" s="96"/>
      <c r="DDY40" s="96"/>
      <c r="DDZ40" s="96"/>
      <c r="DEA40" s="96"/>
      <c r="DEB40" s="96"/>
      <c r="DEC40" s="96"/>
      <c r="DED40" s="97"/>
      <c r="DEE40" s="98"/>
      <c r="DEF40" s="98"/>
      <c r="DEG40" s="96"/>
      <c r="DEH40" s="96"/>
      <c r="DEI40" s="96"/>
      <c r="DEJ40" s="96"/>
      <c r="DEK40" s="96"/>
      <c r="DEL40" s="96"/>
      <c r="DEM40" s="96"/>
      <c r="DEN40" s="96"/>
      <c r="DEO40" s="96"/>
      <c r="DEP40" s="96"/>
      <c r="DEQ40" s="96"/>
      <c r="DER40" s="96"/>
      <c r="DES40" s="96"/>
      <c r="DET40" s="96"/>
      <c r="DEU40" s="96"/>
      <c r="DEV40" s="96"/>
      <c r="DEW40" s="96"/>
      <c r="DEX40" s="96"/>
      <c r="DEY40" s="96"/>
      <c r="DEZ40" s="96"/>
      <c r="DFA40" s="96"/>
      <c r="DFB40" s="97"/>
      <c r="DFC40" s="98"/>
      <c r="DFD40" s="98"/>
      <c r="DFE40" s="96"/>
      <c r="DFF40" s="96"/>
      <c r="DFG40" s="96"/>
      <c r="DFH40" s="96"/>
      <c r="DFI40" s="96"/>
      <c r="DFJ40" s="96"/>
      <c r="DFK40" s="96"/>
      <c r="DFL40" s="96"/>
      <c r="DFM40" s="96"/>
      <c r="DFN40" s="96"/>
      <c r="DFO40" s="96"/>
      <c r="DFP40" s="96"/>
      <c r="DFQ40" s="96"/>
      <c r="DFR40" s="96"/>
      <c r="DFS40" s="96"/>
      <c r="DFT40" s="96"/>
      <c r="DFU40" s="96"/>
      <c r="DFV40" s="96"/>
      <c r="DFW40" s="96"/>
      <c r="DFX40" s="96"/>
      <c r="DFY40" s="96"/>
      <c r="DFZ40" s="97"/>
      <c r="DGA40" s="98"/>
      <c r="DGB40" s="98"/>
      <c r="DGC40" s="96"/>
      <c r="DGD40" s="96"/>
      <c r="DGE40" s="96"/>
      <c r="DGF40" s="96"/>
      <c r="DGG40" s="96"/>
      <c r="DGH40" s="96"/>
      <c r="DGI40" s="96"/>
      <c r="DGJ40" s="96"/>
      <c r="DGK40" s="96"/>
      <c r="DGL40" s="96"/>
      <c r="DGM40" s="96"/>
      <c r="DGN40" s="96"/>
      <c r="DGO40" s="96"/>
      <c r="DGP40" s="96"/>
      <c r="DGQ40" s="96"/>
      <c r="DGR40" s="96"/>
      <c r="DGS40" s="96"/>
      <c r="DGT40" s="96"/>
      <c r="DGU40" s="96"/>
      <c r="DGV40" s="96"/>
      <c r="DGW40" s="96"/>
      <c r="DGX40" s="97"/>
      <c r="DGY40" s="98"/>
      <c r="DGZ40" s="98"/>
      <c r="DHA40" s="96"/>
      <c r="DHB40" s="96"/>
      <c r="DHC40" s="96"/>
      <c r="DHD40" s="96"/>
      <c r="DHE40" s="96"/>
      <c r="DHF40" s="96"/>
      <c r="DHG40" s="96"/>
      <c r="DHH40" s="96"/>
      <c r="DHI40" s="96"/>
      <c r="DHJ40" s="96"/>
      <c r="DHK40" s="96"/>
      <c r="DHL40" s="96"/>
      <c r="DHM40" s="96"/>
      <c r="DHN40" s="96"/>
      <c r="DHO40" s="96"/>
      <c r="DHP40" s="96"/>
      <c r="DHQ40" s="96"/>
      <c r="DHR40" s="96"/>
      <c r="DHS40" s="96"/>
      <c r="DHT40" s="96"/>
      <c r="DHU40" s="96"/>
      <c r="DHV40" s="97"/>
      <c r="DHW40" s="98"/>
      <c r="DHX40" s="98"/>
      <c r="DHY40" s="96"/>
      <c r="DHZ40" s="96"/>
      <c r="DIA40" s="96"/>
      <c r="DIB40" s="96"/>
      <c r="DIC40" s="96"/>
      <c r="DID40" s="96"/>
      <c r="DIE40" s="96"/>
      <c r="DIF40" s="96"/>
      <c r="DIG40" s="96"/>
      <c r="DIH40" s="96"/>
      <c r="DII40" s="96"/>
      <c r="DIJ40" s="96"/>
      <c r="DIK40" s="96"/>
      <c r="DIL40" s="96"/>
      <c r="DIM40" s="96"/>
      <c r="DIN40" s="96"/>
      <c r="DIO40" s="96"/>
      <c r="DIP40" s="96"/>
      <c r="DIQ40" s="96"/>
      <c r="DIR40" s="96"/>
      <c r="DIS40" s="96"/>
      <c r="DIT40" s="97"/>
      <c r="DIU40" s="98"/>
      <c r="DIV40" s="98"/>
      <c r="DIW40" s="96"/>
      <c r="DIX40" s="96"/>
      <c r="DIY40" s="96"/>
      <c r="DIZ40" s="96"/>
      <c r="DJA40" s="96"/>
      <c r="DJB40" s="96"/>
      <c r="DJC40" s="96"/>
      <c r="DJD40" s="96"/>
      <c r="DJE40" s="96"/>
      <c r="DJF40" s="96"/>
      <c r="DJG40" s="96"/>
      <c r="DJH40" s="96"/>
      <c r="DJI40" s="96"/>
      <c r="DJJ40" s="96"/>
      <c r="DJK40" s="96"/>
      <c r="DJL40" s="96"/>
      <c r="DJM40" s="96"/>
      <c r="DJN40" s="96"/>
      <c r="DJO40" s="96"/>
      <c r="DJP40" s="96"/>
      <c r="DJQ40" s="96"/>
      <c r="DJR40" s="97"/>
      <c r="DJS40" s="98"/>
      <c r="DJT40" s="98"/>
      <c r="DJU40" s="96"/>
      <c r="DJV40" s="96"/>
      <c r="DJW40" s="96"/>
      <c r="DJX40" s="96"/>
      <c r="DJY40" s="96"/>
      <c r="DJZ40" s="96"/>
      <c r="DKA40" s="96"/>
      <c r="DKB40" s="96"/>
      <c r="DKC40" s="96"/>
      <c r="DKD40" s="96"/>
      <c r="DKE40" s="96"/>
      <c r="DKF40" s="96"/>
      <c r="DKG40" s="96"/>
      <c r="DKH40" s="96"/>
      <c r="DKI40" s="96"/>
      <c r="DKJ40" s="96"/>
      <c r="DKK40" s="96"/>
      <c r="DKL40" s="96"/>
      <c r="DKM40" s="96"/>
      <c r="DKN40" s="96"/>
      <c r="DKO40" s="96"/>
      <c r="DKP40" s="97"/>
      <c r="DKQ40" s="98"/>
      <c r="DKR40" s="98"/>
      <c r="DKS40" s="96"/>
      <c r="DKT40" s="96"/>
      <c r="DKU40" s="96"/>
      <c r="DKV40" s="96"/>
      <c r="DKW40" s="96"/>
      <c r="DKX40" s="96"/>
      <c r="DKY40" s="96"/>
      <c r="DKZ40" s="96"/>
      <c r="DLA40" s="96"/>
      <c r="DLB40" s="96"/>
      <c r="DLC40" s="96"/>
      <c r="DLD40" s="96"/>
      <c r="DLE40" s="96"/>
      <c r="DLF40" s="96"/>
      <c r="DLG40" s="96"/>
      <c r="DLH40" s="96"/>
      <c r="DLI40" s="96"/>
      <c r="DLJ40" s="96"/>
      <c r="DLK40" s="96"/>
      <c r="DLL40" s="96"/>
      <c r="DLM40" s="96"/>
      <c r="DLN40" s="97"/>
      <c r="DLO40" s="98"/>
      <c r="DLP40" s="98"/>
      <c r="DLQ40" s="96"/>
      <c r="DLR40" s="96"/>
      <c r="DLS40" s="96"/>
      <c r="DLT40" s="96"/>
      <c r="DLU40" s="96"/>
      <c r="DLV40" s="96"/>
      <c r="DLW40" s="96"/>
      <c r="DLX40" s="96"/>
      <c r="DLY40" s="96"/>
      <c r="DLZ40" s="96"/>
      <c r="DMA40" s="96"/>
      <c r="DMB40" s="96"/>
      <c r="DMC40" s="96"/>
      <c r="DMD40" s="96"/>
      <c r="DME40" s="96"/>
      <c r="DMF40" s="96"/>
      <c r="DMG40" s="96"/>
      <c r="DMH40" s="96"/>
      <c r="DMI40" s="96"/>
      <c r="DMJ40" s="96"/>
      <c r="DMK40" s="96"/>
      <c r="DML40" s="97"/>
      <c r="DMM40" s="98"/>
      <c r="DMN40" s="98"/>
      <c r="DMO40" s="96"/>
      <c r="DMP40" s="96"/>
      <c r="DMQ40" s="96"/>
      <c r="DMR40" s="96"/>
      <c r="DMS40" s="96"/>
      <c r="DMT40" s="96"/>
      <c r="DMU40" s="96"/>
      <c r="DMV40" s="96"/>
      <c r="DMW40" s="96"/>
      <c r="DMX40" s="96"/>
      <c r="DMY40" s="96"/>
      <c r="DMZ40" s="96"/>
      <c r="DNA40" s="96"/>
      <c r="DNB40" s="96"/>
      <c r="DNC40" s="96"/>
      <c r="DND40" s="96"/>
      <c r="DNE40" s="96"/>
      <c r="DNF40" s="96"/>
      <c r="DNG40" s="96"/>
      <c r="DNH40" s="96"/>
      <c r="DNI40" s="96"/>
      <c r="DNJ40" s="97"/>
      <c r="DNK40" s="98"/>
      <c r="DNL40" s="98"/>
      <c r="DNM40" s="96"/>
      <c r="DNN40" s="96"/>
      <c r="DNO40" s="96"/>
      <c r="DNP40" s="96"/>
      <c r="DNQ40" s="96"/>
      <c r="DNR40" s="96"/>
      <c r="DNS40" s="96"/>
      <c r="DNT40" s="96"/>
      <c r="DNU40" s="96"/>
      <c r="DNV40" s="96"/>
      <c r="DNW40" s="96"/>
      <c r="DNX40" s="96"/>
      <c r="DNY40" s="96"/>
      <c r="DNZ40" s="96"/>
      <c r="DOA40" s="96"/>
      <c r="DOB40" s="96"/>
      <c r="DOC40" s="96"/>
      <c r="DOD40" s="96"/>
      <c r="DOE40" s="96"/>
      <c r="DOF40" s="96"/>
      <c r="DOG40" s="96"/>
      <c r="DOH40" s="97"/>
      <c r="DOI40" s="98"/>
      <c r="DOJ40" s="98"/>
      <c r="DOK40" s="96"/>
      <c r="DOL40" s="96"/>
      <c r="DOM40" s="96"/>
      <c r="DON40" s="96"/>
      <c r="DOO40" s="96"/>
      <c r="DOP40" s="96"/>
      <c r="DOQ40" s="96"/>
      <c r="DOR40" s="96"/>
      <c r="DOS40" s="96"/>
      <c r="DOT40" s="96"/>
      <c r="DOU40" s="96"/>
      <c r="DOV40" s="96"/>
      <c r="DOW40" s="96"/>
      <c r="DOX40" s="96"/>
      <c r="DOY40" s="96"/>
      <c r="DOZ40" s="96"/>
      <c r="DPA40" s="96"/>
      <c r="DPB40" s="96"/>
      <c r="DPC40" s="96"/>
      <c r="DPD40" s="96"/>
      <c r="DPE40" s="96"/>
      <c r="DPF40" s="97"/>
      <c r="DPG40" s="98"/>
      <c r="DPH40" s="98"/>
      <c r="DPI40" s="96"/>
      <c r="DPJ40" s="96"/>
      <c r="DPK40" s="96"/>
      <c r="DPL40" s="96"/>
      <c r="DPM40" s="96"/>
      <c r="DPN40" s="96"/>
      <c r="DPO40" s="96"/>
      <c r="DPP40" s="96"/>
      <c r="DPQ40" s="96"/>
      <c r="DPR40" s="96"/>
      <c r="DPS40" s="96"/>
      <c r="DPT40" s="96"/>
      <c r="DPU40" s="96"/>
      <c r="DPV40" s="96"/>
      <c r="DPW40" s="96"/>
      <c r="DPX40" s="96"/>
      <c r="DPY40" s="96"/>
      <c r="DPZ40" s="96"/>
      <c r="DQA40" s="96"/>
      <c r="DQB40" s="96"/>
      <c r="DQC40" s="96"/>
      <c r="DQD40" s="97"/>
      <c r="DQE40" s="98"/>
      <c r="DQF40" s="98"/>
      <c r="DQG40" s="96"/>
      <c r="DQH40" s="96"/>
      <c r="DQI40" s="96"/>
      <c r="DQJ40" s="96"/>
      <c r="DQK40" s="96"/>
      <c r="DQL40" s="96"/>
      <c r="DQM40" s="96"/>
      <c r="DQN40" s="96"/>
      <c r="DQO40" s="96"/>
      <c r="DQP40" s="96"/>
      <c r="DQQ40" s="96"/>
      <c r="DQR40" s="96"/>
      <c r="DQS40" s="96"/>
      <c r="DQT40" s="96"/>
      <c r="DQU40" s="96"/>
      <c r="DQV40" s="96"/>
      <c r="DQW40" s="96"/>
      <c r="DQX40" s="96"/>
      <c r="DQY40" s="96"/>
      <c r="DQZ40" s="96"/>
      <c r="DRA40" s="96"/>
      <c r="DRB40" s="97"/>
      <c r="DRC40" s="98"/>
      <c r="DRD40" s="98"/>
      <c r="DRE40" s="96"/>
      <c r="DRF40" s="96"/>
      <c r="DRG40" s="96"/>
      <c r="DRH40" s="96"/>
      <c r="DRI40" s="96"/>
      <c r="DRJ40" s="96"/>
      <c r="DRK40" s="96"/>
      <c r="DRL40" s="96"/>
      <c r="DRM40" s="96"/>
      <c r="DRN40" s="96"/>
      <c r="DRO40" s="96"/>
      <c r="DRP40" s="96"/>
      <c r="DRQ40" s="96"/>
      <c r="DRR40" s="96"/>
      <c r="DRS40" s="96"/>
      <c r="DRT40" s="96"/>
      <c r="DRU40" s="96"/>
      <c r="DRV40" s="96"/>
      <c r="DRW40" s="96"/>
      <c r="DRX40" s="96"/>
      <c r="DRY40" s="96"/>
      <c r="DRZ40" s="97"/>
      <c r="DSA40" s="98"/>
      <c r="DSB40" s="98"/>
      <c r="DSC40" s="96"/>
      <c r="DSD40" s="96"/>
      <c r="DSE40" s="96"/>
      <c r="DSF40" s="96"/>
      <c r="DSG40" s="96"/>
      <c r="DSH40" s="96"/>
      <c r="DSI40" s="96"/>
      <c r="DSJ40" s="96"/>
      <c r="DSK40" s="96"/>
      <c r="DSL40" s="96"/>
      <c r="DSM40" s="96"/>
      <c r="DSN40" s="96"/>
      <c r="DSO40" s="96"/>
      <c r="DSP40" s="96"/>
      <c r="DSQ40" s="96"/>
      <c r="DSR40" s="96"/>
      <c r="DSS40" s="96"/>
      <c r="DST40" s="96"/>
      <c r="DSU40" s="96"/>
      <c r="DSV40" s="96"/>
      <c r="DSW40" s="96"/>
      <c r="DSX40" s="97"/>
      <c r="DSY40" s="98"/>
      <c r="DSZ40" s="98"/>
      <c r="DTA40" s="96"/>
      <c r="DTB40" s="96"/>
      <c r="DTC40" s="96"/>
      <c r="DTD40" s="96"/>
      <c r="DTE40" s="96"/>
      <c r="DTF40" s="96"/>
      <c r="DTG40" s="96"/>
      <c r="DTH40" s="96"/>
      <c r="DTI40" s="96"/>
      <c r="DTJ40" s="96"/>
      <c r="DTK40" s="96"/>
      <c r="DTL40" s="96"/>
      <c r="DTM40" s="96"/>
      <c r="DTN40" s="96"/>
      <c r="DTO40" s="96"/>
      <c r="DTP40" s="96"/>
      <c r="DTQ40" s="96"/>
      <c r="DTR40" s="96"/>
      <c r="DTS40" s="96"/>
      <c r="DTT40" s="96"/>
      <c r="DTU40" s="96"/>
      <c r="DTV40" s="97"/>
      <c r="DTW40" s="98"/>
      <c r="DTX40" s="98"/>
      <c r="DTY40" s="96"/>
      <c r="DTZ40" s="96"/>
      <c r="DUA40" s="96"/>
      <c r="DUB40" s="96"/>
      <c r="DUC40" s="96"/>
      <c r="DUD40" s="96"/>
      <c r="DUE40" s="96"/>
      <c r="DUF40" s="96"/>
      <c r="DUG40" s="96"/>
      <c r="DUH40" s="96"/>
      <c r="DUI40" s="96"/>
      <c r="DUJ40" s="96"/>
      <c r="DUK40" s="96"/>
      <c r="DUL40" s="96"/>
      <c r="DUM40" s="96"/>
      <c r="DUN40" s="96"/>
      <c r="DUO40" s="96"/>
      <c r="DUP40" s="96"/>
      <c r="DUQ40" s="96"/>
      <c r="DUR40" s="96"/>
      <c r="DUS40" s="96"/>
      <c r="DUT40" s="97"/>
      <c r="DUU40" s="98"/>
      <c r="DUV40" s="98"/>
      <c r="DUW40" s="96"/>
      <c r="DUX40" s="96"/>
      <c r="DUY40" s="96"/>
      <c r="DUZ40" s="96"/>
      <c r="DVA40" s="96"/>
      <c r="DVB40" s="96"/>
      <c r="DVC40" s="96"/>
      <c r="DVD40" s="96"/>
      <c r="DVE40" s="96"/>
      <c r="DVF40" s="96"/>
      <c r="DVG40" s="96"/>
      <c r="DVH40" s="96"/>
      <c r="DVI40" s="96"/>
      <c r="DVJ40" s="96"/>
      <c r="DVK40" s="96"/>
      <c r="DVL40" s="96"/>
      <c r="DVM40" s="96"/>
      <c r="DVN40" s="96"/>
      <c r="DVO40" s="96"/>
      <c r="DVP40" s="96"/>
      <c r="DVQ40" s="96"/>
      <c r="DVR40" s="97"/>
      <c r="DVS40" s="98"/>
      <c r="DVT40" s="98"/>
      <c r="DVU40" s="96"/>
      <c r="DVV40" s="96"/>
      <c r="DVW40" s="96"/>
      <c r="DVX40" s="96"/>
      <c r="DVY40" s="96"/>
      <c r="DVZ40" s="96"/>
      <c r="DWA40" s="96"/>
      <c r="DWB40" s="96"/>
      <c r="DWC40" s="96"/>
      <c r="DWD40" s="96"/>
      <c r="DWE40" s="96"/>
      <c r="DWF40" s="96"/>
      <c r="DWG40" s="96"/>
      <c r="DWH40" s="96"/>
      <c r="DWI40" s="96"/>
      <c r="DWJ40" s="96"/>
      <c r="DWK40" s="96"/>
      <c r="DWL40" s="96"/>
      <c r="DWM40" s="96"/>
      <c r="DWN40" s="96"/>
      <c r="DWO40" s="96"/>
      <c r="DWP40" s="97"/>
      <c r="DWQ40" s="98"/>
      <c r="DWR40" s="98"/>
      <c r="DWS40" s="96"/>
      <c r="DWT40" s="96"/>
      <c r="DWU40" s="96"/>
      <c r="DWV40" s="96"/>
      <c r="DWW40" s="96"/>
      <c r="DWX40" s="96"/>
      <c r="DWY40" s="96"/>
      <c r="DWZ40" s="96"/>
      <c r="DXA40" s="96"/>
      <c r="DXB40" s="96"/>
      <c r="DXC40" s="96"/>
      <c r="DXD40" s="96"/>
      <c r="DXE40" s="96"/>
      <c r="DXF40" s="96"/>
      <c r="DXG40" s="96"/>
      <c r="DXH40" s="96"/>
      <c r="DXI40" s="96"/>
      <c r="DXJ40" s="96"/>
      <c r="DXK40" s="96"/>
      <c r="DXL40" s="96"/>
      <c r="DXM40" s="96"/>
      <c r="DXN40" s="97"/>
      <c r="DXO40" s="98"/>
      <c r="DXP40" s="98"/>
      <c r="DXQ40" s="96"/>
      <c r="DXR40" s="96"/>
      <c r="DXS40" s="96"/>
      <c r="DXT40" s="96"/>
      <c r="DXU40" s="96"/>
      <c r="DXV40" s="96"/>
      <c r="DXW40" s="96"/>
      <c r="DXX40" s="96"/>
      <c r="DXY40" s="96"/>
      <c r="DXZ40" s="96"/>
      <c r="DYA40" s="96"/>
      <c r="DYB40" s="96"/>
      <c r="DYC40" s="96"/>
      <c r="DYD40" s="96"/>
      <c r="DYE40" s="96"/>
      <c r="DYF40" s="96"/>
      <c r="DYG40" s="96"/>
      <c r="DYH40" s="96"/>
      <c r="DYI40" s="96"/>
      <c r="DYJ40" s="96"/>
      <c r="DYK40" s="96"/>
      <c r="DYL40" s="97"/>
      <c r="DYM40" s="98"/>
      <c r="DYN40" s="98"/>
      <c r="DYO40" s="96"/>
      <c r="DYP40" s="96"/>
      <c r="DYQ40" s="96"/>
      <c r="DYR40" s="96"/>
      <c r="DYS40" s="96"/>
      <c r="DYT40" s="96"/>
      <c r="DYU40" s="96"/>
      <c r="DYV40" s="96"/>
      <c r="DYW40" s="96"/>
      <c r="DYX40" s="96"/>
      <c r="DYY40" s="96"/>
      <c r="DYZ40" s="96"/>
      <c r="DZA40" s="96"/>
      <c r="DZB40" s="96"/>
      <c r="DZC40" s="96"/>
      <c r="DZD40" s="96"/>
      <c r="DZE40" s="96"/>
      <c r="DZF40" s="96"/>
      <c r="DZG40" s="96"/>
      <c r="DZH40" s="96"/>
      <c r="DZI40" s="96"/>
      <c r="DZJ40" s="97"/>
      <c r="DZK40" s="98"/>
      <c r="DZL40" s="98"/>
      <c r="DZM40" s="96"/>
      <c r="DZN40" s="96"/>
      <c r="DZO40" s="96"/>
      <c r="DZP40" s="96"/>
      <c r="DZQ40" s="96"/>
      <c r="DZR40" s="96"/>
      <c r="DZS40" s="96"/>
      <c r="DZT40" s="96"/>
      <c r="DZU40" s="96"/>
      <c r="DZV40" s="96"/>
      <c r="DZW40" s="96"/>
      <c r="DZX40" s="96"/>
      <c r="DZY40" s="96"/>
      <c r="DZZ40" s="96"/>
      <c r="EAA40" s="96"/>
      <c r="EAB40" s="96"/>
      <c r="EAC40" s="96"/>
      <c r="EAD40" s="96"/>
      <c r="EAE40" s="96"/>
      <c r="EAF40" s="96"/>
      <c r="EAG40" s="96"/>
      <c r="EAH40" s="97"/>
      <c r="EAI40" s="98"/>
      <c r="EAJ40" s="98"/>
      <c r="EAK40" s="96"/>
      <c r="EAL40" s="96"/>
      <c r="EAM40" s="96"/>
      <c r="EAN40" s="96"/>
      <c r="EAO40" s="96"/>
      <c r="EAP40" s="96"/>
      <c r="EAQ40" s="96"/>
      <c r="EAR40" s="96"/>
      <c r="EAS40" s="96"/>
      <c r="EAT40" s="96"/>
      <c r="EAU40" s="96"/>
      <c r="EAV40" s="96"/>
      <c r="EAW40" s="96"/>
      <c r="EAX40" s="96"/>
      <c r="EAY40" s="96"/>
      <c r="EAZ40" s="96"/>
      <c r="EBA40" s="96"/>
      <c r="EBB40" s="96"/>
      <c r="EBC40" s="96"/>
      <c r="EBD40" s="96"/>
      <c r="EBE40" s="96"/>
      <c r="EBF40" s="97"/>
      <c r="EBG40" s="98"/>
      <c r="EBH40" s="98"/>
      <c r="EBI40" s="96"/>
      <c r="EBJ40" s="96"/>
      <c r="EBK40" s="96"/>
      <c r="EBL40" s="96"/>
      <c r="EBM40" s="96"/>
      <c r="EBN40" s="96"/>
      <c r="EBO40" s="96"/>
      <c r="EBP40" s="96"/>
      <c r="EBQ40" s="96"/>
      <c r="EBR40" s="96"/>
      <c r="EBS40" s="96"/>
      <c r="EBT40" s="96"/>
      <c r="EBU40" s="96"/>
      <c r="EBV40" s="96"/>
      <c r="EBW40" s="96"/>
      <c r="EBX40" s="96"/>
      <c r="EBY40" s="96"/>
      <c r="EBZ40" s="96"/>
      <c r="ECA40" s="96"/>
      <c r="ECB40" s="96"/>
      <c r="ECC40" s="96"/>
      <c r="ECD40" s="97"/>
      <c r="ECE40" s="98"/>
      <c r="ECF40" s="98"/>
      <c r="ECG40" s="96"/>
      <c r="ECH40" s="96"/>
      <c r="ECI40" s="96"/>
      <c r="ECJ40" s="96"/>
      <c r="ECK40" s="96"/>
      <c r="ECL40" s="96"/>
      <c r="ECM40" s="96"/>
      <c r="ECN40" s="96"/>
      <c r="ECO40" s="96"/>
      <c r="ECP40" s="96"/>
      <c r="ECQ40" s="96"/>
      <c r="ECR40" s="96"/>
      <c r="ECS40" s="96"/>
      <c r="ECT40" s="96"/>
      <c r="ECU40" s="96"/>
      <c r="ECV40" s="96"/>
      <c r="ECW40" s="96"/>
      <c r="ECX40" s="96"/>
      <c r="ECY40" s="96"/>
      <c r="ECZ40" s="96"/>
      <c r="EDA40" s="96"/>
      <c r="EDB40" s="97"/>
      <c r="EDC40" s="98"/>
      <c r="EDD40" s="98"/>
      <c r="EDE40" s="96"/>
      <c r="EDF40" s="96"/>
      <c r="EDG40" s="96"/>
      <c r="EDH40" s="96"/>
      <c r="EDI40" s="96"/>
      <c r="EDJ40" s="96"/>
      <c r="EDK40" s="96"/>
      <c r="EDL40" s="96"/>
      <c r="EDM40" s="96"/>
      <c r="EDN40" s="96"/>
      <c r="EDO40" s="96"/>
      <c r="EDP40" s="96"/>
      <c r="EDQ40" s="96"/>
      <c r="EDR40" s="96"/>
      <c r="EDS40" s="96"/>
      <c r="EDT40" s="96"/>
      <c r="EDU40" s="96"/>
      <c r="EDV40" s="96"/>
      <c r="EDW40" s="96"/>
      <c r="EDX40" s="96"/>
      <c r="EDY40" s="96"/>
      <c r="EDZ40" s="97"/>
      <c r="EEA40" s="98"/>
      <c r="EEB40" s="98"/>
      <c r="EEC40" s="96"/>
      <c r="EED40" s="96"/>
      <c r="EEE40" s="96"/>
      <c r="EEF40" s="96"/>
      <c r="EEG40" s="96"/>
      <c r="EEH40" s="96"/>
      <c r="EEI40" s="96"/>
      <c r="EEJ40" s="96"/>
      <c r="EEK40" s="96"/>
      <c r="EEL40" s="96"/>
      <c r="EEM40" s="96"/>
      <c r="EEN40" s="96"/>
      <c r="EEO40" s="96"/>
      <c r="EEP40" s="96"/>
      <c r="EEQ40" s="96"/>
      <c r="EER40" s="96"/>
      <c r="EES40" s="96"/>
      <c r="EET40" s="96"/>
      <c r="EEU40" s="96"/>
      <c r="EEV40" s="96"/>
      <c r="EEW40" s="96"/>
      <c r="EEX40" s="97"/>
      <c r="EEY40" s="98"/>
      <c r="EEZ40" s="98"/>
      <c r="EFA40" s="96"/>
      <c r="EFB40" s="96"/>
      <c r="EFC40" s="96"/>
      <c r="EFD40" s="96"/>
      <c r="EFE40" s="96"/>
      <c r="EFF40" s="96"/>
      <c r="EFG40" s="96"/>
      <c r="EFH40" s="96"/>
      <c r="EFI40" s="96"/>
      <c r="EFJ40" s="96"/>
      <c r="EFK40" s="96"/>
      <c r="EFL40" s="96"/>
      <c r="EFM40" s="96"/>
      <c r="EFN40" s="96"/>
      <c r="EFO40" s="96"/>
      <c r="EFP40" s="96"/>
      <c r="EFQ40" s="96"/>
      <c r="EFR40" s="96"/>
      <c r="EFS40" s="96"/>
      <c r="EFT40" s="96"/>
      <c r="EFU40" s="96"/>
      <c r="EFV40" s="97"/>
      <c r="EFW40" s="98"/>
      <c r="EFX40" s="98"/>
      <c r="EFY40" s="96"/>
      <c r="EFZ40" s="96"/>
      <c r="EGA40" s="96"/>
      <c r="EGB40" s="96"/>
      <c r="EGC40" s="96"/>
      <c r="EGD40" s="96"/>
      <c r="EGE40" s="96"/>
      <c r="EGF40" s="96"/>
      <c r="EGG40" s="96"/>
      <c r="EGH40" s="96"/>
      <c r="EGI40" s="96"/>
      <c r="EGJ40" s="96"/>
      <c r="EGK40" s="96"/>
      <c r="EGL40" s="96"/>
      <c r="EGM40" s="96"/>
      <c r="EGN40" s="96"/>
      <c r="EGO40" s="96"/>
      <c r="EGP40" s="96"/>
      <c r="EGQ40" s="96"/>
      <c r="EGR40" s="96"/>
      <c r="EGS40" s="96"/>
      <c r="EGT40" s="97"/>
      <c r="EGU40" s="98"/>
      <c r="EGV40" s="98"/>
      <c r="EGW40" s="96"/>
      <c r="EGX40" s="96"/>
      <c r="EGY40" s="96"/>
      <c r="EGZ40" s="96"/>
      <c r="EHA40" s="96"/>
      <c r="EHB40" s="96"/>
      <c r="EHC40" s="96"/>
      <c r="EHD40" s="96"/>
      <c r="EHE40" s="96"/>
      <c r="EHF40" s="96"/>
      <c r="EHG40" s="96"/>
      <c r="EHH40" s="96"/>
      <c r="EHI40" s="96"/>
      <c r="EHJ40" s="96"/>
      <c r="EHK40" s="96"/>
      <c r="EHL40" s="96"/>
      <c r="EHM40" s="96"/>
      <c r="EHN40" s="96"/>
      <c r="EHO40" s="96"/>
      <c r="EHP40" s="96"/>
      <c r="EHQ40" s="96"/>
      <c r="EHR40" s="97"/>
      <c r="EHS40" s="98"/>
      <c r="EHT40" s="98"/>
      <c r="EHU40" s="96"/>
      <c r="EHV40" s="96"/>
      <c r="EHW40" s="96"/>
      <c r="EHX40" s="96"/>
      <c r="EHY40" s="96"/>
      <c r="EHZ40" s="96"/>
      <c r="EIA40" s="96"/>
      <c r="EIB40" s="96"/>
      <c r="EIC40" s="96"/>
      <c r="EID40" s="96"/>
      <c r="EIE40" s="96"/>
      <c r="EIF40" s="96"/>
      <c r="EIG40" s="96"/>
      <c r="EIH40" s="96"/>
      <c r="EII40" s="96"/>
      <c r="EIJ40" s="96"/>
      <c r="EIK40" s="96"/>
      <c r="EIL40" s="96"/>
      <c r="EIM40" s="96"/>
      <c r="EIN40" s="96"/>
      <c r="EIO40" s="96"/>
      <c r="EIP40" s="97"/>
      <c r="EIQ40" s="98"/>
      <c r="EIR40" s="98"/>
      <c r="EIS40" s="96"/>
      <c r="EIT40" s="96"/>
      <c r="EIU40" s="96"/>
      <c r="EIV40" s="96"/>
      <c r="EIW40" s="96"/>
      <c r="EIX40" s="96"/>
      <c r="EIY40" s="96"/>
      <c r="EIZ40" s="96"/>
      <c r="EJA40" s="96"/>
      <c r="EJB40" s="96"/>
      <c r="EJC40" s="96"/>
      <c r="EJD40" s="96"/>
      <c r="EJE40" s="96"/>
      <c r="EJF40" s="96"/>
      <c r="EJG40" s="96"/>
      <c r="EJH40" s="96"/>
      <c r="EJI40" s="96"/>
      <c r="EJJ40" s="96"/>
      <c r="EJK40" s="96"/>
      <c r="EJL40" s="96"/>
      <c r="EJM40" s="96"/>
      <c r="EJN40" s="97"/>
      <c r="EJO40" s="98"/>
      <c r="EJP40" s="98"/>
      <c r="EJQ40" s="96"/>
      <c r="EJR40" s="96"/>
      <c r="EJS40" s="96"/>
      <c r="EJT40" s="96"/>
      <c r="EJU40" s="96"/>
      <c r="EJV40" s="96"/>
      <c r="EJW40" s="96"/>
      <c r="EJX40" s="96"/>
      <c r="EJY40" s="96"/>
      <c r="EJZ40" s="96"/>
      <c r="EKA40" s="96"/>
      <c r="EKB40" s="96"/>
      <c r="EKC40" s="96"/>
      <c r="EKD40" s="96"/>
      <c r="EKE40" s="96"/>
      <c r="EKF40" s="96"/>
      <c r="EKG40" s="96"/>
      <c r="EKH40" s="96"/>
      <c r="EKI40" s="96"/>
      <c r="EKJ40" s="96"/>
      <c r="EKK40" s="96"/>
      <c r="EKL40" s="97"/>
      <c r="EKM40" s="98"/>
      <c r="EKN40" s="98"/>
      <c r="EKO40" s="96"/>
      <c r="EKP40" s="96"/>
      <c r="EKQ40" s="96"/>
      <c r="EKR40" s="96"/>
      <c r="EKS40" s="96"/>
      <c r="EKT40" s="96"/>
      <c r="EKU40" s="96"/>
      <c r="EKV40" s="96"/>
      <c r="EKW40" s="96"/>
      <c r="EKX40" s="96"/>
      <c r="EKY40" s="96"/>
      <c r="EKZ40" s="96"/>
      <c r="ELA40" s="96"/>
      <c r="ELB40" s="96"/>
      <c r="ELC40" s="96"/>
      <c r="ELD40" s="96"/>
      <c r="ELE40" s="96"/>
      <c r="ELF40" s="96"/>
      <c r="ELG40" s="96"/>
      <c r="ELH40" s="96"/>
      <c r="ELI40" s="96"/>
      <c r="ELJ40" s="97"/>
      <c r="ELK40" s="98"/>
      <c r="ELL40" s="98"/>
      <c r="ELM40" s="96"/>
      <c r="ELN40" s="96"/>
      <c r="ELO40" s="96"/>
      <c r="ELP40" s="96"/>
      <c r="ELQ40" s="96"/>
      <c r="ELR40" s="96"/>
      <c r="ELS40" s="96"/>
      <c r="ELT40" s="96"/>
      <c r="ELU40" s="96"/>
      <c r="ELV40" s="96"/>
      <c r="ELW40" s="96"/>
      <c r="ELX40" s="96"/>
      <c r="ELY40" s="96"/>
      <c r="ELZ40" s="96"/>
      <c r="EMA40" s="96"/>
      <c r="EMB40" s="96"/>
      <c r="EMC40" s="96"/>
      <c r="EMD40" s="96"/>
      <c r="EME40" s="96"/>
      <c r="EMF40" s="96"/>
      <c r="EMG40" s="96"/>
      <c r="EMH40" s="97"/>
      <c r="EMI40" s="98"/>
      <c r="EMJ40" s="98"/>
      <c r="EMK40" s="96"/>
      <c r="EML40" s="96"/>
      <c r="EMM40" s="96"/>
      <c r="EMN40" s="96"/>
      <c r="EMO40" s="96"/>
      <c r="EMP40" s="96"/>
      <c r="EMQ40" s="96"/>
      <c r="EMR40" s="96"/>
      <c r="EMS40" s="96"/>
      <c r="EMT40" s="96"/>
      <c r="EMU40" s="96"/>
      <c r="EMV40" s="96"/>
      <c r="EMW40" s="96"/>
      <c r="EMX40" s="96"/>
      <c r="EMY40" s="96"/>
      <c r="EMZ40" s="96"/>
      <c r="ENA40" s="96"/>
      <c r="ENB40" s="96"/>
      <c r="ENC40" s="96"/>
      <c r="END40" s="96"/>
      <c r="ENE40" s="96"/>
      <c r="ENF40" s="97"/>
      <c r="ENG40" s="98"/>
      <c r="ENH40" s="98"/>
      <c r="ENI40" s="96"/>
      <c r="ENJ40" s="96"/>
      <c r="ENK40" s="96"/>
      <c r="ENL40" s="96"/>
      <c r="ENM40" s="96"/>
      <c r="ENN40" s="96"/>
      <c r="ENO40" s="96"/>
      <c r="ENP40" s="96"/>
      <c r="ENQ40" s="96"/>
      <c r="ENR40" s="96"/>
      <c r="ENS40" s="96"/>
      <c r="ENT40" s="96"/>
      <c r="ENU40" s="96"/>
      <c r="ENV40" s="96"/>
      <c r="ENW40" s="96"/>
      <c r="ENX40" s="96"/>
      <c r="ENY40" s="96"/>
      <c r="ENZ40" s="96"/>
      <c r="EOA40" s="96"/>
      <c r="EOB40" s="96"/>
      <c r="EOC40" s="96"/>
      <c r="EOD40" s="97"/>
      <c r="EOE40" s="98"/>
      <c r="EOF40" s="98"/>
      <c r="EOG40" s="96"/>
      <c r="EOH40" s="96"/>
      <c r="EOI40" s="96"/>
      <c r="EOJ40" s="96"/>
      <c r="EOK40" s="96"/>
      <c r="EOL40" s="96"/>
      <c r="EOM40" s="96"/>
      <c r="EON40" s="96"/>
      <c r="EOO40" s="96"/>
      <c r="EOP40" s="96"/>
      <c r="EOQ40" s="96"/>
      <c r="EOR40" s="96"/>
      <c r="EOS40" s="96"/>
      <c r="EOT40" s="96"/>
      <c r="EOU40" s="96"/>
      <c r="EOV40" s="96"/>
      <c r="EOW40" s="96"/>
      <c r="EOX40" s="96"/>
      <c r="EOY40" s="96"/>
      <c r="EOZ40" s="96"/>
      <c r="EPA40" s="96"/>
      <c r="EPB40" s="97"/>
      <c r="EPC40" s="98"/>
      <c r="EPD40" s="98"/>
      <c r="EPE40" s="96"/>
      <c r="EPF40" s="96"/>
      <c r="EPG40" s="96"/>
      <c r="EPH40" s="96"/>
      <c r="EPI40" s="96"/>
      <c r="EPJ40" s="96"/>
      <c r="EPK40" s="96"/>
      <c r="EPL40" s="96"/>
      <c r="EPM40" s="96"/>
      <c r="EPN40" s="96"/>
      <c r="EPO40" s="96"/>
      <c r="EPP40" s="96"/>
      <c r="EPQ40" s="96"/>
      <c r="EPR40" s="96"/>
      <c r="EPS40" s="96"/>
      <c r="EPT40" s="96"/>
      <c r="EPU40" s="96"/>
      <c r="EPV40" s="96"/>
      <c r="EPW40" s="96"/>
      <c r="EPX40" s="96"/>
      <c r="EPY40" s="96"/>
      <c r="EPZ40" s="97"/>
      <c r="EQA40" s="98"/>
      <c r="EQB40" s="98"/>
      <c r="EQC40" s="96"/>
      <c r="EQD40" s="96"/>
      <c r="EQE40" s="96"/>
      <c r="EQF40" s="96"/>
      <c r="EQG40" s="96"/>
      <c r="EQH40" s="96"/>
      <c r="EQI40" s="96"/>
      <c r="EQJ40" s="96"/>
      <c r="EQK40" s="96"/>
      <c r="EQL40" s="96"/>
      <c r="EQM40" s="96"/>
      <c r="EQN40" s="96"/>
      <c r="EQO40" s="96"/>
      <c r="EQP40" s="96"/>
      <c r="EQQ40" s="96"/>
      <c r="EQR40" s="96"/>
      <c r="EQS40" s="96"/>
      <c r="EQT40" s="96"/>
      <c r="EQU40" s="96"/>
      <c r="EQV40" s="96"/>
      <c r="EQW40" s="96"/>
      <c r="EQX40" s="97"/>
      <c r="EQY40" s="98"/>
      <c r="EQZ40" s="98"/>
      <c r="ERA40" s="96"/>
      <c r="ERB40" s="96"/>
      <c r="ERC40" s="96"/>
      <c r="ERD40" s="96"/>
      <c r="ERE40" s="96"/>
      <c r="ERF40" s="96"/>
      <c r="ERG40" s="96"/>
      <c r="ERH40" s="96"/>
      <c r="ERI40" s="96"/>
      <c r="ERJ40" s="96"/>
      <c r="ERK40" s="96"/>
      <c r="ERL40" s="96"/>
      <c r="ERM40" s="96"/>
      <c r="ERN40" s="96"/>
      <c r="ERO40" s="96"/>
      <c r="ERP40" s="96"/>
      <c r="ERQ40" s="96"/>
      <c r="ERR40" s="96"/>
      <c r="ERS40" s="96"/>
      <c r="ERT40" s="96"/>
      <c r="ERU40" s="96"/>
      <c r="ERV40" s="97"/>
      <c r="ERW40" s="98"/>
      <c r="ERX40" s="98"/>
      <c r="ERY40" s="96"/>
      <c r="ERZ40" s="96"/>
      <c r="ESA40" s="96"/>
      <c r="ESB40" s="96"/>
      <c r="ESC40" s="96"/>
      <c r="ESD40" s="96"/>
      <c r="ESE40" s="96"/>
      <c r="ESF40" s="96"/>
      <c r="ESG40" s="96"/>
      <c r="ESH40" s="96"/>
      <c r="ESI40" s="96"/>
      <c r="ESJ40" s="96"/>
      <c r="ESK40" s="96"/>
      <c r="ESL40" s="96"/>
      <c r="ESM40" s="96"/>
      <c r="ESN40" s="96"/>
      <c r="ESO40" s="96"/>
      <c r="ESP40" s="96"/>
      <c r="ESQ40" s="96"/>
      <c r="ESR40" s="96"/>
      <c r="ESS40" s="96"/>
      <c r="EST40" s="97"/>
      <c r="ESU40" s="98"/>
      <c r="ESV40" s="98"/>
      <c r="ESW40" s="96"/>
      <c r="ESX40" s="96"/>
      <c r="ESY40" s="96"/>
      <c r="ESZ40" s="96"/>
      <c r="ETA40" s="96"/>
      <c r="ETB40" s="96"/>
      <c r="ETC40" s="96"/>
      <c r="ETD40" s="96"/>
      <c r="ETE40" s="96"/>
      <c r="ETF40" s="96"/>
      <c r="ETG40" s="96"/>
      <c r="ETH40" s="96"/>
      <c r="ETI40" s="96"/>
      <c r="ETJ40" s="96"/>
      <c r="ETK40" s="96"/>
      <c r="ETL40" s="96"/>
      <c r="ETM40" s="96"/>
      <c r="ETN40" s="96"/>
      <c r="ETO40" s="96"/>
      <c r="ETP40" s="96"/>
      <c r="ETQ40" s="96"/>
      <c r="ETR40" s="97"/>
      <c r="ETS40" s="98"/>
      <c r="ETT40" s="98"/>
      <c r="ETU40" s="96"/>
      <c r="ETV40" s="96"/>
      <c r="ETW40" s="96"/>
      <c r="ETX40" s="96"/>
      <c r="ETY40" s="96"/>
      <c r="ETZ40" s="96"/>
      <c r="EUA40" s="96"/>
      <c r="EUB40" s="96"/>
      <c r="EUC40" s="96"/>
      <c r="EUD40" s="96"/>
      <c r="EUE40" s="96"/>
      <c r="EUF40" s="96"/>
      <c r="EUG40" s="96"/>
      <c r="EUH40" s="96"/>
      <c r="EUI40" s="96"/>
      <c r="EUJ40" s="96"/>
      <c r="EUK40" s="96"/>
      <c r="EUL40" s="96"/>
      <c r="EUM40" s="96"/>
      <c r="EUN40" s="96"/>
      <c r="EUO40" s="96"/>
      <c r="EUP40" s="97"/>
      <c r="EUQ40" s="98"/>
      <c r="EUR40" s="98"/>
      <c r="EUS40" s="96"/>
      <c r="EUT40" s="96"/>
      <c r="EUU40" s="96"/>
      <c r="EUV40" s="96"/>
      <c r="EUW40" s="96"/>
      <c r="EUX40" s="96"/>
      <c r="EUY40" s="96"/>
      <c r="EUZ40" s="96"/>
      <c r="EVA40" s="96"/>
      <c r="EVB40" s="96"/>
      <c r="EVC40" s="96"/>
      <c r="EVD40" s="96"/>
      <c r="EVE40" s="96"/>
      <c r="EVF40" s="96"/>
      <c r="EVG40" s="96"/>
      <c r="EVH40" s="96"/>
      <c r="EVI40" s="96"/>
      <c r="EVJ40" s="96"/>
      <c r="EVK40" s="96"/>
      <c r="EVL40" s="96"/>
      <c r="EVM40" s="96"/>
      <c r="EVN40" s="97"/>
      <c r="EVO40" s="98"/>
      <c r="EVP40" s="98"/>
      <c r="EVQ40" s="96"/>
      <c r="EVR40" s="96"/>
      <c r="EVS40" s="96"/>
      <c r="EVT40" s="96"/>
      <c r="EVU40" s="96"/>
      <c r="EVV40" s="96"/>
      <c r="EVW40" s="96"/>
      <c r="EVX40" s="96"/>
      <c r="EVY40" s="96"/>
      <c r="EVZ40" s="96"/>
      <c r="EWA40" s="96"/>
      <c r="EWB40" s="96"/>
      <c r="EWC40" s="96"/>
      <c r="EWD40" s="96"/>
      <c r="EWE40" s="96"/>
      <c r="EWF40" s="96"/>
      <c r="EWG40" s="96"/>
      <c r="EWH40" s="96"/>
      <c r="EWI40" s="96"/>
      <c r="EWJ40" s="96"/>
      <c r="EWK40" s="96"/>
      <c r="EWL40" s="97"/>
      <c r="EWM40" s="98"/>
      <c r="EWN40" s="98"/>
      <c r="EWO40" s="96"/>
      <c r="EWP40" s="96"/>
      <c r="EWQ40" s="96"/>
      <c r="EWR40" s="96"/>
      <c r="EWS40" s="96"/>
      <c r="EWT40" s="96"/>
      <c r="EWU40" s="96"/>
      <c r="EWV40" s="96"/>
      <c r="EWW40" s="96"/>
      <c r="EWX40" s="96"/>
      <c r="EWY40" s="96"/>
      <c r="EWZ40" s="96"/>
      <c r="EXA40" s="96"/>
      <c r="EXB40" s="96"/>
      <c r="EXC40" s="96"/>
      <c r="EXD40" s="96"/>
      <c r="EXE40" s="96"/>
      <c r="EXF40" s="96"/>
      <c r="EXG40" s="96"/>
      <c r="EXH40" s="96"/>
      <c r="EXI40" s="96"/>
      <c r="EXJ40" s="97"/>
      <c r="EXK40" s="98"/>
      <c r="EXL40" s="98"/>
      <c r="EXM40" s="96"/>
      <c r="EXN40" s="96"/>
      <c r="EXO40" s="96"/>
      <c r="EXP40" s="96"/>
      <c r="EXQ40" s="96"/>
      <c r="EXR40" s="96"/>
      <c r="EXS40" s="96"/>
      <c r="EXT40" s="96"/>
      <c r="EXU40" s="96"/>
      <c r="EXV40" s="96"/>
      <c r="EXW40" s="96"/>
      <c r="EXX40" s="96"/>
      <c r="EXY40" s="96"/>
      <c r="EXZ40" s="96"/>
      <c r="EYA40" s="96"/>
      <c r="EYB40" s="96"/>
      <c r="EYC40" s="96"/>
      <c r="EYD40" s="96"/>
      <c r="EYE40" s="96"/>
      <c r="EYF40" s="96"/>
      <c r="EYG40" s="96"/>
      <c r="EYH40" s="97"/>
      <c r="EYI40" s="98"/>
      <c r="EYJ40" s="98"/>
      <c r="EYK40" s="96"/>
      <c r="EYL40" s="96"/>
      <c r="EYM40" s="96"/>
      <c r="EYN40" s="96"/>
      <c r="EYO40" s="96"/>
      <c r="EYP40" s="96"/>
      <c r="EYQ40" s="96"/>
      <c r="EYR40" s="96"/>
      <c r="EYS40" s="96"/>
      <c r="EYT40" s="96"/>
      <c r="EYU40" s="96"/>
      <c r="EYV40" s="96"/>
      <c r="EYW40" s="96"/>
      <c r="EYX40" s="96"/>
      <c r="EYY40" s="96"/>
      <c r="EYZ40" s="96"/>
      <c r="EZA40" s="96"/>
      <c r="EZB40" s="96"/>
      <c r="EZC40" s="96"/>
      <c r="EZD40" s="96"/>
      <c r="EZE40" s="96"/>
      <c r="EZF40" s="97"/>
      <c r="EZG40" s="98"/>
      <c r="EZH40" s="98"/>
      <c r="EZI40" s="96"/>
      <c r="EZJ40" s="96"/>
      <c r="EZK40" s="96"/>
      <c r="EZL40" s="96"/>
      <c r="EZM40" s="96"/>
      <c r="EZN40" s="96"/>
      <c r="EZO40" s="96"/>
      <c r="EZP40" s="96"/>
      <c r="EZQ40" s="96"/>
      <c r="EZR40" s="96"/>
      <c r="EZS40" s="96"/>
      <c r="EZT40" s="96"/>
      <c r="EZU40" s="96"/>
      <c r="EZV40" s="96"/>
      <c r="EZW40" s="96"/>
      <c r="EZX40" s="96"/>
      <c r="EZY40" s="96"/>
      <c r="EZZ40" s="96"/>
      <c r="FAA40" s="96"/>
      <c r="FAB40" s="96"/>
      <c r="FAC40" s="96"/>
      <c r="FAD40" s="97"/>
      <c r="FAE40" s="98"/>
      <c r="FAF40" s="98"/>
      <c r="FAG40" s="96"/>
      <c r="FAH40" s="96"/>
      <c r="FAI40" s="96"/>
      <c r="FAJ40" s="96"/>
      <c r="FAK40" s="96"/>
      <c r="FAL40" s="96"/>
      <c r="FAM40" s="96"/>
      <c r="FAN40" s="96"/>
      <c r="FAO40" s="96"/>
      <c r="FAP40" s="96"/>
      <c r="FAQ40" s="96"/>
      <c r="FAR40" s="96"/>
      <c r="FAS40" s="96"/>
      <c r="FAT40" s="96"/>
      <c r="FAU40" s="96"/>
      <c r="FAV40" s="96"/>
      <c r="FAW40" s="96"/>
      <c r="FAX40" s="96"/>
      <c r="FAY40" s="96"/>
      <c r="FAZ40" s="96"/>
      <c r="FBA40" s="96"/>
      <c r="FBB40" s="97"/>
      <c r="FBC40" s="98"/>
      <c r="FBD40" s="98"/>
      <c r="FBE40" s="96"/>
      <c r="FBF40" s="96"/>
      <c r="FBG40" s="96"/>
      <c r="FBH40" s="96"/>
      <c r="FBI40" s="96"/>
      <c r="FBJ40" s="96"/>
      <c r="FBK40" s="96"/>
      <c r="FBL40" s="96"/>
      <c r="FBM40" s="96"/>
      <c r="FBN40" s="96"/>
      <c r="FBO40" s="96"/>
      <c r="FBP40" s="96"/>
      <c r="FBQ40" s="96"/>
      <c r="FBR40" s="96"/>
      <c r="FBS40" s="96"/>
      <c r="FBT40" s="96"/>
      <c r="FBU40" s="96"/>
      <c r="FBV40" s="96"/>
      <c r="FBW40" s="96"/>
      <c r="FBX40" s="96"/>
      <c r="FBY40" s="96"/>
      <c r="FBZ40" s="97"/>
      <c r="FCA40" s="98"/>
      <c r="FCB40" s="98"/>
      <c r="FCC40" s="96"/>
      <c r="FCD40" s="96"/>
      <c r="FCE40" s="96"/>
      <c r="FCF40" s="96"/>
      <c r="FCG40" s="96"/>
      <c r="FCH40" s="96"/>
      <c r="FCI40" s="96"/>
      <c r="FCJ40" s="96"/>
      <c r="FCK40" s="96"/>
      <c r="FCL40" s="96"/>
      <c r="FCM40" s="96"/>
      <c r="FCN40" s="96"/>
      <c r="FCO40" s="96"/>
      <c r="FCP40" s="96"/>
      <c r="FCQ40" s="96"/>
      <c r="FCR40" s="96"/>
      <c r="FCS40" s="96"/>
      <c r="FCT40" s="96"/>
      <c r="FCU40" s="96"/>
      <c r="FCV40" s="96"/>
      <c r="FCW40" s="96"/>
      <c r="FCX40" s="97"/>
      <c r="FCY40" s="98"/>
      <c r="FCZ40" s="98"/>
      <c r="FDA40" s="96"/>
      <c r="FDB40" s="96"/>
      <c r="FDC40" s="96"/>
      <c r="FDD40" s="96"/>
      <c r="FDE40" s="96"/>
      <c r="FDF40" s="96"/>
      <c r="FDG40" s="96"/>
      <c r="FDH40" s="96"/>
      <c r="FDI40" s="96"/>
      <c r="FDJ40" s="96"/>
      <c r="FDK40" s="96"/>
      <c r="FDL40" s="96"/>
      <c r="FDM40" s="96"/>
      <c r="FDN40" s="96"/>
      <c r="FDO40" s="96"/>
      <c r="FDP40" s="96"/>
      <c r="FDQ40" s="96"/>
      <c r="FDR40" s="96"/>
      <c r="FDS40" s="96"/>
      <c r="FDT40" s="96"/>
      <c r="FDU40" s="96"/>
      <c r="FDV40" s="97"/>
      <c r="FDW40" s="98"/>
      <c r="FDX40" s="98"/>
      <c r="FDY40" s="96"/>
      <c r="FDZ40" s="96"/>
      <c r="FEA40" s="96"/>
      <c r="FEB40" s="96"/>
      <c r="FEC40" s="96"/>
      <c r="FED40" s="96"/>
      <c r="FEE40" s="96"/>
      <c r="FEF40" s="96"/>
      <c r="FEG40" s="96"/>
      <c r="FEH40" s="96"/>
      <c r="FEI40" s="96"/>
      <c r="FEJ40" s="96"/>
      <c r="FEK40" s="96"/>
      <c r="FEL40" s="96"/>
      <c r="FEM40" s="96"/>
      <c r="FEN40" s="96"/>
      <c r="FEO40" s="96"/>
      <c r="FEP40" s="96"/>
      <c r="FEQ40" s="96"/>
      <c r="FER40" s="96"/>
      <c r="FES40" s="96"/>
      <c r="FET40" s="97"/>
      <c r="FEU40" s="98"/>
      <c r="FEV40" s="98"/>
      <c r="FEW40" s="96"/>
      <c r="FEX40" s="96"/>
      <c r="FEY40" s="96"/>
      <c r="FEZ40" s="96"/>
      <c r="FFA40" s="96"/>
      <c r="FFB40" s="96"/>
      <c r="FFC40" s="96"/>
      <c r="FFD40" s="96"/>
      <c r="FFE40" s="96"/>
      <c r="FFF40" s="96"/>
      <c r="FFG40" s="96"/>
      <c r="FFH40" s="96"/>
      <c r="FFI40" s="96"/>
      <c r="FFJ40" s="96"/>
      <c r="FFK40" s="96"/>
      <c r="FFL40" s="96"/>
      <c r="FFM40" s="96"/>
      <c r="FFN40" s="96"/>
      <c r="FFO40" s="96"/>
      <c r="FFP40" s="96"/>
      <c r="FFQ40" s="96"/>
      <c r="FFR40" s="97"/>
      <c r="FFS40" s="98"/>
      <c r="FFT40" s="98"/>
      <c r="FFU40" s="96"/>
      <c r="FFV40" s="96"/>
      <c r="FFW40" s="96"/>
      <c r="FFX40" s="96"/>
      <c r="FFY40" s="96"/>
      <c r="FFZ40" s="96"/>
      <c r="FGA40" s="96"/>
      <c r="FGB40" s="96"/>
      <c r="FGC40" s="96"/>
      <c r="FGD40" s="96"/>
      <c r="FGE40" s="96"/>
      <c r="FGF40" s="96"/>
      <c r="FGG40" s="96"/>
      <c r="FGH40" s="96"/>
      <c r="FGI40" s="96"/>
      <c r="FGJ40" s="96"/>
      <c r="FGK40" s="96"/>
      <c r="FGL40" s="96"/>
      <c r="FGM40" s="96"/>
      <c r="FGN40" s="96"/>
      <c r="FGO40" s="96"/>
      <c r="FGP40" s="97"/>
      <c r="FGQ40" s="98"/>
      <c r="FGR40" s="98"/>
      <c r="FGS40" s="96"/>
      <c r="FGT40" s="96"/>
      <c r="FGU40" s="96"/>
      <c r="FGV40" s="96"/>
      <c r="FGW40" s="96"/>
      <c r="FGX40" s="96"/>
      <c r="FGY40" s="96"/>
      <c r="FGZ40" s="96"/>
      <c r="FHA40" s="96"/>
      <c r="FHB40" s="96"/>
      <c r="FHC40" s="96"/>
      <c r="FHD40" s="96"/>
      <c r="FHE40" s="96"/>
      <c r="FHF40" s="96"/>
      <c r="FHG40" s="96"/>
      <c r="FHH40" s="96"/>
      <c r="FHI40" s="96"/>
      <c r="FHJ40" s="96"/>
      <c r="FHK40" s="96"/>
      <c r="FHL40" s="96"/>
      <c r="FHM40" s="96"/>
      <c r="FHN40" s="97"/>
      <c r="FHO40" s="98"/>
      <c r="FHP40" s="98"/>
      <c r="FHQ40" s="96"/>
      <c r="FHR40" s="96"/>
      <c r="FHS40" s="96"/>
      <c r="FHT40" s="96"/>
      <c r="FHU40" s="96"/>
      <c r="FHV40" s="96"/>
      <c r="FHW40" s="96"/>
      <c r="FHX40" s="96"/>
      <c r="FHY40" s="96"/>
      <c r="FHZ40" s="96"/>
      <c r="FIA40" s="96"/>
      <c r="FIB40" s="96"/>
      <c r="FIC40" s="96"/>
      <c r="FID40" s="96"/>
      <c r="FIE40" s="96"/>
      <c r="FIF40" s="96"/>
      <c r="FIG40" s="96"/>
      <c r="FIH40" s="96"/>
      <c r="FII40" s="96"/>
      <c r="FIJ40" s="96"/>
      <c r="FIK40" s="96"/>
      <c r="FIL40" s="97"/>
      <c r="FIM40" s="98"/>
      <c r="FIN40" s="98"/>
      <c r="FIO40" s="96"/>
      <c r="FIP40" s="96"/>
      <c r="FIQ40" s="96"/>
      <c r="FIR40" s="96"/>
      <c r="FIS40" s="96"/>
      <c r="FIT40" s="96"/>
      <c r="FIU40" s="96"/>
      <c r="FIV40" s="96"/>
      <c r="FIW40" s="96"/>
      <c r="FIX40" s="96"/>
      <c r="FIY40" s="96"/>
      <c r="FIZ40" s="96"/>
      <c r="FJA40" s="96"/>
      <c r="FJB40" s="96"/>
      <c r="FJC40" s="96"/>
      <c r="FJD40" s="96"/>
      <c r="FJE40" s="96"/>
      <c r="FJF40" s="96"/>
      <c r="FJG40" s="96"/>
      <c r="FJH40" s="96"/>
      <c r="FJI40" s="96"/>
      <c r="FJJ40" s="97"/>
      <c r="FJK40" s="98"/>
      <c r="FJL40" s="98"/>
      <c r="FJM40" s="96"/>
      <c r="FJN40" s="96"/>
      <c r="FJO40" s="96"/>
      <c r="FJP40" s="96"/>
      <c r="FJQ40" s="96"/>
      <c r="FJR40" s="96"/>
      <c r="FJS40" s="96"/>
      <c r="FJT40" s="96"/>
      <c r="FJU40" s="96"/>
      <c r="FJV40" s="96"/>
      <c r="FJW40" s="96"/>
      <c r="FJX40" s="96"/>
      <c r="FJY40" s="96"/>
      <c r="FJZ40" s="96"/>
      <c r="FKA40" s="96"/>
      <c r="FKB40" s="96"/>
      <c r="FKC40" s="96"/>
      <c r="FKD40" s="96"/>
      <c r="FKE40" s="96"/>
      <c r="FKF40" s="96"/>
      <c r="FKG40" s="96"/>
      <c r="FKH40" s="97"/>
      <c r="FKI40" s="98"/>
      <c r="FKJ40" s="98"/>
      <c r="FKK40" s="96"/>
      <c r="FKL40" s="96"/>
      <c r="FKM40" s="96"/>
      <c r="FKN40" s="96"/>
      <c r="FKO40" s="96"/>
      <c r="FKP40" s="96"/>
      <c r="FKQ40" s="96"/>
      <c r="FKR40" s="96"/>
      <c r="FKS40" s="96"/>
      <c r="FKT40" s="96"/>
      <c r="FKU40" s="96"/>
      <c r="FKV40" s="96"/>
      <c r="FKW40" s="96"/>
      <c r="FKX40" s="96"/>
      <c r="FKY40" s="96"/>
      <c r="FKZ40" s="96"/>
      <c r="FLA40" s="96"/>
      <c r="FLB40" s="96"/>
      <c r="FLC40" s="96"/>
      <c r="FLD40" s="96"/>
      <c r="FLE40" s="96"/>
      <c r="FLF40" s="97"/>
      <c r="FLG40" s="98"/>
      <c r="FLH40" s="98"/>
      <c r="FLI40" s="96"/>
      <c r="FLJ40" s="96"/>
      <c r="FLK40" s="96"/>
      <c r="FLL40" s="96"/>
      <c r="FLM40" s="96"/>
      <c r="FLN40" s="96"/>
      <c r="FLO40" s="96"/>
      <c r="FLP40" s="96"/>
      <c r="FLQ40" s="96"/>
      <c r="FLR40" s="96"/>
      <c r="FLS40" s="96"/>
      <c r="FLT40" s="96"/>
      <c r="FLU40" s="96"/>
      <c r="FLV40" s="96"/>
      <c r="FLW40" s="96"/>
      <c r="FLX40" s="96"/>
      <c r="FLY40" s="96"/>
      <c r="FLZ40" s="96"/>
      <c r="FMA40" s="96"/>
      <c r="FMB40" s="96"/>
      <c r="FMC40" s="96"/>
      <c r="FMD40" s="97"/>
      <c r="FME40" s="98"/>
      <c r="FMF40" s="98"/>
      <c r="FMG40" s="96"/>
      <c r="FMH40" s="96"/>
      <c r="FMI40" s="96"/>
      <c r="FMJ40" s="96"/>
      <c r="FMK40" s="96"/>
      <c r="FML40" s="96"/>
      <c r="FMM40" s="96"/>
      <c r="FMN40" s="96"/>
      <c r="FMO40" s="96"/>
      <c r="FMP40" s="96"/>
      <c r="FMQ40" s="96"/>
      <c r="FMR40" s="96"/>
      <c r="FMS40" s="96"/>
      <c r="FMT40" s="96"/>
      <c r="FMU40" s="96"/>
      <c r="FMV40" s="96"/>
      <c r="FMW40" s="96"/>
      <c r="FMX40" s="96"/>
      <c r="FMY40" s="96"/>
      <c r="FMZ40" s="96"/>
      <c r="FNA40" s="96"/>
      <c r="FNB40" s="97"/>
      <c r="FNC40" s="98"/>
      <c r="FND40" s="98"/>
      <c r="FNE40" s="96"/>
      <c r="FNF40" s="96"/>
      <c r="FNG40" s="96"/>
      <c r="FNH40" s="96"/>
      <c r="FNI40" s="96"/>
      <c r="FNJ40" s="96"/>
      <c r="FNK40" s="96"/>
      <c r="FNL40" s="96"/>
      <c r="FNM40" s="96"/>
      <c r="FNN40" s="96"/>
      <c r="FNO40" s="96"/>
      <c r="FNP40" s="96"/>
      <c r="FNQ40" s="96"/>
      <c r="FNR40" s="96"/>
      <c r="FNS40" s="96"/>
      <c r="FNT40" s="96"/>
      <c r="FNU40" s="96"/>
      <c r="FNV40" s="96"/>
      <c r="FNW40" s="96"/>
      <c r="FNX40" s="96"/>
      <c r="FNY40" s="96"/>
      <c r="FNZ40" s="97"/>
      <c r="FOA40" s="98"/>
      <c r="FOB40" s="98"/>
      <c r="FOC40" s="96"/>
      <c r="FOD40" s="96"/>
      <c r="FOE40" s="96"/>
      <c r="FOF40" s="96"/>
      <c r="FOG40" s="96"/>
      <c r="FOH40" s="96"/>
      <c r="FOI40" s="96"/>
      <c r="FOJ40" s="96"/>
      <c r="FOK40" s="96"/>
      <c r="FOL40" s="96"/>
      <c r="FOM40" s="96"/>
      <c r="FON40" s="96"/>
      <c r="FOO40" s="96"/>
      <c r="FOP40" s="96"/>
      <c r="FOQ40" s="96"/>
      <c r="FOR40" s="96"/>
      <c r="FOS40" s="96"/>
      <c r="FOT40" s="96"/>
      <c r="FOU40" s="96"/>
      <c r="FOV40" s="96"/>
      <c r="FOW40" s="96"/>
      <c r="FOX40" s="97"/>
      <c r="FOY40" s="98"/>
      <c r="FOZ40" s="98"/>
      <c r="FPA40" s="96"/>
      <c r="FPB40" s="96"/>
      <c r="FPC40" s="96"/>
      <c r="FPD40" s="96"/>
      <c r="FPE40" s="96"/>
      <c r="FPF40" s="96"/>
      <c r="FPG40" s="96"/>
      <c r="FPH40" s="96"/>
      <c r="FPI40" s="96"/>
      <c r="FPJ40" s="96"/>
      <c r="FPK40" s="96"/>
      <c r="FPL40" s="96"/>
      <c r="FPM40" s="96"/>
      <c r="FPN40" s="96"/>
      <c r="FPO40" s="96"/>
      <c r="FPP40" s="96"/>
      <c r="FPQ40" s="96"/>
      <c r="FPR40" s="96"/>
      <c r="FPS40" s="96"/>
      <c r="FPT40" s="96"/>
      <c r="FPU40" s="96"/>
      <c r="FPV40" s="97"/>
      <c r="FPW40" s="98"/>
      <c r="FPX40" s="98"/>
      <c r="FPY40" s="96"/>
      <c r="FPZ40" s="96"/>
      <c r="FQA40" s="96"/>
      <c r="FQB40" s="96"/>
      <c r="FQC40" s="96"/>
      <c r="FQD40" s="96"/>
      <c r="FQE40" s="96"/>
      <c r="FQF40" s="96"/>
      <c r="FQG40" s="96"/>
      <c r="FQH40" s="96"/>
      <c r="FQI40" s="96"/>
      <c r="FQJ40" s="96"/>
      <c r="FQK40" s="96"/>
      <c r="FQL40" s="96"/>
      <c r="FQM40" s="96"/>
      <c r="FQN40" s="96"/>
      <c r="FQO40" s="96"/>
      <c r="FQP40" s="96"/>
      <c r="FQQ40" s="96"/>
      <c r="FQR40" s="96"/>
      <c r="FQS40" s="96"/>
      <c r="FQT40" s="97"/>
      <c r="FQU40" s="98"/>
      <c r="FQV40" s="98"/>
      <c r="FQW40" s="96"/>
      <c r="FQX40" s="96"/>
      <c r="FQY40" s="96"/>
      <c r="FQZ40" s="96"/>
      <c r="FRA40" s="96"/>
      <c r="FRB40" s="96"/>
      <c r="FRC40" s="96"/>
      <c r="FRD40" s="96"/>
      <c r="FRE40" s="96"/>
      <c r="FRF40" s="96"/>
      <c r="FRG40" s="96"/>
      <c r="FRH40" s="96"/>
      <c r="FRI40" s="96"/>
      <c r="FRJ40" s="96"/>
      <c r="FRK40" s="96"/>
      <c r="FRL40" s="96"/>
      <c r="FRM40" s="96"/>
      <c r="FRN40" s="96"/>
      <c r="FRO40" s="96"/>
      <c r="FRP40" s="96"/>
      <c r="FRQ40" s="96"/>
      <c r="FRR40" s="97"/>
      <c r="FRS40" s="98"/>
      <c r="FRT40" s="98"/>
      <c r="FRU40" s="96"/>
      <c r="FRV40" s="96"/>
      <c r="FRW40" s="96"/>
      <c r="FRX40" s="96"/>
      <c r="FRY40" s="96"/>
      <c r="FRZ40" s="96"/>
      <c r="FSA40" s="96"/>
      <c r="FSB40" s="96"/>
      <c r="FSC40" s="96"/>
      <c r="FSD40" s="96"/>
      <c r="FSE40" s="96"/>
      <c r="FSF40" s="96"/>
      <c r="FSG40" s="96"/>
      <c r="FSH40" s="96"/>
      <c r="FSI40" s="96"/>
      <c r="FSJ40" s="96"/>
      <c r="FSK40" s="96"/>
      <c r="FSL40" s="96"/>
      <c r="FSM40" s="96"/>
      <c r="FSN40" s="96"/>
      <c r="FSO40" s="96"/>
      <c r="FSP40" s="97"/>
      <c r="FSQ40" s="98"/>
      <c r="FSR40" s="98"/>
      <c r="FSS40" s="96"/>
      <c r="FST40" s="96"/>
      <c r="FSU40" s="96"/>
      <c r="FSV40" s="96"/>
      <c r="FSW40" s="96"/>
      <c r="FSX40" s="96"/>
      <c r="FSY40" s="96"/>
      <c r="FSZ40" s="96"/>
      <c r="FTA40" s="96"/>
      <c r="FTB40" s="96"/>
      <c r="FTC40" s="96"/>
      <c r="FTD40" s="96"/>
      <c r="FTE40" s="96"/>
      <c r="FTF40" s="96"/>
      <c r="FTG40" s="96"/>
      <c r="FTH40" s="96"/>
      <c r="FTI40" s="96"/>
      <c r="FTJ40" s="96"/>
      <c r="FTK40" s="96"/>
      <c r="FTL40" s="96"/>
      <c r="FTM40" s="96"/>
      <c r="FTN40" s="97"/>
      <c r="FTO40" s="98"/>
      <c r="FTP40" s="98"/>
      <c r="FTQ40" s="96"/>
      <c r="FTR40" s="96"/>
      <c r="FTS40" s="96"/>
      <c r="FTT40" s="96"/>
      <c r="FTU40" s="96"/>
      <c r="FTV40" s="96"/>
      <c r="FTW40" s="96"/>
      <c r="FTX40" s="96"/>
      <c r="FTY40" s="96"/>
      <c r="FTZ40" s="96"/>
      <c r="FUA40" s="96"/>
      <c r="FUB40" s="96"/>
      <c r="FUC40" s="96"/>
      <c r="FUD40" s="96"/>
      <c r="FUE40" s="96"/>
      <c r="FUF40" s="96"/>
      <c r="FUG40" s="96"/>
      <c r="FUH40" s="96"/>
      <c r="FUI40" s="96"/>
      <c r="FUJ40" s="96"/>
      <c r="FUK40" s="96"/>
      <c r="FUL40" s="97"/>
      <c r="FUM40" s="98"/>
      <c r="FUN40" s="98"/>
      <c r="FUO40" s="96"/>
      <c r="FUP40" s="96"/>
      <c r="FUQ40" s="96"/>
      <c r="FUR40" s="96"/>
      <c r="FUS40" s="96"/>
      <c r="FUT40" s="96"/>
      <c r="FUU40" s="96"/>
      <c r="FUV40" s="96"/>
      <c r="FUW40" s="96"/>
      <c r="FUX40" s="96"/>
      <c r="FUY40" s="96"/>
      <c r="FUZ40" s="96"/>
      <c r="FVA40" s="96"/>
      <c r="FVB40" s="96"/>
      <c r="FVC40" s="96"/>
      <c r="FVD40" s="96"/>
      <c r="FVE40" s="96"/>
      <c r="FVF40" s="96"/>
      <c r="FVG40" s="96"/>
      <c r="FVH40" s="96"/>
      <c r="FVI40" s="96"/>
      <c r="FVJ40" s="97"/>
      <c r="FVK40" s="98"/>
      <c r="FVL40" s="98"/>
      <c r="FVM40" s="96"/>
      <c r="FVN40" s="96"/>
      <c r="FVO40" s="96"/>
      <c r="FVP40" s="96"/>
      <c r="FVQ40" s="96"/>
      <c r="FVR40" s="96"/>
      <c r="FVS40" s="96"/>
      <c r="FVT40" s="96"/>
      <c r="FVU40" s="96"/>
      <c r="FVV40" s="96"/>
      <c r="FVW40" s="96"/>
      <c r="FVX40" s="96"/>
      <c r="FVY40" s="96"/>
      <c r="FVZ40" s="96"/>
      <c r="FWA40" s="96"/>
      <c r="FWB40" s="96"/>
      <c r="FWC40" s="96"/>
      <c r="FWD40" s="96"/>
      <c r="FWE40" s="96"/>
      <c r="FWF40" s="96"/>
      <c r="FWG40" s="96"/>
      <c r="FWH40" s="97"/>
      <c r="FWI40" s="98"/>
      <c r="FWJ40" s="98"/>
      <c r="FWK40" s="96"/>
      <c r="FWL40" s="96"/>
      <c r="FWM40" s="96"/>
      <c r="FWN40" s="96"/>
      <c r="FWO40" s="96"/>
      <c r="FWP40" s="96"/>
      <c r="FWQ40" s="96"/>
      <c r="FWR40" s="96"/>
      <c r="FWS40" s="96"/>
      <c r="FWT40" s="96"/>
      <c r="FWU40" s="96"/>
      <c r="FWV40" s="96"/>
      <c r="FWW40" s="96"/>
      <c r="FWX40" s="96"/>
      <c r="FWY40" s="96"/>
      <c r="FWZ40" s="96"/>
      <c r="FXA40" s="96"/>
      <c r="FXB40" s="96"/>
      <c r="FXC40" s="96"/>
      <c r="FXD40" s="96"/>
      <c r="FXE40" s="96"/>
      <c r="FXF40" s="97"/>
      <c r="FXG40" s="98"/>
      <c r="FXH40" s="98"/>
      <c r="FXI40" s="96"/>
      <c r="FXJ40" s="96"/>
      <c r="FXK40" s="96"/>
      <c r="FXL40" s="96"/>
      <c r="FXM40" s="96"/>
      <c r="FXN40" s="96"/>
      <c r="FXO40" s="96"/>
      <c r="FXP40" s="96"/>
      <c r="FXQ40" s="96"/>
      <c r="FXR40" s="96"/>
      <c r="FXS40" s="96"/>
      <c r="FXT40" s="96"/>
      <c r="FXU40" s="96"/>
      <c r="FXV40" s="96"/>
      <c r="FXW40" s="96"/>
      <c r="FXX40" s="96"/>
      <c r="FXY40" s="96"/>
      <c r="FXZ40" s="96"/>
      <c r="FYA40" s="96"/>
      <c r="FYB40" s="96"/>
      <c r="FYC40" s="96"/>
      <c r="FYD40" s="97"/>
      <c r="FYE40" s="98"/>
      <c r="FYF40" s="98"/>
      <c r="FYG40" s="96"/>
      <c r="FYH40" s="96"/>
      <c r="FYI40" s="96"/>
      <c r="FYJ40" s="96"/>
      <c r="FYK40" s="96"/>
      <c r="FYL40" s="96"/>
      <c r="FYM40" s="96"/>
      <c r="FYN40" s="96"/>
      <c r="FYO40" s="96"/>
      <c r="FYP40" s="96"/>
      <c r="FYQ40" s="96"/>
      <c r="FYR40" s="96"/>
      <c r="FYS40" s="96"/>
      <c r="FYT40" s="96"/>
      <c r="FYU40" s="96"/>
      <c r="FYV40" s="96"/>
      <c r="FYW40" s="96"/>
      <c r="FYX40" s="96"/>
      <c r="FYY40" s="96"/>
      <c r="FYZ40" s="96"/>
      <c r="FZA40" s="96"/>
      <c r="FZB40" s="97"/>
      <c r="FZC40" s="98"/>
      <c r="FZD40" s="98"/>
      <c r="FZE40" s="96"/>
      <c r="FZF40" s="96"/>
      <c r="FZG40" s="96"/>
      <c r="FZH40" s="96"/>
      <c r="FZI40" s="96"/>
      <c r="FZJ40" s="96"/>
      <c r="FZK40" s="96"/>
      <c r="FZL40" s="96"/>
      <c r="FZM40" s="96"/>
      <c r="FZN40" s="96"/>
      <c r="FZO40" s="96"/>
      <c r="FZP40" s="96"/>
      <c r="FZQ40" s="96"/>
      <c r="FZR40" s="96"/>
      <c r="FZS40" s="96"/>
      <c r="FZT40" s="96"/>
      <c r="FZU40" s="96"/>
      <c r="FZV40" s="96"/>
      <c r="FZW40" s="96"/>
      <c r="FZX40" s="96"/>
      <c r="FZY40" s="96"/>
      <c r="FZZ40" s="97"/>
      <c r="GAA40" s="98"/>
      <c r="GAB40" s="98"/>
      <c r="GAC40" s="96"/>
      <c r="GAD40" s="96"/>
      <c r="GAE40" s="96"/>
      <c r="GAF40" s="96"/>
      <c r="GAG40" s="96"/>
      <c r="GAH40" s="96"/>
      <c r="GAI40" s="96"/>
      <c r="GAJ40" s="96"/>
      <c r="GAK40" s="96"/>
      <c r="GAL40" s="96"/>
      <c r="GAM40" s="96"/>
      <c r="GAN40" s="96"/>
      <c r="GAO40" s="96"/>
      <c r="GAP40" s="96"/>
      <c r="GAQ40" s="96"/>
      <c r="GAR40" s="96"/>
      <c r="GAS40" s="96"/>
      <c r="GAT40" s="96"/>
      <c r="GAU40" s="96"/>
      <c r="GAV40" s="96"/>
      <c r="GAW40" s="96"/>
      <c r="GAX40" s="97"/>
      <c r="GAY40" s="98"/>
      <c r="GAZ40" s="98"/>
      <c r="GBA40" s="96"/>
      <c r="GBB40" s="96"/>
      <c r="GBC40" s="96"/>
      <c r="GBD40" s="96"/>
      <c r="GBE40" s="96"/>
      <c r="GBF40" s="96"/>
      <c r="GBG40" s="96"/>
      <c r="GBH40" s="96"/>
      <c r="GBI40" s="96"/>
      <c r="GBJ40" s="96"/>
      <c r="GBK40" s="96"/>
      <c r="GBL40" s="96"/>
      <c r="GBM40" s="96"/>
      <c r="GBN40" s="96"/>
      <c r="GBO40" s="96"/>
      <c r="GBP40" s="96"/>
      <c r="GBQ40" s="96"/>
      <c r="GBR40" s="96"/>
      <c r="GBS40" s="96"/>
      <c r="GBT40" s="96"/>
      <c r="GBU40" s="96"/>
      <c r="GBV40" s="97"/>
      <c r="GBW40" s="98"/>
      <c r="GBX40" s="98"/>
      <c r="GBY40" s="96"/>
      <c r="GBZ40" s="96"/>
      <c r="GCA40" s="96"/>
      <c r="GCB40" s="96"/>
      <c r="GCC40" s="96"/>
      <c r="GCD40" s="96"/>
      <c r="GCE40" s="96"/>
      <c r="GCF40" s="96"/>
      <c r="GCG40" s="96"/>
      <c r="GCH40" s="96"/>
      <c r="GCI40" s="96"/>
      <c r="GCJ40" s="96"/>
      <c r="GCK40" s="96"/>
      <c r="GCL40" s="96"/>
      <c r="GCM40" s="96"/>
      <c r="GCN40" s="96"/>
      <c r="GCO40" s="96"/>
      <c r="GCP40" s="96"/>
      <c r="GCQ40" s="96"/>
      <c r="GCR40" s="96"/>
      <c r="GCS40" s="96"/>
      <c r="GCT40" s="97"/>
      <c r="GCU40" s="98"/>
      <c r="GCV40" s="98"/>
      <c r="GCW40" s="96"/>
      <c r="GCX40" s="96"/>
      <c r="GCY40" s="96"/>
      <c r="GCZ40" s="96"/>
      <c r="GDA40" s="96"/>
      <c r="GDB40" s="96"/>
      <c r="GDC40" s="96"/>
      <c r="GDD40" s="96"/>
      <c r="GDE40" s="96"/>
      <c r="GDF40" s="96"/>
      <c r="GDG40" s="96"/>
      <c r="GDH40" s="96"/>
      <c r="GDI40" s="96"/>
      <c r="GDJ40" s="96"/>
      <c r="GDK40" s="96"/>
      <c r="GDL40" s="96"/>
      <c r="GDM40" s="96"/>
      <c r="GDN40" s="96"/>
      <c r="GDO40" s="96"/>
      <c r="GDP40" s="96"/>
      <c r="GDQ40" s="96"/>
      <c r="GDR40" s="97"/>
      <c r="GDS40" s="98"/>
      <c r="GDT40" s="98"/>
      <c r="GDU40" s="96"/>
      <c r="GDV40" s="96"/>
      <c r="GDW40" s="96"/>
      <c r="GDX40" s="96"/>
      <c r="GDY40" s="96"/>
      <c r="GDZ40" s="96"/>
      <c r="GEA40" s="96"/>
      <c r="GEB40" s="96"/>
      <c r="GEC40" s="96"/>
      <c r="GED40" s="96"/>
      <c r="GEE40" s="96"/>
      <c r="GEF40" s="96"/>
      <c r="GEG40" s="96"/>
      <c r="GEH40" s="96"/>
      <c r="GEI40" s="96"/>
      <c r="GEJ40" s="96"/>
      <c r="GEK40" s="96"/>
      <c r="GEL40" s="96"/>
      <c r="GEM40" s="96"/>
      <c r="GEN40" s="96"/>
      <c r="GEO40" s="96"/>
      <c r="GEP40" s="97"/>
      <c r="GEQ40" s="98"/>
      <c r="GER40" s="98"/>
      <c r="GES40" s="96"/>
      <c r="GET40" s="96"/>
      <c r="GEU40" s="96"/>
      <c r="GEV40" s="96"/>
      <c r="GEW40" s="96"/>
      <c r="GEX40" s="96"/>
      <c r="GEY40" s="96"/>
      <c r="GEZ40" s="96"/>
      <c r="GFA40" s="96"/>
      <c r="GFB40" s="96"/>
      <c r="GFC40" s="96"/>
      <c r="GFD40" s="96"/>
      <c r="GFE40" s="96"/>
      <c r="GFF40" s="96"/>
      <c r="GFG40" s="96"/>
      <c r="GFH40" s="96"/>
      <c r="GFI40" s="96"/>
      <c r="GFJ40" s="96"/>
      <c r="GFK40" s="96"/>
      <c r="GFL40" s="96"/>
      <c r="GFM40" s="96"/>
      <c r="GFN40" s="97"/>
      <c r="GFO40" s="98"/>
      <c r="GFP40" s="98"/>
      <c r="GFQ40" s="96"/>
      <c r="GFR40" s="96"/>
      <c r="GFS40" s="96"/>
      <c r="GFT40" s="96"/>
      <c r="GFU40" s="96"/>
      <c r="GFV40" s="96"/>
      <c r="GFW40" s="96"/>
      <c r="GFX40" s="96"/>
      <c r="GFY40" s="96"/>
      <c r="GFZ40" s="96"/>
      <c r="GGA40" s="96"/>
      <c r="GGB40" s="96"/>
      <c r="GGC40" s="96"/>
      <c r="GGD40" s="96"/>
      <c r="GGE40" s="96"/>
      <c r="GGF40" s="96"/>
      <c r="GGG40" s="96"/>
      <c r="GGH40" s="96"/>
      <c r="GGI40" s="96"/>
      <c r="GGJ40" s="96"/>
      <c r="GGK40" s="96"/>
      <c r="GGL40" s="97"/>
      <c r="GGM40" s="98"/>
      <c r="GGN40" s="98"/>
      <c r="GGO40" s="96"/>
      <c r="GGP40" s="96"/>
      <c r="GGQ40" s="96"/>
      <c r="GGR40" s="96"/>
      <c r="GGS40" s="96"/>
      <c r="GGT40" s="96"/>
      <c r="GGU40" s="96"/>
      <c r="GGV40" s="96"/>
      <c r="GGW40" s="96"/>
      <c r="GGX40" s="96"/>
      <c r="GGY40" s="96"/>
      <c r="GGZ40" s="96"/>
      <c r="GHA40" s="96"/>
      <c r="GHB40" s="96"/>
      <c r="GHC40" s="96"/>
      <c r="GHD40" s="96"/>
      <c r="GHE40" s="96"/>
      <c r="GHF40" s="96"/>
      <c r="GHG40" s="96"/>
      <c r="GHH40" s="96"/>
      <c r="GHI40" s="96"/>
      <c r="GHJ40" s="97"/>
      <c r="GHK40" s="98"/>
      <c r="GHL40" s="98"/>
      <c r="GHM40" s="96"/>
      <c r="GHN40" s="96"/>
      <c r="GHO40" s="96"/>
      <c r="GHP40" s="96"/>
      <c r="GHQ40" s="96"/>
      <c r="GHR40" s="96"/>
      <c r="GHS40" s="96"/>
      <c r="GHT40" s="96"/>
      <c r="GHU40" s="96"/>
      <c r="GHV40" s="96"/>
      <c r="GHW40" s="96"/>
      <c r="GHX40" s="96"/>
      <c r="GHY40" s="96"/>
      <c r="GHZ40" s="96"/>
      <c r="GIA40" s="96"/>
      <c r="GIB40" s="96"/>
      <c r="GIC40" s="96"/>
      <c r="GID40" s="96"/>
      <c r="GIE40" s="96"/>
      <c r="GIF40" s="96"/>
      <c r="GIG40" s="96"/>
      <c r="GIH40" s="97"/>
      <c r="GII40" s="98"/>
      <c r="GIJ40" s="98"/>
      <c r="GIK40" s="96"/>
      <c r="GIL40" s="96"/>
      <c r="GIM40" s="96"/>
      <c r="GIN40" s="96"/>
      <c r="GIO40" s="96"/>
      <c r="GIP40" s="96"/>
      <c r="GIQ40" s="96"/>
      <c r="GIR40" s="96"/>
      <c r="GIS40" s="96"/>
      <c r="GIT40" s="96"/>
      <c r="GIU40" s="96"/>
      <c r="GIV40" s="96"/>
      <c r="GIW40" s="96"/>
      <c r="GIX40" s="96"/>
      <c r="GIY40" s="96"/>
      <c r="GIZ40" s="96"/>
      <c r="GJA40" s="96"/>
      <c r="GJB40" s="96"/>
      <c r="GJC40" s="96"/>
      <c r="GJD40" s="96"/>
      <c r="GJE40" s="96"/>
      <c r="GJF40" s="97"/>
      <c r="GJG40" s="98"/>
      <c r="GJH40" s="98"/>
      <c r="GJI40" s="96"/>
      <c r="GJJ40" s="96"/>
      <c r="GJK40" s="96"/>
      <c r="GJL40" s="96"/>
      <c r="GJM40" s="96"/>
      <c r="GJN40" s="96"/>
      <c r="GJO40" s="96"/>
      <c r="GJP40" s="96"/>
      <c r="GJQ40" s="96"/>
      <c r="GJR40" s="96"/>
      <c r="GJS40" s="96"/>
      <c r="GJT40" s="96"/>
      <c r="GJU40" s="96"/>
      <c r="GJV40" s="96"/>
      <c r="GJW40" s="96"/>
      <c r="GJX40" s="96"/>
      <c r="GJY40" s="96"/>
      <c r="GJZ40" s="96"/>
      <c r="GKA40" s="96"/>
      <c r="GKB40" s="96"/>
      <c r="GKC40" s="96"/>
      <c r="GKD40" s="97"/>
      <c r="GKE40" s="98"/>
      <c r="GKF40" s="98"/>
      <c r="GKG40" s="96"/>
      <c r="GKH40" s="96"/>
      <c r="GKI40" s="96"/>
      <c r="GKJ40" s="96"/>
      <c r="GKK40" s="96"/>
      <c r="GKL40" s="96"/>
      <c r="GKM40" s="96"/>
      <c r="GKN40" s="96"/>
      <c r="GKO40" s="96"/>
      <c r="GKP40" s="96"/>
      <c r="GKQ40" s="96"/>
      <c r="GKR40" s="96"/>
      <c r="GKS40" s="96"/>
      <c r="GKT40" s="96"/>
      <c r="GKU40" s="96"/>
      <c r="GKV40" s="96"/>
      <c r="GKW40" s="96"/>
      <c r="GKX40" s="96"/>
      <c r="GKY40" s="96"/>
      <c r="GKZ40" s="96"/>
      <c r="GLA40" s="96"/>
      <c r="GLB40" s="97"/>
      <c r="GLC40" s="98"/>
      <c r="GLD40" s="98"/>
      <c r="GLE40" s="96"/>
      <c r="GLF40" s="96"/>
      <c r="GLG40" s="96"/>
      <c r="GLH40" s="96"/>
      <c r="GLI40" s="96"/>
      <c r="GLJ40" s="96"/>
      <c r="GLK40" s="96"/>
      <c r="GLL40" s="96"/>
      <c r="GLM40" s="96"/>
      <c r="GLN40" s="96"/>
      <c r="GLO40" s="96"/>
      <c r="GLP40" s="96"/>
      <c r="GLQ40" s="96"/>
      <c r="GLR40" s="96"/>
      <c r="GLS40" s="96"/>
      <c r="GLT40" s="96"/>
      <c r="GLU40" s="96"/>
      <c r="GLV40" s="96"/>
      <c r="GLW40" s="96"/>
      <c r="GLX40" s="96"/>
      <c r="GLY40" s="96"/>
      <c r="GLZ40" s="97"/>
      <c r="GMA40" s="98"/>
      <c r="GMB40" s="98"/>
      <c r="GMC40" s="96"/>
      <c r="GMD40" s="96"/>
      <c r="GME40" s="96"/>
      <c r="GMF40" s="96"/>
      <c r="GMG40" s="96"/>
      <c r="GMH40" s="96"/>
      <c r="GMI40" s="96"/>
      <c r="GMJ40" s="96"/>
      <c r="GMK40" s="96"/>
      <c r="GML40" s="96"/>
      <c r="GMM40" s="96"/>
      <c r="GMN40" s="96"/>
      <c r="GMO40" s="96"/>
      <c r="GMP40" s="96"/>
      <c r="GMQ40" s="96"/>
      <c r="GMR40" s="96"/>
      <c r="GMS40" s="96"/>
      <c r="GMT40" s="96"/>
      <c r="GMU40" s="96"/>
      <c r="GMV40" s="96"/>
      <c r="GMW40" s="96"/>
      <c r="GMX40" s="97"/>
      <c r="GMY40" s="98"/>
      <c r="GMZ40" s="98"/>
      <c r="GNA40" s="96"/>
      <c r="GNB40" s="96"/>
      <c r="GNC40" s="96"/>
      <c r="GND40" s="96"/>
      <c r="GNE40" s="96"/>
      <c r="GNF40" s="96"/>
      <c r="GNG40" s="96"/>
      <c r="GNH40" s="96"/>
      <c r="GNI40" s="96"/>
      <c r="GNJ40" s="96"/>
      <c r="GNK40" s="96"/>
      <c r="GNL40" s="96"/>
      <c r="GNM40" s="96"/>
      <c r="GNN40" s="96"/>
      <c r="GNO40" s="96"/>
      <c r="GNP40" s="96"/>
      <c r="GNQ40" s="96"/>
      <c r="GNR40" s="96"/>
      <c r="GNS40" s="96"/>
      <c r="GNT40" s="96"/>
      <c r="GNU40" s="96"/>
      <c r="GNV40" s="97"/>
      <c r="GNW40" s="98"/>
      <c r="GNX40" s="98"/>
      <c r="GNY40" s="96"/>
      <c r="GNZ40" s="96"/>
      <c r="GOA40" s="96"/>
      <c r="GOB40" s="96"/>
      <c r="GOC40" s="96"/>
      <c r="GOD40" s="96"/>
      <c r="GOE40" s="96"/>
      <c r="GOF40" s="96"/>
      <c r="GOG40" s="96"/>
      <c r="GOH40" s="96"/>
      <c r="GOI40" s="96"/>
      <c r="GOJ40" s="96"/>
      <c r="GOK40" s="96"/>
      <c r="GOL40" s="96"/>
      <c r="GOM40" s="96"/>
      <c r="GON40" s="96"/>
      <c r="GOO40" s="96"/>
      <c r="GOP40" s="96"/>
      <c r="GOQ40" s="96"/>
      <c r="GOR40" s="96"/>
      <c r="GOS40" s="96"/>
      <c r="GOT40" s="97"/>
      <c r="GOU40" s="98"/>
      <c r="GOV40" s="98"/>
      <c r="GOW40" s="96"/>
      <c r="GOX40" s="96"/>
      <c r="GOY40" s="96"/>
      <c r="GOZ40" s="96"/>
      <c r="GPA40" s="96"/>
      <c r="GPB40" s="96"/>
      <c r="GPC40" s="96"/>
      <c r="GPD40" s="96"/>
      <c r="GPE40" s="96"/>
      <c r="GPF40" s="96"/>
      <c r="GPG40" s="96"/>
      <c r="GPH40" s="96"/>
      <c r="GPI40" s="96"/>
      <c r="GPJ40" s="96"/>
      <c r="GPK40" s="96"/>
      <c r="GPL40" s="96"/>
      <c r="GPM40" s="96"/>
      <c r="GPN40" s="96"/>
      <c r="GPO40" s="96"/>
      <c r="GPP40" s="96"/>
      <c r="GPQ40" s="96"/>
      <c r="GPR40" s="97"/>
      <c r="GPS40" s="98"/>
      <c r="GPT40" s="98"/>
      <c r="GPU40" s="96"/>
      <c r="GPV40" s="96"/>
      <c r="GPW40" s="96"/>
      <c r="GPX40" s="96"/>
      <c r="GPY40" s="96"/>
      <c r="GPZ40" s="96"/>
      <c r="GQA40" s="96"/>
      <c r="GQB40" s="96"/>
      <c r="GQC40" s="96"/>
      <c r="GQD40" s="96"/>
      <c r="GQE40" s="96"/>
      <c r="GQF40" s="96"/>
      <c r="GQG40" s="96"/>
      <c r="GQH40" s="96"/>
      <c r="GQI40" s="96"/>
      <c r="GQJ40" s="96"/>
      <c r="GQK40" s="96"/>
      <c r="GQL40" s="96"/>
      <c r="GQM40" s="96"/>
      <c r="GQN40" s="96"/>
      <c r="GQO40" s="96"/>
      <c r="GQP40" s="97"/>
      <c r="GQQ40" s="98"/>
      <c r="GQR40" s="98"/>
      <c r="GQS40" s="96"/>
      <c r="GQT40" s="96"/>
      <c r="GQU40" s="96"/>
      <c r="GQV40" s="96"/>
      <c r="GQW40" s="96"/>
      <c r="GQX40" s="96"/>
      <c r="GQY40" s="96"/>
      <c r="GQZ40" s="96"/>
      <c r="GRA40" s="96"/>
      <c r="GRB40" s="96"/>
      <c r="GRC40" s="96"/>
      <c r="GRD40" s="96"/>
      <c r="GRE40" s="96"/>
      <c r="GRF40" s="96"/>
      <c r="GRG40" s="96"/>
      <c r="GRH40" s="96"/>
      <c r="GRI40" s="96"/>
      <c r="GRJ40" s="96"/>
      <c r="GRK40" s="96"/>
      <c r="GRL40" s="96"/>
      <c r="GRM40" s="96"/>
      <c r="GRN40" s="97"/>
      <c r="GRO40" s="98"/>
      <c r="GRP40" s="98"/>
      <c r="GRQ40" s="96"/>
      <c r="GRR40" s="96"/>
      <c r="GRS40" s="96"/>
      <c r="GRT40" s="96"/>
      <c r="GRU40" s="96"/>
      <c r="GRV40" s="96"/>
      <c r="GRW40" s="96"/>
      <c r="GRX40" s="96"/>
      <c r="GRY40" s="96"/>
      <c r="GRZ40" s="96"/>
      <c r="GSA40" s="96"/>
      <c r="GSB40" s="96"/>
      <c r="GSC40" s="96"/>
      <c r="GSD40" s="96"/>
      <c r="GSE40" s="96"/>
      <c r="GSF40" s="96"/>
      <c r="GSG40" s="96"/>
      <c r="GSH40" s="96"/>
      <c r="GSI40" s="96"/>
      <c r="GSJ40" s="96"/>
      <c r="GSK40" s="96"/>
      <c r="GSL40" s="97"/>
      <c r="GSM40" s="98"/>
      <c r="GSN40" s="98"/>
      <c r="GSO40" s="96"/>
      <c r="GSP40" s="96"/>
      <c r="GSQ40" s="96"/>
      <c r="GSR40" s="96"/>
      <c r="GSS40" s="96"/>
      <c r="GST40" s="96"/>
      <c r="GSU40" s="96"/>
      <c r="GSV40" s="96"/>
      <c r="GSW40" s="96"/>
      <c r="GSX40" s="96"/>
      <c r="GSY40" s="96"/>
      <c r="GSZ40" s="96"/>
      <c r="GTA40" s="96"/>
      <c r="GTB40" s="96"/>
      <c r="GTC40" s="96"/>
      <c r="GTD40" s="96"/>
      <c r="GTE40" s="96"/>
      <c r="GTF40" s="96"/>
      <c r="GTG40" s="96"/>
      <c r="GTH40" s="96"/>
      <c r="GTI40" s="96"/>
      <c r="GTJ40" s="97"/>
      <c r="GTK40" s="98"/>
      <c r="GTL40" s="98"/>
      <c r="GTM40" s="96"/>
      <c r="GTN40" s="96"/>
      <c r="GTO40" s="96"/>
      <c r="GTP40" s="96"/>
      <c r="GTQ40" s="96"/>
      <c r="GTR40" s="96"/>
      <c r="GTS40" s="96"/>
      <c r="GTT40" s="96"/>
      <c r="GTU40" s="96"/>
      <c r="GTV40" s="96"/>
      <c r="GTW40" s="96"/>
      <c r="GTX40" s="96"/>
      <c r="GTY40" s="96"/>
      <c r="GTZ40" s="96"/>
      <c r="GUA40" s="96"/>
      <c r="GUB40" s="96"/>
      <c r="GUC40" s="96"/>
      <c r="GUD40" s="96"/>
      <c r="GUE40" s="96"/>
      <c r="GUF40" s="96"/>
      <c r="GUG40" s="96"/>
      <c r="GUH40" s="97"/>
      <c r="GUI40" s="98"/>
      <c r="GUJ40" s="98"/>
      <c r="GUK40" s="96"/>
      <c r="GUL40" s="96"/>
      <c r="GUM40" s="96"/>
      <c r="GUN40" s="96"/>
      <c r="GUO40" s="96"/>
      <c r="GUP40" s="96"/>
      <c r="GUQ40" s="96"/>
      <c r="GUR40" s="96"/>
      <c r="GUS40" s="96"/>
      <c r="GUT40" s="96"/>
      <c r="GUU40" s="96"/>
      <c r="GUV40" s="96"/>
      <c r="GUW40" s="96"/>
      <c r="GUX40" s="96"/>
      <c r="GUY40" s="96"/>
      <c r="GUZ40" s="96"/>
      <c r="GVA40" s="96"/>
      <c r="GVB40" s="96"/>
      <c r="GVC40" s="96"/>
      <c r="GVD40" s="96"/>
      <c r="GVE40" s="96"/>
      <c r="GVF40" s="97"/>
      <c r="GVG40" s="98"/>
      <c r="GVH40" s="98"/>
      <c r="GVI40" s="96"/>
      <c r="GVJ40" s="96"/>
      <c r="GVK40" s="96"/>
      <c r="GVL40" s="96"/>
      <c r="GVM40" s="96"/>
      <c r="GVN40" s="96"/>
      <c r="GVO40" s="96"/>
      <c r="GVP40" s="96"/>
      <c r="GVQ40" s="96"/>
      <c r="GVR40" s="96"/>
      <c r="GVS40" s="96"/>
      <c r="GVT40" s="96"/>
      <c r="GVU40" s="96"/>
      <c r="GVV40" s="96"/>
      <c r="GVW40" s="96"/>
      <c r="GVX40" s="96"/>
      <c r="GVY40" s="96"/>
      <c r="GVZ40" s="96"/>
      <c r="GWA40" s="96"/>
      <c r="GWB40" s="96"/>
      <c r="GWC40" s="96"/>
      <c r="GWD40" s="97"/>
      <c r="GWE40" s="98"/>
      <c r="GWF40" s="98"/>
      <c r="GWG40" s="96"/>
      <c r="GWH40" s="96"/>
      <c r="GWI40" s="96"/>
      <c r="GWJ40" s="96"/>
      <c r="GWK40" s="96"/>
      <c r="GWL40" s="96"/>
      <c r="GWM40" s="96"/>
      <c r="GWN40" s="96"/>
      <c r="GWO40" s="96"/>
      <c r="GWP40" s="96"/>
      <c r="GWQ40" s="96"/>
      <c r="GWR40" s="96"/>
      <c r="GWS40" s="96"/>
      <c r="GWT40" s="96"/>
      <c r="GWU40" s="96"/>
      <c r="GWV40" s="96"/>
      <c r="GWW40" s="96"/>
      <c r="GWX40" s="96"/>
      <c r="GWY40" s="96"/>
      <c r="GWZ40" s="96"/>
      <c r="GXA40" s="96"/>
      <c r="GXB40" s="97"/>
      <c r="GXC40" s="98"/>
      <c r="GXD40" s="98"/>
      <c r="GXE40" s="96"/>
      <c r="GXF40" s="96"/>
      <c r="GXG40" s="96"/>
      <c r="GXH40" s="96"/>
      <c r="GXI40" s="96"/>
      <c r="GXJ40" s="96"/>
      <c r="GXK40" s="96"/>
      <c r="GXL40" s="96"/>
      <c r="GXM40" s="96"/>
      <c r="GXN40" s="96"/>
      <c r="GXO40" s="96"/>
      <c r="GXP40" s="96"/>
      <c r="GXQ40" s="96"/>
      <c r="GXR40" s="96"/>
      <c r="GXS40" s="96"/>
      <c r="GXT40" s="96"/>
      <c r="GXU40" s="96"/>
      <c r="GXV40" s="96"/>
      <c r="GXW40" s="96"/>
      <c r="GXX40" s="96"/>
      <c r="GXY40" s="96"/>
      <c r="GXZ40" s="97"/>
      <c r="GYA40" s="98"/>
      <c r="GYB40" s="98"/>
      <c r="GYC40" s="96"/>
      <c r="GYD40" s="96"/>
      <c r="GYE40" s="96"/>
      <c r="GYF40" s="96"/>
      <c r="GYG40" s="96"/>
      <c r="GYH40" s="96"/>
      <c r="GYI40" s="96"/>
      <c r="GYJ40" s="96"/>
      <c r="GYK40" s="96"/>
      <c r="GYL40" s="96"/>
      <c r="GYM40" s="96"/>
      <c r="GYN40" s="96"/>
      <c r="GYO40" s="96"/>
      <c r="GYP40" s="96"/>
      <c r="GYQ40" s="96"/>
      <c r="GYR40" s="96"/>
      <c r="GYS40" s="96"/>
      <c r="GYT40" s="96"/>
      <c r="GYU40" s="96"/>
      <c r="GYV40" s="96"/>
      <c r="GYW40" s="96"/>
      <c r="GYX40" s="97"/>
      <c r="GYY40" s="98"/>
      <c r="GYZ40" s="98"/>
      <c r="GZA40" s="96"/>
      <c r="GZB40" s="96"/>
      <c r="GZC40" s="96"/>
      <c r="GZD40" s="96"/>
      <c r="GZE40" s="96"/>
      <c r="GZF40" s="96"/>
      <c r="GZG40" s="96"/>
      <c r="GZH40" s="96"/>
      <c r="GZI40" s="96"/>
      <c r="GZJ40" s="96"/>
      <c r="GZK40" s="96"/>
      <c r="GZL40" s="96"/>
      <c r="GZM40" s="96"/>
      <c r="GZN40" s="96"/>
      <c r="GZO40" s="96"/>
      <c r="GZP40" s="96"/>
      <c r="GZQ40" s="96"/>
      <c r="GZR40" s="96"/>
      <c r="GZS40" s="96"/>
      <c r="GZT40" s="96"/>
      <c r="GZU40" s="96"/>
      <c r="GZV40" s="97"/>
      <c r="GZW40" s="98"/>
      <c r="GZX40" s="98"/>
      <c r="GZY40" s="96"/>
      <c r="GZZ40" s="96"/>
      <c r="HAA40" s="96"/>
      <c r="HAB40" s="96"/>
      <c r="HAC40" s="96"/>
      <c r="HAD40" s="96"/>
      <c r="HAE40" s="96"/>
      <c r="HAF40" s="96"/>
      <c r="HAG40" s="96"/>
      <c r="HAH40" s="96"/>
      <c r="HAI40" s="96"/>
      <c r="HAJ40" s="96"/>
      <c r="HAK40" s="96"/>
      <c r="HAL40" s="96"/>
      <c r="HAM40" s="96"/>
      <c r="HAN40" s="96"/>
      <c r="HAO40" s="96"/>
      <c r="HAP40" s="96"/>
      <c r="HAQ40" s="96"/>
      <c r="HAR40" s="96"/>
      <c r="HAS40" s="96"/>
      <c r="HAT40" s="97"/>
      <c r="HAU40" s="98"/>
      <c r="HAV40" s="98"/>
      <c r="HAW40" s="96"/>
      <c r="HAX40" s="96"/>
      <c r="HAY40" s="96"/>
      <c r="HAZ40" s="96"/>
      <c r="HBA40" s="96"/>
      <c r="HBB40" s="96"/>
      <c r="HBC40" s="96"/>
      <c r="HBD40" s="96"/>
      <c r="HBE40" s="96"/>
      <c r="HBF40" s="96"/>
      <c r="HBG40" s="96"/>
      <c r="HBH40" s="96"/>
      <c r="HBI40" s="96"/>
      <c r="HBJ40" s="96"/>
      <c r="HBK40" s="96"/>
      <c r="HBL40" s="96"/>
      <c r="HBM40" s="96"/>
      <c r="HBN40" s="96"/>
      <c r="HBO40" s="96"/>
      <c r="HBP40" s="96"/>
      <c r="HBQ40" s="96"/>
      <c r="HBR40" s="97"/>
      <c r="HBS40" s="98"/>
      <c r="HBT40" s="98"/>
      <c r="HBU40" s="96"/>
      <c r="HBV40" s="96"/>
      <c r="HBW40" s="96"/>
      <c r="HBX40" s="96"/>
      <c r="HBY40" s="96"/>
      <c r="HBZ40" s="96"/>
      <c r="HCA40" s="96"/>
      <c r="HCB40" s="96"/>
      <c r="HCC40" s="96"/>
      <c r="HCD40" s="96"/>
      <c r="HCE40" s="96"/>
      <c r="HCF40" s="96"/>
      <c r="HCG40" s="96"/>
      <c r="HCH40" s="96"/>
      <c r="HCI40" s="96"/>
      <c r="HCJ40" s="96"/>
      <c r="HCK40" s="96"/>
      <c r="HCL40" s="96"/>
      <c r="HCM40" s="96"/>
      <c r="HCN40" s="96"/>
      <c r="HCO40" s="96"/>
      <c r="HCP40" s="97"/>
      <c r="HCQ40" s="98"/>
      <c r="HCR40" s="98"/>
      <c r="HCS40" s="96"/>
      <c r="HCT40" s="96"/>
      <c r="HCU40" s="96"/>
      <c r="HCV40" s="96"/>
      <c r="HCW40" s="96"/>
      <c r="HCX40" s="96"/>
      <c r="HCY40" s="96"/>
      <c r="HCZ40" s="96"/>
      <c r="HDA40" s="96"/>
      <c r="HDB40" s="96"/>
      <c r="HDC40" s="96"/>
      <c r="HDD40" s="96"/>
      <c r="HDE40" s="96"/>
      <c r="HDF40" s="96"/>
      <c r="HDG40" s="96"/>
      <c r="HDH40" s="96"/>
      <c r="HDI40" s="96"/>
      <c r="HDJ40" s="96"/>
      <c r="HDK40" s="96"/>
      <c r="HDL40" s="96"/>
      <c r="HDM40" s="96"/>
      <c r="HDN40" s="97"/>
      <c r="HDO40" s="98"/>
      <c r="HDP40" s="98"/>
      <c r="HDQ40" s="96"/>
      <c r="HDR40" s="96"/>
      <c r="HDS40" s="96"/>
      <c r="HDT40" s="96"/>
      <c r="HDU40" s="96"/>
      <c r="HDV40" s="96"/>
      <c r="HDW40" s="96"/>
      <c r="HDX40" s="96"/>
      <c r="HDY40" s="96"/>
      <c r="HDZ40" s="96"/>
      <c r="HEA40" s="96"/>
      <c r="HEB40" s="96"/>
      <c r="HEC40" s="96"/>
      <c r="HED40" s="96"/>
      <c r="HEE40" s="96"/>
      <c r="HEF40" s="96"/>
      <c r="HEG40" s="96"/>
      <c r="HEH40" s="96"/>
      <c r="HEI40" s="96"/>
      <c r="HEJ40" s="96"/>
      <c r="HEK40" s="96"/>
      <c r="HEL40" s="97"/>
      <c r="HEM40" s="98"/>
      <c r="HEN40" s="98"/>
      <c r="HEO40" s="96"/>
      <c r="HEP40" s="96"/>
      <c r="HEQ40" s="96"/>
      <c r="HER40" s="96"/>
      <c r="HES40" s="96"/>
      <c r="HET40" s="96"/>
      <c r="HEU40" s="96"/>
      <c r="HEV40" s="96"/>
      <c r="HEW40" s="96"/>
      <c r="HEX40" s="96"/>
      <c r="HEY40" s="96"/>
      <c r="HEZ40" s="96"/>
      <c r="HFA40" s="96"/>
      <c r="HFB40" s="96"/>
      <c r="HFC40" s="96"/>
      <c r="HFD40" s="96"/>
      <c r="HFE40" s="96"/>
      <c r="HFF40" s="96"/>
      <c r="HFG40" s="96"/>
      <c r="HFH40" s="96"/>
      <c r="HFI40" s="96"/>
      <c r="HFJ40" s="97"/>
      <c r="HFK40" s="98"/>
      <c r="HFL40" s="98"/>
      <c r="HFM40" s="96"/>
      <c r="HFN40" s="96"/>
      <c r="HFO40" s="96"/>
      <c r="HFP40" s="96"/>
      <c r="HFQ40" s="96"/>
      <c r="HFR40" s="96"/>
      <c r="HFS40" s="96"/>
      <c r="HFT40" s="96"/>
      <c r="HFU40" s="96"/>
      <c r="HFV40" s="96"/>
      <c r="HFW40" s="96"/>
      <c r="HFX40" s="96"/>
      <c r="HFY40" s="96"/>
      <c r="HFZ40" s="96"/>
      <c r="HGA40" s="96"/>
      <c r="HGB40" s="96"/>
      <c r="HGC40" s="96"/>
      <c r="HGD40" s="96"/>
      <c r="HGE40" s="96"/>
      <c r="HGF40" s="96"/>
      <c r="HGG40" s="96"/>
      <c r="HGH40" s="97"/>
      <c r="HGI40" s="98"/>
      <c r="HGJ40" s="98"/>
      <c r="HGK40" s="96"/>
      <c r="HGL40" s="96"/>
      <c r="HGM40" s="96"/>
      <c r="HGN40" s="96"/>
      <c r="HGO40" s="96"/>
      <c r="HGP40" s="96"/>
      <c r="HGQ40" s="96"/>
      <c r="HGR40" s="96"/>
      <c r="HGS40" s="96"/>
      <c r="HGT40" s="96"/>
      <c r="HGU40" s="96"/>
      <c r="HGV40" s="96"/>
      <c r="HGW40" s="96"/>
      <c r="HGX40" s="96"/>
      <c r="HGY40" s="96"/>
      <c r="HGZ40" s="96"/>
      <c r="HHA40" s="96"/>
      <c r="HHB40" s="96"/>
      <c r="HHC40" s="96"/>
      <c r="HHD40" s="96"/>
      <c r="HHE40" s="96"/>
      <c r="HHF40" s="97"/>
      <c r="HHG40" s="98"/>
      <c r="HHH40" s="98"/>
      <c r="HHI40" s="96"/>
      <c r="HHJ40" s="96"/>
      <c r="HHK40" s="96"/>
      <c r="HHL40" s="96"/>
      <c r="HHM40" s="96"/>
      <c r="HHN40" s="96"/>
      <c r="HHO40" s="96"/>
      <c r="HHP40" s="96"/>
      <c r="HHQ40" s="96"/>
      <c r="HHR40" s="96"/>
      <c r="HHS40" s="96"/>
      <c r="HHT40" s="96"/>
      <c r="HHU40" s="96"/>
      <c r="HHV40" s="96"/>
      <c r="HHW40" s="96"/>
      <c r="HHX40" s="96"/>
      <c r="HHY40" s="96"/>
      <c r="HHZ40" s="96"/>
      <c r="HIA40" s="96"/>
      <c r="HIB40" s="96"/>
      <c r="HIC40" s="96"/>
      <c r="HID40" s="97"/>
      <c r="HIE40" s="98"/>
      <c r="HIF40" s="98"/>
      <c r="HIG40" s="96"/>
      <c r="HIH40" s="96"/>
      <c r="HII40" s="96"/>
      <c r="HIJ40" s="96"/>
      <c r="HIK40" s="96"/>
      <c r="HIL40" s="96"/>
      <c r="HIM40" s="96"/>
      <c r="HIN40" s="96"/>
      <c r="HIO40" s="96"/>
      <c r="HIP40" s="96"/>
      <c r="HIQ40" s="96"/>
      <c r="HIR40" s="96"/>
      <c r="HIS40" s="96"/>
      <c r="HIT40" s="96"/>
      <c r="HIU40" s="96"/>
      <c r="HIV40" s="96"/>
      <c r="HIW40" s="96"/>
      <c r="HIX40" s="96"/>
      <c r="HIY40" s="96"/>
      <c r="HIZ40" s="96"/>
      <c r="HJA40" s="96"/>
      <c r="HJB40" s="97"/>
      <c r="HJC40" s="98"/>
      <c r="HJD40" s="98"/>
      <c r="HJE40" s="96"/>
      <c r="HJF40" s="96"/>
      <c r="HJG40" s="96"/>
      <c r="HJH40" s="96"/>
      <c r="HJI40" s="96"/>
      <c r="HJJ40" s="96"/>
      <c r="HJK40" s="96"/>
      <c r="HJL40" s="96"/>
      <c r="HJM40" s="96"/>
      <c r="HJN40" s="96"/>
      <c r="HJO40" s="96"/>
      <c r="HJP40" s="96"/>
      <c r="HJQ40" s="96"/>
      <c r="HJR40" s="96"/>
      <c r="HJS40" s="96"/>
      <c r="HJT40" s="96"/>
      <c r="HJU40" s="96"/>
      <c r="HJV40" s="96"/>
      <c r="HJW40" s="96"/>
      <c r="HJX40" s="96"/>
      <c r="HJY40" s="96"/>
      <c r="HJZ40" s="97"/>
      <c r="HKA40" s="98"/>
      <c r="HKB40" s="98"/>
      <c r="HKC40" s="96"/>
      <c r="HKD40" s="96"/>
      <c r="HKE40" s="96"/>
      <c r="HKF40" s="96"/>
      <c r="HKG40" s="96"/>
      <c r="HKH40" s="96"/>
      <c r="HKI40" s="96"/>
      <c r="HKJ40" s="96"/>
      <c r="HKK40" s="96"/>
      <c r="HKL40" s="96"/>
      <c r="HKM40" s="96"/>
      <c r="HKN40" s="96"/>
      <c r="HKO40" s="96"/>
      <c r="HKP40" s="96"/>
      <c r="HKQ40" s="96"/>
      <c r="HKR40" s="96"/>
      <c r="HKS40" s="96"/>
      <c r="HKT40" s="96"/>
      <c r="HKU40" s="96"/>
      <c r="HKV40" s="96"/>
      <c r="HKW40" s="96"/>
      <c r="HKX40" s="97"/>
      <c r="HKY40" s="98"/>
      <c r="HKZ40" s="98"/>
      <c r="HLA40" s="96"/>
      <c r="HLB40" s="96"/>
      <c r="HLC40" s="96"/>
      <c r="HLD40" s="96"/>
      <c r="HLE40" s="96"/>
      <c r="HLF40" s="96"/>
      <c r="HLG40" s="96"/>
      <c r="HLH40" s="96"/>
      <c r="HLI40" s="96"/>
      <c r="HLJ40" s="96"/>
      <c r="HLK40" s="96"/>
      <c r="HLL40" s="96"/>
      <c r="HLM40" s="96"/>
      <c r="HLN40" s="96"/>
      <c r="HLO40" s="96"/>
      <c r="HLP40" s="96"/>
      <c r="HLQ40" s="96"/>
      <c r="HLR40" s="96"/>
      <c r="HLS40" s="96"/>
      <c r="HLT40" s="96"/>
      <c r="HLU40" s="96"/>
      <c r="HLV40" s="97"/>
      <c r="HLW40" s="98"/>
      <c r="HLX40" s="98"/>
      <c r="HLY40" s="96"/>
      <c r="HLZ40" s="96"/>
      <c r="HMA40" s="96"/>
      <c r="HMB40" s="96"/>
      <c r="HMC40" s="96"/>
      <c r="HMD40" s="96"/>
      <c r="HME40" s="96"/>
      <c r="HMF40" s="96"/>
      <c r="HMG40" s="96"/>
      <c r="HMH40" s="96"/>
      <c r="HMI40" s="96"/>
      <c r="HMJ40" s="96"/>
      <c r="HMK40" s="96"/>
      <c r="HML40" s="96"/>
      <c r="HMM40" s="96"/>
      <c r="HMN40" s="96"/>
      <c r="HMO40" s="96"/>
      <c r="HMP40" s="96"/>
      <c r="HMQ40" s="96"/>
      <c r="HMR40" s="96"/>
      <c r="HMS40" s="96"/>
      <c r="HMT40" s="97"/>
      <c r="HMU40" s="98"/>
      <c r="HMV40" s="98"/>
      <c r="HMW40" s="96"/>
      <c r="HMX40" s="96"/>
      <c r="HMY40" s="96"/>
      <c r="HMZ40" s="96"/>
      <c r="HNA40" s="96"/>
      <c r="HNB40" s="96"/>
      <c r="HNC40" s="96"/>
      <c r="HND40" s="96"/>
      <c r="HNE40" s="96"/>
      <c r="HNF40" s="96"/>
      <c r="HNG40" s="96"/>
      <c r="HNH40" s="96"/>
      <c r="HNI40" s="96"/>
      <c r="HNJ40" s="96"/>
      <c r="HNK40" s="96"/>
      <c r="HNL40" s="96"/>
      <c r="HNM40" s="96"/>
      <c r="HNN40" s="96"/>
      <c r="HNO40" s="96"/>
      <c r="HNP40" s="96"/>
      <c r="HNQ40" s="96"/>
      <c r="HNR40" s="97"/>
      <c r="HNS40" s="98"/>
      <c r="HNT40" s="98"/>
      <c r="HNU40" s="96"/>
      <c r="HNV40" s="96"/>
      <c r="HNW40" s="96"/>
      <c r="HNX40" s="96"/>
      <c r="HNY40" s="96"/>
      <c r="HNZ40" s="96"/>
      <c r="HOA40" s="96"/>
      <c r="HOB40" s="96"/>
      <c r="HOC40" s="96"/>
      <c r="HOD40" s="96"/>
      <c r="HOE40" s="96"/>
      <c r="HOF40" s="96"/>
      <c r="HOG40" s="96"/>
      <c r="HOH40" s="96"/>
      <c r="HOI40" s="96"/>
      <c r="HOJ40" s="96"/>
      <c r="HOK40" s="96"/>
      <c r="HOL40" s="96"/>
      <c r="HOM40" s="96"/>
      <c r="HON40" s="96"/>
      <c r="HOO40" s="96"/>
      <c r="HOP40" s="97"/>
      <c r="HOQ40" s="98"/>
      <c r="HOR40" s="98"/>
      <c r="HOS40" s="96"/>
      <c r="HOT40" s="96"/>
      <c r="HOU40" s="96"/>
      <c r="HOV40" s="96"/>
      <c r="HOW40" s="96"/>
      <c r="HOX40" s="96"/>
      <c r="HOY40" s="96"/>
      <c r="HOZ40" s="96"/>
      <c r="HPA40" s="96"/>
      <c r="HPB40" s="96"/>
      <c r="HPC40" s="96"/>
      <c r="HPD40" s="96"/>
      <c r="HPE40" s="96"/>
      <c r="HPF40" s="96"/>
      <c r="HPG40" s="96"/>
      <c r="HPH40" s="96"/>
      <c r="HPI40" s="96"/>
      <c r="HPJ40" s="96"/>
      <c r="HPK40" s="96"/>
      <c r="HPL40" s="96"/>
      <c r="HPM40" s="96"/>
      <c r="HPN40" s="97"/>
      <c r="HPO40" s="98"/>
      <c r="HPP40" s="98"/>
      <c r="HPQ40" s="96"/>
      <c r="HPR40" s="96"/>
      <c r="HPS40" s="96"/>
      <c r="HPT40" s="96"/>
      <c r="HPU40" s="96"/>
      <c r="HPV40" s="96"/>
      <c r="HPW40" s="96"/>
      <c r="HPX40" s="96"/>
      <c r="HPY40" s="96"/>
      <c r="HPZ40" s="96"/>
      <c r="HQA40" s="96"/>
      <c r="HQB40" s="96"/>
      <c r="HQC40" s="96"/>
      <c r="HQD40" s="96"/>
      <c r="HQE40" s="96"/>
      <c r="HQF40" s="96"/>
      <c r="HQG40" s="96"/>
      <c r="HQH40" s="96"/>
      <c r="HQI40" s="96"/>
      <c r="HQJ40" s="96"/>
      <c r="HQK40" s="96"/>
      <c r="HQL40" s="97"/>
      <c r="HQM40" s="98"/>
      <c r="HQN40" s="98"/>
      <c r="HQO40" s="96"/>
      <c r="HQP40" s="96"/>
      <c r="HQQ40" s="96"/>
      <c r="HQR40" s="96"/>
      <c r="HQS40" s="96"/>
      <c r="HQT40" s="96"/>
      <c r="HQU40" s="96"/>
      <c r="HQV40" s="96"/>
      <c r="HQW40" s="96"/>
      <c r="HQX40" s="96"/>
      <c r="HQY40" s="96"/>
      <c r="HQZ40" s="96"/>
      <c r="HRA40" s="96"/>
      <c r="HRB40" s="96"/>
      <c r="HRC40" s="96"/>
      <c r="HRD40" s="96"/>
      <c r="HRE40" s="96"/>
      <c r="HRF40" s="96"/>
      <c r="HRG40" s="96"/>
      <c r="HRH40" s="96"/>
      <c r="HRI40" s="96"/>
      <c r="HRJ40" s="97"/>
      <c r="HRK40" s="98"/>
      <c r="HRL40" s="98"/>
      <c r="HRM40" s="96"/>
      <c r="HRN40" s="96"/>
      <c r="HRO40" s="96"/>
      <c r="HRP40" s="96"/>
      <c r="HRQ40" s="96"/>
      <c r="HRR40" s="96"/>
      <c r="HRS40" s="96"/>
      <c r="HRT40" s="96"/>
      <c r="HRU40" s="96"/>
      <c r="HRV40" s="96"/>
      <c r="HRW40" s="96"/>
      <c r="HRX40" s="96"/>
      <c r="HRY40" s="96"/>
      <c r="HRZ40" s="96"/>
      <c r="HSA40" s="96"/>
      <c r="HSB40" s="96"/>
      <c r="HSC40" s="96"/>
      <c r="HSD40" s="96"/>
      <c r="HSE40" s="96"/>
      <c r="HSF40" s="96"/>
      <c r="HSG40" s="96"/>
      <c r="HSH40" s="97"/>
      <c r="HSI40" s="98"/>
      <c r="HSJ40" s="98"/>
      <c r="HSK40" s="96"/>
      <c r="HSL40" s="96"/>
      <c r="HSM40" s="96"/>
      <c r="HSN40" s="96"/>
      <c r="HSO40" s="96"/>
      <c r="HSP40" s="96"/>
      <c r="HSQ40" s="96"/>
      <c r="HSR40" s="96"/>
      <c r="HSS40" s="96"/>
      <c r="HST40" s="96"/>
      <c r="HSU40" s="96"/>
      <c r="HSV40" s="96"/>
      <c r="HSW40" s="96"/>
      <c r="HSX40" s="96"/>
      <c r="HSY40" s="96"/>
      <c r="HSZ40" s="96"/>
      <c r="HTA40" s="96"/>
      <c r="HTB40" s="96"/>
      <c r="HTC40" s="96"/>
      <c r="HTD40" s="96"/>
      <c r="HTE40" s="96"/>
      <c r="HTF40" s="97"/>
      <c r="HTG40" s="98"/>
      <c r="HTH40" s="98"/>
      <c r="HTI40" s="96"/>
      <c r="HTJ40" s="96"/>
      <c r="HTK40" s="96"/>
      <c r="HTL40" s="96"/>
      <c r="HTM40" s="96"/>
      <c r="HTN40" s="96"/>
      <c r="HTO40" s="96"/>
      <c r="HTP40" s="96"/>
      <c r="HTQ40" s="96"/>
      <c r="HTR40" s="96"/>
      <c r="HTS40" s="96"/>
      <c r="HTT40" s="96"/>
      <c r="HTU40" s="96"/>
      <c r="HTV40" s="96"/>
      <c r="HTW40" s="96"/>
      <c r="HTX40" s="96"/>
      <c r="HTY40" s="96"/>
      <c r="HTZ40" s="96"/>
      <c r="HUA40" s="96"/>
      <c r="HUB40" s="96"/>
      <c r="HUC40" s="96"/>
      <c r="HUD40" s="97"/>
      <c r="HUE40" s="98"/>
      <c r="HUF40" s="98"/>
      <c r="HUG40" s="96"/>
      <c r="HUH40" s="96"/>
      <c r="HUI40" s="96"/>
      <c r="HUJ40" s="96"/>
      <c r="HUK40" s="96"/>
      <c r="HUL40" s="96"/>
      <c r="HUM40" s="96"/>
      <c r="HUN40" s="96"/>
      <c r="HUO40" s="96"/>
      <c r="HUP40" s="96"/>
      <c r="HUQ40" s="96"/>
      <c r="HUR40" s="96"/>
      <c r="HUS40" s="96"/>
      <c r="HUT40" s="96"/>
      <c r="HUU40" s="96"/>
      <c r="HUV40" s="96"/>
      <c r="HUW40" s="96"/>
      <c r="HUX40" s="96"/>
      <c r="HUY40" s="96"/>
      <c r="HUZ40" s="96"/>
      <c r="HVA40" s="96"/>
      <c r="HVB40" s="97"/>
      <c r="HVC40" s="98"/>
      <c r="HVD40" s="98"/>
      <c r="HVE40" s="96"/>
      <c r="HVF40" s="96"/>
      <c r="HVG40" s="96"/>
      <c r="HVH40" s="96"/>
      <c r="HVI40" s="96"/>
      <c r="HVJ40" s="96"/>
      <c r="HVK40" s="96"/>
      <c r="HVL40" s="96"/>
      <c r="HVM40" s="96"/>
      <c r="HVN40" s="96"/>
      <c r="HVO40" s="96"/>
      <c r="HVP40" s="96"/>
      <c r="HVQ40" s="96"/>
      <c r="HVR40" s="96"/>
      <c r="HVS40" s="96"/>
      <c r="HVT40" s="96"/>
      <c r="HVU40" s="96"/>
      <c r="HVV40" s="96"/>
      <c r="HVW40" s="96"/>
      <c r="HVX40" s="96"/>
      <c r="HVY40" s="96"/>
      <c r="HVZ40" s="97"/>
      <c r="HWA40" s="98"/>
      <c r="HWB40" s="98"/>
      <c r="HWC40" s="96"/>
      <c r="HWD40" s="96"/>
      <c r="HWE40" s="96"/>
      <c r="HWF40" s="96"/>
      <c r="HWG40" s="96"/>
      <c r="HWH40" s="96"/>
      <c r="HWI40" s="96"/>
      <c r="HWJ40" s="96"/>
      <c r="HWK40" s="96"/>
      <c r="HWL40" s="96"/>
      <c r="HWM40" s="96"/>
      <c r="HWN40" s="96"/>
      <c r="HWO40" s="96"/>
      <c r="HWP40" s="96"/>
      <c r="HWQ40" s="96"/>
      <c r="HWR40" s="96"/>
      <c r="HWS40" s="96"/>
      <c r="HWT40" s="96"/>
      <c r="HWU40" s="96"/>
      <c r="HWV40" s="96"/>
      <c r="HWW40" s="96"/>
      <c r="HWX40" s="97"/>
      <c r="HWY40" s="98"/>
      <c r="HWZ40" s="98"/>
      <c r="HXA40" s="96"/>
      <c r="HXB40" s="96"/>
      <c r="HXC40" s="96"/>
      <c r="HXD40" s="96"/>
      <c r="HXE40" s="96"/>
      <c r="HXF40" s="96"/>
      <c r="HXG40" s="96"/>
      <c r="HXH40" s="96"/>
      <c r="HXI40" s="96"/>
      <c r="HXJ40" s="96"/>
      <c r="HXK40" s="96"/>
      <c r="HXL40" s="96"/>
      <c r="HXM40" s="96"/>
      <c r="HXN40" s="96"/>
      <c r="HXO40" s="96"/>
      <c r="HXP40" s="96"/>
      <c r="HXQ40" s="96"/>
      <c r="HXR40" s="96"/>
      <c r="HXS40" s="96"/>
      <c r="HXT40" s="96"/>
      <c r="HXU40" s="96"/>
      <c r="HXV40" s="97"/>
      <c r="HXW40" s="98"/>
      <c r="HXX40" s="98"/>
      <c r="HXY40" s="96"/>
      <c r="HXZ40" s="96"/>
      <c r="HYA40" s="96"/>
      <c r="HYB40" s="96"/>
      <c r="HYC40" s="96"/>
      <c r="HYD40" s="96"/>
      <c r="HYE40" s="96"/>
      <c r="HYF40" s="96"/>
      <c r="HYG40" s="96"/>
      <c r="HYH40" s="96"/>
      <c r="HYI40" s="96"/>
      <c r="HYJ40" s="96"/>
      <c r="HYK40" s="96"/>
      <c r="HYL40" s="96"/>
      <c r="HYM40" s="96"/>
      <c r="HYN40" s="96"/>
      <c r="HYO40" s="96"/>
      <c r="HYP40" s="96"/>
      <c r="HYQ40" s="96"/>
      <c r="HYR40" s="96"/>
      <c r="HYS40" s="96"/>
      <c r="HYT40" s="97"/>
      <c r="HYU40" s="98"/>
      <c r="HYV40" s="98"/>
      <c r="HYW40" s="96"/>
      <c r="HYX40" s="96"/>
      <c r="HYY40" s="96"/>
      <c r="HYZ40" s="96"/>
      <c r="HZA40" s="96"/>
      <c r="HZB40" s="96"/>
      <c r="HZC40" s="96"/>
      <c r="HZD40" s="96"/>
      <c r="HZE40" s="96"/>
      <c r="HZF40" s="96"/>
      <c r="HZG40" s="96"/>
      <c r="HZH40" s="96"/>
      <c r="HZI40" s="96"/>
      <c r="HZJ40" s="96"/>
      <c r="HZK40" s="96"/>
      <c r="HZL40" s="96"/>
      <c r="HZM40" s="96"/>
      <c r="HZN40" s="96"/>
      <c r="HZO40" s="96"/>
      <c r="HZP40" s="96"/>
      <c r="HZQ40" s="96"/>
      <c r="HZR40" s="97"/>
      <c r="HZS40" s="98"/>
      <c r="HZT40" s="98"/>
      <c r="HZU40" s="96"/>
      <c r="HZV40" s="96"/>
      <c r="HZW40" s="96"/>
      <c r="HZX40" s="96"/>
      <c r="HZY40" s="96"/>
      <c r="HZZ40" s="96"/>
      <c r="IAA40" s="96"/>
      <c r="IAB40" s="96"/>
      <c r="IAC40" s="96"/>
      <c r="IAD40" s="96"/>
      <c r="IAE40" s="96"/>
      <c r="IAF40" s="96"/>
      <c r="IAG40" s="96"/>
      <c r="IAH40" s="96"/>
      <c r="IAI40" s="96"/>
      <c r="IAJ40" s="96"/>
      <c r="IAK40" s="96"/>
      <c r="IAL40" s="96"/>
      <c r="IAM40" s="96"/>
      <c r="IAN40" s="96"/>
      <c r="IAO40" s="96"/>
      <c r="IAP40" s="97"/>
      <c r="IAQ40" s="98"/>
      <c r="IAR40" s="98"/>
      <c r="IAS40" s="96"/>
      <c r="IAT40" s="96"/>
      <c r="IAU40" s="96"/>
      <c r="IAV40" s="96"/>
      <c r="IAW40" s="96"/>
      <c r="IAX40" s="96"/>
      <c r="IAY40" s="96"/>
      <c r="IAZ40" s="96"/>
      <c r="IBA40" s="96"/>
      <c r="IBB40" s="96"/>
      <c r="IBC40" s="96"/>
      <c r="IBD40" s="96"/>
      <c r="IBE40" s="96"/>
      <c r="IBF40" s="96"/>
      <c r="IBG40" s="96"/>
      <c r="IBH40" s="96"/>
      <c r="IBI40" s="96"/>
      <c r="IBJ40" s="96"/>
      <c r="IBK40" s="96"/>
      <c r="IBL40" s="96"/>
      <c r="IBM40" s="96"/>
      <c r="IBN40" s="97"/>
      <c r="IBO40" s="98"/>
      <c r="IBP40" s="98"/>
      <c r="IBQ40" s="96"/>
      <c r="IBR40" s="96"/>
      <c r="IBS40" s="96"/>
      <c r="IBT40" s="96"/>
      <c r="IBU40" s="96"/>
      <c r="IBV40" s="96"/>
      <c r="IBW40" s="96"/>
      <c r="IBX40" s="96"/>
      <c r="IBY40" s="96"/>
      <c r="IBZ40" s="96"/>
      <c r="ICA40" s="96"/>
      <c r="ICB40" s="96"/>
      <c r="ICC40" s="96"/>
      <c r="ICD40" s="96"/>
      <c r="ICE40" s="96"/>
      <c r="ICF40" s="96"/>
      <c r="ICG40" s="96"/>
      <c r="ICH40" s="96"/>
      <c r="ICI40" s="96"/>
      <c r="ICJ40" s="96"/>
      <c r="ICK40" s="96"/>
      <c r="ICL40" s="97"/>
      <c r="ICM40" s="98"/>
      <c r="ICN40" s="98"/>
      <c r="ICO40" s="96"/>
      <c r="ICP40" s="96"/>
      <c r="ICQ40" s="96"/>
      <c r="ICR40" s="96"/>
      <c r="ICS40" s="96"/>
      <c r="ICT40" s="96"/>
      <c r="ICU40" s="96"/>
      <c r="ICV40" s="96"/>
      <c r="ICW40" s="96"/>
      <c r="ICX40" s="96"/>
      <c r="ICY40" s="96"/>
      <c r="ICZ40" s="96"/>
      <c r="IDA40" s="96"/>
      <c r="IDB40" s="96"/>
      <c r="IDC40" s="96"/>
      <c r="IDD40" s="96"/>
      <c r="IDE40" s="96"/>
      <c r="IDF40" s="96"/>
      <c r="IDG40" s="96"/>
      <c r="IDH40" s="96"/>
      <c r="IDI40" s="96"/>
      <c r="IDJ40" s="97"/>
      <c r="IDK40" s="98"/>
      <c r="IDL40" s="98"/>
      <c r="IDM40" s="96"/>
      <c r="IDN40" s="96"/>
      <c r="IDO40" s="96"/>
      <c r="IDP40" s="96"/>
      <c r="IDQ40" s="96"/>
      <c r="IDR40" s="96"/>
      <c r="IDS40" s="96"/>
      <c r="IDT40" s="96"/>
      <c r="IDU40" s="96"/>
      <c r="IDV40" s="96"/>
      <c r="IDW40" s="96"/>
      <c r="IDX40" s="96"/>
      <c r="IDY40" s="96"/>
      <c r="IDZ40" s="96"/>
      <c r="IEA40" s="96"/>
      <c r="IEB40" s="96"/>
      <c r="IEC40" s="96"/>
      <c r="IED40" s="96"/>
      <c r="IEE40" s="96"/>
      <c r="IEF40" s="96"/>
      <c r="IEG40" s="96"/>
      <c r="IEH40" s="97"/>
      <c r="IEI40" s="98"/>
      <c r="IEJ40" s="98"/>
      <c r="IEK40" s="96"/>
      <c r="IEL40" s="96"/>
      <c r="IEM40" s="96"/>
      <c r="IEN40" s="96"/>
      <c r="IEO40" s="96"/>
      <c r="IEP40" s="96"/>
      <c r="IEQ40" s="96"/>
      <c r="IER40" s="96"/>
      <c r="IES40" s="96"/>
      <c r="IET40" s="96"/>
      <c r="IEU40" s="96"/>
      <c r="IEV40" s="96"/>
      <c r="IEW40" s="96"/>
      <c r="IEX40" s="96"/>
      <c r="IEY40" s="96"/>
      <c r="IEZ40" s="96"/>
      <c r="IFA40" s="96"/>
      <c r="IFB40" s="96"/>
      <c r="IFC40" s="96"/>
      <c r="IFD40" s="96"/>
      <c r="IFE40" s="96"/>
      <c r="IFF40" s="97"/>
      <c r="IFG40" s="98"/>
      <c r="IFH40" s="98"/>
      <c r="IFI40" s="96"/>
      <c r="IFJ40" s="96"/>
      <c r="IFK40" s="96"/>
      <c r="IFL40" s="96"/>
      <c r="IFM40" s="96"/>
      <c r="IFN40" s="96"/>
      <c r="IFO40" s="96"/>
      <c r="IFP40" s="96"/>
      <c r="IFQ40" s="96"/>
      <c r="IFR40" s="96"/>
      <c r="IFS40" s="96"/>
      <c r="IFT40" s="96"/>
      <c r="IFU40" s="96"/>
      <c r="IFV40" s="96"/>
      <c r="IFW40" s="96"/>
      <c r="IFX40" s="96"/>
      <c r="IFY40" s="96"/>
      <c r="IFZ40" s="96"/>
      <c r="IGA40" s="96"/>
      <c r="IGB40" s="96"/>
      <c r="IGC40" s="96"/>
      <c r="IGD40" s="97"/>
      <c r="IGE40" s="98"/>
      <c r="IGF40" s="98"/>
      <c r="IGG40" s="96"/>
      <c r="IGH40" s="96"/>
      <c r="IGI40" s="96"/>
      <c r="IGJ40" s="96"/>
      <c r="IGK40" s="96"/>
      <c r="IGL40" s="96"/>
      <c r="IGM40" s="96"/>
      <c r="IGN40" s="96"/>
      <c r="IGO40" s="96"/>
      <c r="IGP40" s="96"/>
      <c r="IGQ40" s="96"/>
      <c r="IGR40" s="96"/>
      <c r="IGS40" s="96"/>
      <c r="IGT40" s="96"/>
      <c r="IGU40" s="96"/>
      <c r="IGV40" s="96"/>
      <c r="IGW40" s="96"/>
      <c r="IGX40" s="96"/>
      <c r="IGY40" s="96"/>
      <c r="IGZ40" s="96"/>
      <c r="IHA40" s="96"/>
      <c r="IHB40" s="97"/>
      <c r="IHC40" s="98"/>
      <c r="IHD40" s="98"/>
      <c r="IHE40" s="96"/>
      <c r="IHF40" s="96"/>
      <c r="IHG40" s="96"/>
      <c r="IHH40" s="96"/>
      <c r="IHI40" s="96"/>
      <c r="IHJ40" s="96"/>
      <c r="IHK40" s="96"/>
      <c r="IHL40" s="96"/>
      <c r="IHM40" s="96"/>
      <c r="IHN40" s="96"/>
      <c r="IHO40" s="96"/>
      <c r="IHP40" s="96"/>
      <c r="IHQ40" s="96"/>
      <c r="IHR40" s="96"/>
      <c r="IHS40" s="96"/>
      <c r="IHT40" s="96"/>
      <c r="IHU40" s="96"/>
      <c r="IHV40" s="96"/>
      <c r="IHW40" s="96"/>
      <c r="IHX40" s="96"/>
      <c r="IHY40" s="96"/>
      <c r="IHZ40" s="97"/>
      <c r="IIA40" s="98"/>
      <c r="IIB40" s="98"/>
      <c r="IIC40" s="96"/>
      <c r="IID40" s="96"/>
      <c r="IIE40" s="96"/>
      <c r="IIF40" s="96"/>
      <c r="IIG40" s="96"/>
      <c r="IIH40" s="96"/>
      <c r="III40" s="96"/>
      <c r="IIJ40" s="96"/>
      <c r="IIK40" s="96"/>
      <c r="IIL40" s="96"/>
      <c r="IIM40" s="96"/>
      <c r="IIN40" s="96"/>
      <c r="IIO40" s="96"/>
      <c r="IIP40" s="96"/>
      <c r="IIQ40" s="96"/>
      <c r="IIR40" s="96"/>
      <c r="IIS40" s="96"/>
      <c r="IIT40" s="96"/>
      <c r="IIU40" s="96"/>
      <c r="IIV40" s="96"/>
      <c r="IIW40" s="96"/>
      <c r="IIX40" s="97"/>
      <c r="IIY40" s="98"/>
      <c r="IIZ40" s="98"/>
      <c r="IJA40" s="96"/>
      <c r="IJB40" s="96"/>
      <c r="IJC40" s="96"/>
      <c r="IJD40" s="96"/>
      <c r="IJE40" s="96"/>
      <c r="IJF40" s="96"/>
      <c r="IJG40" s="96"/>
      <c r="IJH40" s="96"/>
      <c r="IJI40" s="96"/>
      <c r="IJJ40" s="96"/>
      <c r="IJK40" s="96"/>
      <c r="IJL40" s="96"/>
      <c r="IJM40" s="96"/>
      <c r="IJN40" s="96"/>
      <c r="IJO40" s="96"/>
      <c r="IJP40" s="96"/>
      <c r="IJQ40" s="96"/>
      <c r="IJR40" s="96"/>
      <c r="IJS40" s="96"/>
      <c r="IJT40" s="96"/>
      <c r="IJU40" s="96"/>
      <c r="IJV40" s="97"/>
      <c r="IJW40" s="98"/>
      <c r="IJX40" s="98"/>
      <c r="IJY40" s="96"/>
      <c r="IJZ40" s="96"/>
      <c r="IKA40" s="96"/>
      <c r="IKB40" s="96"/>
      <c r="IKC40" s="96"/>
      <c r="IKD40" s="96"/>
      <c r="IKE40" s="96"/>
      <c r="IKF40" s="96"/>
      <c r="IKG40" s="96"/>
      <c r="IKH40" s="96"/>
      <c r="IKI40" s="96"/>
      <c r="IKJ40" s="96"/>
      <c r="IKK40" s="96"/>
      <c r="IKL40" s="96"/>
      <c r="IKM40" s="96"/>
      <c r="IKN40" s="96"/>
      <c r="IKO40" s="96"/>
      <c r="IKP40" s="96"/>
      <c r="IKQ40" s="96"/>
      <c r="IKR40" s="96"/>
      <c r="IKS40" s="96"/>
      <c r="IKT40" s="97"/>
      <c r="IKU40" s="98"/>
      <c r="IKV40" s="98"/>
      <c r="IKW40" s="96"/>
      <c r="IKX40" s="96"/>
      <c r="IKY40" s="96"/>
      <c r="IKZ40" s="96"/>
      <c r="ILA40" s="96"/>
      <c r="ILB40" s="96"/>
      <c r="ILC40" s="96"/>
      <c r="ILD40" s="96"/>
      <c r="ILE40" s="96"/>
      <c r="ILF40" s="96"/>
      <c r="ILG40" s="96"/>
      <c r="ILH40" s="96"/>
      <c r="ILI40" s="96"/>
      <c r="ILJ40" s="96"/>
      <c r="ILK40" s="96"/>
      <c r="ILL40" s="96"/>
      <c r="ILM40" s="96"/>
      <c r="ILN40" s="96"/>
      <c r="ILO40" s="96"/>
      <c r="ILP40" s="96"/>
      <c r="ILQ40" s="96"/>
      <c r="ILR40" s="97"/>
      <c r="ILS40" s="98"/>
      <c r="ILT40" s="98"/>
      <c r="ILU40" s="96"/>
      <c r="ILV40" s="96"/>
      <c r="ILW40" s="96"/>
      <c r="ILX40" s="96"/>
      <c r="ILY40" s="96"/>
      <c r="ILZ40" s="96"/>
      <c r="IMA40" s="96"/>
      <c r="IMB40" s="96"/>
      <c r="IMC40" s="96"/>
      <c r="IMD40" s="96"/>
      <c r="IME40" s="96"/>
      <c r="IMF40" s="96"/>
      <c r="IMG40" s="96"/>
      <c r="IMH40" s="96"/>
      <c r="IMI40" s="96"/>
      <c r="IMJ40" s="96"/>
      <c r="IMK40" s="96"/>
      <c r="IML40" s="96"/>
      <c r="IMM40" s="96"/>
      <c r="IMN40" s="96"/>
      <c r="IMO40" s="96"/>
      <c r="IMP40" s="97"/>
      <c r="IMQ40" s="98"/>
      <c r="IMR40" s="98"/>
      <c r="IMS40" s="96"/>
      <c r="IMT40" s="96"/>
      <c r="IMU40" s="96"/>
      <c r="IMV40" s="96"/>
      <c r="IMW40" s="96"/>
      <c r="IMX40" s="96"/>
      <c r="IMY40" s="96"/>
      <c r="IMZ40" s="96"/>
      <c r="INA40" s="96"/>
      <c r="INB40" s="96"/>
      <c r="INC40" s="96"/>
      <c r="IND40" s="96"/>
      <c r="INE40" s="96"/>
      <c r="INF40" s="96"/>
      <c r="ING40" s="96"/>
      <c r="INH40" s="96"/>
      <c r="INI40" s="96"/>
      <c r="INJ40" s="96"/>
      <c r="INK40" s="96"/>
      <c r="INL40" s="96"/>
      <c r="INM40" s="96"/>
      <c r="INN40" s="97"/>
      <c r="INO40" s="98"/>
      <c r="INP40" s="98"/>
      <c r="INQ40" s="96"/>
      <c r="INR40" s="96"/>
      <c r="INS40" s="96"/>
      <c r="INT40" s="96"/>
      <c r="INU40" s="96"/>
      <c r="INV40" s="96"/>
      <c r="INW40" s="96"/>
      <c r="INX40" s="96"/>
      <c r="INY40" s="96"/>
      <c r="INZ40" s="96"/>
      <c r="IOA40" s="96"/>
      <c r="IOB40" s="96"/>
      <c r="IOC40" s="96"/>
      <c r="IOD40" s="96"/>
      <c r="IOE40" s="96"/>
      <c r="IOF40" s="96"/>
      <c r="IOG40" s="96"/>
      <c r="IOH40" s="96"/>
      <c r="IOI40" s="96"/>
      <c r="IOJ40" s="96"/>
      <c r="IOK40" s="96"/>
      <c r="IOL40" s="97"/>
      <c r="IOM40" s="98"/>
      <c r="ION40" s="98"/>
      <c r="IOO40" s="96"/>
      <c r="IOP40" s="96"/>
      <c r="IOQ40" s="96"/>
      <c r="IOR40" s="96"/>
      <c r="IOS40" s="96"/>
      <c r="IOT40" s="96"/>
      <c r="IOU40" s="96"/>
      <c r="IOV40" s="96"/>
      <c r="IOW40" s="96"/>
      <c r="IOX40" s="96"/>
      <c r="IOY40" s="96"/>
      <c r="IOZ40" s="96"/>
      <c r="IPA40" s="96"/>
      <c r="IPB40" s="96"/>
      <c r="IPC40" s="96"/>
      <c r="IPD40" s="96"/>
      <c r="IPE40" s="96"/>
      <c r="IPF40" s="96"/>
      <c r="IPG40" s="96"/>
      <c r="IPH40" s="96"/>
      <c r="IPI40" s="96"/>
      <c r="IPJ40" s="97"/>
      <c r="IPK40" s="98"/>
      <c r="IPL40" s="98"/>
      <c r="IPM40" s="96"/>
      <c r="IPN40" s="96"/>
      <c r="IPO40" s="96"/>
      <c r="IPP40" s="96"/>
      <c r="IPQ40" s="96"/>
      <c r="IPR40" s="96"/>
      <c r="IPS40" s="96"/>
      <c r="IPT40" s="96"/>
      <c r="IPU40" s="96"/>
      <c r="IPV40" s="96"/>
      <c r="IPW40" s="96"/>
      <c r="IPX40" s="96"/>
      <c r="IPY40" s="96"/>
      <c r="IPZ40" s="96"/>
      <c r="IQA40" s="96"/>
      <c r="IQB40" s="96"/>
      <c r="IQC40" s="96"/>
      <c r="IQD40" s="96"/>
      <c r="IQE40" s="96"/>
      <c r="IQF40" s="96"/>
      <c r="IQG40" s="96"/>
      <c r="IQH40" s="97"/>
      <c r="IQI40" s="98"/>
      <c r="IQJ40" s="98"/>
      <c r="IQK40" s="96"/>
      <c r="IQL40" s="96"/>
      <c r="IQM40" s="96"/>
      <c r="IQN40" s="96"/>
      <c r="IQO40" s="96"/>
      <c r="IQP40" s="96"/>
      <c r="IQQ40" s="96"/>
      <c r="IQR40" s="96"/>
      <c r="IQS40" s="96"/>
      <c r="IQT40" s="96"/>
      <c r="IQU40" s="96"/>
      <c r="IQV40" s="96"/>
      <c r="IQW40" s="96"/>
      <c r="IQX40" s="96"/>
      <c r="IQY40" s="96"/>
      <c r="IQZ40" s="96"/>
      <c r="IRA40" s="96"/>
      <c r="IRB40" s="96"/>
      <c r="IRC40" s="96"/>
      <c r="IRD40" s="96"/>
      <c r="IRE40" s="96"/>
      <c r="IRF40" s="97"/>
      <c r="IRG40" s="98"/>
      <c r="IRH40" s="98"/>
      <c r="IRI40" s="96"/>
      <c r="IRJ40" s="96"/>
      <c r="IRK40" s="96"/>
      <c r="IRL40" s="96"/>
      <c r="IRM40" s="96"/>
      <c r="IRN40" s="96"/>
      <c r="IRO40" s="96"/>
      <c r="IRP40" s="96"/>
      <c r="IRQ40" s="96"/>
      <c r="IRR40" s="96"/>
      <c r="IRS40" s="96"/>
      <c r="IRT40" s="96"/>
      <c r="IRU40" s="96"/>
      <c r="IRV40" s="96"/>
      <c r="IRW40" s="96"/>
      <c r="IRX40" s="96"/>
      <c r="IRY40" s="96"/>
      <c r="IRZ40" s="96"/>
      <c r="ISA40" s="96"/>
      <c r="ISB40" s="96"/>
      <c r="ISC40" s="96"/>
      <c r="ISD40" s="97"/>
      <c r="ISE40" s="98"/>
      <c r="ISF40" s="98"/>
      <c r="ISG40" s="96"/>
      <c r="ISH40" s="96"/>
      <c r="ISI40" s="96"/>
      <c r="ISJ40" s="96"/>
      <c r="ISK40" s="96"/>
      <c r="ISL40" s="96"/>
      <c r="ISM40" s="96"/>
      <c r="ISN40" s="96"/>
      <c r="ISO40" s="96"/>
      <c r="ISP40" s="96"/>
      <c r="ISQ40" s="96"/>
      <c r="ISR40" s="96"/>
      <c r="ISS40" s="96"/>
      <c r="IST40" s="96"/>
      <c r="ISU40" s="96"/>
      <c r="ISV40" s="96"/>
      <c r="ISW40" s="96"/>
      <c r="ISX40" s="96"/>
      <c r="ISY40" s="96"/>
      <c r="ISZ40" s="96"/>
      <c r="ITA40" s="96"/>
      <c r="ITB40" s="97"/>
      <c r="ITC40" s="98"/>
      <c r="ITD40" s="98"/>
      <c r="ITE40" s="96"/>
      <c r="ITF40" s="96"/>
      <c r="ITG40" s="96"/>
      <c r="ITH40" s="96"/>
      <c r="ITI40" s="96"/>
      <c r="ITJ40" s="96"/>
      <c r="ITK40" s="96"/>
      <c r="ITL40" s="96"/>
      <c r="ITM40" s="96"/>
      <c r="ITN40" s="96"/>
      <c r="ITO40" s="96"/>
      <c r="ITP40" s="96"/>
      <c r="ITQ40" s="96"/>
      <c r="ITR40" s="96"/>
      <c r="ITS40" s="96"/>
      <c r="ITT40" s="96"/>
      <c r="ITU40" s="96"/>
      <c r="ITV40" s="96"/>
      <c r="ITW40" s="96"/>
      <c r="ITX40" s="96"/>
      <c r="ITY40" s="96"/>
      <c r="ITZ40" s="97"/>
      <c r="IUA40" s="98"/>
      <c r="IUB40" s="98"/>
      <c r="IUC40" s="96"/>
      <c r="IUD40" s="96"/>
      <c r="IUE40" s="96"/>
      <c r="IUF40" s="96"/>
      <c r="IUG40" s="96"/>
      <c r="IUH40" s="96"/>
      <c r="IUI40" s="96"/>
      <c r="IUJ40" s="96"/>
      <c r="IUK40" s="96"/>
      <c r="IUL40" s="96"/>
      <c r="IUM40" s="96"/>
      <c r="IUN40" s="96"/>
      <c r="IUO40" s="96"/>
      <c r="IUP40" s="96"/>
      <c r="IUQ40" s="96"/>
      <c r="IUR40" s="96"/>
      <c r="IUS40" s="96"/>
      <c r="IUT40" s="96"/>
      <c r="IUU40" s="96"/>
      <c r="IUV40" s="96"/>
      <c r="IUW40" s="96"/>
      <c r="IUX40" s="97"/>
      <c r="IUY40" s="98"/>
      <c r="IUZ40" s="98"/>
      <c r="IVA40" s="96"/>
      <c r="IVB40" s="96"/>
      <c r="IVC40" s="96"/>
      <c r="IVD40" s="96"/>
      <c r="IVE40" s="96"/>
      <c r="IVF40" s="96"/>
      <c r="IVG40" s="96"/>
      <c r="IVH40" s="96"/>
      <c r="IVI40" s="96"/>
      <c r="IVJ40" s="96"/>
      <c r="IVK40" s="96"/>
      <c r="IVL40" s="96"/>
      <c r="IVM40" s="96"/>
      <c r="IVN40" s="96"/>
      <c r="IVO40" s="96"/>
      <c r="IVP40" s="96"/>
      <c r="IVQ40" s="96"/>
      <c r="IVR40" s="96"/>
      <c r="IVS40" s="96"/>
      <c r="IVT40" s="96"/>
      <c r="IVU40" s="96"/>
      <c r="IVV40" s="97"/>
      <c r="IVW40" s="98"/>
      <c r="IVX40" s="98"/>
      <c r="IVY40" s="96"/>
      <c r="IVZ40" s="96"/>
      <c r="IWA40" s="96"/>
      <c r="IWB40" s="96"/>
      <c r="IWC40" s="96"/>
      <c r="IWD40" s="96"/>
      <c r="IWE40" s="96"/>
      <c r="IWF40" s="96"/>
      <c r="IWG40" s="96"/>
      <c r="IWH40" s="96"/>
      <c r="IWI40" s="96"/>
      <c r="IWJ40" s="96"/>
      <c r="IWK40" s="96"/>
      <c r="IWL40" s="96"/>
      <c r="IWM40" s="96"/>
      <c r="IWN40" s="96"/>
      <c r="IWO40" s="96"/>
      <c r="IWP40" s="96"/>
      <c r="IWQ40" s="96"/>
      <c r="IWR40" s="96"/>
      <c r="IWS40" s="96"/>
      <c r="IWT40" s="97"/>
      <c r="IWU40" s="98"/>
      <c r="IWV40" s="98"/>
      <c r="IWW40" s="96"/>
      <c r="IWX40" s="96"/>
      <c r="IWY40" s="96"/>
      <c r="IWZ40" s="96"/>
      <c r="IXA40" s="96"/>
      <c r="IXB40" s="96"/>
      <c r="IXC40" s="96"/>
      <c r="IXD40" s="96"/>
      <c r="IXE40" s="96"/>
      <c r="IXF40" s="96"/>
      <c r="IXG40" s="96"/>
      <c r="IXH40" s="96"/>
      <c r="IXI40" s="96"/>
      <c r="IXJ40" s="96"/>
      <c r="IXK40" s="96"/>
      <c r="IXL40" s="96"/>
      <c r="IXM40" s="96"/>
      <c r="IXN40" s="96"/>
      <c r="IXO40" s="96"/>
      <c r="IXP40" s="96"/>
      <c r="IXQ40" s="96"/>
      <c r="IXR40" s="97"/>
      <c r="IXS40" s="98"/>
      <c r="IXT40" s="98"/>
      <c r="IXU40" s="96"/>
      <c r="IXV40" s="96"/>
      <c r="IXW40" s="96"/>
      <c r="IXX40" s="96"/>
      <c r="IXY40" s="96"/>
      <c r="IXZ40" s="96"/>
      <c r="IYA40" s="96"/>
      <c r="IYB40" s="96"/>
      <c r="IYC40" s="96"/>
      <c r="IYD40" s="96"/>
      <c r="IYE40" s="96"/>
      <c r="IYF40" s="96"/>
      <c r="IYG40" s="96"/>
      <c r="IYH40" s="96"/>
      <c r="IYI40" s="96"/>
      <c r="IYJ40" s="96"/>
      <c r="IYK40" s="96"/>
      <c r="IYL40" s="96"/>
      <c r="IYM40" s="96"/>
      <c r="IYN40" s="96"/>
      <c r="IYO40" s="96"/>
      <c r="IYP40" s="97"/>
      <c r="IYQ40" s="98"/>
      <c r="IYR40" s="98"/>
      <c r="IYS40" s="96"/>
      <c r="IYT40" s="96"/>
      <c r="IYU40" s="96"/>
      <c r="IYV40" s="96"/>
      <c r="IYW40" s="96"/>
      <c r="IYX40" s="96"/>
      <c r="IYY40" s="96"/>
      <c r="IYZ40" s="96"/>
      <c r="IZA40" s="96"/>
      <c r="IZB40" s="96"/>
      <c r="IZC40" s="96"/>
      <c r="IZD40" s="96"/>
      <c r="IZE40" s="96"/>
      <c r="IZF40" s="96"/>
      <c r="IZG40" s="96"/>
      <c r="IZH40" s="96"/>
      <c r="IZI40" s="96"/>
      <c r="IZJ40" s="96"/>
      <c r="IZK40" s="96"/>
      <c r="IZL40" s="96"/>
      <c r="IZM40" s="96"/>
      <c r="IZN40" s="97"/>
      <c r="IZO40" s="98"/>
      <c r="IZP40" s="98"/>
      <c r="IZQ40" s="96"/>
      <c r="IZR40" s="96"/>
      <c r="IZS40" s="96"/>
      <c r="IZT40" s="96"/>
      <c r="IZU40" s="96"/>
      <c r="IZV40" s="96"/>
      <c r="IZW40" s="96"/>
      <c r="IZX40" s="96"/>
      <c r="IZY40" s="96"/>
      <c r="IZZ40" s="96"/>
      <c r="JAA40" s="96"/>
      <c r="JAB40" s="96"/>
      <c r="JAC40" s="96"/>
      <c r="JAD40" s="96"/>
      <c r="JAE40" s="96"/>
      <c r="JAF40" s="96"/>
      <c r="JAG40" s="96"/>
      <c r="JAH40" s="96"/>
      <c r="JAI40" s="96"/>
      <c r="JAJ40" s="96"/>
      <c r="JAK40" s="96"/>
      <c r="JAL40" s="97"/>
      <c r="JAM40" s="98"/>
      <c r="JAN40" s="98"/>
      <c r="JAO40" s="96"/>
      <c r="JAP40" s="96"/>
      <c r="JAQ40" s="96"/>
      <c r="JAR40" s="96"/>
      <c r="JAS40" s="96"/>
      <c r="JAT40" s="96"/>
      <c r="JAU40" s="96"/>
      <c r="JAV40" s="96"/>
      <c r="JAW40" s="96"/>
      <c r="JAX40" s="96"/>
      <c r="JAY40" s="96"/>
      <c r="JAZ40" s="96"/>
      <c r="JBA40" s="96"/>
      <c r="JBB40" s="96"/>
      <c r="JBC40" s="96"/>
      <c r="JBD40" s="96"/>
      <c r="JBE40" s="96"/>
      <c r="JBF40" s="96"/>
      <c r="JBG40" s="96"/>
      <c r="JBH40" s="96"/>
      <c r="JBI40" s="96"/>
      <c r="JBJ40" s="97"/>
      <c r="JBK40" s="98"/>
      <c r="JBL40" s="98"/>
      <c r="JBM40" s="96"/>
      <c r="JBN40" s="96"/>
      <c r="JBO40" s="96"/>
      <c r="JBP40" s="96"/>
      <c r="JBQ40" s="96"/>
      <c r="JBR40" s="96"/>
      <c r="JBS40" s="96"/>
      <c r="JBT40" s="96"/>
      <c r="JBU40" s="96"/>
      <c r="JBV40" s="96"/>
      <c r="JBW40" s="96"/>
      <c r="JBX40" s="96"/>
      <c r="JBY40" s="96"/>
      <c r="JBZ40" s="96"/>
      <c r="JCA40" s="96"/>
      <c r="JCB40" s="96"/>
      <c r="JCC40" s="96"/>
      <c r="JCD40" s="96"/>
      <c r="JCE40" s="96"/>
      <c r="JCF40" s="96"/>
      <c r="JCG40" s="96"/>
      <c r="JCH40" s="97"/>
      <c r="JCI40" s="98"/>
      <c r="JCJ40" s="98"/>
      <c r="JCK40" s="96"/>
      <c r="JCL40" s="96"/>
      <c r="JCM40" s="96"/>
      <c r="JCN40" s="96"/>
      <c r="JCO40" s="96"/>
      <c r="JCP40" s="96"/>
      <c r="JCQ40" s="96"/>
      <c r="JCR40" s="96"/>
      <c r="JCS40" s="96"/>
      <c r="JCT40" s="96"/>
      <c r="JCU40" s="96"/>
      <c r="JCV40" s="96"/>
      <c r="JCW40" s="96"/>
      <c r="JCX40" s="96"/>
      <c r="JCY40" s="96"/>
      <c r="JCZ40" s="96"/>
      <c r="JDA40" s="96"/>
      <c r="JDB40" s="96"/>
      <c r="JDC40" s="96"/>
      <c r="JDD40" s="96"/>
      <c r="JDE40" s="96"/>
      <c r="JDF40" s="97"/>
      <c r="JDG40" s="98"/>
      <c r="JDH40" s="98"/>
      <c r="JDI40" s="96"/>
      <c r="JDJ40" s="96"/>
      <c r="JDK40" s="96"/>
      <c r="JDL40" s="96"/>
      <c r="JDM40" s="96"/>
      <c r="JDN40" s="96"/>
      <c r="JDO40" s="96"/>
      <c r="JDP40" s="96"/>
      <c r="JDQ40" s="96"/>
      <c r="JDR40" s="96"/>
      <c r="JDS40" s="96"/>
      <c r="JDT40" s="96"/>
      <c r="JDU40" s="96"/>
      <c r="JDV40" s="96"/>
      <c r="JDW40" s="96"/>
      <c r="JDX40" s="96"/>
      <c r="JDY40" s="96"/>
      <c r="JDZ40" s="96"/>
      <c r="JEA40" s="96"/>
      <c r="JEB40" s="96"/>
      <c r="JEC40" s="96"/>
      <c r="JED40" s="97"/>
      <c r="JEE40" s="98"/>
      <c r="JEF40" s="98"/>
      <c r="JEG40" s="96"/>
      <c r="JEH40" s="96"/>
      <c r="JEI40" s="96"/>
      <c r="JEJ40" s="96"/>
      <c r="JEK40" s="96"/>
      <c r="JEL40" s="96"/>
      <c r="JEM40" s="96"/>
      <c r="JEN40" s="96"/>
      <c r="JEO40" s="96"/>
      <c r="JEP40" s="96"/>
      <c r="JEQ40" s="96"/>
      <c r="JER40" s="96"/>
      <c r="JES40" s="96"/>
      <c r="JET40" s="96"/>
      <c r="JEU40" s="96"/>
      <c r="JEV40" s="96"/>
      <c r="JEW40" s="96"/>
      <c r="JEX40" s="96"/>
      <c r="JEY40" s="96"/>
      <c r="JEZ40" s="96"/>
      <c r="JFA40" s="96"/>
      <c r="JFB40" s="97"/>
      <c r="JFC40" s="98"/>
      <c r="JFD40" s="98"/>
      <c r="JFE40" s="96"/>
      <c r="JFF40" s="96"/>
      <c r="JFG40" s="96"/>
      <c r="JFH40" s="96"/>
      <c r="JFI40" s="96"/>
      <c r="JFJ40" s="96"/>
      <c r="JFK40" s="96"/>
      <c r="JFL40" s="96"/>
      <c r="JFM40" s="96"/>
      <c r="JFN40" s="96"/>
      <c r="JFO40" s="96"/>
      <c r="JFP40" s="96"/>
      <c r="JFQ40" s="96"/>
      <c r="JFR40" s="96"/>
      <c r="JFS40" s="96"/>
      <c r="JFT40" s="96"/>
      <c r="JFU40" s="96"/>
      <c r="JFV40" s="96"/>
      <c r="JFW40" s="96"/>
      <c r="JFX40" s="96"/>
      <c r="JFY40" s="96"/>
      <c r="JFZ40" s="97"/>
      <c r="JGA40" s="98"/>
      <c r="JGB40" s="98"/>
      <c r="JGC40" s="96"/>
      <c r="JGD40" s="96"/>
      <c r="JGE40" s="96"/>
      <c r="JGF40" s="96"/>
      <c r="JGG40" s="96"/>
      <c r="JGH40" s="96"/>
      <c r="JGI40" s="96"/>
      <c r="JGJ40" s="96"/>
      <c r="JGK40" s="96"/>
      <c r="JGL40" s="96"/>
      <c r="JGM40" s="96"/>
      <c r="JGN40" s="96"/>
      <c r="JGO40" s="96"/>
      <c r="JGP40" s="96"/>
      <c r="JGQ40" s="96"/>
      <c r="JGR40" s="96"/>
      <c r="JGS40" s="96"/>
      <c r="JGT40" s="96"/>
      <c r="JGU40" s="96"/>
      <c r="JGV40" s="96"/>
      <c r="JGW40" s="96"/>
      <c r="JGX40" s="97"/>
      <c r="JGY40" s="98"/>
      <c r="JGZ40" s="98"/>
      <c r="JHA40" s="96"/>
      <c r="JHB40" s="96"/>
      <c r="JHC40" s="96"/>
      <c r="JHD40" s="96"/>
      <c r="JHE40" s="96"/>
      <c r="JHF40" s="96"/>
      <c r="JHG40" s="96"/>
      <c r="JHH40" s="96"/>
      <c r="JHI40" s="96"/>
      <c r="JHJ40" s="96"/>
      <c r="JHK40" s="96"/>
      <c r="JHL40" s="96"/>
      <c r="JHM40" s="96"/>
      <c r="JHN40" s="96"/>
      <c r="JHO40" s="96"/>
      <c r="JHP40" s="96"/>
      <c r="JHQ40" s="96"/>
      <c r="JHR40" s="96"/>
      <c r="JHS40" s="96"/>
      <c r="JHT40" s="96"/>
      <c r="JHU40" s="96"/>
      <c r="JHV40" s="97"/>
      <c r="JHW40" s="98"/>
      <c r="JHX40" s="98"/>
      <c r="JHY40" s="96"/>
      <c r="JHZ40" s="96"/>
      <c r="JIA40" s="96"/>
      <c r="JIB40" s="96"/>
      <c r="JIC40" s="96"/>
      <c r="JID40" s="96"/>
      <c r="JIE40" s="96"/>
      <c r="JIF40" s="96"/>
      <c r="JIG40" s="96"/>
      <c r="JIH40" s="96"/>
      <c r="JII40" s="96"/>
      <c r="JIJ40" s="96"/>
      <c r="JIK40" s="96"/>
      <c r="JIL40" s="96"/>
      <c r="JIM40" s="96"/>
      <c r="JIN40" s="96"/>
      <c r="JIO40" s="96"/>
      <c r="JIP40" s="96"/>
      <c r="JIQ40" s="96"/>
      <c r="JIR40" s="96"/>
      <c r="JIS40" s="96"/>
      <c r="JIT40" s="97"/>
      <c r="JIU40" s="98"/>
      <c r="JIV40" s="98"/>
      <c r="JIW40" s="96"/>
      <c r="JIX40" s="96"/>
      <c r="JIY40" s="96"/>
      <c r="JIZ40" s="96"/>
      <c r="JJA40" s="96"/>
      <c r="JJB40" s="96"/>
      <c r="JJC40" s="96"/>
      <c r="JJD40" s="96"/>
      <c r="JJE40" s="96"/>
      <c r="JJF40" s="96"/>
      <c r="JJG40" s="96"/>
      <c r="JJH40" s="96"/>
      <c r="JJI40" s="96"/>
      <c r="JJJ40" s="96"/>
      <c r="JJK40" s="96"/>
      <c r="JJL40" s="96"/>
      <c r="JJM40" s="96"/>
      <c r="JJN40" s="96"/>
      <c r="JJO40" s="96"/>
      <c r="JJP40" s="96"/>
      <c r="JJQ40" s="96"/>
      <c r="JJR40" s="97"/>
      <c r="JJS40" s="98"/>
      <c r="JJT40" s="98"/>
      <c r="JJU40" s="96"/>
      <c r="JJV40" s="96"/>
      <c r="JJW40" s="96"/>
      <c r="JJX40" s="96"/>
      <c r="JJY40" s="96"/>
      <c r="JJZ40" s="96"/>
      <c r="JKA40" s="96"/>
      <c r="JKB40" s="96"/>
      <c r="JKC40" s="96"/>
      <c r="JKD40" s="96"/>
      <c r="JKE40" s="96"/>
      <c r="JKF40" s="96"/>
      <c r="JKG40" s="96"/>
      <c r="JKH40" s="96"/>
      <c r="JKI40" s="96"/>
      <c r="JKJ40" s="96"/>
      <c r="JKK40" s="96"/>
      <c r="JKL40" s="96"/>
      <c r="JKM40" s="96"/>
      <c r="JKN40" s="96"/>
      <c r="JKO40" s="96"/>
      <c r="JKP40" s="97"/>
      <c r="JKQ40" s="98"/>
      <c r="JKR40" s="98"/>
      <c r="JKS40" s="96"/>
      <c r="JKT40" s="96"/>
      <c r="JKU40" s="96"/>
      <c r="JKV40" s="96"/>
      <c r="JKW40" s="96"/>
      <c r="JKX40" s="96"/>
      <c r="JKY40" s="96"/>
      <c r="JKZ40" s="96"/>
      <c r="JLA40" s="96"/>
      <c r="JLB40" s="96"/>
      <c r="JLC40" s="96"/>
      <c r="JLD40" s="96"/>
      <c r="JLE40" s="96"/>
      <c r="JLF40" s="96"/>
      <c r="JLG40" s="96"/>
      <c r="JLH40" s="96"/>
      <c r="JLI40" s="96"/>
      <c r="JLJ40" s="96"/>
      <c r="JLK40" s="96"/>
      <c r="JLL40" s="96"/>
      <c r="JLM40" s="96"/>
      <c r="JLN40" s="97"/>
      <c r="JLO40" s="98"/>
      <c r="JLP40" s="98"/>
      <c r="JLQ40" s="96"/>
      <c r="JLR40" s="96"/>
      <c r="JLS40" s="96"/>
      <c r="JLT40" s="96"/>
      <c r="JLU40" s="96"/>
      <c r="JLV40" s="96"/>
      <c r="JLW40" s="96"/>
      <c r="JLX40" s="96"/>
      <c r="JLY40" s="96"/>
      <c r="JLZ40" s="96"/>
      <c r="JMA40" s="96"/>
      <c r="JMB40" s="96"/>
      <c r="JMC40" s="96"/>
      <c r="JMD40" s="96"/>
      <c r="JME40" s="96"/>
      <c r="JMF40" s="96"/>
      <c r="JMG40" s="96"/>
      <c r="JMH40" s="96"/>
      <c r="JMI40" s="96"/>
      <c r="JMJ40" s="96"/>
      <c r="JMK40" s="96"/>
      <c r="JML40" s="97"/>
      <c r="JMM40" s="98"/>
      <c r="JMN40" s="98"/>
      <c r="JMO40" s="96"/>
      <c r="JMP40" s="96"/>
      <c r="JMQ40" s="96"/>
      <c r="JMR40" s="96"/>
      <c r="JMS40" s="96"/>
      <c r="JMT40" s="96"/>
      <c r="JMU40" s="96"/>
      <c r="JMV40" s="96"/>
      <c r="JMW40" s="96"/>
      <c r="JMX40" s="96"/>
      <c r="JMY40" s="96"/>
      <c r="JMZ40" s="96"/>
      <c r="JNA40" s="96"/>
      <c r="JNB40" s="96"/>
      <c r="JNC40" s="96"/>
      <c r="JND40" s="96"/>
      <c r="JNE40" s="96"/>
      <c r="JNF40" s="96"/>
      <c r="JNG40" s="96"/>
      <c r="JNH40" s="96"/>
      <c r="JNI40" s="96"/>
      <c r="JNJ40" s="97"/>
      <c r="JNK40" s="98"/>
      <c r="JNL40" s="98"/>
      <c r="JNM40" s="96"/>
      <c r="JNN40" s="96"/>
      <c r="JNO40" s="96"/>
      <c r="JNP40" s="96"/>
      <c r="JNQ40" s="96"/>
      <c r="JNR40" s="96"/>
      <c r="JNS40" s="96"/>
      <c r="JNT40" s="96"/>
      <c r="JNU40" s="96"/>
      <c r="JNV40" s="96"/>
      <c r="JNW40" s="96"/>
      <c r="JNX40" s="96"/>
      <c r="JNY40" s="96"/>
      <c r="JNZ40" s="96"/>
      <c r="JOA40" s="96"/>
      <c r="JOB40" s="96"/>
      <c r="JOC40" s="96"/>
      <c r="JOD40" s="96"/>
      <c r="JOE40" s="96"/>
      <c r="JOF40" s="96"/>
      <c r="JOG40" s="96"/>
      <c r="JOH40" s="97"/>
      <c r="JOI40" s="98"/>
      <c r="JOJ40" s="98"/>
      <c r="JOK40" s="96"/>
      <c r="JOL40" s="96"/>
      <c r="JOM40" s="96"/>
      <c r="JON40" s="96"/>
      <c r="JOO40" s="96"/>
      <c r="JOP40" s="96"/>
      <c r="JOQ40" s="96"/>
      <c r="JOR40" s="96"/>
      <c r="JOS40" s="96"/>
      <c r="JOT40" s="96"/>
      <c r="JOU40" s="96"/>
      <c r="JOV40" s="96"/>
      <c r="JOW40" s="96"/>
      <c r="JOX40" s="96"/>
      <c r="JOY40" s="96"/>
      <c r="JOZ40" s="96"/>
      <c r="JPA40" s="96"/>
      <c r="JPB40" s="96"/>
      <c r="JPC40" s="96"/>
      <c r="JPD40" s="96"/>
      <c r="JPE40" s="96"/>
      <c r="JPF40" s="97"/>
      <c r="JPG40" s="98"/>
      <c r="JPH40" s="98"/>
      <c r="JPI40" s="96"/>
      <c r="JPJ40" s="96"/>
      <c r="JPK40" s="96"/>
      <c r="JPL40" s="96"/>
      <c r="JPM40" s="96"/>
      <c r="JPN40" s="96"/>
      <c r="JPO40" s="96"/>
      <c r="JPP40" s="96"/>
      <c r="JPQ40" s="96"/>
      <c r="JPR40" s="96"/>
      <c r="JPS40" s="96"/>
      <c r="JPT40" s="96"/>
      <c r="JPU40" s="96"/>
      <c r="JPV40" s="96"/>
      <c r="JPW40" s="96"/>
      <c r="JPX40" s="96"/>
      <c r="JPY40" s="96"/>
      <c r="JPZ40" s="96"/>
      <c r="JQA40" s="96"/>
      <c r="JQB40" s="96"/>
      <c r="JQC40" s="96"/>
      <c r="JQD40" s="97"/>
      <c r="JQE40" s="98"/>
      <c r="JQF40" s="98"/>
      <c r="JQG40" s="96"/>
      <c r="JQH40" s="96"/>
      <c r="JQI40" s="96"/>
      <c r="JQJ40" s="96"/>
      <c r="JQK40" s="96"/>
      <c r="JQL40" s="96"/>
      <c r="JQM40" s="96"/>
      <c r="JQN40" s="96"/>
      <c r="JQO40" s="96"/>
      <c r="JQP40" s="96"/>
      <c r="JQQ40" s="96"/>
      <c r="JQR40" s="96"/>
      <c r="JQS40" s="96"/>
      <c r="JQT40" s="96"/>
      <c r="JQU40" s="96"/>
      <c r="JQV40" s="96"/>
      <c r="JQW40" s="96"/>
      <c r="JQX40" s="96"/>
      <c r="JQY40" s="96"/>
      <c r="JQZ40" s="96"/>
      <c r="JRA40" s="96"/>
      <c r="JRB40" s="97"/>
      <c r="JRC40" s="98"/>
      <c r="JRD40" s="98"/>
      <c r="JRE40" s="96"/>
      <c r="JRF40" s="96"/>
      <c r="JRG40" s="96"/>
      <c r="JRH40" s="96"/>
      <c r="JRI40" s="96"/>
      <c r="JRJ40" s="96"/>
      <c r="JRK40" s="96"/>
      <c r="JRL40" s="96"/>
      <c r="JRM40" s="96"/>
      <c r="JRN40" s="96"/>
      <c r="JRO40" s="96"/>
      <c r="JRP40" s="96"/>
      <c r="JRQ40" s="96"/>
      <c r="JRR40" s="96"/>
      <c r="JRS40" s="96"/>
      <c r="JRT40" s="96"/>
      <c r="JRU40" s="96"/>
      <c r="JRV40" s="96"/>
      <c r="JRW40" s="96"/>
      <c r="JRX40" s="96"/>
      <c r="JRY40" s="96"/>
      <c r="JRZ40" s="97"/>
      <c r="JSA40" s="98"/>
      <c r="JSB40" s="98"/>
      <c r="JSC40" s="96"/>
      <c r="JSD40" s="96"/>
      <c r="JSE40" s="96"/>
      <c r="JSF40" s="96"/>
      <c r="JSG40" s="96"/>
      <c r="JSH40" s="96"/>
      <c r="JSI40" s="96"/>
      <c r="JSJ40" s="96"/>
      <c r="JSK40" s="96"/>
      <c r="JSL40" s="96"/>
      <c r="JSM40" s="96"/>
      <c r="JSN40" s="96"/>
      <c r="JSO40" s="96"/>
      <c r="JSP40" s="96"/>
      <c r="JSQ40" s="96"/>
      <c r="JSR40" s="96"/>
      <c r="JSS40" s="96"/>
      <c r="JST40" s="96"/>
      <c r="JSU40" s="96"/>
      <c r="JSV40" s="96"/>
      <c r="JSW40" s="96"/>
      <c r="JSX40" s="97"/>
      <c r="JSY40" s="98"/>
      <c r="JSZ40" s="98"/>
      <c r="JTA40" s="96"/>
      <c r="JTB40" s="96"/>
      <c r="JTC40" s="96"/>
      <c r="JTD40" s="96"/>
      <c r="JTE40" s="96"/>
      <c r="JTF40" s="96"/>
      <c r="JTG40" s="96"/>
      <c r="JTH40" s="96"/>
      <c r="JTI40" s="96"/>
      <c r="JTJ40" s="96"/>
      <c r="JTK40" s="96"/>
      <c r="JTL40" s="96"/>
      <c r="JTM40" s="96"/>
      <c r="JTN40" s="96"/>
      <c r="JTO40" s="96"/>
      <c r="JTP40" s="96"/>
      <c r="JTQ40" s="96"/>
      <c r="JTR40" s="96"/>
      <c r="JTS40" s="96"/>
      <c r="JTT40" s="96"/>
      <c r="JTU40" s="96"/>
      <c r="JTV40" s="97"/>
      <c r="JTW40" s="98"/>
      <c r="JTX40" s="98"/>
      <c r="JTY40" s="96"/>
      <c r="JTZ40" s="96"/>
      <c r="JUA40" s="96"/>
      <c r="JUB40" s="96"/>
      <c r="JUC40" s="96"/>
      <c r="JUD40" s="96"/>
      <c r="JUE40" s="96"/>
      <c r="JUF40" s="96"/>
      <c r="JUG40" s="96"/>
      <c r="JUH40" s="96"/>
      <c r="JUI40" s="96"/>
      <c r="JUJ40" s="96"/>
      <c r="JUK40" s="96"/>
      <c r="JUL40" s="96"/>
      <c r="JUM40" s="96"/>
      <c r="JUN40" s="96"/>
      <c r="JUO40" s="96"/>
      <c r="JUP40" s="96"/>
      <c r="JUQ40" s="96"/>
      <c r="JUR40" s="96"/>
      <c r="JUS40" s="96"/>
      <c r="JUT40" s="97"/>
      <c r="JUU40" s="98"/>
      <c r="JUV40" s="98"/>
      <c r="JUW40" s="96"/>
      <c r="JUX40" s="96"/>
      <c r="JUY40" s="96"/>
      <c r="JUZ40" s="96"/>
      <c r="JVA40" s="96"/>
      <c r="JVB40" s="96"/>
      <c r="JVC40" s="96"/>
      <c r="JVD40" s="96"/>
      <c r="JVE40" s="96"/>
      <c r="JVF40" s="96"/>
      <c r="JVG40" s="96"/>
      <c r="JVH40" s="96"/>
      <c r="JVI40" s="96"/>
      <c r="JVJ40" s="96"/>
      <c r="JVK40" s="96"/>
      <c r="JVL40" s="96"/>
      <c r="JVM40" s="96"/>
      <c r="JVN40" s="96"/>
      <c r="JVO40" s="96"/>
      <c r="JVP40" s="96"/>
      <c r="JVQ40" s="96"/>
      <c r="JVR40" s="97"/>
      <c r="JVS40" s="98"/>
      <c r="JVT40" s="98"/>
      <c r="JVU40" s="96"/>
      <c r="JVV40" s="96"/>
      <c r="JVW40" s="96"/>
      <c r="JVX40" s="96"/>
      <c r="JVY40" s="96"/>
      <c r="JVZ40" s="96"/>
      <c r="JWA40" s="96"/>
      <c r="JWB40" s="96"/>
      <c r="JWC40" s="96"/>
      <c r="JWD40" s="96"/>
      <c r="JWE40" s="96"/>
      <c r="JWF40" s="96"/>
      <c r="JWG40" s="96"/>
      <c r="JWH40" s="96"/>
      <c r="JWI40" s="96"/>
      <c r="JWJ40" s="96"/>
      <c r="JWK40" s="96"/>
      <c r="JWL40" s="96"/>
      <c r="JWM40" s="96"/>
      <c r="JWN40" s="96"/>
      <c r="JWO40" s="96"/>
      <c r="JWP40" s="97"/>
      <c r="JWQ40" s="98"/>
      <c r="JWR40" s="98"/>
      <c r="JWS40" s="96"/>
      <c r="JWT40" s="96"/>
      <c r="JWU40" s="96"/>
      <c r="JWV40" s="96"/>
      <c r="JWW40" s="96"/>
      <c r="JWX40" s="96"/>
      <c r="JWY40" s="96"/>
      <c r="JWZ40" s="96"/>
      <c r="JXA40" s="96"/>
      <c r="JXB40" s="96"/>
      <c r="JXC40" s="96"/>
      <c r="JXD40" s="96"/>
      <c r="JXE40" s="96"/>
      <c r="JXF40" s="96"/>
      <c r="JXG40" s="96"/>
      <c r="JXH40" s="96"/>
      <c r="JXI40" s="96"/>
      <c r="JXJ40" s="96"/>
      <c r="JXK40" s="96"/>
      <c r="JXL40" s="96"/>
      <c r="JXM40" s="96"/>
      <c r="JXN40" s="97"/>
      <c r="JXO40" s="98"/>
      <c r="JXP40" s="98"/>
      <c r="JXQ40" s="96"/>
      <c r="JXR40" s="96"/>
      <c r="JXS40" s="96"/>
      <c r="JXT40" s="96"/>
      <c r="JXU40" s="96"/>
      <c r="JXV40" s="96"/>
      <c r="JXW40" s="96"/>
      <c r="JXX40" s="96"/>
      <c r="JXY40" s="96"/>
      <c r="JXZ40" s="96"/>
      <c r="JYA40" s="96"/>
      <c r="JYB40" s="96"/>
      <c r="JYC40" s="96"/>
      <c r="JYD40" s="96"/>
      <c r="JYE40" s="96"/>
      <c r="JYF40" s="96"/>
      <c r="JYG40" s="96"/>
      <c r="JYH40" s="96"/>
      <c r="JYI40" s="96"/>
      <c r="JYJ40" s="96"/>
      <c r="JYK40" s="96"/>
      <c r="JYL40" s="97"/>
      <c r="JYM40" s="98"/>
      <c r="JYN40" s="98"/>
      <c r="JYO40" s="96"/>
      <c r="JYP40" s="96"/>
      <c r="JYQ40" s="96"/>
      <c r="JYR40" s="96"/>
      <c r="JYS40" s="96"/>
      <c r="JYT40" s="96"/>
      <c r="JYU40" s="96"/>
      <c r="JYV40" s="96"/>
      <c r="JYW40" s="96"/>
      <c r="JYX40" s="96"/>
      <c r="JYY40" s="96"/>
      <c r="JYZ40" s="96"/>
      <c r="JZA40" s="96"/>
      <c r="JZB40" s="96"/>
      <c r="JZC40" s="96"/>
      <c r="JZD40" s="96"/>
      <c r="JZE40" s="96"/>
      <c r="JZF40" s="96"/>
      <c r="JZG40" s="96"/>
      <c r="JZH40" s="96"/>
      <c r="JZI40" s="96"/>
      <c r="JZJ40" s="97"/>
      <c r="JZK40" s="98"/>
      <c r="JZL40" s="98"/>
      <c r="JZM40" s="96"/>
      <c r="JZN40" s="96"/>
      <c r="JZO40" s="96"/>
      <c r="JZP40" s="96"/>
      <c r="JZQ40" s="96"/>
      <c r="JZR40" s="96"/>
      <c r="JZS40" s="96"/>
      <c r="JZT40" s="96"/>
      <c r="JZU40" s="96"/>
      <c r="JZV40" s="96"/>
      <c r="JZW40" s="96"/>
      <c r="JZX40" s="96"/>
      <c r="JZY40" s="96"/>
      <c r="JZZ40" s="96"/>
      <c r="KAA40" s="96"/>
      <c r="KAB40" s="96"/>
      <c r="KAC40" s="96"/>
      <c r="KAD40" s="96"/>
      <c r="KAE40" s="96"/>
      <c r="KAF40" s="96"/>
      <c r="KAG40" s="96"/>
      <c r="KAH40" s="97"/>
      <c r="KAI40" s="98"/>
      <c r="KAJ40" s="98"/>
      <c r="KAK40" s="96"/>
      <c r="KAL40" s="96"/>
      <c r="KAM40" s="96"/>
      <c r="KAN40" s="96"/>
      <c r="KAO40" s="96"/>
      <c r="KAP40" s="96"/>
      <c r="KAQ40" s="96"/>
      <c r="KAR40" s="96"/>
      <c r="KAS40" s="96"/>
      <c r="KAT40" s="96"/>
      <c r="KAU40" s="96"/>
      <c r="KAV40" s="96"/>
      <c r="KAW40" s="96"/>
      <c r="KAX40" s="96"/>
      <c r="KAY40" s="96"/>
      <c r="KAZ40" s="96"/>
      <c r="KBA40" s="96"/>
      <c r="KBB40" s="96"/>
      <c r="KBC40" s="96"/>
      <c r="KBD40" s="96"/>
      <c r="KBE40" s="96"/>
      <c r="KBF40" s="97"/>
      <c r="KBG40" s="98"/>
      <c r="KBH40" s="98"/>
      <c r="KBI40" s="96"/>
      <c r="KBJ40" s="96"/>
      <c r="KBK40" s="96"/>
      <c r="KBL40" s="96"/>
      <c r="KBM40" s="96"/>
      <c r="KBN40" s="96"/>
      <c r="KBO40" s="96"/>
      <c r="KBP40" s="96"/>
      <c r="KBQ40" s="96"/>
      <c r="KBR40" s="96"/>
      <c r="KBS40" s="96"/>
      <c r="KBT40" s="96"/>
      <c r="KBU40" s="96"/>
      <c r="KBV40" s="96"/>
      <c r="KBW40" s="96"/>
      <c r="KBX40" s="96"/>
      <c r="KBY40" s="96"/>
      <c r="KBZ40" s="96"/>
      <c r="KCA40" s="96"/>
      <c r="KCB40" s="96"/>
      <c r="KCC40" s="96"/>
      <c r="KCD40" s="97"/>
      <c r="KCE40" s="98"/>
      <c r="KCF40" s="98"/>
      <c r="KCG40" s="96"/>
      <c r="KCH40" s="96"/>
      <c r="KCI40" s="96"/>
      <c r="KCJ40" s="96"/>
      <c r="KCK40" s="96"/>
      <c r="KCL40" s="96"/>
      <c r="KCM40" s="96"/>
      <c r="KCN40" s="96"/>
      <c r="KCO40" s="96"/>
      <c r="KCP40" s="96"/>
      <c r="KCQ40" s="96"/>
      <c r="KCR40" s="96"/>
      <c r="KCS40" s="96"/>
      <c r="KCT40" s="96"/>
      <c r="KCU40" s="96"/>
      <c r="KCV40" s="96"/>
      <c r="KCW40" s="96"/>
      <c r="KCX40" s="96"/>
      <c r="KCY40" s="96"/>
      <c r="KCZ40" s="96"/>
      <c r="KDA40" s="96"/>
      <c r="KDB40" s="97"/>
      <c r="KDC40" s="98"/>
      <c r="KDD40" s="98"/>
      <c r="KDE40" s="96"/>
      <c r="KDF40" s="96"/>
      <c r="KDG40" s="96"/>
      <c r="KDH40" s="96"/>
      <c r="KDI40" s="96"/>
      <c r="KDJ40" s="96"/>
      <c r="KDK40" s="96"/>
      <c r="KDL40" s="96"/>
      <c r="KDM40" s="96"/>
      <c r="KDN40" s="96"/>
      <c r="KDO40" s="96"/>
      <c r="KDP40" s="96"/>
      <c r="KDQ40" s="96"/>
      <c r="KDR40" s="96"/>
      <c r="KDS40" s="96"/>
      <c r="KDT40" s="96"/>
      <c r="KDU40" s="96"/>
      <c r="KDV40" s="96"/>
      <c r="KDW40" s="96"/>
      <c r="KDX40" s="96"/>
      <c r="KDY40" s="96"/>
      <c r="KDZ40" s="97"/>
      <c r="KEA40" s="98"/>
      <c r="KEB40" s="98"/>
      <c r="KEC40" s="96"/>
      <c r="KED40" s="96"/>
      <c r="KEE40" s="96"/>
      <c r="KEF40" s="96"/>
      <c r="KEG40" s="96"/>
      <c r="KEH40" s="96"/>
      <c r="KEI40" s="96"/>
      <c r="KEJ40" s="96"/>
      <c r="KEK40" s="96"/>
      <c r="KEL40" s="96"/>
      <c r="KEM40" s="96"/>
      <c r="KEN40" s="96"/>
      <c r="KEO40" s="96"/>
      <c r="KEP40" s="96"/>
      <c r="KEQ40" s="96"/>
      <c r="KER40" s="96"/>
      <c r="KES40" s="96"/>
      <c r="KET40" s="96"/>
      <c r="KEU40" s="96"/>
      <c r="KEV40" s="96"/>
      <c r="KEW40" s="96"/>
      <c r="KEX40" s="97"/>
      <c r="KEY40" s="98"/>
      <c r="KEZ40" s="98"/>
      <c r="KFA40" s="96"/>
      <c r="KFB40" s="96"/>
      <c r="KFC40" s="96"/>
      <c r="KFD40" s="96"/>
      <c r="KFE40" s="96"/>
      <c r="KFF40" s="96"/>
      <c r="KFG40" s="96"/>
      <c r="KFH40" s="96"/>
      <c r="KFI40" s="96"/>
      <c r="KFJ40" s="96"/>
      <c r="KFK40" s="96"/>
      <c r="KFL40" s="96"/>
      <c r="KFM40" s="96"/>
      <c r="KFN40" s="96"/>
      <c r="KFO40" s="96"/>
      <c r="KFP40" s="96"/>
      <c r="KFQ40" s="96"/>
      <c r="KFR40" s="96"/>
      <c r="KFS40" s="96"/>
      <c r="KFT40" s="96"/>
      <c r="KFU40" s="96"/>
      <c r="KFV40" s="97"/>
      <c r="KFW40" s="98"/>
      <c r="KFX40" s="98"/>
      <c r="KFY40" s="96"/>
      <c r="KFZ40" s="96"/>
      <c r="KGA40" s="96"/>
      <c r="KGB40" s="96"/>
      <c r="KGC40" s="96"/>
      <c r="KGD40" s="96"/>
      <c r="KGE40" s="96"/>
      <c r="KGF40" s="96"/>
      <c r="KGG40" s="96"/>
      <c r="KGH40" s="96"/>
      <c r="KGI40" s="96"/>
      <c r="KGJ40" s="96"/>
      <c r="KGK40" s="96"/>
      <c r="KGL40" s="96"/>
      <c r="KGM40" s="96"/>
      <c r="KGN40" s="96"/>
      <c r="KGO40" s="96"/>
      <c r="KGP40" s="96"/>
      <c r="KGQ40" s="96"/>
      <c r="KGR40" s="96"/>
      <c r="KGS40" s="96"/>
      <c r="KGT40" s="97"/>
      <c r="KGU40" s="98"/>
      <c r="KGV40" s="98"/>
      <c r="KGW40" s="96"/>
      <c r="KGX40" s="96"/>
      <c r="KGY40" s="96"/>
      <c r="KGZ40" s="96"/>
      <c r="KHA40" s="96"/>
      <c r="KHB40" s="96"/>
      <c r="KHC40" s="96"/>
      <c r="KHD40" s="96"/>
      <c r="KHE40" s="96"/>
      <c r="KHF40" s="96"/>
      <c r="KHG40" s="96"/>
      <c r="KHH40" s="96"/>
      <c r="KHI40" s="96"/>
      <c r="KHJ40" s="96"/>
      <c r="KHK40" s="96"/>
      <c r="KHL40" s="96"/>
      <c r="KHM40" s="96"/>
      <c r="KHN40" s="96"/>
      <c r="KHO40" s="96"/>
      <c r="KHP40" s="96"/>
      <c r="KHQ40" s="96"/>
      <c r="KHR40" s="97"/>
      <c r="KHS40" s="98"/>
      <c r="KHT40" s="98"/>
      <c r="KHU40" s="96"/>
      <c r="KHV40" s="96"/>
      <c r="KHW40" s="96"/>
      <c r="KHX40" s="96"/>
      <c r="KHY40" s="96"/>
      <c r="KHZ40" s="96"/>
      <c r="KIA40" s="96"/>
      <c r="KIB40" s="96"/>
      <c r="KIC40" s="96"/>
      <c r="KID40" s="96"/>
      <c r="KIE40" s="96"/>
      <c r="KIF40" s="96"/>
      <c r="KIG40" s="96"/>
      <c r="KIH40" s="96"/>
      <c r="KII40" s="96"/>
      <c r="KIJ40" s="96"/>
      <c r="KIK40" s="96"/>
      <c r="KIL40" s="96"/>
      <c r="KIM40" s="96"/>
      <c r="KIN40" s="96"/>
      <c r="KIO40" s="96"/>
      <c r="KIP40" s="97"/>
      <c r="KIQ40" s="98"/>
      <c r="KIR40" s="98"/>
      <c r="KIS40" s="96"/>
      <c r="KIT40" s="96"/>
      <c r="KIU40" s="96"/>
      <c r="KIV40" s="96"/>
      <c r="KIW40" s="96"/>
      <c r="KIX40" s="96"/>
      <c r="KIY40" s="96"/>
      <c r="KIZ40" s="96"/>
      <c r="KJA40" s="96"/>
      <c r="KJB40" s="96"/>
      <c r="KJC40" s="96"/>
      <c r="KJD40" s="96"/>
      <c r="KJE40" s="96"/>
      <c r="KJF40" s="96"/>
      <c r="KJG40" s="96"/>
      <c r="KJH40" s="96"/>
      <c r="KJI40" s="96"/>
      <c r="KJJ40" s="96"/>
      <c r="KJK40" s="96"/>
      <c r="KJL40" s="96"/>
      <c r="KJM40" s="96"/>
      <c r="KJN40" s="97"/>
      <c r="KJO40" s="98"/>
      <c r="KJP40" s="98"/>
      <c r="KJQ40" s="96"/>
      <c r="KJR40" s="96"/>
      <c r="KJS40" s="96"/>
      <c r="KJT40" s="96"/>
      <c r="KJU40" s="96"/>
      <c r="KJV40" s="96"/>
      <c r="KJW40" s="96"/>
      <c r="KJX40" s="96"/>
      <c r="KJY40" s="96"/>
      <c r="KJZ40" s="96"/>
      <c r="KKA40" s="96"/>
      <c r="KKB40" s="96"/>
      <c r="KKC40" s="96"/>
      <c r="KKD40" s="96"/>
      <c r="KKE40" s="96"/>
      <c r="KKF40" s="96"/>
      <c r="KKG40" s="96"/>
      <c r="KKH40" s="96"/>
      <c r="KKI40" s="96"/>
      <c r="KKJ40" s="96"/>
      <c r="KKK40" s="96"/>
      <c r="KKL40" s="97"/>
      <c r="KKM40" s="98"/>
      <c r="KKN40" s="98"/>
      <c r="KKO40" s="96"/>
      <c r="KKP40" s="96"/>
      <c r="KKQ40" s="96"/>
      <c r="KKR40" s="96"/>
      <c r="KKS40" s="96"/>
      <c r="KKT40" s="96"/>
      <c r="KKU40" s="96"/>
      <c r="KKV40" s="96"/>
      <c r="KKW40" s="96"/>
      <c r="KKX40" s="96"/>
      <c r="KKY40" s="96"/>
      <c r="KKZ40" s="96"/>
      <c r="KLA40" s="96"/>
      <c r="KLB40" s="96"/>
      <c r="KLC40" s="96"/>
      <c r="KLD40" s="96"/>
      <c r="KLE40" s="96"/>
      <c r="KLF40" s="96"/>
      <c r="KLG40" s="96"/>
      <c r="KLH40" s="96"/>
      <c r="KLI40" s="96"/>
      <c r="KLJ40" s="97"/>
      <c r="KLK40" s="98"/>
      <c r="KLL40" s="98"/>
      <c r="KLM40" s="96"/>
      <c r="KLN40" s="96"/>
      <c r="KLO40" s="96"/>
      <c r="KLP40" s="96"/>
      <c r="KLQ40" s="96"/>
      <c r="KLR40" s="96"/>
      <c r="KLS40" s="96"/>
      <c r="KLT40" s="96"/>
      <c r="KLU40" s="96"/>
      <c r="KLV40" s="96"/>
      <c r="KLW40" s="96"/>
      <c r="KLX40" s="96"/>
      <c r="KLY40" s="96"/>
      <c r="KLZ40" s="96"/>
      <c r="KMA40" s="96"/>
      <c r="KMB40" s="96"/>
      <c r="KMC40" s="96"/>
      <c r="KMD40" s="96"/>
      <c r="KME40" s="96"/>
      <c r="KMF40" s="96"/>
      <c r="KMG40" s="96"/>
      <c r="KMH40" s="97"/>
      <c r="KMI40" s="98"/>
      <c r="KMJ40" s="98"/>
      <c r="KMK40" s="96"/>
      <c r="KML40" s="96"/>
      <c r="KMM40" s="96"/>
      <c r="KMN40" s="96"/>
      <c r="KMO40" s="96"/>
      <c r="KMP40" s="96"/>
      <c r="KMQ40" s="96"/>
      <c r="KMR40" s="96"/>
      <c r="KMS40" s="96"/>
      <c r="KMT40" s="96"/>
      <c r="KMU40" s="96"/>
      <c r="KMV40" s="96"/>
      <c r="KMW40" s="96"/>
      <c r="KMX40" s="96"/>
      <c r="KMY40" s="96"/>
      <c r="KMZ40" s="96"/>
      <c r="KNA40" s="96"/>
      <c r="KNB40" s="96"/>
      <c r="KNC40" s="96"/>
      <c r="KND40" s="96"/>
      <c r="KNE40" s="96"/>
      <c r="KNF40" s="97"/>
      <c r="KNG40" s="98"/>
      <c r="KNH40" s="98"/>
      <c r="KNI40" s="96"/>
      <c r="KNJ40" s="96"/>
      <c r="KNK40" s="96"/>
      <c r="KNL40" s="96"/>
      <c r="KNM40" s="96"/>
      <c r="KNN40" s="96"/>
      <c r="KNO40" s="96"/>
      <c r="KNP40" s="96"/>
      <c r="KNQ40" s="96"/>
      <c r="KNR40" s="96"/>
      <c r="KNS40" s="96"/>
      <c r="KNT40" s="96"/>
      <c r="KNU40" s="96"/>
      <c r="KNV40" s="96"/>
      <c r="KNW40" s="96"/>
      <c r="KNX40" s="96"/>
      <c r="KNY40" s="96"/>
      <c r="KNZ40" s="96"/>
      <c r="KOA40" s="96"/>
      <c r="KOB40" s="96"/>
      <c r="KOC40" s="96"/>
      <c r="KOD40" s="97"/>
      <c r="KOE40" s="98"/>
      <c r="KOF40" s="98"/>
      <c r="KOG40" s="96"/>
      <c r="KOH40" s="96"/>
      <c r="KOI40" s="96"/>
      <c r="KOJ40" s="96"/>
      <c r="KOK40" s="96"/>
      <c r="KOL40" s="96"/>
      <c r="KOM40" s="96"/>
      <c r="KON40" s="96"/>
      <c r="KOO40" s="96"/>
      <c r="KOP40" s="96"/>
      <c r="KOQ40" s="96"/>
      <c r="KOR40" s="96"/>
      <c r="KOS40" s="96"/>
      <c r="KOT40" s="96"/>
      <c r="KOU40" s="96"/>
      <c r="KOV40" s="96"/>
      <c r="KOW40" s="96"/>
      <c r="KOX40" s="96"/>
      <c r="KOY40" s="96"/>
      <c r="KOZ40" s="96"/>
      <c r="KPA40" s="96"/>
      <c r="KPB40" s="97"/>
      <c r="KPC40" s="98"/>
      <c r="KPD40" s="98"/>
      <c r="KPE40" s="96"/>
      <c r="KPF40" s="96"/>
      <c r="KPG40" s="96"/>
      <c r="KPH40" s="96"/>
      <c r="KPI40" s="96"/>
      <c r="KPJ40" s="96"/>
      <c r="KPK40" s="96"/>
      <c r="KPL40" s="96"/>
      <c r="KPM40" s="96"/>
      <c r="KPN40" s="96"/>
      <c r="KPO40" s="96"/>
      <c r="KPP40" s="96"/>
      <c r="KPQ40" s="96"/>
      <c r="KPR40" s="96"/>
      <c r="KPS40" s="96"/>
      <c r="KPT40" s="96"/>
      <c r="KPU40" s="96"/>
      <c r="KPV40" s="96"/>
      <c r="KPW40" s="96"/>
      <c r="KPX40" s="96"/>
      <c r="KPY40" s="96"/>
      <c r="KPZ40" s="97"/>
      <c r="KQA40" s="98"/>
      <c r="KQB40" s="98"/>
      <c r="KQC40" s="96"/>
      <c r="KQD40" s="96"/>
      <c r="KQE40" s="96"/>
      <c r="KQF40" s="96"/>
      <c r="KQG40" s="96"/>
      <c r="KQH40" s="96"/>
      <c r="KQI40" s="96"/>
      <c r="KQJ40" s="96"/>
      <c r="KQK40" s="96"/>
      <c r="KQL40" s="96"/>
      <c r="KQM40" s="96"/>
      <c r="KQN40" s="96"/>
      <c r="KQO40" s="96"/>
      <c r="KQP40" s="96"/>
      <c r="KQQ40" s="96"/>
      <c r="KQR40" s="96"/>
      <c r="KQS40" s="96"/>
      <c r="KQT40" s="96"/>
      <c r="KQU40" s="96"/>
      <c r="KQV40" s="96"/>
      <c r="KQW40" s="96"/>
      <c r="KQX40" s="97"/>
      <c r="KQY40" s="98"/>
      <c r="KQZ40" s="98"/>
      <c r="KRA40" s="96"/>
      <c r="KRB40" s="96"/>
      <c r="KRC40" s="96"/>
      <c r="KRD40" s="96"/>
      <c r="KRE40" s="96"/>
      <c r="KRF40" s="96"/>
      <c r="KRG40" s="96"/>
      <c r="KRH40" s="96"/>
      <c r="KRI40" s="96"/>
      <c r="KRJ40" s="96"/>
      <c r="KRK40" s="96"/>
      <c r="KRL40" s="96"/>
      <c r="KRM40" s="96"/>
      <c r="KRN40" s="96"/>
      <c r="KRO40" s="96"/>
      <c r="KRP40" s="96"/>
      <c r="KRQ40" s="96"/>
      <c r="KRR40" s="96"/>
      <c r="KRS40" s="96"/>
      <c r="KRT40" s="96"/>
      <c r="KRU40" s="96"/>
      <c r="KRV40" s="97"/>
      <c r="KRW40" s="98"/>
      <c r="KRX40" s="98"/>
      <c r="KRY40" s="96"/>
      <c r="KRZ40" s="96"/>
      <c r="KSA40" s="96"/>
      <c r="KSB40" s="96"/>
      <c r="KSC40" s="96"/>
      <c r="KSD40" s="96"/>
      <c r="KSE40" s="96"/>
      <c r="KSF40" s="96"/>
      <c r="KSG40" s="96"/>
      <c r="KSH40" s="96"/>
      <c r="KSI40" s="96"/>
      <c r="KSJ40" s="96"/>
      <c r="KSK40" s="96"/>
      <c r="KSL40" s="96"/>
      <c r="KSM40" s="96"/>
      <c r="KSN40" s="96"/>
      <c r="KSO40" s="96"/>
      <c r="KSP40" s="96"/>
      <c r="KSQ40" s="96"/>
      <c r="KSR40" s="96"/>
      <c r="KSS40" s="96"/>
      <c r="KST40" s="97"/>
      <c r="KSU40" s="98"/>
      <c r="KSV40" s="98"/>
      <c r="KSW40" s="96"/>
      <c r="KSX40" s="96"/>
      <c r="KSY40" s="96"/>
      <c r="KSZ40" s="96"/>
      <c r="KTA40" s="96"/>
      <c r="KTB40" s="96"/>
      <c r="KTC40" s="96"/>
      <c r="KTD40" s="96"/>
      <c r="KTE40" s="96"/>
      <c r="KTF40" s="96"/>
      <c r="KTG40" s="96"/>
      <c r="KTH40" s="96"/>
      <c r="KTI40" s="96"/>
      <c r="KTJ40" s="96"/>
      <c r="KTK40" s="96"/>
      <c r="KTL40" s="96"/>
      <c r="KTM40" s="96"/>
      <c r="KTN40" s="96"/>
      <c r="KTO40" s="96"/>
      <c r="KTP40" s="96"/>
      <c r="KTQ40" s="96"/>
      <c r="KTR40" s="97"/>
      <c r="KTS40" s="98"/>
      <c r="KTT40" s="98"/>
      <c r="KTU40" s="96"/>
      <c r="KTV40" s="96"/>
      <c r="KTW40" s="96"/>
      <c r="KTX40" s="96"/>
      <c r="KTY40" s="96"/>
      <c r="KTZ40" s="96"/>
      <c r="KUA40" s="96"/>
      <c r="KUB40" s="96"/>
      <c r="KUC40" s="96"/>
      <c r="KUD40" s="96"/>
      <c r="KUE40" s="96"/>
      <c r="KUF40" s="96"/>
      <c r="KUG40" s="96"/>
      <c r="KUH40" s="96"/>
      <c r="KUI40" s="96"/>
      <c r="KUJ40" s="96"/>
      <c r="KUK40" s="96"/>
      <c r="KUL40" s="96"/>
      <c r="KUM40" s="96"/>
      <c r="KUN40" s="96"/>
      <c r="KUO40" s="96"/>
      <c r="KUP40" s="97"/>
      <c r="KUQ40" s="98"/>
      <c r="KUR40" s="98"/>
      <c r="KUS40" s="96"/>
      <c r="KUT40" s="96"/>
      <c r="KUU40" s="96"/>
      <c r="KUV40" s="96"/>
      <c r="KUW40" s="96"/>
      <c r="KUX40" s="96"/>
      <c r="KUY40" s="96"/>
      <c r="KUZ40" s="96"/>
      <c r="KVA40" s="96"/>
      <c r="KVB40" s="96"/>
      <c r="KVC40" s="96"/>
      <c r="KVD40" s="96"/>
      <c r="KVE40" s="96"/>
      <c r="KVF40" s="96"/>
      <c r="KVG40" s="96"/>
      <c r="KVH40" s="96"/>
      <c r="KVI40" s="96"/>
      <c r="KVJ40" s="96"/>
      <c r="KVK40" s="96"/>
      <c r="KVL40" s="96"/>
      <c r="KVM40" s="96"/>
      <c r="KVN40" s="97"/>
      <c r="KVO40" s="98"/>
      <c r="KVP40" s="98"/>
      <c r="KVQ40" s="96"/>
      <c r="KVR40" s="96"/>
      <c r="KVS40" s="96"/>
      <c r="KVT40" s="96"/>
      <c r="KVU40" s="96"/>
      <c r="KVV40" s="96"/>
      <c r="KVW40" s="96"/>
      <c r="KVX40" s="96"/>
      <c r="KVY40" s="96"/>
      <c r="KVZ40" s="96"/>
      <c r="KWA40" s="96"/>
      <c r="KWB40" s="96"/>
      <c r="KWC40" s="96"/>
      <c r="KWD40" s="96"/>
      <c r="KWE40" s="96"/>
      <c r="KWF40" s="96"/>
      <c r="KWG40" s="96"/>
      <c r="KWH40" s="96"/>
      <c r="KWI40" s="96"/>
      <c r="KWJ40" s="96"/>
      <c r="KWK40" s="96"/>
      <c r="KWL40" s="97"/>
      <c r="KWM40" s="98"/>
      <c r="KWN40" s="98"/>
      <c r="KWO40" s="96"/>
      <c r="KWP40" s="96"/>
      <c r="KWQ40" s="96"/>
      <c r="KWR40" s="96"/>
      <c r="KWS40" s="96"/>
      <c r="KWT40" s="96"/>
      <c r="KWU40" s="96"/>
      <c r="KWV40" s="96"/>
      <c r="KWW40" s="96"/>
      <c r="KWX40" s="96"/>
      <c r="KWY40" s="96"/>
      <c r="KWZ40" s="96"/>
      <c r="KXA40" s="96"/>
      <c r="KXB40" s="96"/>
      <c r="KXC40" s="96"/>
      <c r="KXD40" s="96"/>
      <c r="KXE40" s="96"/>
      <c r="KXF40" s="96"/>
      <c r="KXG40" s="96"/>
      <c r="KXH40" s="96"/>
      <c r="KXI40" s="96"/>
      <c r="KXJ40" s="97"/>
      <c r="KXK40" s="98"/>
      <c r="KXL40" s="98"/>
      <c r="KXM40" s="96"/>
      <c r="KXN40" s="96"/>
      <c r="KXO40" s="96"/>
      <c r="KXP40" s="96"/>
      <c r="KXQ40" s="96"/>
      <c r="KXR40" s="96"/>
      <c r="KXS40" s="96"/>
      <c r="KXT40" s="96"/>
      <c r="KXU40" s="96"/>
      <c r="KXV40" s="96"/>
      <c r="KXW40" s="96"/>
      <c r="KXX40" s="96"/>
      <c r="KXY40" s="96"/>
      <c r="KXZ40" s="96"/>
      <c r="KYA40" s="96"/>
      <c r="KYB40" s="96"/>
      <c r="KYC40" s="96"/>
      <c r="KYD40" s="96"/>
      <c r="KYE40" s="96"/>
      <c r="KYF40" s="96"/>
      <c r="KYG40" s="96"/>
      <c r="KYH40" s="97"/>
      <c r="KYI40" s="98"/>
      <c r="KYJ40" s="98"/>
      <c r="KYK40" s="96"/>
      <c r="KYL40" s="96"/>
      <c r="KYM40" s="96"/>
      <c r="KYN40" s="96"/>
      <c r="KYO40" s="96"/>
      <c r="KYP40" s="96"/>
      <c r="KYQ40" s="96"/>
      <c r="KYR40" s="96"/>
      <c r="KYS40" s="96"/>
      <c r="KYT40" s="96"/>
      <c r="KYU40" s="96"/>
      <c r="KYV40" s="96"/>
      <c r="KYW40" s="96"/>
      <c r="KYX40" s="96"/>
      <c r="KYY40" s="96"/>
      <c r="KYZ40" s="96"/>
      <c r="KZA40" s="96"/>
      <c r="KZB40" s="96"/>
      <c r="KZC40" s="96"/>
      <c r="KZD40" s="96"/>
      <c r="KZE40" s="96"/>
      <c r="KZF40" s="97"/>
      <c r="KZG40" s="98"/>
      <c r="KZH40" s="98"/>
      <c r="KZI40" s="96"/>
      <c r="KZJ40" s="96"/>
      <c r="KZK40" s="96"/>
      <c r="KZL40" s="96"/>
      <c r="KZM40" s="96"/>
      <c r="KZN40" s="96"/>
      <c r="KZO40" s="96"/>
      <c r="KZP40" s="96"/>
      <c r="KZQ40" s="96"/>
      <c r="KZR40" s="96"/>
      <c r="KZS40" s="96"/>
      <c r="KZT40" s="96"/>
      <c r="KZU40" s="96"/>
      <c r="KZV40" s="96"/>
      <c r="KZW40" s="96"/>
      <c r="KZX40" s="96"/>
      <c r="KZY40" s="96"/>
      <c r="KZZ40" s="96"/>
      <c r="LAA40" s="96"/>
      <c r="LAB40" s="96"/>
      <c r="LAC40" s="96"/>
      <c r="LAD40" s="97"/>
      <c r="LAE40" s="98"/>
      <c r="LAF40" s="98"/>
      <c r="LAG40" s="96"/>
      <c r="LAH40" s="96"/>
      <c r="LAI40" s="96"/>
      <c r="LAJ40" s="96"/>
      <c r="LAK40" s="96"/>
      <c r="LAL40" s="96"/>
      <c r="LAM40" s="96"/>
      <c r="LAN40" s="96"/>
      <c r="LAO40" s="96"/>
      <c r="LAP40" s="96"/>
      <c r="LAQ40" s="96"/>
      <c r="LAR40" s="96"/>
      <c r="LAS40" s="96"/>
      <c r="LAT40" s="96"/>
      <c r="LAU40" s="96"/>
      <c r="LAV40" s="96"/>
      <c r="LAW40" s="96"/>
      <c r="LAX40" s="96"/>
      <c r="LAY40" s="96"/>
      <c r="LAZ40" s="96"/>
      <c r="LBA40" s="96"/>
      <c r="LBB40" s="97"/>
      <c r="LBC40" s="98"/>
      <c r="LBD40" s="98"/>
      <c r="LBE40" s="96"/>
      <c r="LBF40" s="96"/>
      <c r="LBG40" s="96"/>
      <c r="LBH40" s="96"/>
      <c r="LBI40" s="96"/>
      <c r="LBJ40" s="96"/>
      <c r="LBK40" s="96"/>
      <c r="LBL40" s="96"/>
      <c r="LBM40" s="96"/>
      <c r="LBN40" s="96"/>
      <c r="LBO40" s="96"/>
      <c r="LBP40" s="96"/>
      <c r="LBQ40" s="96"/>
      <c r="LBR40" s="96"/>
      <c r="LBS40" s="96"/>
      <c r="LBT40" s="96"/>
      <c r="LBU40" s="96"/>
      <c r="LBV40" s="96"/>
      <c r="LBW40" s="96"/>
      <c r="LBX40" s="96"/>
      <c r="LBY40" s="96"/>
      <c r="LBZ40" s="97"/>
      <c r="LCA40" s="98"/>
      <c r="LCB40" s="98"/>
      <c r="LCC40" s="96"/>
      <c r="LCD40" s="96"/>
      <c r="LCE40" s="96"/>
      <c r="LCF40" s="96"/>
      <c r="LCG40" s="96"/>
      <c r="LCH40" s="96"/>
      <c r="LCI40" s="96"/>
      <c r="LCJ40" s="96"/>
      <c r="LCK40" s="96"/>
      <c r="LCL40" s="96"/>
      <c r="LCM40" s="96"/>
      <c r="LCN40" s="96"/>
      <c r="LCO40" s="96"/>
      <c r="LCP40" s="96"/>
      <c r="LCQ40" s="96"/>
      <c r="LCR40" s="96"/>
      <c r="LCS40" s="96"/>
      <c r="LCT40" s="96"/>
      <c r="LCU40" s="96"/>
      <c r="LCV40" s="96"/>
      <c r="LCW40" s="96"/>
      <c r="LCX40" s="97"/>
      <c r="LCY40" s="98"/>
      <c r="LCZ40" s="98"/>
      <c r="LDA40" s="96"/>
      <c r="LDB40" s="96"/>
      <c r="LDC40" s="96"/>
      <c r="LDD40" s="96"/>
      <c r="LDE40" s="96"/>
      <c r="LDF40" s="96"/>
      <c r="LDG40" s="96"/>
      <c r="LDH40" s="96"/>
      <c r="LDI40" s="96"/>
      <c r="LDJ40" s="96"/>
      <c r="LDK40" s="96"/>
      <c r="LDL40" s="96"/>
      <c r="LDM40" s="96"/>
      <c r="LDN40" s="96"/>
      <c r="LDO40" s="96"/>
      <c r="LDP40" s="96"/>
      <c r="LDQ40" s="96"/>
      <c r="LDR40" s="96"/>
      <c r="LDS40" s="96"/>
      <c r="LDT40" s="96"/>
      <c r="LDU40" s="96"/>
      <c r="LDV40" s="97"/>
      <c r="LDW40" s="98"/>
      <c r="LDX40" s="98"/>
      <c r="LDY40" s="96"/>
      <c r="LDZ40" s="96"/>
      <c r="LEA40" s="96"/>
      <c r="LEB40" s="96"/>
      <c r="LEC40" s="96"/>
      <c r="LED40" s="96"/>
      <c r="LEE40" s="96"/>
      <c r="LEF40" s="96"/>
      <c r="LEG40" s="96"/>
      <c r="LEH40" s="96"/>
      <c r="LEI40" s="96"/>
      <c r="LEJ40" s="96"/>
      <c r="LEK40" s="96"/>
      <c r="LEL40" s="96"/>
      <c r="LEM40" s="96"/>
      <c r="LEN40" s="96"/>
      <c r="LEO40" s="96"/>
      <c r="LEP40" s="96"/>
      <c r="LEQ40" s="96"/>
      <c r="LER40" s="96"/>
      <c r="LES40" s="96"/>
      <c r="LET40" s="97"/>
      <c r="LEU40" s="98"/>
      <c r="LEV40" s="98"/>
      <c r="LEW40" s="96"/>
      <c r="LEX40" s="96"/>
      <c r="LEY40" s="96"/>
      <c r="LEZ40" s="96"/>
      <c r="LFA40" s="96"/>
      <c r="LFB40" s="96"/>
      <c r="LFC40" s="96"/>
      <c r="LFD40" s="96"/>
      <c r="LFE40" s="96"/>
      <c r="LFF40" s="96"/>
      <c r="LFG40" s="96"/>
      <c r="LFH40" s="96"/>
      <c r="LFI40" s="96"/>
      <c r="LFJ40" s="96"/>
      <c r="LFK40" s="96"/>
      <c r="LFL40" s="96"/>
      <c r="LFM40" s="96"/>
      <c r="LFN40" s="96"/>
      <c r="LFO40" s="96"/>
      <c r="LFP40" s="96"/>
      <c r="LFQ40" s="96"/>
      <c r="LFR40" s="97"/>
      <c r="LFS40" s="98"/>
      <c r="LFT40" s="98"/>
      <c r="LFU40" s="96"/>
      <c r="LFV40" s="96"/>
      <c r="LFW40" s="96"/>
      <c r="LFX40" s="96"/>
      <c r="LFY40" s="96"/>
      <c r="LFZ40" s="96"/>
      <c r="LGA40" s="96"/>
      <c r="LGB40" s="96"/>
      <c r="LGC40" s="96"/>
      <c r="LGD40" s="96"/>
      <c r="LGE40" s="96"/>
      <c r="LGF40" s="96"/>
      <c r="LGG40" s="96"/>
      <c r="LGH40" s="96"/>
      <c r="LGI40" s="96"/>
      <c r="LGJ40" s="96"/>
      <c r="LGK40" s="96"/>
      <c r="LGL40" s="96"/>
      <c r="LGM40" s="96"/>
      <c r="LGN40" s="96"/>
      <c r="LGO40" s="96"/>
      <c r="LGP40" s="97"/>
      <c r="LGQ40" s="98"/>
      <c r="LGR40" s="98"/>
      <c r="LGS40" s="96"/>
      <c r="LGT40" s="96"/>
      <c r="LGU40" s="96"/>
      <c r="LGV40" s="96"/>
      <c r="LGW40" s="96"/>
      <c r="LGX40" s="96"/>
      <c r="LGY40" s="96"/>
      <c r="LGZ40" s="96"/>
      <c r="LHA40" s="96"/>
      <c r="LHB40" s="96"/>
      <c r="LHC40" s="96"/>
      <c r="LHD40" s="96"/>
      <c r="LHE40" s="96"/>
      <c r="LHF40" s="96"/>
      <c r="LHG40" s="96"/>
      <c r="LHH40" s="96"/>
      <c r="LHI40" s="96"/>
      <c r="LHJ40" s="96"/>
      <c r="LHK40" s="96"/>
      <c r="LHL40" s="96"/>
      <c r="LHM40" s="96"/>
      <c r="LHN40" s="97"/>
      <c r="LHO40" s="98"/>
      <c r="LHP40" s="98"/>
      <c r="LHQ40" s="96"/>
      <c r="LHR40" s="96"/>
      <c r="LHS40" s="96"/>
      <c r="LHT40" s="96"/>
      <c r="LHU40" s="96"/>
      <c r="LHV40" s="96"/>
      <c r="LHW40" s="96"/>
      <c r="LHX40" s="96"/>
      <c r="LHY40" s="96"/>
      <c r="LHZ40" s="96"/>
      <c r="LIA40" s="96"/>
      <c r="LIB40" s="96"/>
      <c r="LIC40" s="96"/>
      <c r="LID40" s="96"/>
      <c r="LIE40" s="96"/>
      <c r="LIF40" s="96"/>
      <c r="LIG40" s="96"/>
      <c r="LIH40" s="96"/>
      <c r="LII40" s="96"/>
      <c r="LIJ40" s="96"/>
      <c r="LIK40" s="96"/>
      <c r="LIL40" s="97"/>
      <c r="LIM40" s="98"/>
      <c r="LIN40" s="98"/>
      <c r="LIO40" s="96"/>
      <c r="LIP40" s="96"/>
      <c r="LIQ40" s="96"/>
      <c r="LIR40" s="96"/>
      <c r="LIS40" s="96"/>
      <c r="LIT40" s="96"/>
      <c r="LIU40" s="96"/>
      <c r="LIV40" s="96"/>
      <c r="LIW40" s="96"/>
      <c r="LIX40" s="96"/>
      <c r="LIY40" s="96"/>
      <c r="LIZ40" s="96"/>
      <c r="LJA40" s="96"/>
      <c r="LJB40" s="96"/>
      <c r="LJC40" s="96"/>
      <c r="LJD40" s="96"/>
      <c r="LJE40" s="96"/>
      <c r="LJF40" s="96"/>
      <c r="LJG40" s="96"/>
      <c r="LJH40" s="96"/>
      <c r="LJI40" s="96"/>
      <c r="LJJ40" s="97"/>
      <c r="LJK40" s="98"/>
      <c r="LJL40" s="98"/>
      <c r="LJM40" s="96"/>
      <c r="LJN40" s="96"/>
      <c r="LJO40" s="96"/>
      <c r="LJP40" s="96"/>
      <c r="LJQ40" s="96"/>
      <c r="LJR40" s="96"/>
      <c r="LJS40" s="96"/>
      <c r="LJT40" s="96"/>
      <c r="LJU40" s="96"/>
      <c r="LJV40" s="96"/>
      <c r="LJW40" s="96"/>
      <c r="LJX40" s="96"/>
      <c r="LJY40" s="96"/>
      <c r="LJZ40" s="96"/>
      <c r="LKA40" s="96"/>
      <c r="LKB40" s="96"/>
      <c r="LKC40" s="96"/>
      <c r="LKD40" s="96"/>
      <c r="LKE40" s="96"/>
      <c r="LKF40" s="96"/>
      <c r="LKG40" s="96"/>
      <c r="LKH40" s="97"/>
      <c r="LKI40" s="98"/>
      <c r="LKJ40" s="98"/>
      <c r="LKK40" s="96"/>
      <c r="LKL40" s="96"/>
      <c r="LKM40" s="96"/>
      <c r="LKN40" s="96"/>
      <c r="LKO40" s="96"/>
      <c r="LKP40" s="96"/>
      <c r="LKQ40" s="96"/>
      <c r="LKR40" s="96"/>
      <c r="LKS40" s="96"/>
      <c r="LKT40" s="96"/>
      <c r="LKU40" s="96"/>
      <c r="LKV40" s="96"/>
      <c r="LKW40" s="96"/>
      <c r="LKX40" s="96"/>
      <c r="LKY40" s="96"/>
      <c r="LKZ40" s="96"/>
      <c r="LLA40" s="96"/>
      <c r="LLB40" s="96"/>
      <c r="LLC40" s="96"/>
      <c r="LLD40" s="96"/>
      <c r="LLE40" s="96"/>
      <c r="LLF40" s="97"/>
      <c r="LLG40" s="98"/>
      <c r="LLH40" s="98"/>
      <c r="LLI40" s="96"/>
      <c r="LLJ40" s="96"/>
      <c r="LLK40" s="96"/>
      <c r="LLL40" s="96"/>
      <c r="LLM40" s="96"/>
      <c r="LLN40" s="96"/>
      <c r="LLO40" s="96"/>
      <c r="LLP40" s="96"/>
      <c r="LLQ40" s="96"/>
      <c r="LLR40" s="96"/>
      <c r="LLS40" s="96"/>
      <c r="LLT40" s="96"/>
      <c r="LLU40" s="96"/>
      <c r="LLV40" s="96"/>
      <c r="LLW40" s="96"/>
      <c r="LLX40" s="96"/>
      <c r="LLY40" s="96"/>
      <c r="LLZ40" s="96"/>
      <c r="LMA40" s="96"/>
      <c r="LMB40" s="96"/>
      <c r="LMC40" s="96"/>
      <c r="LMD40" s="97"/>
      <c r="LME40" s="98"/>
      <c r="LMF40" s="98"/>
      <c r="LMG40" s="96"/>
      <c r="LMH40" s="96"/>
      <c r="LMI40" s="96"/>
      <c r="LMJ40" s="96"/>
      <c r="LMK40" s="96"/>
      <c r="LML40" s="96"/>
      <c r="LMM40" s="96"/>
      <c r="LMN40" s="96"/>
      <c r="LMO40" s="96"/>
      <c r="LMP40" s="96"/>
      <c r="LMQ40" s="96"/>
      <c r="LMR40" s="96"/>
      <c r="LMS40" s="96"/>
      <c r="LMT40" s="96"/>
      <c r="LMU40" s="96"/>
      <c r="LMV40" s="96"/>
      <c r="LMW40" s="96"/>
      <c r="LMX40" s="96"/>
      <c r="LMY40" s="96"/>
      <c r="LMZ40" s="96"/>
      <c r="LNA40" s="96"/>
      <c r="LNB40" s="97"/>
      <c r="LNC40" s="98"/>
      <c r="LND40" s="98"/>
      <c r="LNE40" s="96"/>
      <c r="LNF40" s="96"/>
      <c r="LNG40" s="96"/>
      <c r="LNH40" s="96"/>
      <c r="LNI40" s="96"/>
      <c r="LNJ40" s="96"/>
      <c r="LNK40" s="96"/>
      <c r="LNL40" s="96"/>
      <c r="LNM40" s="96"/>
      <c r="LNN40" s="96"/>
      <c r="LNO40" s="96"/>
      <c r="LNP40" s="96"/>
      <c r="LNQ40" s="96"/>
      <c r="LNR40" s="96"/>
      <c r="LNS40" s="96"/>
      <c r="LNT40" s="96"/>
      <c r="LNU40" s="96"/>
      <c r="LNV40" s="96"/>
      <c r="LNW40" s="96"/>
      <c r="LNX40" s="96"/>
      <c r="LNY40" s="96"/>
      <c r="LNZ40" s="97"/>
      <c r="LOA40" s="98"/>
      <c r="LOB40" s="98"/>
      <c r="LOC40" s="96"/>
      <c r="LOD40" s="96"/>
      <c r="LOE40" s="96"/>
      <c r="LOF40" s="96"/>
      <c r="LOG40" s="96"/>
      <c r="LOH40" s="96"/>
      <c r="LOI40" s="96"/>
      <c r="LOJ40" s="96"/>
      <c r="LOK40" s="96"/>
      <c r="LOL40" s="96"/>
      <c r="LOM40" s="96"/>
      <c r="LON40" s="96"/>
      <c r="LOO40" s="96"/>
      <c r="LOP40" s="96"/>
      <c r="LOQ40" s="96"/>
      <c r="LOR40" s="96"/>
      <c r="LOS40" s="96"/>
      <c r="LOT40" s="96"/>
      <c r="LOU40" s="96"/>
      <c r="LOV40" s="96"/>
      <c r="LOW40" s="96"/>
      <c r="LOX40" s="97"/>
      <c r="LOY40" s="98"/>
      <c r="LOZ40" s="98"/>
      <c r="LPA40" s="96"/>
      <c r="LPB40" s="96"/>
      <c r="LPC40" s="96"/>
      <c r="LPD40" s="96"/>
      <c r="LPE40" s="96"/>
      <c r="LPF40" s="96"/>
      <c r="LPG40" s="96"/>
      <c r="LPH40" s="96"/>
      <c r="LPI40" s="96"/>
      <c r="LPJ40" s="96"/>
      <c r="LPK40" s="96"/>
      <c r="LPL40" s="96"/>
      <c r="LPM40" s="96"/>
      <c r="LPN40" s="96"/>
      <c r="LPO40" s="96"/>
      <c r="LPP40" s="96"/>
      <c r="LPQ40" s="96"/>
      <c r="LPR40" s="96"/>
      <c r="LPS40" s="96"/>
      <c r="LPT40" s="96"/>
      <c r="LPU40" s="96"/>
      <c r="LPV40" s="97"/>
      <c r="LPW40" s="98"/>
      <c r="LPX40" s="98"/>
      <c r="LPY40" s="96"/>
      <c r="LPZ40" s="96"/>
      <c r="LQA40" s="96"/>
      <c r="LQB40" s="96"/>
      <c r="LQC40" s="96"/>
      <c r="LQD40" s="96"/>
      <c r="LQE40" s="96"/>
      <c r="LQF40" s="96"/>
      <c r="LQG40" s="96"/>
      <c r="LQH40" s="96"/>
      <c r="LQI40" s="96"/>
      <c r="LQJ40" s="96"/>
      <c r="LQK40" s="96"/>
      <c r="LQL40" s="96"/>
      <c r="LQM40" s="96"/>
      <c r="LQN40" s="96"/>
      <c r="LQO40" s="96"/>
      <c r="LQP40" s="96"/>
      <c r="LQQ40" s="96"/>
      <c r="LQR40" s="96"/>
      <c r="LQS40" s="96"/>
      <c r="LQT40" s="97"/>
      <c r="LQU40" s="98"/>
      <c r="LQV40" s="98"/>
      <c r="LQW40" s="96"/>
      <c r="LQX40" s="96"/>
      <c r="LQY40" s="96"/>
      <c r="LQZ40" s="96"/>
      <c r="LRA40" s="96"/>
      <c r="LRB40" s="96"/>
      <c r="LRC40" s="96"/>
      <c r="LRD40" s="96"/>
      <c r="LRE40" s="96"/>
      <c r="LRF40" s="96"/>
      <c r="LRG40" s="96"/>
      <c r="LRH40" s="96"/>
      <c r="LRI40" s="96"/>
      <c r="LRJ40" s="96"/>
      <c r="LRK40" s="96"/>
      <c r="LRL40" s="96"/>
      <c r="LRM40" s="96"/>
      <c r="LRN40" s="96"/>
      <c r="LRO40" s="96"/>
      <c r="LRP40" s="96"/>
      <c r="LRQ40" s="96"/>
      <c r="LRR40" s="97"/>
      <c r="LRS40" s="98"/>
      <c r="LRT40" s="98"/>
      <c r="LRU40" s="96"/>
      <c r="LRV40" s="96"/>
      <c r="LRW40" s="96"/>
      <c r="LRX40" s="96"/>
      <c r="LRY40" s="96"/>
      <c r="LRZ40" s="96"/>
      <c r="LSA40" s="96"/>
      <c r="LSB40" s="96"/>
      <c r="LSC40" s="96"/>
      <c r="LSD40" s="96"/>
      <c r="LSE40" s="96"/>
      <c r="LSF40" s="96"/>
      <c r="LSG40" s="96"/>
      <c r="LSH40" s="96"/>
      <c r="LSI40" s="96"/>
      <c r="LSJ40" s="96"/>
      <c r="LSK40" s="96"/>
      <c r="LSL40" s="96"/>
      <c r="LSM40" s="96"/>
      <c r="LSN40" s="96"/>
      <c r="LSO40" s="96"/>
      <c r="LSP40" s="97"/>
      <c r="LSQ40" s="98"/>
      <c r="LSR40" s="98"/>
      <c r="LSS40" s="96"/>
      <c r="LST40" s="96"/>
      <c r="LSU40" s="96"/>
      <c r="LSV40" s="96"/>
      <c r="LSW40" s="96"/>
      <c r="LSX40" s="96"/>
      <c r="LSY40" s="96"/>
      <c r="LSZ40" s="96"/>
      <c r="LTA40" s="96"/>
      <c r="LTB40" s="96"/>
      <c r="LTC40" s="96"/>
      <c r="LTD40" s="96"/>
      <c r="LTE40" s="96"/>
      <c r="LTF40" s="96"/>
      <c r="LTG40" s="96"/>
      <c r="LTH40" s="96"/>
      <c r="LTI40" s="96"/>
      <c r="LTJ40" s="96"/>
      <c r="LTK40" s="96"/>
      <c r="LTL40" s="96"/>
      <c r="LTM40" s="96"/>
      <c r="LTN40" s="97"/>
      <c r="LTO40" s="98"/>
      <c r="LTP40" s="98"/>
      <c r="LTQ40" s="96"/>
      <c r="LTR40" s="96"/>
      <c r="LTS40" s="96"/>
      <c r="LTT40" s="96"/>
      <c r="LTU40" s="96"/>
      <c r="LTV40" s="96"/>
      <c r="LTW40" s="96"/>
      <c r="LTX40" s="96"/>
      <c r="LTY40" s="96"/>
      <c r="LTZ40" s="96"/>
      <c r="LUA40" s="96"/>
      <c r="LUB40" s="96"/>
      <c r="LUC40" s="96"/>
      <c r="LUD40" s="96"/>
      <c r="LUE40" s="96"/>
      <c r="LUF40" s="96"/>
      <c r="LUG40" s="96"/>
      <c r="LUH40" s="96"/>
      <c r="LUI40" s="96"/>
      <c r="LUJ40" s="96"/>
      <c r="LUK40" s="96"/>
      <c r="LUL40" s="97"/>
      <c r="LUM40" s="98"/>
      <c r="LUN40" s="98"/>
      <c r="LUO40" s="96"/>
      <c r="LUP40" s="96"/>
      <c r="LUQ40" s="96"/>
      <c r="LUR40" s="96"/>
      <c r="LUS40" s="96"/>
      <c r="LUT40" s="96"/>
      <c r="LUU40" s="96"/>
      <c r="LUV40" s="96"/>
      <c r="LUW40" s="96"/>
      <c r="LUX40" s="96"/>
      <c r="LUY40" s="96"/>
      <c r="LUZ40" s="96"/>
      <c r="LVA40" s="96"/>
      <c r="LVB40" s="96"/>
      <c r="LVC40" s="96"/>
      <c r="LVD40" s="96"/>
      <c r="LVE40" s="96"/>
      <c r="LVF40" s="96"/>
      <c r="LVG40" s="96"/>
      <c r="LVH40" s="96"/>
      <c r="LVI40" s="96"/>
      <c r="LVJ40" s="97"/>
      <c r="LVK40" s="98"/>
      <c r="LVL40" s="98"/>
      <c r="LVM40" s="96"/>
      <c r="LVN40" s="96"/>
      <c r="LVO40" s="96"/>
      <c r="LVP40" s="96"/>
      <c r="LVQ40" s="96"/>
      <c r="LVR40" s="96"/>
      <c r="LVS40" s="96"/>
      <c r="LVT40" s="96"/>
      <c r="LVU40" s="96"/>
      <c r="LVV40" s="96"/>
      <c r="LVW40" s="96"/>
      <c r="LVX40" s="96"/>
      <c r="LVY40" s="96"/>
      <c r="LVZ40" s="96"/>
      <c r="LWA40" s="96"/>
      <c r="LWB40" s="96"/>
      <c r="LWC40" s="96"/>
      <c r="LWD40" s="96"/>
      <c r="LWE40" s="96"/>
      <c r="LWF40" s="96"/>
      <c r="LWG40" s="96"/>
      <c r="LWH40" s="97"/>
      <c r="LWI40" s="98"/>
      <c r="LWJ40" s="98"/>
      <c r="LWK40" s="96"/>
      <c r="LWL40" s="96"/>
      <c r="LWM40" s="96"/>
      <c r="LWN40" s="96"/>
      <c r="LWO40" s="96"/>
      <c r="LWP40" s="96"/>
      <c r="LWQ40" s="96"/>
      <c r="LWR40" s="96"/>
      <c r="LWS40" s="96"/>
      <c r="LWT40" s="96"/>
      <c r="LWU40" s="96"/>
      <c r="LWV40" s="96"/>
      <c r="LWW40" s="96"/>
      <c r="LWX40" s="96"/>
      <c r="LWY40" s="96"/>
      <c r="LWZ40" s="96"/>
      <c r="LXA40" s="96"/>
      <c r="LXB40" s="96"/>
      <c r="LXC40" s="96"/>
      <c r="LXD40" s="96"/>
      <c r="LXE40" s="96"/>
      <c r="LXF40" s="97"/>
      <c r="LXG40" s="98"/>
      <c r="LXH40" s="98"/>
      <c r="LXI40" s="96"/>
      <c r="LXJ40" s="96"/>
      <c r="LXK40" s="96"/>
      <c r="LXL40" s="96"/>
      <c r="LXM40" s="96"/>
      <c r="LXN40" s="96"/>
      <c r="LXO40" s="96"/>
      <c r="LXP40" s="96"/>
      <c r="LXQ40" s="96"/>
      <c r="LXR40" s="96"/>
      <c r="LXS40" s="96"/>
      <c r="LXT40" s="96"/>
      <c r="LXU40" s="96"/>
      <c r="LXV40" s="96"/>
      <c r="LXW40" s="96"/>
      <c r="LXX40" s="96"/>
      <c r="LXY40" s="96"/>
      <c r="LXZ40" s="96"/>
      <c r="LYA40" s="96"/>
      <c r="LYB40" s="96"/>
      <c r="LYC40" s="96"/>
      <c r="LYD40" s="97"/>
      <c r="LYE40" s="98"/>
      <c r="LYF40" s="98"/>
      <c r="LYG40" s="96"/>
      <c r="LYH40" s="96"/>
      <c r="LYI40" s="96"/>
      <c r="LYJ40" s="96"/>
      <c r="LYK40" s="96"/>
      <c r="LYL40" s="96"/>
      <c r="LYM40" s="96"/>
      <c r="LYN40" s="96"/>
      <c r="LYO40" s="96"/>
      <c r="LYP40" s="96"/>
      <c r="LYQ40" s="96"/>
      <c r="LYR40" s="96"/>
      <c r="LYS40" s="96"/>
      <c r="LYT40" s="96"/>
      <c r="LYU40" s="96"/>
      <c r="LYV40" s="96"/>
      <c r="LYW40" s="96"/>
      <c r="LYX40" s="96"/>
      <c r="LYY40" s="96"/>
      <c r="LYZ40" s="96"/>
      <c r="LZA40" s="96"/>
      <c r="LZB40" s="97"/>
      <c r="LZC40" s="98"/>
      <c r="LZD40" s="98"/>
      <c r="LZE40" s="96"/>
      <c r="LZF40" s="96"/>
      <c r="LZG40" s="96"/>
      <c r="LZH40" s="96"/>
      <c r="LZI40" s="96"/>
      <c r="LZJ40" s="96"/>
      <c r="LZK40" s="96"/>
      <c r="LZL40" s="96"/>
      <c r="LZM40" s="96"/>
      <c r="LZN40" s="96"/>
      <c r="LZO40" s="96"/>
      <c r="LZP40" s="96"/>
      <c r="LZQ40" s="96"/>
      <c r="LZR40" s="96"/>
      <c r="LZS40" s="96"/>
      <c r="LZT40" s="96"/>
      <c r="LZU40" s="96"/>
      <c r="LZV40" s="96"/>
      <c r="LZW40" s="96"/>
      <c r="LZX40" s="96"/>
      <c r="LZY40" s="96"/>
      <c r="LZZ40" s="97"/>
      <c r="MAA40" s="98"/>
      <c r="MAB40" s="98"/>
      <c r="MAC40" s="96"/>
      <c r="MAD40" s="96"/>
      <c r="MAE40" s="96"/>
      <c r="MAF40" s="96"/>
      <c r="MAG40" s="96"/>
      <c r="MAH40" s="96"/>
      <c r="MAI40" s="96"/>
      <c r="MAJ40" s="96"/>
      <c r="MAK40" s="96"/>
      <c r="MAL40" s="96"/>
      <c r="MAM40" s="96"/>
      <c r="MAN40" s="96"/>
      <c r="MAO40" s="96"/>
      <c r="MAP40" s="96"/>
      <c r="MAQ40" s="96"/>
      <c r="MAR40" s="96"/>
      <c r="MAS40" s="96"/>
      <c r="MAT40" s="96"/>
      <c r="MAU40" s="96"/>
      <c r="MAV40" s="96"/>
      <c r="MAW40" s="96"/>
      <c r="MAX40" s="97"/>
      <c r="MAY40" s="98"/>
      <c r="MAZ40" s="98"/>
      <c r="MBA40" s="96"/>
      <c r="MBB40" s="96"/>
      <c r="MBC40" s="96"/>
      <c r="MBD40" s="96"/>
      <c r="MBE40" s="96"/>
      <c r="MBF40" s="96"/>
      <c r="MBG40" s="96"/>
      <c r="MBH40" s="96"/>
      <c r="MBI40" s="96"/>
      <c r="MBJ40" s="96"/>
      <c r="MBK40" s="96"/>
      <c r="MBL40" s="96"/>
      <c r="MBM40" s="96"/>
      <c r="MBN40" s="96"/>
      <c r="MBO40" s="96"/>
      <c r="MBP40" s="96"/>
      <c r="MBQ40" s="96"/>
      <c r="MBR40" s="96"/>
      <c r="MBS40" s="96"/>
      <c r="MBT40" s="96"/>
      <c r="MBU40" s="96"/>
      <c r="MBV40" s="97"/>
      <c r="MBW40" s="98"/>
      <c r="MBX40" s="98"/>
      <c r="MBY40" s="96"/>
      <c r="MBZ40" s="96"/>
      <c r="MCA40" s="96"/>
      <c r="MCB40" s="96"/>
      <c r="MCC40" s="96"/>
      <c r="MCD40" s="96"/>
      <c r="MCE40" s="96"/>
      <c r="MCF40" s="96"/>
      <c r="MCG40" s="96"/>
      <c r="MCH40" s="96"/>
      <c r="MCI40" s="96"/>
      <c r="MCJ40" s="96"/>
      <c r="MCK40" s="96"/>
      <c r="MCL40" s="96"/>
      <c r="MCM40" s="96"/>
      <c r="MCN40" s="96"/>
      <c r="MCO40" s="96"/>
      <c r="MCP40" s="96"/>
      <c r="MCQ40" s="96"/>
      <c r="MCR40" s="96"/>
      <c r="MCS40" s="96"/>
      <c r="MCT40" s="97"/>
      <c r="MCU40" s="98"/>
      <c r="MCV40" s="98"/>
      <c r="MCW40" s="96"/>
      <c r="MCX40" s="96"/>
      <c r="MCY40" s="96"/>
      <c r="MCZ40" s="96"/>
      <c r="MDA40" s="96"/>
      <c r="MDB40" s="96"/>
      <c r="MDC40" s="96"/>
      <c r="MDD40" s="96"/>
      <c r="MDE40" s="96"/>
      <c r="MDF40" s="96"/>
      <c r="MDG40" s="96"/>
      <c r="MDH40" s="96"/>
      <c r="MDI40" s="96"/>
      <c r="MDJ40" s="96"/>
      <c r="MDK40" s="96"/>
      <c r="MDL40" s="96"/>
      <c r="MDM40" s="96"/>
      <c r="MDN40" s="96"/>
      <c r="MDO40" s="96"/>
      <c r="MDP40" s="96"/>
      <c r="MDQ40" s="96"/>
      <c r="MDR40" s="97"/>
      <c r="MDS40" s="98"/>
      <c r="MDT40" s="98"/>
      <c r="MDU40" s="96"/>
      <c r="MDV40" s="96"/>
      <c r="MDW40" s="96"/>
      <c r="MDX40" s="96"/>
      <c r="MDY40" s="96"/>
      <c r="MDZ40" s="96"/>
      <c r="MEA40" s="96"/>
      <c r="MEB40" s="96"/>
      <c r="MEC40" s="96"/>
      <c r="MED40" s="96"/>
      <c r="MEE40" s="96"/>
      <c r="MEF40" s="96"/>
      <c r="MEG40" s="96"/>
      <c r="MEH40" s="96"/>
      <c r="MEI40" s="96"/>
      <c r="MEJ40" s="96"/>
      <c r="MEK40" s="96"/>
      <c r="MEL40" s="96"/>
      <c r="MEM40" s="96"/>
      <c r="MEN40" s="96"/>
      <c r="MEO40" s="96"/>
      <c r="MEP40" s="97"/>
      <c r="MEQ40" s="98"/>
      <c r="MER40" s="98"/>
      <c r="MES40" s="96"/>
      <c r="MET40" s="96"/>
      <c r="MEU40" s="96"/>
      <c r="MEV40" s="96"/>
      <c r="MEW40" s="96"/>
      <c r="MEX40" s="96"/>
      <c r="MEY40" s="96"/>
      <c r="MEZ40" s="96"/>
      <c r="MFA40" s="96"/>
      <c r="MFB40" s="96"/>
      <c r="MFC40" s="96"/>
      <c r="MFD40" s="96"/>
      <c r="MFE40" s="96"/>
      <c r="MFF40" s="96"/>
      <c r="MFG40" s="96"/>
      <c r="MFH40" s="96"/>
      <c r="MFI40" s="96"/>
      <c r="MFJ40" s="96"/>
      <c r="MFK40" s="96"/>
      <c r="MFL40" s="96"/>
      <c r="MFM40" s="96"/>
      <c r="MFN40" s="97"/>
      <c r="MFO40" s="98"/>
      <c r="MFP40" s="98"/>
      <c r="MFQ40" s="96"/>
      <c r="MFR40" s="96"/>
      <c r="MFS40" s="96"/>
      <c r="MFT40" s="96"/>
      <c r="MFU40" s="96"/>
      <c r="MFV40" s="96"/>
      <c r="MFW40" s="96"/>
      <c r="MFX40" s="96"/>
      <c r="MFY40" s="96"/>
      <c r="MFZ40" s="96"/>
      <c r="MGA40" s="96"/>
      <c r="MGB40" s="96"/>
      <c r="MGC40" s="96"/>
      <c r="MGD40" s="96"/>
      <c r="MGE40" s="96"/>
      <c r="MGF40" s="96"/>
      <c r="MGG40" s="96"/>
      <c r="MGH40" s="96"/>
      <c r="MGI40" s="96"/>
      <c r="MGJ40" s="96"/>
      <c r="MGK40" s="96"/>
      <c r="MGL40" s="97"/>
      <c r="MGM40" s="98"/>
      <c r="MGN40" s="98"/>
      <c r="MGO40" s="96"/>
      <c r="MGP40" s="96"/>
      <c r="MGQ40" s="96"/>
      <c r="MGR40" s="96"/>
      <c r="MGS40" s="96"/>
      <c r="MGT40" s="96"/>
      <c r="MGU40" s="96"/>
      <c r="MGV40" s="96"/>
      <c r="MGW40" s="96"/>
      <c r="MGX40" s="96"/>
      <c r="MGY40" s="96"/>
      <c r="MGZ40" s="96"/>
      <c r="MHA40" s="96"/>
      <c r="MHB40" s="96"/>
      <c r="MHC40" s="96"/>
      <c r="MHD40" s="96"/>
      <c r="MHE40" s="96"/>
      <c r="MHF40" s="96"/>
      <c r="MHG40" s="96"/>
      <c r="MHH40" s="96"/>
      <c r="MHI40" s="96"/>
      <c r="MHJ40" s="97"/>
      <c r="MHK40" s="98"/>
      <c r="MHL40" s="98"/>
      <c r="MHM40" s="96"/>
      <c r="MHN40" s="96"/>
      <c r="MHO40" s="96"/>
      <c r="MHP40" s="96"/>
      <c r="MHQ40" s="96"/>
      <c r="MHR40" s="96"/>
      <c r="MHS40" s="96"/>
      <c r="MHT40" s="96"/>
      <c r="MHU40" s="96"/>
      <c r="MHV40" s="96"/>
      <c r="MHW40" s="96"/>
      <c r="MHX40" s="96"/>
      <c r="MHY40" s="96"/>
      <c r="MHZ40" s="96"/>
      <c r="MIA40" s="96"/>
      <c r="MIB40" s="96"/>
      <c r="MIC40" s="96"/>
      <c r="MID40" s="96"/>
      <c r="MIE40" s="96"/>
      <c r="MIF40" s="96"/>
      <c r="MIG40" s="96"/>
      <c r="MIH40" s="97"/>
      <c r="MII40" s="98"/>
      <c r="MIJ40" s="98"/>
      <c r="MIK40" s="96"/>
      <c r="MIL40" s="96"/>
      <c r="MIM40" s="96"/>
      <c r="MIN40" s="96"/>
      <c r="MIO40" s="96"/>
      <c r="MIP40" s="96"/>
      <c r="MIQ40" s="96"/>
      <c r="MIR40" s="96"/>
      <c r="MIS40" s="96"/>
      <c r="MIT40" s="96"/>
      <c r="MIU40" s="96"/>
      <c r="MIV40" s="96"/>
      <c r="MIW40" s="96"/>
      <c r="MIX40" s="96"/>
      <c r="MIY40" s="96"/>
      <c r="MIZ40" s="96"/>
      <c r="MJA40" s="96"/>
      <c r="MJB40" s="96"/>
      <c r="MJC40" s="96"/>
      <c r="MJD40" s="96"/>
      <c r="MJE40" s="96"/>
      <c r="MJF40" s="97"/>
      <c r="MJG40" s="98"/>
      <c r="MJH40" s="98"/>
      <c r="MJI40" s="96"/>
      <c r="MJJ40" s="96"/>
      <c r="MJK40" s="96"/>
      <c r="MJL40" s="96"/>
      <c r="MJM40" s="96"/>
      <c r="MJN40" s="96"/>
      <c r="MJO40" s="96"/>
      <c r="MJP40" s="96"/>
      <c r="MJQ40" s="96"/>
      <c r="MJR40" s="96"/>
      <c r="MJS40" s="96"/>
      <c r="MJT40" s="96"/>
      <c r="MJU40" s="96"/>
      <c r="MJV40" s="96"/>
      <c r="MJW40" s="96"/>
      <c r="MJX40" s="96"/>
      <c r="MJY40" s="96"/>
      <c r="MJZ40" s="96"/>
      <c r="MKA40" s="96"/>
      <c r="MKB40" s="96"/>
      <c r="MKC40" s="96"/>
      <c r="MKD40" s="97"/>
      <c r="MKE40" s="98"/>
      <c r="MKF40" s="98"/>
      <c r="MKG40" s="96"/>
      <c r="MKH40" s="96"/>
      <c r="MKI40" s="96"/>
      <c r="MKJ40" s="96"/>
      <c r="MKK40" s="96"/>
      <c r="MKL40" s="96"/>
      <c r="MKM40" s="96"/>
      <c r="MKN40" s="96"/>
      <c r="MKO40" s="96"/>
      <c r="MKP40" s="96"/>
      <c r="MKQ40" s="96"/>
      <c r="MKR40" s="96"/>
      <c r="MKS40" s="96"/>
      <c r="MKT40" s="96"/>
      <c r="MKU40" s="96"/>
      <c r="MKV40" s="96"/>
      <c r="MKW40" s="96"/>
      <c r="MKX40" s="96"/>
      <c r="MKY40" s="96"/>
      <c r="MKZ40" s="96"/>
      <c r="MLA40" s="96"/>
      <c r="MLB40" s="97"/>
      <c r="MLC40" s="98"/>
      <c r="MLD40" s="98"/>
      <c r="MLE40" s="96"/>
      <c r="MLF40" s="96"/>
      <c r="MLG40" s="96"/>
      <c r="MLH40" s="96"/>
      <c r="MLI40" s="96"/>
      <c r="MLJ40" s="96"/>
      <c r="MLK40" s="96"/>
      <c r="MLL40" s="96"/>
      <c r="MLM40" s="96"/>
      <c r="MLN40" s="96"/>
      <c r="MLO40" s="96"/>
      <c r="MLP40" s="96"/>
      <c r="MLQ40" s="96"/>
      <c r="MLR40" s="96"/>
      <c r="MLS40" s="96"/>
      <c r="MLT40" s="96"/>
      <c r="MLU40" s="96"/>
      <c r="MLV40" s="96"/>
      <c r="MLW40" s="96"/>
      <c r="MLX40" s="96"/>
      <c r="MLY40" s="96"/>
      <c r="MLZ40" s="97"/>
      <c r="MMA40" s="98"/>
      <c r="MMB40" s="98"/>
      <c r="MMC40" s="96"/>
      <c r="MMD40" s="96"/>
      <c r="MME40" s="96"/>
      <c r="MMF40" s="96"/>
      <c r="MMG40" s="96"/>
      <c r="MMH40" s="96"/>
      <c r="MMI40" s="96"/>
      <c r="MMJ40" s="96"/>
      <c r="MMK40" s="96"/>
      <c r="MML40" s="96"/>
      <c r="MMM40" s="96"/>
      <c r="MMN40" s="96"/>
      <c r="MMO40" s="96"/>
      <c r="MMP40" s="96"/>
      <c r="MMQ40" s="96"/>
      <c r="MMR40" s="96"/>
      <c r="MMS40" s="96"/>
      <c r="MMT40" s="96"/>
      <c r="MMU40" s="96"/>
      <c r="MMV40" s="96"/>
      <c r="MMW40" s="96"/>
      <c r="MMX40" s="97"/>
      <c r="MMY40" s="98"/>
      <c r="MMZ40" s="98"/>
      <c r="MNA40" s="96"/>
      <c r="MNB40" s="96"/>
      <c r="MNC40" s="96"/>
      <c r="MND40" s="96"/>
      <c r="MNE40" s="96"/>
      <c r="MNF40" s="96"/>
      <c r="MNG40" s="96"/>
      <c r="MNH40" s="96"/>
      <c r="MNI40" s="96"/>
      <c r="MNJ40" s="96"/>
      <c r="MNK40" s="96"/>
      <c r="MNL40" s="96"/>
      <c r="MNM40" s="96"/>
      <c r="MNN40" s="96"/>
      <c r="MNO40" s="96"/>
      <c r="MNP40" s="96"/>
      <c r="MNQ40" s="96"/>
      <c r="MNR40" s="96"/>
      <c r="MNS40" s="96"/>
      <c r="MNT40" s="96"/>
      <c r="MNU40" s="96"/>
      <c r="MNV40" s="97"/>
      <c r="MNW40" s="98"/>
      <c r="MNX40" s="98"/>
      <c r="MNY40" s="96"/>
      <c r="MNZ40" s="96"/>
      <c r="MOA40" s="96"/>
      <c r="MOB40" s="96"/>
      <c r="MOC40" s="96"/>
      <c r="MOD40" s="96"/>
      <c r="MOE40" s="96"/>
      <c r="MOF40" s="96"/>
      <c r="MOG40" s="96"/>
      <c r="MOH40" s="96"/>
      <c r="MOI40" s="96"/>
      <c r="MOJ40" s="96"/>
      <c r="MOK40" s="96"/>
      <c r="MOL40" s="96"/>
      <c r="MOM40" s="96"/>
      <c r="MON40" s="96"/>
      <c r="MOO40" s="96"/>
      <c r="MOP40" s="96"/>
      <c r="MOQ40" s="96"/>
      <c r="MOR40" s="96"/>
      <c r="MOS40" s="96"/>
      <c r="MOT40" s="97"/>
      <c r="MOU40" s="98"/>
      <c r="MOV40" s="98"/>
      <c r="MOW40" s="96"/>
      <c r="MOX40" s="96"/>
      <c r="MOY40" s="96"/>
      <c r="MOZ40" s="96"/>
      <c r="MPA40" s="96"/>
      <c r="MPB40" s="96"/>
      <c r="MPC40" s="96"/>
      <c r="MPD40" s="96"/>
      <c r="MPE40" s="96"/>
      <c r="MPF40" s="96"/>
      <c r="MPG40" s="96"/>
      <c r="MPH40" s="96"/>
      <c r="MPI40" s="96"/>
      <c r="MPJ40" s="96"/>
      <c r="MPK40" s="96"/>
      <c r="MPL40" s="96"/>
      <c r="MPM40" s="96"/>
      <c r="MPN40" s="96"/>
      <c r="MPO40" s="96"/>
      <c r="MPP40" s="96"/>
      <c r="MPQ40" s="96"/>
      <c r="MPR40" s="97"/>
      <c r="MPS40" s="98"/>
      <c r="MPT40" s="98"/>
      <c r="MPU40" s="96"/>
      <c r="MPV40" s="96"/>
      <c r="MPW40" s="96"/>
      <c r="MPX40" s="96"/>
      <c r="MPY40" s="96"/>
      <c r="MPZ40" s="96"/>
      <c r="MQA40" s="96"/>
      <c r="MQB40" s="96"/>
      <c r="MQC40" s="96"/>
      <c r="MQD40" s="96"/>
      <c r="MQE40" s="96"/>
      <c r="MQF40" s="96"/>
      <c r="MQG40" s="96"/>
      <c r="MQH40" s="96"/>
      <c r="MQI40" s="96"/>
      <c r="MQJ40" s="96"/>
      <c r="MQK40" s="96"/>
      <c r="MQL40" s="96"/>
      <c r="MQM40" s="96"/>
      <c r="MQN40" s="96"/>
      <c r="MQO40" s="96"/>
      <c r="MQP40" s="97"/>
      <c r="MQQ40" s="98"/>
      <c r="MQR40" s="98"/>
      <c r="MQS40" s="96"/>
      <c r="MQT40" s="96"/>
      <c r="MQU40" s="96"/>
      <c r="MQV40" s="96"/>
      <c r="MQW40" s="96"/>
      <c r="MQX40" s="96"/>
      <c r="MQY40" s="96"/>
      <c r="MQZ40" s="96"/>
      <c r="MRA40" s="96"/>
      <c r="MRB40" s="96"/>
      <c r="MRC40" s="96"/>
      <c r="MRD40" s="96"/>
      <c r="MRE40" s="96"/>
      <c r="MRF40" s="96"/>
      <c r="MRG40" s="96"/>
      <c r="MRH40" s="96"/>
      <c r="MRI40" s="96"/>
      <c r="MRJ40" s="96"/>
      <c r="MRK40" s="96"/>
      <c r="MRL40" s="96"/>
      <c r="MRM40" s="96"/>
      <c r="MRN40" s="97"/>
      <c r="MRO40" s="98"/>
      <c r="MRP40" s="98"/>
      <c r="MRQ40" s="96"/>
      <c r="MRR40" s="96"/>
      <c r="MRS40" s="96"/>
      <c r="MRT40" s="96"/>
      <c r="MRU40" s="96"/>
      <c r="MRV40" s="96"/>
      <c r="MRW40" s="96"/>
      <c r="MRX40" s="96"/>
      <c r="MRY40" s="96"/>
      <c r="MRZ40" s="96"/>
      <c r="MSA40" s="96"/>
      <c r="MSB40" s="96"/>
      <c r="MSC40" s="96"/>
      <c r="MSD40" s="96"/>
      <c r="MSE40" s="96"/>
      <c r="MSF40" s="96"/>
      <c r="MSG40" s="96"/>
      <c r="MSH40" s="96"/>
      <c r="MSI40" s="96"/>
      <c r="MSJ40" s="96"/>
      <c r="MSK40" s="96"/>
      <c r="MSL40" s="97"/>
      <c r="MSM40" s="98"/>
      <c r="MSN40" s="98"/>
      <c r="MSO40" s="96"/>
      <c r="MSP40" s="96"/>
      <c r="MSQ40" s="96"/>
      <c r="MSR40" s="96"/>
      <c r="MSS40" s="96"/>
      <c r="MST40" s="96"/>
      <c r="MSU40" s="96"/>
      <c r="MSV40" s="96"/>
      <c r="MSW40" s="96"/>
      <c r="MSX40" s="96"/>
      <c r="MSY40" s="96"/>
      <c r="MSZ40" s="96"/>
      <c r="MTA40" s="96"/>
      <c r="MTB40" s="96"/>
      <c r="MTC40" s="96"/>
      <c r="MTD40" s="96"/>
      <c r="MTE40" s="96"/>
      <c r="MTF40" s="96"/>
      <c r="MTG40" s="96"/>
      <c r="MTH40" s="96"/>
      <c r="MTI40" s="96"/>
      <c r="MTJ40" s="97"/>
      <c r="MTK40" s="98"/>
      <c r="MTL40" s="98"/>
      <c r="MTM40" s="96"/>
      <c r="MTN40" s="96"/>
      <c r="MTO40" s="96"/>
      <c r="MTP40" s="96"/>
      <c r="MTQ40" s="96"/>
      <c r="MTR40" s="96"/>
      <c r="MTS40" s="96"/>
      <c r="MTT40" s="96"/>
      <c r="MTU40" s="96"/>
      <c r="MTV40" s="96"/>
      <c r="MTW40" s="96"/>
      <c r="MTX40" s="96"/>
      <c r="MTY40" s="96"/>
      <c r="MTZ40" s="96"/>
      <c r="MUA40" s="96"/>
      <c r="MUB40" s="96"/>
      <c r="MUC40" s="96"/>
      <c r="MUD40" s="96"/>
      <c r="MUE40" s="96"/>
      <c r="MUF40" s="96"/>
      <c r="MUG40" s="96"/>
      <c r="MUH40" s="97"/>
      <c r="MUI40" s="98"/>
      <c r="MUJ40" s="98"/>
      <c r="MUK40" s="96"/>
      <c r="MUL40" s="96"/>
      <c r="MUM40" s="96"/>
      <c r="MUN40" s="96"/>
      <c r="MUO40" s="96"/>
      <c r="MUP40" s="96"/>
      <c r="MUQ40" s="96"/>
      <c r="MUR40" s="96"/>
      <c r="MUS40" s="96"/>
      <c r="MUT40" s="96"/>
      <c r="MUU40" s="96"/>
      <c r="MUV40" s="96"/>
      <c r="MUW40" s="96"/>
      <c r="MUX40" s="96"/>
      <c r="MUY40" s="96"/>
      <c r="MUZ40" s="96"/>
      <c r="MVA40" s="96"/>
      <c r="MVB40" s="96"/>
      <c r="MVC40" s="96"/>
      <c r="MVD40" s="96"/>
      <c r="MVE40" s="96"/>
      <c r="MVF40" s="97"/>
      <c r="MVG40" s="98"/>
      <c r="MVH40" s="98"/>
      <c r="MVI40" s="96"/>
      <c r="MVJ40" s="96"/>
      <c r="MVK40" s="96"/>
      <c r="MVL40" s="96"/>
      <c r="MVM40" s="96"/>
      <c r="MVN40" s="96"/>
      <c r="MVO40" s="96"/>
      <c r="MVP40" s="96"/>
      <c r="MVQ40" s="96"/>
      <c r="MVR40" s="96"/>
      <c r="MVS40" s="96"/>
      <c r="MVT40" s="96"/>
      <c r="MVU40" s="96"/>
      <c r="MVV40" s="96"/>
      <c r="MVW40" s="96"/>
      <c r="MVX40" s="96"/>
      <c r="MVY40" s="96"/>
      <c r="MVZ40" s="96"/>
      <c r="MWA40" s="96"/>
      <c r="MWB40" s="96"/>
      <c r="MWC40" s="96"/>
      <c r="MWD40" s="97"/>
      <c r="MWE40" s="98"/>
      <c r="MWF40" s="98"/>
      <c r="MWG40" s="96"/>
      <c r="MWH40" s="96"/>
      <c r="MWI40" s="96"/>
      <c r="MWJ40" s="96"/>
      <c r="MWK40" s="96"/>
      <c r="MWL40" s="96"/>
      <c r="MWM40" s="96"/>
      <c r="MWN40" s="96"/>
      <c r="MWO40" s="96"/>
      <c r="MWP40" s="96"/>
      <c r="MWQ40" s="96"/>
      <c r="MWR40" s="96"/>
      <c r="MWS40" s="96"/>
      <c r="MWT40" s="96"/>
      <c r="MWU40" s="96"/>
      <c r="MWV40" s="96"/>
      <c r="MWW40" s="96"/>
      <c r="MWX40" s="96"/>
      <c r="MWY40" s="96"/>
      <c r="MWZ40" s="96"/>
      <c r="MXA40" s="96"/>
      <c r="MXB40" s="97"/>
      <c r="MXC40" s="98"/>
      <c r="MXD40" s="98"/>
      <c r="MXE40" s="96"/>
      <c r="MXF40" s="96"/>
      <c r="MXG40" s="96"/>
      <c r="MXH40" s="96"/>
      <c r="MXI40" s="96"/>
      <c r="MXJ40" s="96"/>
      <c r="MXK40" s="96"/>
      <c r="MXL40" s="96"/>
      <c r="MXM40" s="96"/>
      <c r="MXN40" s="96"/>
      <c r="MXO40" s="96"/>
      <c r="MXP40" s="96"/>
      <c r="MXQ40" s="96"/>
      <c r="MXR40" s="96"/>
      <c r="MXS40" s="96"/>
      <c r="MXT40" s="96"/>
      <c r="MXU40" s="96"/>
      <c r="MXV40" s="96"/>
      <c r="MXW40" s="96"/>
      <c r="MXX40" s="96"/>
      <c r="MXY40" s="96"/>
      <c r="MXZ40" s="97"/>
      <c r="MYA40" s="98"/>
      <c r="MYB40" s="98"/>
      <c r="MYC40" s="96"/>
      <c r="MYD40" s="96"/>
      <c r="MYE40" s="96"/>
      <c r="MYF40" s="96"/>
      <c r="MYG40" s="96"/>
      <c r="MYH40" s="96"/>
      <c r="MYI40" s="96"/>
      <c r="MYJ40" s="96"/>
      <c r="MYK40" s="96"/>
      <c r="MYL40" s="96"/>
      <c r="MYM40" s="96"/>
      <c r="MYN40" s="96"/>
      <c r="MYO40" s="96"/>
      <c r="MYP40" s="96"/>
      <c r="MYQ40" s="96"/>
      <c r="MYR40" s="96"/>
      <c r="MYS40" s="96"/>
      <c r="MYT40" s="96"/>
      <c r="MYU40" s="96"/>
      <c r="MYV40" s="96"/>
      <c r="MYW40" s="96"/>
      <c r="MYX40" s="97"/>
      <c r="MYY40" s="98"/>
      <c r="MYZ40" s="98"/>
      <c r="MZA40" s="96"/>
      <c r="MZB40" s="96"/>
      <c r="MZC40" s="96"/>
      <c r="MZD40" s="96"/>
      <c r="MZE40" s="96"/>
      <c r="MZF40" s="96"/>
      <c r="MZG40" s="96"/>
      <c r="MZH40" s="96"/>
      <c r="MZI40" s="96"/>
      <c r="MZJ40" s="96"/>
      <c r="MZK40" s="96"/>
      <c r="MZL40" s="96"/>
      <c r="MZM40" s="96"/>
      <c r="MZN40" s="96"/>
      <c r="MZO40" s="96"/>
      <c r="MZP40" s="96"/>
      <c r="MZQ40" s="96"/>
      <c r="MZR40" s="96"/>
      <c r="MZS40" s="96"/>
      <c r="MZT40" s="96"/>
      <c r="MZU40" s="96"/>
      <c r="MZV40" s="97"/>
      <c r="MZW40" s="98"/>
      <c r="MZX40" s="98"/>
      <c r="MZY40" s="96"/>
      <c r="MZZ40" s="96"/>
      <c r="NAA40" s="96"/>
      <c r="NAB40" s="96"/>
      <c r="NAC40" s="96"/>
      <c r="NAD40" s="96"/>
      <c r="NAE40" s="96"/>
      <c r="NAF40" s="96"/>
      <c r="NAG40" s="96"/>
      <c r="NAH40" s="96"/>
      <c r="NAI40" s="96"/>
      <c r="NAJ40" s="96"/>
      <c r="NAK40" s="96"/>
      <c r="NAL40" s="96"/>
      <c r="NAM40" s="96"/>
      <c r="NAN40" s="96"/>
      <c r="NAO40" s="96"/>
      <c r="NAP40" s="96"/>
      <c r="NAQ40" s="96"/>
      <c r="NAR40" s="96"/>
      <c r="NAS40" s="96"/>
      <c r="NAT40" s="97"/>
      <c r="NAU40" s="98"/>
      <c r="NAV40" s="98"/>
      <c r="NAW40" s="96"/>
      <c r="NAX40" s="96"/>
      <c r="NAY40" s="96"/>
      <c r="NAZ40" s="96"/>
      <c r="NBA40" s="96"/>
      <c r="NBB40" s="96"/>
      <c r="NBC40" s="96"/>
      <c r="NBD40" s="96"/>
      <c r="NBE40" s="96"/>
      <c r="NBF40" s="96"/>
      <c r="NBG40" s="96"/>
      <c r="NBH40" s="96"/>
      <c r="NBI40" s="96"/>
      <c r="NBJ40" s="96"/>
      <c r="NBK40" s="96"/>
      <c r="NBL40" s="96"/>
      <c r="NBM40" s="96"/>
      <c r="NBN40" s="96"/>
      <c r="NBO40" s="96"/>
      <c r="NBP40" s="96"/>
      <c r="NBQ40" s="96"/>
      <c r="NBR40" s="97"/>
      <c r="NBS40" s="98"/>
      <c r="NBT40" s="98"/>
      <c r="NBU40" s="96"/>
      <c r="NBV40" s="96"/>
      <c r="NBW40" s="96"/>
      <c r="NBX40" s="96"/>
      <c r="NBY40" s="96"/>
      <c r="NBZ40" s="96"/>
      <c r="NCA40" s="96"/>
      <c r="NCB40" s="96"/>
      <c r="NCC40" s="96"/>
      <c r="NCD40" s="96"/>
      <c r="NCE40" s="96"/>
      <c r="NCF40" s="96"/>
      <c r="NCG40" s="96"/>
      <c r="NCH40" s="96"/>
      <c r="NCI40" s="96"/>
      <c r="NCJ40" s="96"/>
      <c r="NCK40" s="96"/>
      <c r="NCL40" s="96"/>
      <c r="NCM40" s="96"/>
      <c r="NCN40" s="96"/>
      <c r="NCO40" s="96"/>
      <c r="NCP40" s="97"/>
      <c r="NCQ40" s="98"/>
      <c r="NCR40" s="98"/>
      <c r="NCS40" s="96"/>
      <c r="NCT40" s="96"/>
      <c r="NCU40" s="96"/>
      <c r="NCV40" s="96"/>
      <c r="NCW40" s="96"/>
      <c r="NCX40" s="96"/>
      <c r="NCY40" s="96"/>
      <c r="NCZ40" s="96"/>
      <c r="NDA40" s="96"/>
      <c r="NDB40" s="96"/>
      <c r="NDC40" s="96"/>
      <c r="NDD40" s="96"/>
      <c r="NDE40" s="96"/>
      <c r="NDF40" s="96"/>
      <c r="NDG40" s="96"/>
      <c r="NDH40" s="96"/>
      <c r="NDI40" s="96"/>
      <c r="NDJ40" s="96"/>
      <c r="NDK40" s="96"/>
      <c r="NDL40" s="96"/>
      <c r="NDM40" s="96"/>
      <c r="NDN40" s="97"/>
      <c r="NDO40" s="98"/>
      <c r="NDP40" s="98"/>
      <c r="NDQ40" s="96"/>
      <c r="NDR40" s="96"/>
      <c r="NDS40" s="96"/>
      <c r="NDT40" s="96"/>
      <c r="NDU40" s="96"/>
      <c r="NDV40" s="96"/>
      <c r="NDW40" s="96"/>
      <c r="NDX40" s="96"/>
      <c r="NDY40" s="96"/>
      <c r="NDZ40" s="96"/>
      <c r="NEA40" s="96"/>
      <c r="NEB40" s="96"/>
      <c r="NEC40" s="96"/>
      <c r="NED40" s="96"/>
      <c r="NEE40" s="96"/>
      <c r="NEF40" s="96"/>
      <c r="NEG40" s="96"/>
      <c r="NEH40" s="96"/>
      <c r="NEI40" s="96"/>
      <c r="NEJ40" s="96"/>
      <c r="NEK40" s="96"/>
      <c r="NEL40" s="97"/>
      <c r="NEM40" s="98"/>
      <c r="NEN40" s="98"/>
      <c r="NEO40" s="96"/>
      <c r="NEP40" s="96"/>
      <c r="NEQ40" s="96"/>
      <c r="NER40" s="96"/>
      <c r="NES40" s="96"/>
      <c r="NET40" s="96"/>
      <c r="NEU40" s="96"/>
      <c r="NEV40" s="96"/>
      <c r="NEW40" s="96"/>
      <c r="NEX40" s="96"/>
      <c r="NEY40" s="96"/>
      <c r="NEZ40" s="96"/>
      <c r="NFA40" s="96"/>
      <c r="NFB40" s="96"/>
      <c r="NFC40" s="96"/>
      <c r="NFD40" s="96"/>
      <c r="NFE40" s="96"/>
      <c r="NFF40" s="96"/>
      <c r="NFG40" s="96"/>
      <c r="NFH40" s="96"/>
      <c r="NFI40" s="96"/>
      <c r="NFJ40" s="97"/>
      <c r="NFK40" s="98"/>
      <c r="NFL40" s="98"/>
      <c r="NFM40" s="96"/>
      <c r="NFN40" s="96"/>
      <c r="NFO40" s="96"/>
      <c r="NFP40" s="96"/>
      <c r="NFQ40" s="96"/>
      <c r="NFR40" s="96"/>
      <c r="NFS40" s="96"/>
      <c r="NFT40" s="96"/>
      <c r="NFU40" s="96"/>
      <c r="NFV40" s="96"/>
      <c r="NFW40" s="96"/>
      <c r="NFX40" s="96"/>
      <c r="NFY40" s="96"/>
      <c r="NFZ40" s="96"/>
      <c r="NGA40" s="96"/>
      <c r="NGB40" s="96"/>
      <c r="NGC40" s="96"/>
      <c r="NGD40" s="96"/>
      <c r="NGE40" s="96"/>
      <c r="NGF40" s="96"/>
      <c r="NGG40" s="96"/>
      <c r="NGH40" s="97"/>
      <c r="NGI40" s="98"/>
      <c r="NGJ40" s="98"/>
      <c r="NGK40" s="96"/>
      <c r="NGL40" s="96"/>
      <c r="NGM40" s="96"/>
      <c r="NGN40" s="96"/>
      <c r="NGO40" s="96"/>
      <c r="NGP40" s="96"/>
      <c r="NGQ40" s="96"/>
      <c r="NGR40" s="96"/>
      <c r="NGS40" s="96"/>
      <c r="NGT40" s="96"/>
      <c r="NGU40" s="96"/>
      <c r="NGV40" s="96"/>
      <c r="NGW40" s="96"/>
      <c r="NGX40" s="96"/>
      <c r="NGY40" s="96"/>
      <c r="NGZ40" s="96"/>
      <c r="NHA40" s="96"/>
      <c r="NHB40" s="96"/>
      <c r="NHC40" s="96"/>
      <c r="NHD40" s="96"/>
      <c r="NHE40" s="96"/>
      <c r="NHF40" s="97"/>
      <c r="NHG40" s="98"/>
      <c r="NHH40" s="98"/>
      <c r="NHI40" s="96"/>
      <c r="NHJ40" s="96"/>
      <c r="NHK40" s="96"/>
      <c r="NHL40" s="96"/>
      <c r="NHM40" s="96"/>
      <c r="NHN40" s="96"/>
      <c r="NHO40" s="96"/>
      <c r="NHP40" s="96"/>
      <c r="NHQ40" s="96"/>
      <c r="NHR40" s="96"/>
      <c r="NHS40" s="96"/>
      <c r="NHT40" s="96"/>
      <c r="NHU40" s="96"/>
      <c r="NHV40" s="96"/>
      <c r="NHW40" s="96"/>
      <c r="NHX40" s="96"/>
      <c r="NHY40" s="96"/>
      <c r="NHZ40" s="96"/>
      <c r="NIA40" s="96"/>
      <c r="NIB40" s="96"/>
      <c r="NIC40" s="96"/>
      <c r="NID40" s="97"/>
      <c r="NIE40" s="98"/>
      <c r="NIF40" s="98"/>
      <c r="NIG40" s="96"/>
      <c r="NIH40" s="96"/>
      <c r="NII40" s="96"/>
      <c r="NIJ40" s="96"/>
      <c r="NIK40" s="96"/>
      <c r="NIL40" s="96"/>
      <c r="NIM40" s="96"/>
      <c r="NIN40" s="96"/>
      <c r="NIO40" s="96"/>
      <c r="NIP40" s="96"/>
      <c r="NIQ40" s="96"/>
      <c r="NIR40" s="96"/>
      <c r="NIS40" s="96"/>
      <c r="NIT40" s="96"/>
      <c r="NIU40" s="96"/>
      <c r="NIV40" s="96"/>
      <c r="NIW40" s="96"/>
      <c r="NIX40" s="96"/>
      <c r="NIY40" s="96"/>
      <c r="NIZ40" s="96"/>
      <c r="NJA40" s="96"/>
      <c r="NJB40" s="97"/>
      <c r="NJC40" s="98"/>
      <c r="NJD40" s="98"/>
      <c r="NJE40" s="96"/>
      <c r="NJF40" s="96"/>
      <c r="NJG40" s="96"/>
      <c r="NJH40" s="96"/>
      <c r="NJI40" s="96"/>
      <c r="NJJ40" s="96"/>
      <c r="NJK40" s="96"/>
      <c r="NJL40" s="96"/>
      <c r="NJM40" s="96"/>
      <c r="NJN40" s="96"/>
      <c r="NJO40" s="96"/>
      <c r="NJP40" s="96"/>
      <c r="NJQ40" s="96"/>
      <c r="NJR40" s="96"/>
      <c r="NJS40" s="96"/>
      <c r="NJT40" s="96"/>
      <c r="NJU40" s="96"/>
      <c r="NJV40" s="96"/>
      <c r="NJW40" s="96"/>
      <c r="NJX40" s="96"/>
      <c r="NJY40" s="96"/>
      <c r="NJZ40" s="97"/>
      <c r="NKA40" s="98"/>
      <c r="NKB40" s="98"/>
      <c r="NKC40" s="96"/>
      <c r="NKD40" s="96"/>
      <c r="NKE40" s="96"/>
      <c r="NKF40" s="96"/>
      <c r="NKG40" s="96"/>
      <c r="NKH40" s="96"/>
      <c r="NKI40" s="96"/>
      <c r="NKJ40" s="96"/>
      <c r="NKK40" s="96"/>
      <c r="NKL40" s="96"/>
      <c r="NKM40" s="96"/>
      <c r="NKN40" s="96"/>
      <c r="NKO40" s="96"/>
      <c r="NKP40" s="96"/>
      <c r="NKQ40" s="96"/>
      <c r="NKR40" s="96"/>
      <c r="NKS40" s="96"/>
      <c r="NKT40" s="96"/>
      <c r="NKU40" s="96"/>
      <c r="NKV40" s="96"/>
      <c r="NKW40" s="96"/>
      <c r="NKX40" s="97"/>
      <c r="NKY40" s="98"/>
      <c r="NKZ40" s="98"/>
      <c r="NLA40" s="96"/>
      <c r="NLB40" s="96"/>
      <c r="NLC40" s="96"/>
      <c r="NLD40" s="96"/>
      <c r="NLE40" s="96"/>
      <c r="NLF40" s="96"/>
      <c r="NLG40" s="96"/>
      <c r="NLH40" s="96"/>
      <c r="NLI40" s="96"/>
      <c r="NLJ40" s="96"/>
      <c r="NLK40" s="96"/>
      <c r="NLL40" s="96"/>
      <c r="NLM40" s="96"/>
      <c r="NLN40" s="96"/>
      <c r="NLO40" s="96"/>
      <c r="NLP40" s="96"/>
      <c r="NLQ40" s="96"/>
      <c r="NLR40" s="96"/>
      <c r="NLS40" s="96"/>
      <c r="NLT40" s="96"/>
      <c r="NLU40" s="96"/>
      <c r="NLV40" s="97"/>
      <c r="NLW40" s="98"/>
      <c r="NLX40" s="98"/>
      <c r="NLY40" s="96"/>
      <c r="NLZ40" s="96"/>
      <c r="NMA40" s="96"/>
      <c r="NMB40" s="96"/>
      <c r="NMC40" s="96"/>
      <c r="NMD40" s="96"/>
      <c r="NME40" s="96"/>
      <c r="NMF40" s="96"/>
      <c r="NMG40" s="96"/>
      <c r="NMH40" s="96"/>
      <c r="NMI40" s="96"/>
      <c r="NMJ40" s="96"/>
      <c r="NMK40" s="96"/>
      <c r="NML40" s="96"/>
      <c r="NMM40" s="96"/>
      <c r="NMN40" s="96"/>
      <c r="NMO40" s="96"/>
      <c r="NMP40" s="96"/>
      <c r="NMQ40" s="96"/>
      <c r="NMR40" s="96"/>
      <c r="NMS40" s="96"/>
      <c r="NMT40" s="97"/>
      <c r="NMU40" s="98"/>
      <c r="NMV40" s="98"/>
      <c r="NMW40" s="96"/>
      <c r="NMX40" s="96"/>
      <c r="NMY40" s="96"/>
      <c r="NMZ40" s="96"/>
      <c r="NNA40" s="96"/>
      <c r="NNB40" s="96"/>
      <c r="NNC40" s="96"/>
      <c r="NND40" s="96"/>
      <c r="NNE40" s="96"/>
      <c r="NNF40" s="96"/>
      <c r="NNG40" s="96"/>
      <c r="NNH40" s="96"/>
      <c r="NNI40" s="96"/>
      <c r="NNJ40" s="96"/>
      <c r="NNK40" s="96"/>
      <c r="NNL40" s="96"/>
      <c r="NNM40" s="96"/>
      <c r="NNN40" s="96"/>
      <c r="NNO40" s="96"/>
      <c r="NNP40" s="96"/>
      <c r="NNQ40" s="96"/>
      <c r="NNR40" s="97"/>
      <c r="NNS40" s="98"/>
      <c r="NNT40" s="98"/>
      <c r="NNU40" s="96"/>
      <c r="NNV40" s="96"/>
      <c r="NNW40" s="96"/>
      <c r="NNX40" s="96"/>
      <c r="NNY40" s="96"/>
      <c r="NNZ40" s="96"/>
      <c r="NOA40" s="96"/>
      <c r="NOB40" s="96"/>
      <c r="NOC40" s="96"/>
      <c r="NOD40" s="96"/>
      <c r="NOE40" s="96"/>
      <c r="NOF40" s="96"/>
      <c r="NOG40" s="96"/>
      <c r="NOH40" s="96"/>
      <c r="NOI40" s="96"/>
      <c r="NOJ40" s="96"/>
      <c r="NOK40" s="96"/>
      <c r="NOL40" s="96"/>
      <c r="NOM40" s="96"/>
      <c r="NON40" s="96"/>
      <c r="NOO40" s="96"/>
      <c r="NOP40" s="97"/>
      <c r="NOQ40" s="98"/>
      <c r="NOR40" s="98"/>
      <c r="NOS40" s="96"/>
      <c r="NOT40" s="96"/>
      <c r="NOU40" s="96"/>
      <c r="NOV40" s="96"/>
      <c r="NOW40" s="96"/>
      <c r="NOX40" s="96"/>
      <c r="NOY40" s="96"/>
      <c r="NOZ40" s="96"/>
      <c r="NPA40" s="96"/>
      <c r="NPB40" s="96"/>
      <c r="NPC40" s="96"/>
      <c r="NPD40" s="96"/>
      <c r="NPE40" s="96"/>
      <c r="NPF40" s="96"/>
      <c r="NPG40" s="96"/>
      <c r="NPH40" s="96"/>
      <c r="NPI40" s="96"/>
      <c r="NPJ40" s="96"/>
      <c r="NPK40" s="96"/>
      <c r="NPL40" s="96"/>
      <c r="NPM40" s="96"/>
      <c r="NPN40" s="97"/>
      <c r="NPO40" s="98"/>
      <c r="NPP40" s="98"/>
      <c r="NPQ40" s="96"/>
      <c r="NPR40" s="96"/>
      <c r="NPS40" s="96"/>
      <c r="NPT40" s="96"/>
      <c r="NPU40" s="96"/>
      <c r="NPV40" s="96"/>
      <c r="NPW40" s="96"/>
      <c r="NPX40" s="96"/>
      <c r="NPY40" s="96"/>
      <c r="NPZ40" s="96"/>
      <c r="NQA40" s="96"/>
      <c r="NQB40" s="96"/>
      <c r="NQC40" s="96"/>
      <c r="NQD40" s="96"/>
      <c r="NQE40" s="96"/>
      <c r="NQF40" s="96"/>
      <c r="NQG40" s="96"/>
      <c r="NQH40" s="96"/>
      <c r="NQI40" s="96"/>
      <c r="NQJ40" s="96"/>
      <c r="NQK40" s="96"/>
      <c r="NQL40" s="97"/>
      <c r="NQM40" s="98"/>
      <c r="NQN40" s="98"/>
      <c r="NQO40" s="96"/>
      <c r="NQP40" s="96"/>
      <c r="NQQ40" s="96"/>
      <c r="NQR40" s="96"/>
      <c r="NQS40" s="96"/>
      <c r="NQT40" s="96"/>
      <c r="NQU40" s="96"/>
      <c r="NQV40" s="96"/>
      <c r="NQW40" s="96"/>
      <c r="NQX40" s="96"/>
      <c r="NQY40" s="96"/>
      <c r="NQZ40" s="96"/>
      <c r="NRA40" s="96"/>
      <c r="NRB40" s="96"/>
      <c r="NRC40" s="96"/>
      <c r="NRD40" s="96"/>
      <c r="NRE40" s="96"/>
      <c r="NRF40" s="96"/>
      <c r="NRG40" s="96"/>
      <c r="NRH40" s="96"/>
      <c r="NRI40" s="96"/>
      <c r="NRJ40" s="97"/>
      <c r="NRK40" s="98"/>
      <c r="NRL40" s="98"/>
      <c r="NRM40" s="96"/>
      <c r="NRN40" s="96"/>
      <c r="NRO40" s="96"/>
      <c r="NRP40" s="96"/>
      <c r="NRQ40" s="96"/>
      <c r="NRR40" s="96"/>
      <c r="NRS40" s="96"/>
      <c r="NRT40" s="96"/>
      <c r="NRU40" s="96"/>
      <c r="NRV40" s="96"/>
      <c r="NRW40" s="96"/>
      <c r="NRX40" s="96"/>
      <c r="NRY40" s="96"/>
      <c r="NRZ40" s="96"/>
      <c r="NSA40" s="96"/>
      <c r="NSB40" s="96"/>
      <c r="NSC40" s="96"/>
      <c r="NSD40" s="96"/>
      <c r="NSE40" s="96"/>
      <c r="NSF40" s="96"/>
      <c r="NSG40" s="96"/>
      <c r="NSH40" s="97"/>
      <c r="NSI40" s="98"/>
      <c r="NSJ40" s="98"/>
      <c r="NSK40" s="96"/>
      <c r="NSL40" s="96"/>
      <c r="NSM40" s="96"/>
      <c r="NSN40" s="96"/>
      <c r="NSO40" s="96"/>
      <c r="NSP40" s="96"/>
      <c r="NSQ40" s="96"/>
      <c r="NSR40" s="96"/>
      <c r="NSS40" s="96"/>
      <c r="NST40" s="96"/>
      <c r="NSU40" s="96"/>
      <c r="NSV40" s="96"/>
      <c r="NSW40" s="96"/>
      <c r="NSX40" s="96"/>
      <c r="NSY40" s="96"/>
      <c r="NSZ40" s="96"/>
      <c r="NTA40" s="96"/>
      <c r="NTB40" s="96"/>
      <c r="NTC40" s="96"/>
      <c r="NTD40" s="96"/>
      <c r="NTE40" s="96"/>
      <c r="NTF40" s="97"/>
      <c r="NTG40" s="98"/>
      <c r="NTH40" s="98"/>
      <c r="NTI40" s="96"/>
      <c r="NTJ40" s="96"/>
      <c r="NTK40" s="96"/>
      <c r="NTL40" s="96"/>
      <c r="NTM40" s="96"/>
      <c r="NTN40" s="96"/>
      <c r="NTO40" s="96"/>
      <c r="NTP40" s="96"/>
      <c r="NTQ40" s="96"/>
      <c r="NTR40" s="96"/>
      <c r="NTS40" s="96"/>
      <c r="NTT40" s="96"/>
      <c r="NTU40" s="96"/>
      <c r="NTV40" s="96"/>
      <c r="NTW40" s="96"/>
      <c r="NTX40" s="96"/>
      <c r="NTY40" s="96"/>
      <c r="NTZ40" s="96"/>
      <c r="NUA40" s="96"/>
      <c r="NUB40" s="96"/>
      <c r="NUC40" s="96"/>
      <c r="NUD40" s="97"/>
      <c r="NUE40" s="98"/>
      <c r="NUF40" s="98"/>
      <c r="NUG40" s="96"/>
      <c r="NUH40" s="96"/>
      <c r="NUI40" s="96"/>
      <c r="NUJ40" s="96"/>
      <c r="NUK40" s="96"/>
      <c r="NUL40" s="96"/>
      <c r="NUM40" s="96"/>
      <c r="NUN40" s="96"/>
      <c r="NUO40" s="96"/>
      <c r="NUP40" s="96"/>
      <c r="NUQ40" s="96"/>
      <c r="NUR40" s="96"/>
      <c r="NUS40" s="96"/>
      <c r="NUT40" s="96"/>
      <c r="NUU40" s="96"/>
      <c r="NUV40" s="96"/>
      <c r="NUW40" s="96"/>
      <c r="NUX40" s="96"/>
      <c r="NUY40" s="96"/>
      <c r="NUZ40" s="96"/>
      <c r="NVA40" s="96"/>
      <c r="NVB40" s="97"/>
      <c r="NVC40" s="98"/>
      <c r="NVD40" s="98"/>
      <c r="NVE40" s="96"/>
      <c r="NVF40" s="96"/>
      <c r="NVG40" s="96"/>
      <c r="NVH40" s="96"/>
      <c r="NVI40" s="96"/>
      <c r="NVJ40" s="96"/>
      <c r="NVK40" s="96"/>
      <c r="NVL40" s="96"/>
      <c r="NVM40" s="96"/>
      <c r="NVN40" s="96"/>
      <c r="NVO40" s="96"/>
      <c r="NVP40" s="96"/>
      <c r="NVQ40" s="96"/>
      <c r="NVR40" s="96"/>
      <c r="NVS40" s="96"/>
      <c r="NVT40" s="96"/>
      <c r="NVU40" s="96"/>
      <c r="NVV40" s="96"/>
      <c r="NVW40" s="96"/>
      <c r="NVX40" s="96"/>
      <c r="NVY40" s="96"/>
      <c r="NVZ40" s="97"/>
      <c r="NWA40" s="98"/>
      <c r="NWB40" s="98"/>
      <c r="NWC40" s="96"/>
      <c r="NWD40" s="96"/>
      <c r="NWE40" s="96"/>
      <c r="NWF40" s="96"/>
      <c r="NWG40" s="96"/>
      <c r="NWH40" s="96"/>
      <c r="NWI40" s="96"/>
      <c r="NWJ40" s="96"/>
      <c r="NWK40" s="96"/>
      <c r="NWL40" s="96"/>
      <c r="NWM40" s="96"/>
      <c r="NWN40" s="96"/>
      <c r="NWO40" s="96"/>
      <c r="NWP40" s="96"/>
      <c r="NWQ40" s="96"/>
      <c r="NWR40" s="96"/>
      <c r="NWS40" s="96"/>
      <c r="NWT40" s="96"/>
      <c r="NWU40" s="96"/>
      <c r="NWV40" s="96"/>
      <c r="NWW40" s="96"/>
      <c r="NWX40" s="97"/>
      <c r="NWY40" s="98"/>
      <c r="NWZ40" s="98"/>
      <c r="NXA40" s="96"/>
      <c r="NXB40" s="96"/>
      <c r="NXC40" s="96"/>
      <c r="NXD40" s="96"/>
      <c r="NXE40" s="96"/>
      <c r="NXF40" s="96"/>
      <c r="NXG40" s="96"/>
      <c r="NXH40" s="96"/>
      <c r="NXI40" s="96"/>
      <c r="NXJ40" s="96"/>
      <c r="NXK40" s="96"/>
      <c r="NXL40" s="96"/>
      <c r="NXM40" s="96"/>
      <c r="NXN40" s="96"/>
      <c r="NXO40" s="96"/>
      <c r="NXP40" s="96"/>
      <c r="NXQ40" s="96"/>
      <c r="NXR40" s="96"/>
      <c r="NXS40" s="96"/>
      <c r="NXT40" s="96"/>
      <c r="NXU40" s="96"/>
      <c r="NXV40" s="97"/>
      <c r="NXW40" s="98"/>
      <c r="NXX40" s="98"/>
      <c r="NXY40" s="96"/>
      <c r="NXZ40" s="96"/>
      <c r="NYA40" s="96"/>
      <c r="NYB40" s="96"/>
      <c r="NYC40" s="96"/>
      <c r="NYD40" s="96"/>
      <c r="NYE40" s="96"/>
      <c r="NYF40" s="96"/>
      <c r="NYG40" s="96"/>
      <c r="NYH40" s="96"/>
      <c r="NYI40" s="96"/>
      <c r="NYJ40" s="96"/>
      <c r="NYK40" s="96"/>
      <c r="NYL40" s="96"/>
      <c r="NYM40" s="96"/>
      <c r="NYN40" s="96"/>
      <c r="NYO40" s="96"/>
      <c r="NYP40" s="96"/>
      <c r="NYQ40" s="96"/>
      <c r="NYR40" s="96"/>
      <c r="NYS40" s="96"/>
      <c r="NYT40" s="97"/>
      <c r="NYU40" s="98"/>
      <c r="NYV40" s="98"/>
      <c r="NYW40" s="96"/>
      <c r="NYX40" s="96"/>
      <c r="NYY40" s="96"/>
      <c r="NYZ40" s="96"/>
      <c r="NZA40" s="96"/>
      <c r="NZB40" s="96"/>
      <c r="NZC40" s="96"/>
      <c r="NZD40" s="96"/>
      <c r="NZE40" s="96"/>
      <c r="NZF40" s="96"/>
      <c r="NZG40" s="96"/>
      <c r="NZH40" s="96"/>
      <c r="NZI40" s="96"/>
      <c r="NZJ40" s="96"/>
      <c r="NZK40" s="96"/>
      <c r="NZL40" s="96"/>
      <c r="NZM40" s="96"/>
      <c r="NZN40" s="96"/>
      <c r="NZO40" s="96"/>
      <c r="NZP40" s="96"/>
      <c r="NZQ40" s="96"/>
      <c r="NZR40" s="97"/>
      <c r="NZS40" s="98"/>
      <c r="NZT40" s="98"/>
      <c r="NZU40" s="96"/>
      <c r="NZV40" s="96"/>
      <c r="NZW40" s="96"/>
      <c r="NZX40" s="96"/>
      <c r="NZY40" s="96"/>
      <c r="NZZ40" s="96"/>
      <c r="OAA40" s="96"/>
      <c r="OAB40" s="96"/>
      <c r="OAC40" s="96"/>
      <c r="OAD40" s="96"/>
      <c r="OAE40" s="96"/>
      <c r="OAF40" s="96"/>
      <c r="OAG40" s="96"/>
      <c r="OAH40" s="96"/>
      <c r="OAI40" s="96"/>
      <c r="OAJ40" s="96"/>
      <c r="OAK40" s="96"/>
      <c r="OAL40" s="96"/>
      <c r="OAM40" s="96"/>
      <c r="OAN40" s="96"/>
      <c r="OAO40" s="96"/>
      <c r="OAP40" s="97"/>
      <c r="OAQ40" s="98"/>
      <c r="OAR40" s="98"/>
      <c r="OAS40" s="96"/>
      <c r="OAT40" s="96"/>
      <c r="OAU40" s="96"/>
      <c r="OAV40" s="96"/>
      <c r="OAW40" s="96"/>
      <c r="OAX40" s="96"/>
      <c r="OAY40" s="96"/>
      <c r="OAZ40" s="96"/>
      <c r="OBA40" s="96"/>
      <c r="OBB40" s="96"/>
      <c r="OBC40" s="96"/>
      <c r="OBD40" s="96"/>
      <c r="OBE40" s="96"/>
      <c r="OBF40" s="96"/>
      <c r="OBG40" s="96"/>
      <c r="OBH40" s="96"/>
      <c r="OBI40" s="96"/>
      <c r="OBJ40" s="96"/>
      <c r="OBK40" s="96"/>
      <c r="OBL40" s="96"/>
      <c r="OBM40" s="96"/>
      <c r="OBN40" s="97"/>
      <c r="OBO40" s="98"/>
      <c r="OBP40" s="98"/>
      <c r="OBQ40" s="96"/>
      <c r="OBR40" s="96"/>
      <c r="OBS40" s="96"/>
      <c r="OBT40" s="96"/>
      <c r="OBU40" s="96"/>
      <c r="OBV40" s="96"/>
      <c r="OBW40" s="96"/>
      <c r="OBX40" s="96"/>
      <c r="OBY40" s="96"/>
      <c r="OBZ40" s="96"/>
      <c r="OCA40" s="96"/>
      <c r="OCB40" s="96"/>
      <c r="OCC40" s="96"/>
      <c r="OCD40" s="96"/>
      <c r="OCE40" s="96"/>
      <c r="OCF40" s="96"/>
      <c r="OCG40" s="96"/>
      <c r="OCH40" s="96"/>
      <c r="OCI40" s="96"/>
      <c r="OCJ40" s="96"/>
      <c r="OCK40" s="96"/>
      <c r="OCL40" s="97"/>
      <c r="OCM40" s="98"/>
      <c r="OCN40" s="98"/>
      <c r="OCO40" s="96"/>
      <c r="OCP40" s="96"/>
      <c r="OCQ40" s="96"/>
      <c r="OCR40" s="96"/>
      <c r="OCS40" s="96"/>
      <c r="OCT40" s="96"/>
      <c r="OCU40" s="96"/>
      <c r="OCV40" s="96"/>
      <c r="OCW40" s="96"/>
      <c r="OCX40" s="96"/>
      <c r="OCY40" s="96"/>
      <c r="OCZ40" s="96"/>
      <c r="ODA40" s="96"/>
      <c r="ODB40" s="96"/>
      <c r="ODC40" s="96"/>
      <c r="ODD40" s="96"/>
      <c r="ODE40" s="96"/>
      <c r="ODF40" s="96"/>
      <c r="ODG40" s="96"/>
      <c r="ODH40" s="96"/>
      <c r="ODI40" s="96"/>
      <c r="ODJ40" s="97"/>
      <c r="ODK40" s="98"/>
      <c r="ODL40" s="98"/>
      <c r="ODM40" s="96"/>
      <c r="ODN40" s="96"/>
      <c r="ODO40" s="96"/>
      <c r="ODP40" s="96"/>
      <c r="ODQ40" s="96"/>
      <c r="ODR40" s="96"/>
      <c r="ODS40" s="96"/>
      <c r="ODT40" s="96"/>
      <c r="ODU40" s="96"/>
      <c r="ODV40" s="96"/>
      <c r="ODW40" s="96"/>
      <c r="ODX40" s="96"/>
      <c r="ODY40" s="96"/>
      <c r="ODZ40" s="96"/>
      <c r="OEA40" s="96"/>
      <c r="OEB40" s="96"/>
      <c r="OEC40" s="96"/>
      <c r="OED40" s="96"/>
      <c r="OEE40" s="96"/>
      <c r="OEF40" s="96"/>
      <c r="OEG40" s="96"/>
      <c r="OEH40" s="97"/>
      <c r="OEI40" s="98"/>
      <c r="OEJ40" s="98"/>
      <c r="OEK40" s="96"/>
      <c r="OEL40" s="96"/>
      <c r="OEM40" s="96"/>
      <c r="OEN40" s="96"/>
      <c r="OEO40" s="96"/>
      <c r="OEP40" s="96"/>
      <c r="OEQ40" s="96"/>
      <c r="OER40" s="96"/>
      <c r="OES40" s="96"/>
      <c r="OET40" s="96"/>
      <c r="OEU40" s="96"/>
      <c r="OEV40" s="96"/>
      <c r="OEW40" s="96"/>
      <c r="OEX40" s="96"/>
      <c r="OEY40" s="96"/>
      <c r="OEZ40" s="96"/>
      <c r="OFA40" s="96"/>
      <c r="OFB40" s="96"/>
      <c r="OFC40" s="96"/>
      <c r="OFD40" s="96"/>
      <c r="OFE40" s="96"/>
      <c r="OFF40" s="97"/>
      <c r="OFG40" s="98"/>
      <c r="OFH40" s="98"/>
      <c r="OFI40" s="96"/>
      <c r="OFJ40" s="96"/>
      <c r="OFK40" s="96"/>
      <c r="OFL40" s="96"/>
      <c r="OFM40" s="96"/>
      <c r="OFN40" s="96"/>
      <c r="OFO40" s="96"/>
      <c r="OFP40" s="96"/>
      <c r="OFQ40" s="96"/>
      <c r="OFR40" s="96"/>
      <c r="OFS40" s="96"/>
      <c r="OFT40" s="96"/>
      <c r="OFU40" s="96"/>
      <c r="OFV40" s="96"/>
      <c r="OFW40" s="96"/>
      <c r="OFX40" s="96"/>
      <c r="OFY40" s="96"/>
      <c r="OFZ40" s="96"/>
      <c r="OGA40" s="96"/>
      <c r="OGB40" s="96"/>
      <c r="OGC40" s="96"/>
      <c r="OGD40" s="97"/>
      <c r="OGE40" s="98"/>
      <c r="OGF40" s="98"/>
      <c r="OGG40" s="96"/>
      <c r="OGH40" s="96"/>
      <c r="OGI40" s="96"/>
      <c r="OGJ40" s="96"/>
      <c r="OGK40" s="96"/>
      <c r="OGL40" s="96"/>
      <c r="OGM40" s="96"/>
      <c r="OGN40" s="96"/>
      <c r="OGO40" s="96"/>
      <c r="OGP40" s="96"/>
      <c r="OGQ40" s="96"/>
      <c r="OGR40" s="96"/>
      <c r="OGS40" s="96"/>
      <c r="OGT40" s="96"/>
      <c r="OGU40" s="96"/>
      <c r="OGV40" s="96"/>
      <c r="OGW40" s="96"/>
      <c r="OGX40" s="96"/>
      <c r="OGY40" s="96"/>
      <c r="OGZ40" s="96"/>
      <c r="OHA40" s="96"/>
      <c r="OHB40" s="97"/>
      <c r="OHC40" s="98"/>
      <c r="OHD40" s="98"/>
      <c r="OHE40" s="96"/>
      <c r="OHF40" s="96"/>
      <c r="OHG40" s="96"/>
      <c r="OHH40" s="96"/>
      <c r="OHI40" s="96"/>
      <c r="OHJ40" s="96"/>
      <c r="OHK40" s="96"/>
      <c r="OHL40" s="96"/>
      <c r="OHM40" s="96"/>
      <c r="OHN40" s="96"/>
      <c r="OHO40" s="96"/>
      <c r="OHP40" s="96"/>
      <c r="OHQ40" s="96"/>
      <c r="OHR40" s="96"/>
      <c r="OHS40" s="96"/>
      <c r="OHT40" s="96"/>
      <c r="OHU40" s="96"/>
      <c r="OHV40" s="96"/>
      <c r="OHW40" s="96"/>
      <c r="OHX40" s="96"/>
      <c r="OHY40" s="96"/>
      <c r="OHZ40" s="97"/>
      <c r="OIA40" s="98"/>
      <c r="OIB40" s="98"/>
      <c r="OIC40" s="96"/>
      <c r="OID40" s="96"/>
      <c r="OIE40" s="96"/>
      <c r="OIF40" s="96"/>
      <c r="OIG40" s="96"/>
      <c r="OIH40" s="96"/>
      <c r="OII40" s="96"/>
      <c r="OIJ40" s="96"/>
      <c r="OIK40" s="96"/>
      <c r="OIL40" s="96"/>
      <c r="OIM40" s="96"/>
      <c r="OIN40" s="96"/>
      <c r="OIO40" s="96"/>
      <c r="OIP40" s="96"/>
      <c r="OIQ40" s="96"/>
      <c r="OIR40" s="96"/>
      <c r="OIS40" s="96"/>
      <c r="OIT40" s="96"/>
      <c r="OIU40" s="96"/>
      <c r="OIV40" s="96"/>
      <c r="OIW40" s="96"/>
      <c r="OIX40" s="97"/>
      <c r="OIY40" s="98"/>
      <c r="OIZ40" s="98"/>
      <c r="OJA40" s="96"/>
      <c r="OJB40" s="96"/>
      <c r="OJC40" s="96"/>
      <c r="OJD40" s="96"/>
      <c r="OJE40" s="96"/>
      <c r="OJF40" s="96"/>
      <c r="OJG40" s="96"/>
      <c r="OJH40" s="96"/>
      <c r="OJI40" s="96"/>
      <c r="OJJ40" s="96"/>
      <c r="OJK40" s="96"/>
      <c r="OJL40" s="96"/>
      <c r="OJM40" s="96"/>
      <c r="OJN40" s="96"/>
      <c r="OJO40" s="96"/>
      <c r="OJP40" s="96"/>
      <c r="OJQ40" s="96"/>
      <c r="OJR40" s="96"/>
      <c r="OJS40" s="96"/>
      <c r="OJT40" s="96"/>
      <c r="OJU40" s="96"/>
      <c r="OJV40" s="97"/>
      <c r="OJW40" s="98"/>
      <c r="OJX40" s="98"/>
      <c r="OJY40" s="96"/>
      <c r="OJZ40" s="96"/>
      <c r="OKA40" s="96"/>
      <c r="OKB40" s="96"/>
      <c r="OKC40" s="96"/>
      <c r="OKD40" s="96"/>
      <c r="OKE40" s="96"/>
      <c r="OKF40" s="96"/>
      <c r="OKG40" s="96"/>
      <c r="OKH40" s="96"/>
      <c r="OKI40" s="96"/>
      <c r="OKJ40" s="96"/>
      <c r="OKK40" s="96"/>
      <c r="OKL40" s="96"/>
      <c r="OKM40" s="96"/>
      <c r="OKN40" s="96"/>
      <c r="OKO40" s="96"/>
      <c r="OKP40" s="96"/>
      <c r="OKQ40" s="96"/>
      <c r="OKR40" s="96"/>
      <c r="OKS40" s="96"/>
      <c r="OKT40" s="97"/>
      <c r="OKU40" s="98"/>
      <c r="OKV40" s="98"/>
      <c r="OKW40" s="96"/>
      <c r="OKX40" s="96"/>
      <c r="OKY40" s="96"/>
      <c r="OKZ40" s="96"/>
      <c r="OLA40" s="96"/>
      <c r="OLB40" s="96"/>
      <c r="OLC40" s="96"/>
      <c r="OLD40" s="96"/>
      <c r="OLE40" s="96"/>
      <c r="OLF40" s="96"/>
      <c r="OLG40" s="96"/>
      <c r="OLH40" s="96"/>
      <c r="OLI40" s="96"/>
      <c r="OLJ40" s="96"/>
      <c r="OLK40" s="96"/>
      <c r="OLL40" s="96"/>
      <c r="OLM40" s="96"/>
      <c r="OLN40" s="96"/>
      <c r="OLO40" s="96"/>
      <c r="OLP40" s="96"/>
      <c r="OLQ40" s="96"/>
      <c r="OLR40" s="97"/>
      <c r="OLS40" s="98"/>
      <c r="OLT40" s="98"/>
      <c r="OLU40" s="96"/>
      <c r="OLV40" s="96"/>
      <c r="OLW40" s="96"/>
      <c r="OLX40" s="96"/>
      <c r="OLY40" s="96"/>
      <c r="OLZ40" s="96"/>
      <c r="OMA40" s="96"/>
      <c r="OMB40" s="96"/>
      <c r="OMC40" s="96"/>
      <c r="OMD40" s="96"/>
      <c r="OME40" s="96"/>
      <c r="OMF40" s="96"/>
      <c r="OMG40" s="96"/>
      <c r="OMH40" s="96"/>
      <c r="OMI40" s="96"/>
      <c r="OMJ40" s="96"/>
      <c r="OMK40" s="96"/>
      <c r="OML40" s="96"/>
      <c r="OMM40" s="96"/>
      <c r="OMN40" s="96"/>
      <c r="OMO40" s="96"/>
      <c r="OMP40" s="97"/>
      <c r="OMQ40" s="98"/>
      <c r="OMR40" s="98"/>
      <c r="OMS40" s="96"/>
      <c r="OMT40" s="96"/>
      <c r="OMU40" s="96"/>
      <c r="OMV40" s="96"/>
      <c r="OMW40" s="96"/>
      <c r="OMX40" s="96"/>
      <c r="OMY40" s="96"/>
      <c r="OMZ40" s="96"/>
      <c r="ONA40" s="96"/>
      <c r="ONB40" s="96"/>
      <c r="ONC40" s="96"/>
      <c r="OND40" s="96"/>
      <c r="ONE40" s="96"/>
      <c r="ONF40" s="96"/>
      <c r="ONG40" s="96"/>
      <c r="ONH40" s="96"/>
      <c r="ONI40" s="96"/>
      <c r="ONJ40" s="96"/>
      <c r="ONK40" s="96"/>
      <c r="ONL40" s="96"/>
      <c r="ONM40" s="96"/>
      <c r="ONN40" s="97"/>
      <c r="ONO40" s="98"/>
      <c r="ONP40" s="98"/>
      <c r="ONQ40" s="96"/>
      <c r="ONR40" s="96"/>
      <c r="ONS40" s="96"/>
      <c r="ONT40" s="96"/>
      <c r="ONU40" s="96"/>
      <c r="ONV40" s="96"/>
      <c r="ONW40" s="96"/>
      <c r="ONX40" s="96"/>
      <c r="ONY40" s="96"/>
      <c r="ONZ40" s="96"/>
      <c r="OOA40" s="96"/>
      <c r="OOB40" s="96"/>
      <c r="OOC40" s="96"/>
      <c r="OOD40" s="96"/>
      <c r="OOE40" s="96"/>
      <c r="OOF40" s="96"/>
      <c r="OOG40" s="96"/>
      <c r="OOH40" s="96"/>
      <c r="OOI40" s="96"/>
      <c r="OOJ40" s="96"/>
      <c r="OOK40" s="96"/>
      <c r="OOL40" s="97"/>
      <c r="OOM40" s="98"/>
      <c r="OON40" s="98"/>
      <c r="OOO40" s="96"/>
      <c r="OOP40" s="96"/>
      <c r="OOQ40" s="96"/>
      <c r="OOR40" s="96"/>
      <c r="OOS40" s="96"/>
      <c r="OOT40" s="96"/>
      <c r="OOU40" s="96"/>
      <c r="OOV40" s="96"/>
      <c r="OOW40" s="96"/>
      <c r="OOX40" s="96"/>
      <c r="OOY40" s="96"/>
      <c r="OOZ40" s="96"/>
      <c r="OPA40" s="96"/>
      <c r="OPB40" s="96"/>
      <c r="OPC40" s="96"/>
      <c r="OPD40" s="96"/>
      <c r="OPE40" s="96"/>
      <c r="OPF40" s="96"/>
      <c r="OPG40" s="96"/>
      <c r="OPH40" s="96"/>
      <c r="OPI40" s="96"/>
      <c r="OPJ40" s="97"/>
      <c r="OPK40" s="98"/>
      <c r="OPL40" s="98"/>
      <c r="OPM40" s="96"/>
      <c r="OPN40" s="96"/>
      <c r="OPO40" s="96"/>
      <c r="OPP40" s="96"/>
      <c r="OPQ40" s="96"/>
      <c r="OPR40" s="96"/>
      <c r="OPS40" s="96"/>
      <c r="OPT40" s="96"/>
      <c r="OPU40" s="96"/>
      <c r="OPV40" s="96"/>
      <c r="OPW40" s="96"/>
      <c r="OPX40" s="96"/>
      <c r="OPY40" s="96"/>
      <c r="OPZ40" s="96"/>
      <c r="OQA40" s="96"/>
      <c r="OQB40" s="96"/>
      <c r="OQC40" s="96"/>
      <c r="OQD40" s="96"/>
      <c r="OQE40" s="96"/>
      <c r="OQF40" s="96"/>
      <c r="OQG40" s="96"/>
      <c r="OQH40" s="97"/>
      <c r="OQI40" s="98"/>
      <c r="OQJ40" s="98"/>
      <c r="OQK40" s="96"/>
      <c r="OQL40" s="96"/>
      <c r="OQM40" s="96"/>
      <c r="OQN40" s="96"/>
      <c r="OQO40" s="96"/>
      <c r="OQP40" s="96"/>
      <c r="OQQ40" s="96"/>
      <c r="OQR40" s="96"/>
      <c r="OQS40" s="96"/>
      <c r="OQT40" s="96"/>
      <c r="OQU40" s="96"/>
      <c r="OQV40" s="96"/>
      <c r="OQW40" s="96"/>
      <c r="OQX40" s="96"/>
      <c r="OQY40" s="96"/>
      <c r="OQZ40" s="96"/>
      <c r="ORA40" s="96"/>
      <c r="ORB40" s="96"/>
      <c r="ORC40" s="96"/>
      <c r="ORD40" s="96"/>
      <c r="ORE40" s="96"/>
      <c r="ORF40" s="97"/>
      <c r="ORG40" s="98"/>
      <c r="ORH40" s="98"/>
      <c r="ORI40" s="96"/>
      <c r="ORJ40" s="96"/>
      <c r="ORK40" s="96"/>
      <c r="ORL40" s="96"/>
      <c r="ORM40" s="96"/>
      <c r="ORN40" s="96"/>
      <c r="ORO40" s="96"/>
      <c r="ORP40" s="96"/>
      <c r="ORQ40" s="96"/>
      <c r="ORR40" s="96"/>
      <c r="ORS40" s="96"/>
      <c r="ORT40" s="96"/>
      <c r="ORU40" s="96"/>
      <c r="ORV40" s="96"/>
      <c r="ORW40" s="96"/>
      <c r="ORX40" s="96"/>
      <c r="ORY40" s="96"/>
      <c r="ORZ40" s="96"/>
      <c r="OSA40" s="96"/>
      <c r="OSB40" s="96"/>
      <c r="OSC40" s="96"/>
      <c r="OSD40" s="97"/>
      <c r="OSE40" s="98"/>
      <c r="OSF40" s="98"/>
      <c r="OSG40" s="96"/>
      <c r="OSH40" s="96"/>
      <c r="OSI40" s="96"/>
      <c r="OSJ40" s="96"/>
      <c r="OSK40" s="96"/>
      <c r="OSL40" s="96"/>
      <c r="OSM40" s="96"/>
      <c r="OSN40" s="96"/>
      <c r="OSO40" s="96"/>
      <c r="OSP40" s="96"/>
      <c r="OSQ40" s="96"/>
      <c r="OSR40" s="96"/>
      <c r="OSS40" s="96"/>
      <c r="OST40" s="96"/>
      <c r="OSU40" s="96"/>
      <c r="OSV40" s="96"/>
      <c r="OSW40" s="96"/>
      <c r="OSX40" s="96"/>
      <c r="OSY40" s="96"/>
      <c r="OSZ40" s="96"/>
      <c r="OTA40" s="96"/>
      <c r="OTB40" s="97"/>
      <c r="OTC40" s="98"/>
      <c r="OTD40" s="98"/>
      <c r="OTE40" s="96"/>
      <c r="OTF40" s="96"/>
      <c r="OTG40" s="96"/>
      <c r="OTH40" s="96"/>
      <c r="OTI40" s="96"/>
      <c r="OTJ40" s="96"/>
      <c r="OTK40" s="96"/>
      <c r="OTL40" s="96"/>
      <c r="OTM40" s="96"/>
      <c r="OTN40" s="96"/>
      <c r="OTO40" s="96"/>
      <c r="OTP40" s="96"/>
      <c r="OTQ40" s="96"/>
      <c r="OTR40" s="96"/>
      <c r="OTS40" s="96"/>
      <c r="OTT40" s="96"/>
      <c r="OTU40" s="96"/>
      <c r="OTV40" s="96"/>
      <c r="OTW40" s="96"/>
      <c r="OTX40" s="96"/>
      <c r="OTY40" s="96"/>
      <c r="OTZ40" s="97"/>
      <c r="OUA40" s="98"/>
      <c r="OUB40" s="98"/>
      <c r="OUC40" s="96"/>
      <c r="OUD40" s="96"/>
      <c r="OUE40" s="96"/>
      <c r="OUF40" s="96"/>
      <c r="OUG40" s="96"/>
      <c r="OUH40" s="96"/>
      <c r="OUI40" s="96"/>
      <c r="OUJ40" s="96"/>
      <c r="OUK40" s="96"/>
      <c r="OUL40" s="96"/>
      <c r="OUM40" s="96"/>
      <c r="OUN40" s="96"/>
      <c r="OUO40" s="96"/>
      <c r="OUP40" s="96"/>
      <c r="OUQ40" s="96"/>
      <c r="OUR40" s="96"/>
      <c r="OUS40" s="96"/>
      <c r="OUT40" s="96"/>
      <c r="OUU40" s="96"/>
      <c r="OUV40" s="96"/>
      <c r="OUW40" s="96"/>
      <c r="OUX40" s="97"/>
      <c r="OUY40" s="98"/>
      <c r="OUZ40" s="98"/>
      <c r="OVA40" s="96"/>
      <c r="OVB40" s="96"/>
      <c r="OVC40" s="96"/>
      <c r="OVD40" s="96"/>
      <c r="OVE40" s="96"/>
      <c r="OVF40" s="96"/>
      <c r="OVG40" s="96"/>
      <c r="OVH40" s="96"/>
      <c r="OVI40" s="96"/>
      <c r="OVJ40" s="96"/>
      <c r="OVK40" s="96"/>
      <c r="OVL40" s="96"/>
      <c r="OVM40" s="96"/>
      <c r="OVN40" s="96"/>
      <c r="OVO40" s="96"/>
      <c r="OVP40" s="96"/>
      <c r="OVQ40" s="96"/>
      <c r="OVR40" s="96"/>
      <c r="OVS40" s="96"/>
      <c r="OVT40" s="96"/>
      <c r="OVU40" s="96"/>
      <c r="OVV40" s="97"/>
      <c r="OVW40" s="98"/>
      <c r="OVX40" s="98"/>
      <c r="OVY40" s="96"/>
      <c r="OVZ40" s="96"/>
      <c r="OWA40" s="96"/>
      <c r="OWB40" s="96"/>
      <c r="OWC40" s="96"/>
      <c r="OWD40" s="96"/>
      <c r="OWE40" s="96"/>
      <c r="OWF40" s="96"/>
      <c r="OWG40" s="96"/>
      <c r="OWH40" s="96"/>
      <c r="OWI40" s="96"/>
      <c r="OWJ40" s="96"/>
      <c r="OWK40" s="96"/>
      <c r="OWL40" s="96"/>
      <c r="OWM40" s="96"/>
      <c r="OWN40" s="96"/>
      <c r="OWO40" s="96"/>
      <c r="OWP40" s="96"/>
      <c r="OWQ40" s="96"/>
      <c r="OWR40" s="96"/>
      <c r="OWS40" s="96"/>
      <c r="OWT40" s="97"/>
      <c r="OWU40" s="98"/>
      <c r="OWV40" s="98"/>
      <c r="OWW40" s="96"/>
      <c r="OWX40" s="96"/>
      <c r="OWY40" s="96"/>
      <c r="OWZ40" s="96"/>
      <c r="OXA40" s="96"/>
      <c r="OXB40" s="96"/>
      <c r="OXC40" s="96"/>
      <c r="OXD40" s="96"/>
      <c r="OXE40" s="96"/>
      <c r="OXF40" s="96"/>
      <c r="OXG40" s="96"/>
      <c r="OXH40" s="96"/>
      <c r="OXI40" s="96"/>
      <c r="OXJ40" s="96"/>
      <c r="OXK40" s="96"/>
      <c r="OXL40" s="96"/>
      <c r="OXM40" s="96"/>
      <c r="OXN40" s="96"/>
      <c r="OXO40" s="96"/>
      <c r="OXP40" s="96"/>
      <c r="OXQ40" s="96"/>
      <c r="OXR40" s="97"/>
      <c r="OXS40" s="98"/>
      <c r="OXT40" s="98"/>
      <c r="OXU40" s="96"/>
      <c r="OXV40" s="96"/>
      <c r="OXW40" s="96"/>
      <c r="OXX40" s="96"/>
      <c r="OXY40" s="96"/>
      <c r="OXZ40" s="96"/>
      <c r="OYA40" s="96"/>
      <c r="OYB40" s="96"/>
      <c r="OYC40" s="96"/>
      <c r="OYD40" s="96"/>
      <c r="OYE40" s="96"/>
      <c r="OYF40" s="96"/>
      <c r="OYG40" s="96"/>
      <c r="OYH40" s="96"/>
      <c r="OYI40" s="96"/>
      <c r="OYJ40" s="96"/>
      <c r="OYK40" s="96"/>
      <c r="OYL40" s="96"/>
      <c r="OYM40" s="96"/>
      <c r="OYN40" s="96"/>
      <c r="OYO40" s="96"/>
      <c r="OYP40" s="97"/>
      <c r="OYQ40" s="98"/>
      <c r="OYR40" s="98"/>
      <c r="OYS40" s="96"/>
      <c r="OYT40" s="96"/>
      <c r="OYU40" s="96"/>
      <c r="OYV40" s="96"/>
      <c r="OYW40" s="96"/>
      <c r="OYX40" s="96"/>
      <c r="OYY40" s="96"/>
      <c r="OYZ40" s="96"/>
      <c r="OZA40" s="96"/>
      <c r="OZB40" s="96"/>
      <c r="OZC40" s="96"/>
      <c r="OZD40" s="96"/>
      <c r="OZE40" s="96"/>
      <c r="OZF40" s="96"/>
      <c r="OZG40" s="96"/>
      <c r="OZH40" s="96"/>
      <c r="OZI40" s="96"/>
      <c r="OZJ40" s="96"/>
      <c r="OZK40" s="96"/>
      <c r="OZL40" s="96"/>
      <c r="OZM40" s="96"/>
      <c r="OZN40" s="97"/>
      <c r="OZO40" s="98"/>
      <c r="OZP40" s="98"/>
      <c r="OZQ40" s="96"/>
      <c r="OZR40" s="96"/>
      <c r="OZS40" s="96"/>
      <c r="OZT40" s="96"/>
      <c r="OZU40" s="96"/>
      <c r="OZV40" s="96"/>
      <c r="OZW40" s="96"/>
      <c r="OZX40" s="96"/>
      <c r="OZY40" s="96"/>
      <c r="OZZ40" s="96"/>
      <c r="PAA40" s="96"/>
      <c r="PAB40" s="96"/>
      <c r="PAC40" s="96"/>
      <c r="PAD40" s="96"/>
      <c r="PAE40" s="96"/>
      <c r="PAF40" s="96"/>
      <c r="PAG40" s="96"/>
      <c r="PAH40" s="96"/>
      <c r="PAI40" s="96"/>
      <c r="PAJ40" s="96"/>
      <c r="PAK40" s="96"/>
      <c r="PAL40" s="97"/>
      <c r="PAM40" s="98"/>
      <c r="PAN40" s="98"/>
      <c r="PAO40" s="96"/>
      <c r="PAP40" s="96"/>
      <c r="PAQ40" s="96"/>
      <c r="PAR40" s="96"/>
      <c r="PAS40" s="96"/>
      <c r="PAT40" s="96"/>
      <c r="PAU40" s="96"/>
      <c r="PAV40" s="96"/>
      <c r="PAW40" s="96"/>
      <c r="PAX40" s="96"/>
      <c r="PAY40" s="96"/>
      <c r="PAZ40" s="96"/>
      <c r="PBA40" s="96"/>
      <c r="PBB40" s="96"/>
      <c r="PBC40" s="96"/>
      <c r="PBD40" s="96"/>
      <c r="PBE40" s="96"/>
      <c r="PBF40" s="96"/>
      <c r="PBG40" s="96"/>
      <c r="PBH40" s="96"/>
      <c r="PBI40" s="96"/>
      <c r="PBJ40" s="97"/>
      <c r="PBK40" s="98"/>
      <c r="PBL40" s="98"/>
      <c r="PBM40" s="96"/>
      <c r="PBN40" s="96"/>
      <c r="PBO40" s="96"/>
      <c r="PBP40" s="96"/>
      <c r="PBQ40" s="96"/>
      <c r="PBR40" s="96"/>
      <c r="PBS40" s="96"/>
      <c r="PBT40" s="96"/>
      <c r="PBU40" s="96"/>
      <c r="PBV40" s="96"/>
      <c r="PBW40" s="96"/>
      <c r="PBX40" s="96"/>
      <c r="PBY40" s="96"/>
      <c r="PBZ40" s="96"/>
      <c r="PCA40" s="96"/>
      <c r="PCB40" s="96"/>
      <c r="PCC40" s="96"/>
      <c r="PCD40" s="96"/>
      <c r="PCE40" s="96"/>
      <c r="PCF40" s="96"/>
      <c r="PCG40" s="96"/>
      <c r="PCH40" s="97"/>
      <c r="PCI40" s="98"/>
      <c r="PCJ40" s="98"/>
      <c r="PCK40" s="96"/>
      <c r="PCL40" s="96"/>
      <c r="PCM40" s="96"/>
      <c r="PCN40" s="96"/>
      <c r="PCO40" s="96"/>
      <c r="PCP40" s="96"/>
      <c r="PCQ40" s="96"/>
      <c r="PCR40" s="96"/>
      <c r="PCS40" s="96"/>
      <c r="PCT40" s="96"/>
      <c r="PCU40" s="96"/>
      <c r="PCV40" s="96"/>
      <c r="PCW40" s="96"/>
      <c r="PCX40" s="96"/>
      <c r="PCY40" s="96"/>
      <c r="PCZ40" s="96"/>
      <c r="PDA40" s="96"/>
      <c r="PDB40" s="96"/>
      <c r="PDC40" s="96"/>
      <c r="PDD40" s="96"/>
      <c r="PDE40" s="96"/>
      <c r="PDF40" s="97"/>
      <c r="PDG40" s="98"/>
      <c r="PDH40" s="98"/>
      <c r="PDI40" s="96"/>
      <c r="PDJ40" s="96"/>
      <c r="PDK40" s="96"/>
      <c r="PDL40" s="96"/>
      <c r="PDM40" s="96"/>
      <c r="PDN40" s="96"/>
      <c r="PDO40" s="96"/>
      <c r="PDP40" s="96"/>
      <c r="PDQ40" s="96"/>
      <c r="PDR40" s="96"/>
      <c r="PDS40" s="96"/>
      <c r="PDT40" s="96"/>
      <c r="PDU40" s="96"/>
      <c r="PDV40" s="96"/>
      <c r="PDW40" s="96"/>
      <c r="PDX40" s="96"/>
      <c r="PDY40" s="96"/>
      <c r="PDZ40" s="96"/>
      <c r="PEA40" s="96"/>
      <c r="PEB40" s="96"/>
      <c r="PEC40" s="96"/>
      <c r="PED40" s="97"/>
      <c r="PEE40" s="98"/>
      <c r="PEF40" s="98"/>
      <c r="PEG40" s="96"/>
      <c r="PEH40" s="96"/>
      <c r="PEI40" s="96"/>
      <c r="PEJ40" s="96"/>
      <c r="PEK40" s="96"/>
      <c r="PEL40" s="96"/>
      <c r="PEM40" s="96"/>
      <c r="PEN40" s="96"/>
      <c r="PEO40" s="96"/>
      <c r="PEP40" s="96"/>
      <c r="PEQ40" s="96"/>
      <c r="PER40" s="96"/>
      <c r="PES40" s="96"/>
      <c r="PET40" s="96"/>
      <c r="PEU40" s="96"/>
      <c r="PEV40" s="96"/>
      <c r="PEW40" s="96"/>
      <c r="PEX40" s="96"/>
      <c r="PEY40" s="96"/>
      <c r="PEZ40" s="96"/>
      <c r="PFA40" s="96"/>
      <c r="PFB40" s="97"/>
      <c r="PFC40" s="98"/>
      <c r="PFD40" s="98"/>
      <c r="PFE40" s="96"/>
      <c r="PFF40" s="96"/>
      <c r="PFG40" s="96"/>
      <c r="PFH40" s="96"/>
      <c r="PFI40" s="96"/>
      <c r="PFJ40" s="96"/>
      <c r="PFK40" s="96"/>
      <c r="PFL40" s="96"/>
      <c r="PFM40" s="96"/>
      <c r="PFN40" s="96"/>
      <c r="PFO40" s="96"/>
      <c r="PFP40" s="96"/>
      <c r="PFQ40" s="96"/>
      <c r="PFR40" s="96"/>
      <c r="PFS40" s="96"/>
      <c r="PFT40" s="96"/>
      <c r="PFU40" s="96"/>
      <c r="PFV40" s="96"/>
      <c r="PFW40" s="96"/>
      <c r="PFX40" s="96"/>
      <c r="PFY40" s="96"/>
      <c r="PFZ40" s="97"/>
      <c r="PGA40" s="98"/>
      <c r="PGB40" s="98"/>
      <c r="PGC40" s="96"/>
      <c r="PGD40" s="96"/>
      <c r="PGE40" s="96"/>
      <c r="PGF40" s="96"/>
      <c r="PGG40" s="96"/>
      <c r="PGH40" s="96"/>
      <c r="PGI40" s="96"/>
      <c r="PGJ40" s="96"/>
      <c r="PGK40" s="96"/>
      <c r="PGL40" s="96"/>
      <c r="PGM40" s="96"/>
      <c r="PGN40" s="96"/>
      <c r="PGO40" s="96"/>
      <c r="PGP40" s="96"/>
      <c r="PGQ40" s="96"/>
      <c r="PGR40" s="96"/>
      <c r="PGS40" s="96"/>
      <c r="PGT40" s="96"/>
      <c r="PGU40" s="96"/>
      <c r="PGV40" s="96"/>
      <c r="PGW40" s="96"/>
      <c r="PGX40" s="97"/>
      <c r="PGY40" s="98"/>
      <c r="PGZ40" s="98"/>
      <c r="PHA40" s="96"/>
      <c r="PHB40" s="96"/>
      <c r="PHC40" s="96"/>
      <c r="PHD40" s="96"/>
      <c r="PHE40" s="96"/>
      <c r="PHF40" s="96"/>
      <c r="PHG40" s="96"/>
      <c r="PHH40" s="96"/>
      <c r="PHI40" s="96"/>
      <c r="PHJ40" s="96"/>
      <c r="PHK40" s="96"/>
      <c r="PHL40" s="96"/>
      <c r="PHM40" s="96"/>
      <c r="PHN40" s="96"/>
      <c r="PHO40" s="96"/>
      <c r="PHP40" s="96"/>
      <c r="PHQ40" s="96"/>
      <c r="PHR40" s="96"/>
      <c r="PHS40" s="96"/>
      <c r="PHT40" s="96"/>
      <c r="PHU40" s="96"/>
      <c r="PHV40" s="97"/>
      <c r="PHW40" s="98"/>
      <c r="PHX40" s="98"/>
      <c r="PHY40" s="96"/>
      <c r="PHZ40" s="96"/>
      <c r="PIA40" s="96"/>
      <c r="PIB40" s="96"/>
      <c r="PIC40" s="96"/>
      <c r="PID40" s="96"/>
      <c r="PIE40" s="96"/>
      <c r="PIF40" s="96"/>
      <c r="PIG40" s="96"/>
      <c r="PIH40" s="96"/>
      <c r="PII40" s="96"/>
      <c r="PIJ40" s="96"/>
      <c r="PIK40" s="96"/>
      <c r="PIL40" s="96"/>
      <c r="PIM40" s="96"/>
      <c r="PIN40" s="96"/>
      <c r="PIO40" s="96"/>
      <c r="PIP40" s="96"/>
      <c r="PIQ40" s="96"/>
      <c r="PIR40" s="96"/>
      <c r="PIS40" s="96"/>
      <c r="PIT40" s="97"/>
      <c r="PIU40" s="98"/>
      <c r="PIV40" s="98"/>
      <c r="PIW40" s="96"/>
      <c r="PIX40" s="96"/>
      <c r="PIY40" s="96"/>
      <c r="PIZ40" s="96"/>
      <c r="PJA40" s="96"/>
      <c r="PJB40" s="96"/>
      <c r="PJC40" s="96"/>
      <c r="PJD40" s="96"/>
      <c r="PJE40" s="96"/>
      <c r="PJF40" s="96"/>
      <c r="PJG40" s="96"/>
      <c r="PJH40" s="96"/>
      <c r="PJI40" s="96"/>
      <c r="PJJ40" s="96"/>
      <c r="PJK40" s="96"/>
      <c r="PJL40" s="96"/>
      <c r="PJM40" s="96"/>
      <c r="PJN40" s="96"/>
      <c r="PJO40" s="96"/>
      <c r="PJP40" s="96"/>
      <c r="PJQ40" s="96"/>
      <c r="PJR40" s="97"/>
      <c r="PJS40" s="98"/>
      <c r="PJT40" s="98"/>
      <c r="PJU40" s="96"/>
      <c r="PJV40" s="96"/>
      <c r="PJW40" s="96"/>
      <c r="PJX40" s="96"/>
      <c r="PJY40" s="96"/>
      <c r="PJZ40" s="96"/>
      <c r="PKA40" s="96"/>
      <c r="PKB40" s="96"/>
      <c r="PKC40" s="96"/>
      <c r="PKD40" s="96"/>
      <c r="PKE40" s="96"/>
      <c r="PKF40" s="96"/>
      <c r="PKG40" s="96"/>
      <c r="PKH40" s="96"/>
      <c r="PKI40" s="96"/>
      <c r="PKJ40" s="96"/>
      <c r="PKK40" s="96"/>
      <c r="PKL40" s="96"/>
      <c r="PKM40" s="96"/>
      <c r="PKN40" s="96"/>
      <c r="PKO40" s="96"/>
      <c r="PKP40" s="97"/>
      <c r="PKQ40" s="98"/>
      <c r="PKR40" s="98"/>
      <c r="PKS40" s="96"/>
      <c r="PKT40" s="96"/>
      <c r="PKU40" s="96"/>
      <c r="PKV40" s="96"/>
      <c r="PKW40" s="96"/>
      <c r="PKX40" s="96"/>
      <c r="PKY40" s="96"/>
      <c r="PKZ40" s="96"/>
      <c r="PLA40" s="96"/>
      <c r="PLB40" s="96"/>
      <c r="PLC40" s="96"/>
      <c r="PLD40" s="96"/>
      <c r="PLE40" s="96"/>
      <c r="PLF40" s="96"/>
      <c r="PLG40" s="96"/>
      <c r="PLH40" s="96"/>
      <c r="PLI40" s="96"/>
      <c r="PLJ40" s="96"/>
      <c r="PLK40" s="96"/>
      <c r="PLL40" s="96"/>
      <c r="PLM40" s="96"/>
      <c r="PLN40" s="97"/>
      <c r="PLO40" s="98"/>
      <c r="PLP40" s="98"/>
      <c r="PLQ40" s="96"/>
      <c r="PLR40" s="96"/>
      <c r="PLS40" s="96"/>
      <c r="PLT40" s="96"/>
      <c r="PLU40" s="96"/>
      <c r="PLV40" s="96"/>
      <c r="PLW40" s="96"/>
      <c r="PLX40" s="96"/>
      <c r="PLY40" s="96"/>
      <c r="PLZ40" s="96"/>
      <c r="PMA40" s="96"/>
      <c r="PMB40" s="96"/>
      <c r="PMC40" s="96"/>
      <c r="PMD40" s="96"/>
      <c r="PME40" s="96"/>
      <c r="PMF40" s="96"/>
      <c r="PMG40" s="96"/>
      <c r="PMH40" s="96"/>
      <c r="PMI40" s="96"/>
      <c r="PMJ40" s="96"/>
      <c r="PMK40" s="96"/>
      <c r="PML40" s="97"/>
      <c r="PMM40" s="98"/>
      <c r="PMN40" s="98"/>
      <c r="PMO40" s="96"/>
      <c r="PMP40" s="96"/>
      <c r="PMQ40" s="96"/>
      <c r="PMR40" s="96"/>
      <c r="PMS40" s="96"/>
      <c r="PMT40" s="96"/>
      <c r="PMU40" s="96"/>
      <c r="PMV40" s="96"/>
      <c r="PMW40" s="96"/>
      <c r="PMX40" s="96"/>
      <c r="PMY40" s="96"/>
      <c r="PMZ40" s="96"/>
      <c r="PNA40" s="96"/>
      <c r="PNB40" s="96"/>
      <c r="PNC40" s="96"/>
      <c r="PND40" s="96"/>
      <c r="PNE40" s="96"/>
      <c r="PNF40" s="96"/>
      <c r="PNG40" s="96"/>
      <c r="PNH40" s="96"/>
      <c r="PNI40" s="96"/>
      <c r="PNJ40" s="97"/>
      <c r="PNK40" s="98"/>
      <c r="PNL40" s="98"/>
      <c r="PNM40" s="96"/>
      <c r="PNN40" s="96"/>
      <c r="PNO40" s="96"/>
      <c r="PNP40" s="96"/>
      <c r="PNQ40" s="96"/>
      <c r="PNR40" s="96"/>
      <c r="PNS40" s="96"/>
      <c r="PNT40" s="96"/>
      <c r="PNU40" s="96"/>
      <c r="PNV40" s="96"/>
      <c r="PNW40" s="96"/>
      <c r="PNX40" s="96"/>
      <c r="PNY40" s="96"/>
      <c r="PNZ40" s="96"/>
      <c r="POA40" s="96"/>
      <c r="POB40" s="96"/>
      <c r="POC40" s="96"/>
      <c r="POD40" s="96"/>
      <c r="POE40" s="96"/>
      <c r="POF40" s="96"/>
      <c r="POG40" s="96"/>
      <c r="POH40" s="97"/>
      <c r="POI40" s="98"/>
      <c r="POJ40" s="98"/>
      <c r="POK40" s="96"/>
      <c r="POL40" s="96"/>
      <c r="POM40" s="96"/>
      <c r="PON40" s="96"/>
      <c r="POO40" s="96"/>
      <c r="POP40" s="96"/>
      <c r="POQ40" s="96"/>
      <c r="POR40" s="96"/>
      <c r="POS40" s="96"/>
      <c r="POT40" s="96"/>
      <c r="POU40" s="96"/>
      <c r="POV40" s="96"/>
      <c r="POW40" s="96"/>
      <c r="POX40" s="96"/>
      <c r="POY40" s="96"/>
      <c r="POZ40" s="96"/>
      <c r="PPA40" s="96"/>
      <c r="PPB40" s="96"/>
      <c r="PPC40" s="96"/>
      <c r="PPD40" s="96"/>
      <c r="PPE40" s="96"/>
      <c r="PPF40" s="97"/>
      <c r="PPG40" s="98"/>
      <c r="PPH40" s="98"/>
      <c r="PPI40" s="96"/>
      <c r="PPJ40" s="96"/>
      <c r="PPK40" s="96"/>
      <c r="PPL40" s="96"/>
      <c r="PPM40" s="96"/>
      <c r="PPN40" s="96"/>
      <c r="PPO40" s="96"/>
      <c r="PPP40" s="96"/>
      <c r="PPQ40" s="96"/>
      <c r="PPR40" s="96"/>
      <c r="PPS40" s="96"/>
      <c r="PPT40" s="96"/>
      <c r="PPU40" s="96"/>
      <c r="PPV40" s="96"/>
      <c r="PPW40" s="96"/>
      <c r="PPX40" s="96"/>
      <c r="PPY40" s="96"/>
      <c r="PPZ40" s="96"/>
      <c r="PQA40" s="96"/>
      <c r="PQB40" s="96"/>
      <c r="PQC40" s="96"/>
      <c r="PQD40" s="97"/>
      <c r="PQE40" s="98"/>
      <c r="PQF40" s="98"/>
      <c r="PQG40" s="96"/>
      <c r="PQH40" s="96"/>
      <c r="PQI40" s="96"/>
      <c r="PQJ40" s="96"/>
      <c r="PQK40" s="96"/>
      <c r="PQL40" s="96"/>
      <c r="PQM40" s="96"/>
      <c r="PQN40" s="96"/>
      <c r="PQO40" s="96"/>
      <c r="PQP40" s="96"/>
      <c r="PQQ40" s="96"/>
      <c r="PQR40" s="96"/>
      <c r="PQS40" s="96"/>
      <c r="PQT40" s="96"/>
      <c r="PQU40" s="96"/>
      <c r="PQV40" s="96"/>
      <c r="PQW40" s="96"/>
      <c r="PQX40" s="96"/>
      <c r="PQY40" s="96"/>
      <c r="PQZ40" s="96"/>
      <c r="PRA40" s="96"/>
      <c r="PRB40" s="97"/>
      <c r="PRC40" s="98"/>
      <c r="PRD40" s="98"/>
      <c r="PRE40" s="96"/>
      <c r="PRF40" s="96"/>
      <c r="PRG40" s="96"/>
      <c r="PRH40" s="96"/>
      <c r="PRI40" s="96"/>
      <c r="PRJ40" s="96"/>
      <c r="PRK40" s="96"/>
      <c r="PRL40" s="96"/>
      <c r="PRM40" s="96"/>
      <c r="PRN40" s="96"/>
      <c r="PRO40" s="96"/>
      <c r="PRP40" s="96"/>
      <c r="PRQ40" s="96"/>
      <c r="PRR40" s="96"/>
      <c r="PRS40" s="96"/>
      <c r="PRT40" s="96"/>
      <c r="PRU40" s="96"/>
      <c r="PRV40" s="96"/>
      <c r="PRW40" s="96"/>
      <c r="PRX40" s="96"/>
      <c r="PRY40" s="96"/>
      <c r="PRZ40" s="97"/>
      <c r="PSA40" s="98"/>
      <c r="PSB40" s="98"/>
      <c r="PSC40" s="96"/>
      <c r="PSD40" s="96"/>
      <c r="PSE40" s="96"/>
      <c r="PSF40" s="96"/>
      <c r="PSG40" s="96"/>
      <c r="PSH40" s="96"/>
      <c r="PSI40" s="96"/>
      <c r="PSJ40" s="96"/>
      <c r="PSK40" s="96"/>
      <c r="PSL40" s="96"/>
      <c r="PSM40" s="96"/>
      <c r="PSN40" s="96"/>
      <c r="PSO40" s="96"/>
      <c r="PSP40" s="96"/>
      <c r="PSQ40" s="96"/>
      <c r="PSR40" s="96"/>
      <c r="PSS40" s="96"/>
      <c r="PST40" s="96"/>
      <c r="PSU40" s="96"/>
      <c r="PSV40" s="96"/>
      <c r="PSW40" s="96"/>
      <c r="PSX40" s="97"/>
      <c r="PSY40" s="98"/>
      <c r="PSZ40" s="98"/>
      <c r="PTA40" s="96"/>
      <c r="PTB40" s="96"/>
      <c r="PTC40" s="96"/>
      <c r="PTD40" s="96"/>
      <c r="PTE40" s="96"/>
      <c r="PTF40" s="96"/>
      <c r="PTG40" s="96"/>
      <c r="PTH40" s="96"/>
      <c r="PTI40" s="96"/>
      <c r="PTJ40" s="96"/>
      <c r="PTK40" s="96"/>
      <c r="PTL40" s="96"/>
      <c r="PTM40" s="96"/>
      <c r="PTN40" s="96"/>
      <c r="PTO40" s="96"/>
      <c r="PTP40" s="96"/>
      <c r="PTQ40" s="96"/>
      <c r="PTR40" s="96"/>
      <c r="PTS40" s="96"/>
      <c r="PTT40" s="96"/>
      <c r="PTU40" s="96"/>
      <c r="PTV40" s="97"/>
      <c r="PTW40" s="98"/>
      <c r="PTX40" s="98"/>
      <c r="PTY40" s="96"/>
      <c r="PTZ40" s="96"/>
      <c r="PUA40" s="96"/>
      <c r="PUB40" s="96"/>
      <c r="PUC40" s="96"/>
      <c r="PUD40" s="96"/>
      <c r="PUE40" s="96"/>
      <c r="PUF40" s="96"/>
      <c r="PUG40" s="96"/>
      <c r="PUH40" s="96"/>
      <c r="PUI40" s="96"/>
      <c r="PUJ40" s="96"/>
      <c r="PUK40" s="96"/>
      <c r="PUL40" s="96"/>
      <c r="PUM40" s="96"/>
      <c r="PUN40" s="96"/>
      <c r="PUO40" s="96"/>
      <c r="PUP40" s="96"/>
      <c r="PUQ40" s="96"/>
      <c r="PUR40" s="96"/>
      <c r="PUS40" s="96"/>
      <c r="PUT40" s="97"/>
      <c r="PUU40" s="98"/>
      <c r="PUV40" s="98"/>
      <c r="PUW40" s="96"/>
      <c r="PUX40" s="96"/>
      <c r="PUY40" s="96"/>
      <c r="PUZ40" s="96"/>
      <c r="PVA40" s="96"/>
      <c r="PVB40" s="96"/>
      <c r="PVC40" s="96"/>
      <c r="PVD40" s="96"/>
      <c r="PVE40" s="96"/>
      <c r="PVF40" s="96"/>
      <c r="PVG40" s="96"/>
      <c r="PVH40" s="96"/>
      <c r="PVI40" s="96"/>
      <c r="PVJ40" s="96"/>
      <c r="PVK40" s="96"/>
      <c r="PVL40" s="96"/>
      <c r="PVM40" s="96"/>
      <c r="PVN40" s="96"/>
      <c r="PVO40" s="96"/>
      <c r="PVP40" s="96"/>
      <c r="PVQ40" s="96"/>
      <c r="PVR40" s="97"/>
      <c r="PVS40" s="98"/>
      <c r="PVT40" s="98"/>
      <c r="PVU40" s="96"/>
      <c r="PVV40" s="96"/>
      <c r="PVW40" s="96"/>
      <c r="PVX40" s="96"/>
      <c r="PVY40" s="96"/>
      <c r="PVZ40" s="96"/>
      <c r="PWA40" s="96"/>
      <c r="PWB40" s="96"/>
      <c r="PWC40" s="96"/>
      <c r="PWD40" s="96"/>
      <c r="PWE40" s="96"/>
      <c r="PWF40" s="96"/>
      <c r="PWG40" s="96"/>
      <c r="PWH40" s="96"/>
      <c r="PWI40" s="96"/>
      <c r="PWJ40" s="96"/>
      <c r="PWK40" s="96"/>
      <c r="PWL40" s="96"/>
      <c r="PWM40" s="96"/>
      <c r="PWN40" s="96"/>
      <c r="PWO40" s="96"/>
      <c r="PWP40" s="97"/>
      <c r="PWQ40" s="98"/>
      <c r="PWR40" s="98"/>
      <c r="PWS40" s="96"/>
      <c r="PWT40" s="96"/>
      <c r="PWU40" s="96"/>
      <c r="PWV40" s="96"/>
      <c r="PWW40" s="96"/>
      <c r="PWX40" s="96"/>
      <c r="PWY40" s="96"/>
      <c r="PWZ40" s="96"/>
      <c r="PXA40" s="96"/>
      <c r="PXB40" s="96"/>
      <c r="PXC40" s="96"/>
      <c r="PXD40" s="96"/>
      <c r="PXE40" s="96"/>
      <c r="PXF40" s="96"/>
      <c r="PXG40" s="96"/>
      <c r="PXH40" s="96"/>
      <c r="PXI40" s="96"/>
      <c r="PXJ40" s="96"/>
      <c r="PXK40" s="96"/>
      <c r="PXL40" s="96"/>
      <c r="PXM40" s="96"/>
      <c r="PXN40" s="97"/>
      <c r="PXO40" s="98"/>
      <c r="PXP40" s="98"/>
      <c r="PXQ40" s="96"/>
      <c r="PXR40" s="96"/>
      <c r="PXS40" s="96"/>
      <c r="PXT40" s="96"/>
      <c r="PXU40" s="96"/>
      <c r="PXV40" s="96"/>
      <c r="PXW40" s="96"/>
      <c r="PXX40" s="96"/>
      <c r="PXY40" s="96"/>
      <c r="PXZ40" s="96"/>
      <c r="PYA40" s="96"/>
      <c r="PYB40" s="96"/>
      <c r="PYC40" s="96"/>
      <c r="PYD40" s="96"/>
      <c r="PYE40" s="96"/>
      <c r="PYF40" s="96"/>
      <c r="PYG40" s="96"/>
      <c r="PYH40" s="96"/>
      <c r="PYI40" s="96"/>
      <c r="PYJ40" s="96"/>
      <c r="PYK40" s="96"/>
      <c r="PYL40" s="97"/>
      <c r="PYM40" s="98"/>
      <c r="PYN40" s="98"/>
      <c r="PYO40" s="96"/>
      <c r="PYP40" s="96"/>
      <c r="PYQ40" s="96"/>
      <c r="PYR40" s="96"/>
      <c r="PYS40" s="96"/>
      <c r="PYT40" s="96"/>
      <c r="PYU40" s="96"/>
      <c r="PYV40" s="96"/>
      <c r="PYW40" s="96"/>
      <c r="PYX40" s="96"/>
      <c r="PYY40" s="96"/>
      <c r="PYZ40" s="96"/>
      <c r="PZA40" s="96"/>
      <c r="PZB40" s="96"/>
      <c r="PZC40" s="96"/>
      <c r="PZD40" s="96"/>
      <c r="PZE40" s="96"/>
      <c r="PZF40" s="96"/>
      <c r="PZG40" s="96"/>
      <c r="PZH40" s="96"/>
      <c r="PZI40" s="96"/>
      <c r="PZJ40" s="97"/>
      <c r="PZK40" s="98"/>
      <c r="PZL40" s="98"/>
      <c r="PZM40" s="96"/>
      <c r="PZN40" s="96"/>
      <c r="PZO40" s="96"/>
      <c r="PZP40" s="96"/>
      <c r="PZQ40" s="96"/>
      <c r="PZR40" s="96"/>
      <c r="PZS40" s="96"/>
      <c r="PZT40" s="96"/>
      <c r="PZU40" s="96"/>
      <c r="PZV40" s="96"/>
      <c r="PZW40" s="96"/>
      <c r="PZX40" s="96"/>
      <c r="PZY40" s="96"/>
      <c r="PZZ40" s="96"/>
      <c r="QAA40" s="96"/>
      <c r="QAB40" s="96"/>
      <c r="QAC40" s="96"/>
      <c r="QAD40" s="96"/>
      <c r="QAE40" s="96"/>
      <c r="QAF40" s="96"/>
      <c r="QAG40" s="96"/>
      <c r="QAH40" s="97"/>
      <c r="QAI40" s="98"/>
      <c r="QAJ40" s="98"/>
      <c r="QAK40" s="96"/>
      <c r="QAL40" s="96"/>
      <c r="QAM40" s="96"/>
      <c r="QAN40" s="96"/>
      <c r="QAO40" s="96"/>
      <c r="QAP40" s="96"/>
      <c r="QAQ40" s="96"/>
      <c r="QAR40" s="96"/>
      <c r="QAS40" s="96"/>
      <c r="QAT40" s="96"/>
      <c r="QAU40" s="96"/>
      <c r="QAV40" s="96"/>
      <c r="QAW40" s="96"/>
      <c r="QAX40" s="96"/>
      <c r="QAY40" s="96"/>
      <c r="QAZ40" s="96"/>
      <c r="QBA40" s="96"/>
      <c r="QBB40" s="96"/>
      <c r="QBC40" s="96"/>
      <c r="QBD40" s="96"/>
      <c r="QBE40" s="96"/>
      <c r="QBF40" s="97"/>
      <c r="QBG40" s="98"/>
      <c r="QBH40" s="98"/>
      <c r="QBI40" s="96"/>
      <c r="QBJ40" s="96"/>
      <c r="QBK40" s="96"/>
      <c r="QBL40" s="96"/>
      <c r="QBM40" s="96"/>
      <c r="QBN40" s="96"/>
      <c r="QBO40" s="96"/>
      <c r="QBP40" s="96"/>
      <c r="QBQ40" s="96"/>
      <c r="QBR40" s="96"/>
      <c r="QBS40" s="96"/>
      <c r="QBT40" s="96"/>
      <c r="QBU40" s="96"/>
      <c r="QBV40" s="96"/>
      <c r="QBW40" s="96"/>
      <c r="QBX40" s="96"/>
      <c r="QBY40" s="96"/>
      <c r="QBZ40" s="96"/>
      <c r="QCA40" s="96"/>
      <c r="QCB40" s="96"/>
      <c r="QCC40" s="96"/>
      <c r="QCD40" s="97"/>
      <c r="QCE40" s="98"/>
      <c r="QCF40" s="98"/>
      <c r="QCG40" s="96"/>
      <c r="QCH40" s="96"/>
      <c r="QCI40" s="96"/>
      <c r="QCJ40" s="96"/>
      <c r="QCK40" s="96"/>
      <c r="QCL40" s="96"/>
      <c r="QCM40" s="96"/>
      <c r="QCN40" s="96"/>
      <c r="QCO40" s="96"/>
      <c r="QCP40" s="96"/>
      <c r="QCQ40" s="96"/>
      <c r="QCR40" s="96"/>
      <c r="QCS40" s="96"/>
      <c r="QCT40" s="96"/>
      <c r="QCU40" s="96"/>
      <c r="QCV40" s="96"/>
      <c r="QCW40" s="96"/>
      <c r="QCX40" s="96"/>
      <c r="QCY40" s="96"/>
      <c r="QCZ40" s="96"/>
      <c r="QDA40" s="96"/>
      <c r="QDB40" s="97"/>
      <c r="QDC40" s="98"/>
      <c r="QDD40" s="98"/>
      <c r="QDE40" s="96"/>
      <c r="QDF40" s="96"/>
      <c r="QDG40" s="96"/>
      <c r="QDH40" s="96"/>
      <c r="QDI40" s="96"/>
      <c r="QDJ40" s="96"/>
      <c r="QDK40" s="96"/>
      <c r="QDL40" s="96"/>
      <c r="QDM40" s="96"/>
      <c r="QDN40" s="96"/>
      <c r="QDO40" s="96"/>
      <c r="QDP40" s="96"/>
      <c r="QDQ40" s="96"/>
      <c r="QDR40" s="96"/>
      <c r="QDS40" s="96"/>
      <c r="QDT40" s="96"/>
      <c r="QDU40" s="96"/>
      <c r="QDV40" s="96"/>
      <c r="QDW40" s="96"/>
      <c r="QDX40" s="96"/>
      <c r="QDY40" s="96"/>
      <c r="QDZ40" s="97"/>
      <c r="QEA40" s="98"/>
      <c r="QEB40" s="98"/>
      <c r="QEC40" s="96"/>
      <c r="QED40" s="96"/>
      <c r="QEE40" s="96"/>
      <c r="QEF40" s="96"/>
      <c r="QEG40" s="96"/>
      <c r="QEH40" s="96"/>
      <c r="QEI40" s="96"/>
      <c r="QEJ40" s="96"/>
      <c r="QEK40" s="96"/>
      <c r="QEL40" s="96"/>
      <c r="QEM40" s="96"/>
      <c r="QEN40" s="96"/>
      <c r="QEO40" s="96"/>
      <c r="QEP40" s="96"/>
      <c r="QEQ40" s="96"/>
      <c r="QER40" s="96"/>
      <c r="QES40" s="96"/>
      <c r="QET40" s="96"/>
      <c r="QEU40" s="96"/>
      <c r="QEV40" s="96"/>
      <c r="QEW40" s="96"/>
      <c r="QEX40" s="97"/>
      <c r="QEY40" s="98"/>
      <c r="QEZ40" s="98"/>
      <c r="QFA40" s="96"/>
      <c r="QFB40" s="96"/>
      <c r="QFC40" s="96"/>
      <c r="QFD40" s="96"/>
      <c r="QFE40" s="96"/>
      <c r="QFF40" s="96"/>
      <c r="QFG40" s="96"/>
      <c r="QFH40" s="96"/>
      <c r="QFI40" s="96"/>
      <c r="QFJ40" s="96"/>
      <c r="QFK40" s="96"/>
      <c r="QFL40" s="96"/>
      <c r="QFM40" s="96"/>
      <c r="QFN40" s="96"/>
      <c r="QFO40" s="96"/>
      <c r="QFP40" s="96"/>
      <c r="QFQ40" s="96"/>
      <c r="QFR40" s="96"/>
      <c r="QFS40" s="96"/>
      <c r="QFT40" s="96"/>
      <c r="QFU40" s="96"/>
      <c r="QFV40" s="97"/>
      <c r="QFW40" s="98"/>
      <c r="QFX40" s="98"/>
      <c r="QFY40" s="96"/>
      <c r="QFZ40" s="96"/>
      <c r="QGA40" s="96"/>
      <c r="QGB40" s="96"/>
      <c r="QGC40" s="96"/>
      <c r="QGD40" s="96"/>
      <c r="QGE40" s="96"/>
      <c r="QGF40" s="96"/>
      <c r="QGG40" s="96"/>
      <c r="QGH40" s="96"/>
      <c r="QGI40" s="96"/>
      <c r="QGJ40" s="96"/>
      <c r="QGK40" s="96"/>
      <c r="QGL40" s="96"/>
      <c r="QGM40" s="96"/>
      <c r="QGN40" s="96"/>
      <c r="QGO40" s="96"/>
      <c r="QGP40" s="96"/>
      <c r="QGQ40" s="96"/>
      <c r="QGR40" s="96"/>
      <c r="QGS40" s="96"/>
      <c r="QGT40" s="97"/>
      <c r="QGU40" s="98"/>
      <c r="QGV40" s="98"/>
      <c r="QGW40" s="96"/>
      <c r="QGX40" s="96"/>
      <c r="QGY40" s="96"/>
      <c r="QGZ40" s="96"/>
      <c r="QHA40" s="96"/>
      <c r="QHB40" s="96"/>
      <c r="QHC40" s="96"/>
      <c r="QHD40" s="96"/>
      <c r="QHE40" s="96"/>
      <c r="QHF40" s="96"/>
      <c r="QHG40" s="96"/>
      <c r="QHH40" s="96"/>
      <c r="QHI40" s="96"/>
      <c r="QHJ40" s="96"/>
      <c r="QHK40" s="96"/>
      <c r="QHL40" s="96"/>
      <c r="QHM40" s="96"/>
      <c r="QHN40" s="96"/>
      <c r="QHO40" s="96"/>
      <c r="QHP40" s="96"/>
      <c r="QHQ40" s="96"/>
      <c r="QHR40" s="97"/>
      <c r="QHS40" s="98"/>
      <c r="QHT40" s="98"/>
      <c r="QHU40" s="96"/>
      <c r="QHV40" s="96"/>
      <c r="QHW40" s="96"/>
      <c r="QHX40" s="96"/>
      <c r="QHY40" s="96"/>
      <c r="QHZ40" s="96"/>
      <c r="QIA40" s="96"/>
      <c r="QIB40" s="96"/>
      <c r="QIC40" s="96"/>
      <c r="QID40" s="96"/>
      <c r="QIE40" s="96"/>
      <c r="QIF40" s="96"/>
      <c r="QIG40" s="96"/>
      <c r="QIH40" s="96"/>
      <c r="QII40" s="96"/>
      <c r="QIJ40" s="96"/>
      <c r="QIK40" s="96"/>
      <c r="QIL40" s="96"/>
      <c r="QIM40" s="96"/>
      <c r="QIN40" s="96"/>
      <c r="QIO40" s="96"/>
      <c r="QIP40" s="97"/>
      <c r="QIQ40" s="98"/>
      <c r="QIR40" s="98"/>
      <c r="QIS40" s="96"/>
      <c r="QIT40" s="96"/>
      <c r="QIU40" s="96"/>
      <c r="QIV40" s="96"/>
      <c r="QIW40" s="96"/>
      <c r="QIX40" s="96"/>
      <c r="QIY40" s="96"/>
      <c r="QIZ40" s="96"/>
      <c r="QJA40" s="96"/>
      <c r="QJB40" s="96"/>
      <c r="QJC40" s="96"/>
      <c r="QJD40" s="96"/>
      <c r="QJE40" s="96"/>
      <c r="QJF40" s="96"/>
      <c r="QJG40" s="96"/>
      <c r="QJH40" s="96"/>
      <c r="QJI40" s="96"/>
      <c r="QJJ40" s="96"/>
      <c r="QJK40" s="96"/>
      <c r="QJL40" s="96"/>
      <c r="QJM40" s="96"/>
      <c r="QJN40" s="97"/>
      <c r="QJO40" s="98"/>
      <c r="QJP40" s="98"/>
      <c r="QJQ40" s="96"/>
      <c r="QJR40" s="96"/>
      <c r="QJS40" s="96"/>
      <c r="QJT40" s="96"/>
      <c r="QJU40" s="96"/>
      <c r="QJV40" s="96"/>
      <c r="QJW40" s="96"/>
      <c r="QJX40" s="96"/>
      <c r="QJY40" s="96"/>
      <c r="QJZ40" s="96"/>
      <c r="QKA40" s="96"/>
      <c r="QKB40" s="96"/>
      <c r="QKC40" s="96"/>
      <c r="QKD40" s="96"/>
      <c r="QKE40" s="96"/>
      <c r="QKF40" s="96"/>
      <c r="QKG40" s="96"/>
      <c r="QKH40" s="96"/>
      <c r="QKI40" s="96"/>
      <c r="QKJ40" s="96"/>
      <c r="QKK40" s="96"/>
      <c r="QKL40" s="97"/>
      <c r="QKM40" s="98"/>
      <c r="QKN40" s="98"/>
      <c r="QKO40" s="96"/>
      <c r="QKP40" s="96"/>
      <c r="QKQ40" s="96"/>
      <c r="QKR40" s="96"/>
      <c r="QKS40" s="96"/>
      <c r="QKT40" s="96"/>
      <c r="QKU40" s="96"/>
      <c r="QKV40" s="96"/>
      <c r="QKW40" s="96"/>
      <c r="QKX40" s="96"/>
      <c r="QKY40" s="96"/>
      <c r="QKZ40" s="96"/>
      <c r="QLA40" s="96"/>
      <c r="QLB40" s="96"/>
      <c r="QLC40" s="96"/>
      <c r="QLD40" s="96"/>
      <c r="QLE40" s="96"/>
      <c r="QLF40" s="96"/>
      <c r="QLG40" s="96"/>
      <c r="QLH40" s="96"/>
      <c r="QLI40" s="96"/>
      <c r="QLJ40" s="97"/>
      <c r="QLK40" s="98"/>
      <c r="QLL40" s="98"/>
      <c r="QLM40" s="96"/>
      <c r="QLN40" s="96"/>
      <c r="QLO40" s="96"/>
      <c r="QLP40" s="96"/>
      <c r="QLQ40" s="96"/>
      <c r="QLR40" s="96"/>
      <c r="QLS40" s="96"/>
      <c r="QLT40" s="96"/>
      <c r="QLU40" s="96"/>
      <c r="QLV40" s="96"/>
      <c r="QLW40" s="96"/>
      <c r="QLX40" s="96"/>
      <c r="QLY40" s="96"/>
      <c r="QLZ40" s="96"/>
      <c r="QMA40" s="96"/>
      <c r="QMB40" s="96"/>
      <c r="QMC40" s="96"/>
      <c r="QMD40" s="96"/>
      <c r="QME40" s="96"/>
      <c r="QMF40" s="96"/>
      <c r="QMG40" s="96"/>
      <c r="QMH40" s="97"/>
      <c r="QMI40" s="98"/>
      <c r="QMJ40" s="98"/>
      <c r="QMK40" s="96"/>
      <c r="QML40" s="96"/>
      <c r="QMM40" s="96"/>
      <c r="QMN40" s="96"/>
      <c r="QMO40" s="96"/>
      <c r="QMP40" s="96"/>
      <c r="QMQ40" s="96"/>
      <c r="QMR40" s="96"/>
      <c r="QMS40" s="96"/>
      <c r="QMT40" s="96"/>
      <c r="QMU40" s="96"/>
      <c r="QMV40" s="96"/>
      <c r="QMW40" s="96"/>
      <c r="QMX40" s="96"/>
      <c r="QMY40" s="96"/>
      <c r="QMZ40" s="96"/>
      <c r="QNA40" s="96"/>
      <c r="QNB40" s="96"/>
      <c r="QNC40" s="96"/>
      <c r="QND40" s="96"/>
      <c r="QNE40" s="96"/>
      <c r="QNF40" s="97"/>
      <c r="QNG40" s="98"/>
      <c r="QNH40" s="98"/>
      <c r="QNI40" s="96"/>
      <c r="QNJ40" s="96"/>
      <c r="QNK40" s="96"/>
      <c r="QNL40" s="96"/>
      <c r="QNM40" s="96"/>
      <c r="QNN40" s="96"/>
      <c r="QNO40" s="96"/>
      <c r="QNP40" s="96"/>
      <c r="QNQ40" s="96"/>
      <c r="QNR40" s="96"/>
      <c r="QNS40" s="96"/>
      <c r="QNT40" s="96"/>
      <c r="QNU40" s="96"/>
      <c r="QNV40" s="96"/>
      <c r="QNW40" s="96"/>
      <c r="QNX40" s="96"/>
      <c r="QNY40" s="96"/>
      <c r="QNZ40" s="96"/>
      <c r="QOA40" s="96"/>
      <c r="QOB40" s="96"/>
      <c r="QOC40" s="96"/>
      <c r="QOD40" s="97"/>
      <c r="QOE40" s="98"/>
      <c r="QOF40" s="98"/>
      <c r="QOG40" s="96"/>
      <c r="QOH40" s="96"/>
      <c r="QOI40" s="96"/>
      <c r="QOJ40" s="96"/>
      <c r="QOK40" s="96"/>
      <c r="QOL40" s="96"/>
      <c r="QOM40" s="96"/>
      <c r="QON40" s="96"/>
      <c r="QOO40" s="96"/>
      <c r="QOP40" s="96"/>
      <c r="QOQ40" s="96"/>
      <c r="QOR40" s="96"/>
      <c r="QOS40" s="96"/>
      <c r="QOT40" s="96"/>
      <c r="QOU40" s="96"/>
      <c r="QOV40" s="96"/>
      <c r="QOW40" s="96"/>
      <c r="QOX40" s="96"/>
      <c r="QOY40" s="96"/>
      <c r="QOZ40" s="96"/>
      <c r="QPA40" s="96"/>
      <c r="QPB40" s="97"/>
      <c r="QPC40" s="98"/>
      <c r="QPD40" s="98"/>
      <c r="QPE40" s="96"/>
      <c r="QPF40" s="96"/>
      <c r="QPG40" s="96"/>
      <c r="QPH40" s="96"/>
      <c r="QPI40" s="96"/>
      <c r="QPJ40" s="96"/>
      <c r="QPK40" s="96"/>
      <c r="QPL40" s="96"/>
      <c r="QPM40" s="96"/>
      <c r="QPN40" s="96"/>
      <c r="QPO40" s="96"/>
      <c r="QPP40" s="96"/>
      <c r="QPQ40" s="96"/>
      <c r="QPR40" s="96"/>
      <c r="QPS40" s="96"/>
      <c r="QPT40" s="96"/>
      <c r="QPU40" s="96"/>
      <c r="QPV40" s="96"/>
      <c r="QPW40" s="96"/>
      <c r="QPX40" s="96"/>
      <c r="QPY40" s="96"/>
      <c r="QPZ40" s="97"/>
      <c r="QQA40" s="98"/>
      <c r="QQB40" s="98"/>
      <c r="QQC40" s="96"/>
      <c r="QQD40" s="96"/>
      <c r="QQE40" s="96"/>
      <c r="QQF40" s="96"/>
      <c r="QQG40" s="96"/>
      <c r="QQH40" s="96"/>
      <c r="QQI40" s="96"/>
      <c r="QQJ40" s="96"/>
      <c r="QQK40" s="96"/>
      <c r="QQL40" s="96"/>
      <c r="QQM40" s="96"/>
      <c r="QQN40" s="96"/>
      <c r="QQO40" s="96"/>
      <c r="QQP40" s="96"/>
      <c r="QQQ40" s="96"/>
      <c r="QQR40" s="96"/>
      <c r="QQS40" s="96"/>
      <c r="QQT40" s="96"/>
      <c r="QQU40" s="96"/>
      <c r="QQV40" s="96"/>
      <c r="QQW40" s="96"/>
      <c r="QQX40" s="97"/>
      <c r="QQY40" s="98"/>
      <c r="QQZ40" s="98"/>
      <c r="QRA40" s="96"/>
      <c r="QRB40" s="96"/>
      <c r="QRC40" s="96"/>
      <c r="QRD40" s="96"/>
      <c r="QRE40" s="96"/>
      <c r="QRF40" s="96"/>
      <c r="QRG40" s="96"/>
      <c r="QRH40" s="96"/>
      <c r="QRI40" s="96"/>
      <c r="QRJ40" s="96"/>
      <c r="QRK40" s="96"/>
      <c r="QRL40" s="96"/>
      <c r="QRM40" s="96"/>
      <c r="QRN40" s="96"/>
      <c r="QRO40" s="96"/>
      <c r="QRP40" s="96"/>
      <c r="QRQ40" s="96"/>
      <c r="QRR40" s="96"/>
      <c r="QRS40" s="96"/>
      <c r="QRT40" s="96"/>
      <c r="QRU40" s="96"/>
      <c r="QRV40" s="97"/>
      <c r="QRW40" s="98"/>
      <c r="QRX40" s="98"/>
      <c r="QRY40" s="96"/>
      <c r="QRZ40" s="96"/>
      <c r="QSA40" s="96"/>
      <c r="QSB40" s="96"/>
      <c r="QSC40" s="96"/>
      <c r="QSD40" s="96"/>
      <c r="QSE40" s="96"/>
      <c r="QSF40" s="96"/>
      <c r="QSG40" s="96"/>
      <c r="QSH40" s="96"/>
      <c r="QSI40" s="96"/>
      <c r="QSJ40" s="96"/>
      <c r="QSK40" s="96"/>
      <c r="QSL40" s="96"/>
      <c r="QSM40" s="96"/>
      <c r="QSN40" s="96"/>
      <c r="QSO40" s="96"/>
      <c r="QSP40" s="96"/>
      <c r="QSQ40" s="96"/>
      <c r="QSR40" s="96"/>
      <c r="QSS40" s="96"/>
      <c r="QST40" s="97"/>
      <c r="QSU40" s="98"/>
      <c r="QSV40" s="98"/>
      <c r="QSW40" s="96"/>
      <c r="QSX40" s="96"/>
      <c r="QSY40" s="96"/>
      <c r="QSZ40" s="96"/>
      <c r="QTA40" s="96"/>
      <c r="QTB40" s="96"/>
      <c r="QTC40" s="96"/>
      <c r="QTD40" s="96"/>
      <c r="QTE40" s="96"/>
      <c r="QTF40" s="96"/>
      <c r="QTG40" s="96"/>
      <c r="QTH40" s="96"/>
      <c r="QTI40" s="96"/>
      <c r="QTJ40" s="96"/>
      <c r="QTK40" s="96"/>
      <c r="QTL40" s="96"/>
      <c r="QTM40" s="96"/>
      <c r="QTN40" s="96"/>
      <c r="QTO40" s="96"/>
      <c r="QTP40" s="96"/>
      <c r="QTQ40" s="96"/>
      <c r="QTR40" s="97"/>
      <c r="QTS40" s="98"/>
      <c r="QTT40" s="98"/>
      <c r="QTU40" s="96"/>
      <c r="QTV40" s="96"/>
      <c r="QTW40" s="96"/>
      <c r="QTX40" s="96"/>
      <c r="QTY40" s="96"/>
      <c r="QTZ40" s="96"/>
      <c r="QUA40" s="96"/>
      <c r="QUB40" s="96"/>
      <c r="QUC40" s="96"/>
      <c r="QUD40" s="96"/>
      <c r="QUE40" s="96"/>
      <c r="QUF40" s="96"/>
      <c r="QUG40" s="96"/>
      <c r="QUH40" s="96"/>
      <c r="QUI40" s="96"/>
      <c r="QUJ40" s="96"/>
      <c r="QUK40" s="96"/>
      <c r="QUL40" s="96"/>
      <c r="QUM40" s="96"/>
      <c r="QUN40" s="96"/>
      <c r="QUO40" s="96"/>
      <c r="QUP40" s="97"/>
      <c r="QUQ40" s="98"/>
      <c r="QUR40" s="98"/>
      <c r="QUS40" s="96"/>
      <c r="QUT40" s="96"/>
      <c r="QUU40" s="96"/>
      <c r="QUV40" s="96"/>
      <c r="QUW40" s="96"/>
      <c r="QUX40" s="96"/>
      <c r="QUY40" s="96"/>
      <c r="QUZ40" s="96"/>
      <c r="QVA40" s="96"/>
      <c r="QVB40" s="96"/>
      <c r="QVC40" s="96"/>
      <c r="QVD40" s="96"/>
      <c r="QVE40" s="96"/>
      <c r="QVF40" s="96"/>
      <c r="QVG40" s="96"/>
      <c r="QVH40" s="96"/>
      <c r="QVI40" s="96"/>
      <c r="QVJ40" s="96"/>
      <c r="QVK40" s="96"/>
      <c r="QVL40" s="96"/>
      <c r="QVM40" s="96"/>
      <c r="QVN40" s="97"/>
      <c r="QVO40" s="98"/>
      <c r="QVP40" s="98"/>
      <c r="QVQ40" s="96"/>
      <c r="QVR40" s="96"/>
      <c r="QVS40" s="96"/>
      <c r="QVT40" s="96"/>
      <c r="QVU40" s="96"/>
      <c r="QVV40" s="96"/>
      <c r="QVW40" s="96"/>
      <c r="QVX40" s="96"/>
      <c r="QVY40" s="96"/>
      <c r="QVZ40" s="96"/>
      <c r="QWA40" s="96"/>
      <c r="QWB40" s="96"/>
      <c r="QWC40" s="96"/>
      <c r="QWD40" s="96"/>
      <c r="QWE40" s="96"/>
      <c r="QWF40" s="96"/>
      <c r="QWG40" s="96"/>
      <c r="QWH40" s="96"/>
      <c r="QWI40" s="96"/>
      <c r="QWJ40" s="96"/>
      <c r="QWK40" s="96"/>
      <c r="QWL40" s="97"/>
      <c r="QWM40" s="98"/>
      <c r="QWN40" s="98"/>
      <c r="QWO40" s="96"/>
      <c r="QWP40" s="96"/>
      <c r="QWQ40" s="96"/>
      <c r="QWR40" s="96"/>
      <c r="QWS40" s="96"/>
      <c r="QWT40" s="96"/>
      <c r="QWU40" s="96"/>
      <c r="QWV40" s="96"/>
      <c r="QWW40" s="96"/>
      <c r="QWX40" s="96"/>
      <c r="QWY40" s="96"/>
      <c r="QWZ40" s="96"/>
      <c r="QXA40" s="96"/>
      <c r="QXB40" s="96"/>
      <c r="QXC40" s="96"/>
      <c r="QXD40" s="96"/>
      <c r="QXE40" s="96"/>
      <c r="QXF40" s="96"/>
      <c r="QXG40" s="96"/>
      <c r="QXH40" s="96"/>
      <c r="QXI40" s="96"/>
      <c r="QXJ40" s="97"/>
      <c r="QXK40" s="98"/>
      <c r="QXL40" s="98"/>
      <c r="QXM40" s="96"/>
      <c r="QXN40" s="96"/>
      <c r="QXO40" s="96"/>
      <c r="QXP40" s="96"/>
      <c r="QXQ40" s="96"/>
      <c r="QXR40" s="96"/>
      <c r="QXS40" s="96"/>
      <c r="QXT40" s="96"/>
      <c r="QXU40" s="96"/>
      <c r="QXV40" s="96"/>
      <c r="QXW40" s="96"/>
      <c r="QXX40" s="96"/>
      <c r="QXY40" s="96"/>
      <c r="QXZ40" s="96"/>
      <c r="QYA40" s="96"/>
      <c r="QYB40" s="96"/>
      <c r="QYC40" s="96"/>
      <c r="QYD40" s="96"/>
      <c r="QYE40" s="96"/>
      <c r="QYF40" s="96"/>
      <c r="QYG40" s="96"/>
      <c r="QYH40" s="97"/>
      <c r="QYI40" s="98"/>
      <c r="QYJ40" s="98"/>
      <c r="QYK40" s="96"/>
      <c r="QYL40" s="96"/>
      <c r="QYM40" s="96"/>
      <c r="QYN40" s="96"/>
      <c r="QYO40" s="96"/>
      <c r="QYP40" s="96"/>
      <c r="QYQ40" s="96"/>
      <c r="QYR40" s="96"/>
      <c r="QYS40" s="96"/>
      <c r="QYT40" s="96"/>
      <c r="QYU40" s="96"/>
      <c r="QYV40" s="96"/>
      <c r="QYW40" s="96"/>
      <c r="QYX40" s="96"/>
      <c r="QYY40" s="96"/>
      <c r="QYZ40" s="96"/>
      <c r="QZA40" s="96"/>
      <c r="QZB40" s="96"/>
      <c r="QZC40" s="96"/>
      <c r="QZD40" s="96"/>
      <c r="QZE40" s="96"/>
      <c r="QZF40" s="97"/>
      <c r="QZG40" s="98"/>
      <c r="QZH40" s="98"/>
      <c r="QZI40" s="96"/>
      <c r="QZJ40" s="96"/>
      <c r="QZK40" s="96"/>
      <c r="QZL40" s="96"/>
      <c r="QZM40" s="96"/>
      <c r="QZN40" s="96"/>
      <c r="QZO40" s="96"/>
      <c r="QZP40" s="96"/>
      <c r="QZQ40" s="96"/>
      <c r="QZR40" s="96"/>
      <c r="QZS40" s="96"/>
      <c r="QZT40" s="96"/>
      <c r="QZU40" s="96"/>
      <c r="QZV40" s="96"/>
      <c r="QZW40" s="96"/>
      <c r="QZX40" s="96"/>
      <c r="QZY40" s="96"/>
      <c r="QZZ40" s="96"/>
      <c r="RAA40" s="96"/>
      <c r="RAB40" s="96"/>
      <c r="RAC40" s="96"/>
      <c r="RAD40" s="97"/>
      <c r="RAE40" s="98"/>
      <c r="RAF40" s="98"/>
      <c r="RAG40" s="96"/>
      <c r="RAH40" s="96"/>
      <c r="RAI40" s="96"/>
      <c r="RAJ40" s="96"/>
      <c r="RAK40" s="96"/>
      <c r="RAL40" s="96"/>
      <c r="RAM40" s="96"/>
      <c r="RAN40" s="96"/>
      <c r="RAO40" s="96"/>
      <c r="RAP40" s="96"/>
      <c r="RAQ40" s="96"/>
      <c r="RAR40" s="96"/>
      <c r="RAS40" s="96"/>
      <c r="RAT40" s="96"/>
      <c r="RAU40" s="96"/>
      <c r="RAV40" s="96"/>
      <c r="RAW40" s="96"/>
      <c r="RAX40" s="96"/>
      <c r="RAY40" s="96"/>
      <c r="RAZ40" s="96"/>
      <c r="RBA40" s="96"/>
      <c r="RBB40" s="97"/>
      <c r="RBC40" s="98"/>
      <c r="RBD40" s="98"/>
      <c r="RBE40" s="96"/>
      <c r="RBF40" s="96"/>
      <c r="RBG40" s="96"/>
      <c r="RBH40" s="96"/>
      <c r="RBI40" s="96"/>
      <c r="RBJ40" s="96"/>
      <c r="RBK40" s="96"/>
      <c r="RBL40" s="96"/>
      <c r="RBM40" s="96"/>
      <c r="RBN40" s="96"/>
      <c r="RBO40" s="96"/>
      <c r="RBP40" s="96"/>
      <c r="RBQ40" s="96"/>
      <c r="RBR40" s="96"/>
      <c r="RBS40" s="96"/>
      <c r="RBT40" s="96"/>
      <c r="RBU40" s="96"/>
      <c r="RBV40" s="96"/>
      <c r="RBW40" s="96"/>
      <c r="RBX40" s="96"/>
      <c r="RBY40" s="96"/>
      <c r="RBZ40" s="97"/>
      <c r="RCA40" s="98"/>
      <c r="RCB40" s="98"/>
      <c r="RCC40" s="96"/>
      <c r="RCD40" s="96"/>
      <c r="RCE40" s="96"/>
      <c r="RCF40" s="96"/>
      <c r="RCG40" s="96"/>
      <c r="RCH40" s="96"/>
      <c r="RCI40" s="96"/>
      <c r="RCJ40" s="96"/>
      <c r="RCK40" s="96"/>
      <c r="RCL40" s="96"/>
      <c r="RCM40" s="96"/>
      <c r="RCN40" s="96"/>
      <c r="RCO40" s="96"/>
      <c r="RCP40" s="96"/>
      <c r="RCQ40" s="96"/>
      <c r="RCR40" s="96"/>
      <c r="RCS40" s="96"/>
      <c r="RCT40" s="96"/>
      <c r="RCU40" s="96"/>
      <c r="RCV40" s="96"/>
      <c r="RCW40" s="96"/>
      <c r="RCX40" s="97"/>
      <c r="RCY40" s="98"/>
      <c r="RCZ40" s="98"/>
      <c r="RDA40" s="96"/>
      <c r="RDB40" s="96"/>
      <c r="RDC40" s="96"/>
      <c r="RDD40" s="96"/>
      <c r="RDE40" s="96"/>
      <c r="RDF40" s="96"/>
      <c r="RDG40" s="96"/>
      <c r="RDH40" s="96"/>
      <c r="RDI40" s="96"/>
      <c r="RDJ40" s="96"/>
      <c r="RDK40" s="96"/>
      <c r="RDL40" s="96"/>
      <c r="RDM40" s="96"/>
      <c r="RDN40" s="96"/>
      <c r="RDO40" s="96"/>
      <c r="RDP40" s="96"/>
      <c r="RDQ40" s="96"/>
      <c r="RDR40" s="96"/>
      <c r="RDS40" s="96"/>
      <c r="RDT40" s="96"/>
      <c r="RDU40" s="96"/>
      <c r="RDV40" s="97"/>
      <c r="RDW40" s="98"/>
      <c r="RDX40" s="98"/>
      <c r="RDY40" s="96"/>
      <c r="RDZ40" s="96"/>
      <c r="REA40" s="96"/>
      <c r="REB40" s="96"/>
      <c r="REC40" s="96"/>
      <c r="RED40" s="96"/>
      <c r="REE40" s="96"/>
      <c r="REF40" s="96"/>
      <c r="REG40" s="96"/>
      <c r="REH40" s="96"/>
      <c r="REI40" s="96"/>
      <c r="REJ40" s="96"/>
      <c r="REK40" s="96"/>
      <c r="REL40" s="96"/>
      <c r="REM40" s="96"/>
      <c r="REN40" s="96"/>
      <c r="REO40" s="96"/>
      <c r="REP40" s="96"/>
      <c r="REQ40" s="96"/>
      <c r="RER40" s="96"/>
      <c r="RES40" s="96"/>
      <c r="RET40" s="97"/>
      <c r="REU40" s="98"/>
      <c r="REV40" s="98"/>
      <c r="REW40" s="96"/>
      <c r="REX40" s="96"/>
      <c r="REY40" s="96"/>
      <c r="REZ40" s="96"/>
      <c r="RFA40" s="96"/>
      <c r="RFB40" s="96"/>
      <c r="RFC40" s="96"/>
      <c r="RFD40" s="96"/>
      <c r="RFE40" s="96"/>
      <c r="RFF40" s="96"/>
      <c r="RFG40" s="96"/>
      <c r="RFH40" s="96"/>
      <c r="RFI40" s="96"/>
      <c r="RFJ40" s="96"/>
      <c r="RFK40" s="96"/>
      <c r="RFL40" s="96"/>
      <c r="RFM40" s="96"/>
      <c r="RFN40" s="96"/>
      <c r="RFO40" s="96"/>
      <c r="RFP40" s="96"/>
      <c r="RFQ40" s="96"/>
      <c r="RFR40" s="97"/>
      <c r="RFS40" s="98"/>
      <c r="RFT40" s="98"/>
      <c r="RFU40" s="96"/>
      <c r="RFV40" s="96"/>
      <c r="RFW40" s="96"/>
      <c r="RFX40" s="96"/>
      <c r="RFY40" s="96"/>
      <c r="RFZ40" s="96"/>
      <c r="RGA40" s="96"/>
      <c r="RGB40" s="96"/>
      <c r="RGC40" s="96"/>
      <c r="RGD40" s="96"/>
      <c r="RGE40" s="96"/>
      <c r="RGF40" s="96"/>
      <c r="RGG40" s="96"/>
      <c r="RGH40" s="96"/>
      <c r="RGI40" s="96"/>
      <c r="RGJ40" s="96"/>
      <c r="RGK40" s="96"/>
      <c r="RGL40" s="96"/>
      <c r="RGM40" s="96"/>
      <c r="RGN40" s="96"/>
      <c r="RGO40" s="96"/>
      <c r="RGP40" s="97"/>
      <c r="RGQ40" s="98"/>
      <c r="RGR40" s="98"/>
      <c r="RGS40" s="96"/>
      <c r="RGT40" s="96"/>
      <c r="RGU40" s="96"/>
      <c r="RGV40" s="96"/>
      <c r="RGW40" s="96"/>
      <c r="RGX40" s="96"/>
      <c r="RGY40" s="96"/>
      <c r="RGZ40" s="96"/>
      <c r="RHA40" s="96"/>
      <c r="RHB40" s="96"/>
      <c r="RHC40" s="96"/>
      <c r="RHD40" s="96"/>
      <c r="RHE40" s="96"/>
      <c r="RHF40" s="96"/>
      <c r="RHG40" s="96"/>
      <c r="RHH40" s="96"/>
      <c r="RHI40" s="96"/>
      <c r="RHJ40" s="96"/>
      <c r="RHK40" s="96"/>
      <c r="RHL40" s="96"/>
      <c r="RHM40" s="96"/>
      <c r="RHN40" s="97"/>
      <c r="RHO40" s="98"/>
      <c r="RHP40" s="98"/>
      <c r="RHQ40" s="96"/>
      <c r="RHR40" s="96"/>
      <c r="RHS40" s="96"/>
      <c r="RHT40" s="96"/>
      <c r="RHU40" s="96"/>
      <c r="RHV40" s="96"/>
      <c r="RHW40" s="96"/>
      <c r="RHX40" s="96"/>
      <c r="RHY40" s="96"/>
      <c r="RHZ40" s="96"/>
      <c r="RIA40" s="96"/>
      <c r="RIB40" s="96"/>
      <c r="RIC40" s="96"/>
      <c r="RID40" s="96"/>
      <c r="RIE40" s="96"/>
      <c r="RIF40" s="96"/>
      <c r="RIG40" s="96"/>
      <c r="RIH40" s="96"/>
      <c r="RII40" s="96"/>
      <c r="RIJ40" s="96"/>
      <c r="RIK40" s="96"/>
      <c r="RIL40" s="97"/>
      <c r="RIM40" s="98"/>
      <c r="RIN40" s="98"/>
      <c r="RIO40" s="96"/>
      <c r="RIP40" s="96"/>
      <c r="RIQ40" s="96"/>
      <c r="RIR40" s="96"/>
      <c r="RIS40" s="96"/>
      <c r="RIT40" s="96"/>
      <c r="RIU40" s="96"/>
      <c r="RIV40" s="96"/>
      <c r="RIW40" s="96"/>
      <c r="RIX40" s="96"/>
      <c r="RIY40" s="96"/>
      <c r="RIZ40" s="96"/>
      <c r="RJA40" s="96"/>
      <c r="RJB40" s="96"/>
      <c r="RJC40" s="96"/>
      <c r="RJD40" s="96"/>
      <c r="RJE40" s="96"/>
      <c r="RJF40" s="96"/>
      <c r="RJG40" s="96"/>
      <c r="RJH40" s="96"/>
      <c r="RJI40" s="96"/>
      <c r="RJJ40" s="97"/>
      <c r="RJK40" s="98"/>
      <c r="RJL40" s="98"/>
      <c r="RJM40" s="96"/>
      <c r="RJN40" s="96"/>
      <c r="RJO40" s="96"/>
      <c r="RJP40" s="96"/>
      <c r="RJQ40" s="96"/>
      <c r="RJR40" s="96"/>
      <c r="RJS40" s="96"/>
      <c r="RJT40" s="96"/>
      <c r="RJU40" s="96"/>
      <c r="RJV40" s="96"/>
      <c r="RJW40" s="96"/>
      <c r="RJX40" s="96"/>
      <c r="RJY40" s="96"/>
      <c r="RJZ40" s="96"/>
      <c r="RKA40" s="96"/>
      <c r="RKB40" s="96"/>
      <c r="RKC40" s="96"/>
      <c r="RKD40" s="96"/>
      <c r="RKE40" s="96"/>
      <c r="RKF40" s="96"/>
      <c r="RKG40" s="96"/>
      <c r="RKH40" s="97"/>
      <c r="RKI40" s="98"/>
      <c r="RKJ40" s="98"/>
      <c r="RKK40" s="96"/>
      <c r="RKL40" s="96"/>
      <c r="RKM40" s="96"/>
      <c r="RKN40" s="96"/>
      <c r="RKO40" s="96"/>
      <c r="RKP40" s="96"/>
      <c r="RKQ40" s="96"/>
      <c r="RKR40" s="96"/>
      <c r="RKS40" s="96"/>
      <c r="RKT40" s="96"/>
      <c r="RKU40" s="96"/>
      <c r="RKV40" s="96"/>
      <c r="RKW40" s="96"/>
      <c r="RKX40" s="96"/>
      <c r="RKY40" s="96"/>
      <c r="RKZ40" s="96"/>
      <c r="RLA40" s="96"/>
      <c r="RLB40" s="96"/>
      <c r="RLC40" s="96"/>
      <c r="RLD40" s="96"/>
      <c r="RLE40" s="96"/>
      <c r="RLF40" s="97"/>
      <c r="RLG40" s="98"/>
      <c r="RLH40" s="98"/>
      <c r="RLI40" s="96"/>
      <c r="RLJ40" s="96"/>
      <c r="RLK40" s="96"/>
      <c r="RLL40" s="96"/>
      <c r="RLM40" s="96"/>
      <c r="RLN40" s="96"/>
      <c r="RLO40" s="96"/>
      <c r="RLP40" s="96"/>
      <c r="RLQ40" s="96"/>
      <c r="RLR40" s="96"/>
      <c r="RLS40" s="96"/>
      <c r="RLT40" s="96"/>
      <c r="RLU40" s="96"/>
      <c r="RLV40" s="96"/>
      <c r="RLW40" s="96"/>
      <c r="RLX40" s="96"/>
      <c r="RLY40" s="96"/>
      <c r="RLZ40" s="96"/>
      <c r="RMA40" s="96"/>
      <c r="RMB40" s="96"/>
      <c r="RMC40" s="96"/>
      <c r="RMD40" s="97"/>
      <c r="RME40" s="98"/>
      <c r="RMF40" s="98"/>
      <c r="RMG40" s="96"/>
      <c r="RMH40" s="96"/>
      <c r="RMI40" s="96"/>
      <c r="RMJ40" s="96"/>
      <c r="RMK40" s="96"/>
      <c r="RML40" s="96"/>
      <c r="RMM40" s="96"/>
      <c r="RMN40" s="96"/>
      <c r="RMO40" s="96"/>
      <c r="RMP40" s="96"/>
      <c r="RMQ40" s="96"/>
      <c r="RMR40" s="96"/>
      <c r="RMS40" s="96"/>
      <c r="RMT40" s="96"/>
      <c r="RMU40" s="96"/>
      <c r="RMV40" s="96"/>
      <c r="RMW40" s="96"/>
      <c r="RMX40" s="96"/>
      <c r="RMY40" s="96"/>
      <c r="RMZ40" s="96"/>
      <c r="RNA40" s="96"/>
      <c r="RNB40" s="97"/>
      <c r="RNC40" s="98"/>
      <c r="RND40" s="98"/>
      <c r="RNE40" s="96"/>
      <c r="RNF40" s="96"/>
      <c r="RNG40" s="96"/>
      <c r="RNH40" s="96"/>
      <c r="RNI40" s="96"/>
      <c r="RNJ40" s="96"/>
      <c r="RNK40" s="96"/>
      <c r="RNL40" s="96"/>
      <c r="RNM40" s="96"/>
      <c r="RNN40" s="96"/>
      <c r="RNO40" s="96"/>
      <c r="RNP40" s="96"/>
      <c r="RNQ40" s="96"/>
      <c r="RNR40" s="96"/>
      <c r="RNS40" s="96"/>
      <c r="RNT40" s="96"/>
      <c r="RNU40" s="96"/>
      <c r="RNV40" s="96"/>
      <c r="RNW40" s="96"/>
      <c r="RNX40" s="96"/>
      <c r="RNY40" s="96"/>
      <c r="RNZ40" s="97"/>
      <c r="ROA40" s="98"/>
      <c r="ROB40" s="98"/>
      <c r="ROC40" s="96"/>
      <c r="ROD40" s="96"/>
      <c r="ROE40" s="96"/>
      <c r="ROF40" s="96"/>
      <c r="ROG40" s="96"/>
      <c r="ROH40" s="96"/>
      <c r="ROI40" s="96"/>
      <c r="ROJ40" s="96"/>
      <c r="ROK40" s="96"/>
      <c r="ROL40" s="96"/>
      <c r="ROM40" s="96"/>
      <c r="RON40" s="96"/>
      <c r="ROO40" s="96"/>
      <c r="ROP40" s="96"/>
      <c r="ROQ40" s="96"/>
      <c r="ROR40" s="96"/>
      <c r="ROS40" s="96"/>
      <c r="ROT40" s="96"/>
      <c r="ROU40" s="96"/>
      <c r="ROV40" s="96"/>
      <c r="ROW40" s="96"/>
      <c r="ROX40" s="97"/>
      <c r="ROY40" s="98"/>
      <c r="ROZ40" s="98"/>
      <c r="RPA40" s="96"/>
      <c r="RPB40" s="96"/>
      <c r="RPC40" s="96"/>
      <c r="RPD40" s="96"/>
      <c r="RPE40" s="96"/>
      <c r="RPF40" s="96"/>
      <c r="RPG40" s="96"/>
      <c r="RPH40" s="96"/>
      <c r="RPI40" s="96"/>
      <c r="RPJ40" s="96"/>
      <c r="RPK40" s="96"/>
      <c r="RPL40" s="96"/>
      <c r="RPM40" s="96"/>
      <c r="RPN40" s="96"/>
      <c r="RPO40" s="96"/>
      <c r="RPP40" s="96"/>
      <c r="RPQ40" s="96"/>
      <c r="RPR40" s="96"/>
      <c r="RPS40" s="96"/>
      <c r="RPT40" s="96"/>
      <c r="RPU40" s="96"/>
      <c r="RPV40" s="97"/>
      <c r="RPW40" s="98"/>
      <c r="RPX40" s="98"/>
      <c r="RPY40" s="96"/>
      <c r="RPZ40" s="96"/>
      <c r="RQA40" s="96"/>
      <c r="RQB40" s="96"/>
      <c r="RQC40" s="96"/>
      <c r="RQD40" s="96"/>
      <c r="RQE40" s="96"/>
      <c r="RQF40" s="96"/>
      <c r="RQG40" s="96"/>
      <c r="RQH40" s="96"/>
      <c r="RQI40" s="96"/>
      <c r="RQJ40" s="96"/>
      <c r="RQK40" s="96"/>
      <c r="RQL40" s="96"/>
      <c r="RQM40" s="96"/>
      <c r="RQN40" s="96"/>
      <c r="RQO40" s="96"/>
      <c r="RQP40" s="96"/>
      <c r="RQQ40" s="96"/>
      <c r="RQR40" s="96"/>
      <c r="RQS40" s="96"/>
      <c r="RQT40" s="97"/>
      <c r="RQU40" s="98"/>
      <c r="RQV40" s="98"/>
      <c r="RQW40" s="96"/>
      <c r="RQX40" s="96"/>
      <c r="RQY40" s="96"/>
      <c r="RQZ40" s="96"/>
      <c r="RRA40" s="96"/>
      <c r="RRB40" s="96"/>
      <c r="RRC40" s="96"/>
      <c r="RRD40" s="96"/>
      <c r="RRE40" s="96"/>
      <c r="RRF40" s="96"/>
      <c r="RRG40" s="96"/>
      <c r="RRH40" s="96"/>
      <c r="RRI40" s="96"/>
      <c r="RRJ40" s="96"/>
      <c r="RRK40" s="96"/>
      <c r="RRL40" s="96"/>
      <c r="RRM40" s="96"/>
      <c r="RRN40" s="96"/>
      <c r="RRO40" s="96"/>
      <c r="RRP40" s="96"/>
      <c r="RRQ40" s="96"/>
      <c r="RRR40" s="97"/>
      <c r="RRS40" s="98"/>
      <c r="RRT40" s="98"/>
      <c r="RRU40" s="96"/>
      <c r="RRV40" s="96"/>
      <c r="RRW40" s="96"/>
      <c r="RRX40" s="96"/>
      <c r="RRY40" s="96"/>
      <c r="RRZ40" s="96"/>
      <c r="RSA40" s="96"/>
      <c r="RSB40" s="96"/>
      <c r="RSC40" s="96"/>
      <c r="RSD40" s="96"/>
      <c r="RSE40" s="96"/>
      <c r="RSF40" s="96"/>
      <c r="RSG40" s="96"/>
      <c r="RSH40" s="96"/>
      <c r="RSI40" s="96"/>
      <c r="RSJ40" s="96"/>
      <c r="RSK40" s="96"/>
      <c r="RSL40" s="96"/>
      <c r="RSM40" s="96"/>
      <c r="RSN40" s="96"/>
      <c r="RSO40" s="96"/>
      <c r="RSP40" s="97"/>
      <c r="RSQ40" s="98"/>
      <c r="RSR40" s="98"/>
      <c r="RSS40" s="96"/>
      <c r="RST40" s="96"/>
      <c r="RSU40" s="96"/>
      <c r="RSV40" s="96"/>
      <c r="RSW40" s="96"/>
      <c r="RSX40" s="96"/>
      <c r="RSY40" s="96"/>
      <c r="RSZ40" s="96"/>
      <c r="RTA40" s="96"/>
      <c r="RTB40" s="96"/>
      <c r="RTC40" s="96"/>
      <c r="RTD40" s="96"/>
      <c r="RTE40" s="96"/>
      <c r="RTF40" s="96"/>
      <c r="RTG40" s="96"/>
      <c r="RTH40" s="96"/>
      <c r="RTI40" s="96"/>
      <c r="RTJ40" s="96"/>
      <c r="RTK40" s="96"/>
      <c r="RTL40" s="96"/>
      <c r="RTM40" s="96"/>
      <c r="RTN40" s="97"/>
      <c r="RTO40" s="98"/>
      <c r="RTP40" s="98"/>
      <c r="RTQ40" s="96"/>
      <c r="RTR40" s="96"/>
      <c r="RTS40" s="96"/>
      <c r="RTT40" s="96"/>
      <c r="RTU40" s="96"/>
      <c r="RTV40" s="96"/>
      <c r="RTW40" s="96"/>
      <c r="RTX40" s="96"/>
      <c r="RTY40" s="96"/>
      <c r="RTZ40" s="96"/>
      <c r="RUA40" s="96"/>
      <c r="RUB40" s="96"/>
      <c r="RUC40" s="96"/>
      <c r="RUD40" s="96"/>
      <c r="RUE40" s="96"/>
      <c r="RUF40" s="96"/>
      <c r="RUG40" s="96"/>
      <c r="RUH40" s="96"/>
      <c r="RUI40" s="96"/>
      <c r="RUJ40" s="96"/>
      <c r="RUK40" s="96"/>
      <c r="RUL40" s="97"/>
      <c r="RUM40" s="98"/>
      <c r="RUN40" s="98"/>
      <c r="RUO40" s="96"/>
      <c r="RUP40" s="96"/>
      <c r="RUQ40" s="96"/>
      <c r="RUR40" s="96"/>
      <c r="RUS40" s="96"/>
      <c r="RUT40" s="96"/>
      <c r="RUU40" s="96"/>
      <c r="RUV40" s="96"/>
      <c r="RUW40" s="96"/>
      <c r="RUX40" s="96"/>
      <c r="RUY40" s="96"/>
      <c r="RUZ40" s="96"/>
      <c r="RVA40" s="96"/>
      <c r="RVB40" s="96"/>
      <c r="RVC40" s="96"/>
      <c r="RVD40" s="96"/>
      <c r="RVE40" s="96"/>
      <c r="RVF40" s="96"/>
      <c r="RVG40" s="96"/>
      <c r="RVH40" s="96"/>
      <c r="RVI40" s="96"/>
      <c r="RVJ40" s="97"/>
      <c r="RVK40" s="98"/>
      <c r="RVL40" s="98"/>
      <c r="RVM40" s="96"/>
      <c r="RVN40" s="96"/>
      <c r="RVO40" s="96"/>
      <c r="RVP40" s="96"/>
      <c r="RVQ40" s="96"/>
      <c r="RVR40" s="96"/>
      <c r="RVS40" s="96"/>
      <c r="RVT40" s="96"/>
      <c r="RVU40" s="96"/>
      <c r="RVV40" s="96"/>
      <c r="RVW40" s="96"/>
      <c r="RVX40" s="96"/>
      <c r="RVY40" s="96"/>
      <c r="RVZ40" s="96"/>
      <c r="RWA40" s="96"/>
      <c r="RWB40" s="96"/>
      <c r="RWC40" s="96"/>
      <c r="RWD40" s="96"/>
      <c r="RWE40" s="96"/>
      <c r="RWF40" s="96"/>
      <c r="RWG40" s="96"/>
      <c r="RWH40" s="97"/>
      <c r="RWI40" s="98"/>
      <c r="RWJ40" s="98"/>
      <c r="RWK40" s="96"/>
      <c r="RWL40" s="96"/>
      <c r="RWM40" s="96"/>
      <c r="RWN40" s="96"/>
      <c r="RWO40" s="96"/>
      <c r="RWP40" s="96"/>
      <c r="RWQ40" s="96"/>
      <c r="RWR40" s="96"/>
      <c r="RWS40" s="96"/>
      <c r="RWT40" s="96"/>
      <c r="RWU40" s="96"/>
      <c r="RWV40" s="96"/>
      <c r="RWW40" s="96"/>
      <c r="RWX40" s="96"/>
      <c r="RWY40" s="96"/>
      <c r="RWZ40" s="96"/>
      <c r="RXA40" s="96"/>
      <c r="RXB40" s="96"/>
      <c r="RXC40" s="96"/>
      <c r="RXD40" s="96"/>
      <c r="RXE40" s="96"/>
      <c r="RXF40" s="97"/>
      <c r="RXG40" s="98"/>
      <c r="RXH40" s="98"/>
      <c r="RXI40" s="96"/>
      <c r="RXJ40" s="96"/>
      <c r="RXK40" s="96"/>
      <c r="RXL40" s="96"/>
      <c r="RXM40" s="96"/>
      <c r="RXN40" s="96"/>
      <c r="RXO40" s="96"/>
      <c r="RXP40" s="96"/>
      <c r="RXQ40" s="96"/>
      <c r="RXR40" s="96"/>
      <c r="RXS40" s="96"/>
      <c r="RXT40" s="96"/>
      <c r="RXU40" s="96"/>
      <c r="RXV40" s="96"/>
      <c r="RXW40" s="96"/>
      <c r="RXX40" s="96"/>
      <c r="RXY40" s="96"/>
      <c r="RXZ40" s="96"/>
      <c r="RYA40" s="96"/>
      <c r="RYB40" s="96"/>
      <c r="RYC40" s="96"/>
      <c r="RYD40" s="97"/>
      <c r="RYE40" s="98"/>
      <c r="RYF40" s="98"/>
      <c r="RYG40" s="96"/>
      <c r="RYH40" s="96"/>
      <c r="RYI40" s="96"/>
      <c r="RYJ40" s="96"/>
      <c r="RYK40" s="96"/>
      <c r="RYL40" s="96"/>
      <c r="RYM40" s="96"/>
      <c r="RYN40" s="96"/>
      <c r="RYO40" s="96"/>
      <c r="RYP40" s="96"/>
      <c r="RYQ40" s="96"/>
      <c r="RYR40" s="96"/>
      <c r="RYS40" s="96"/>
      <c r="RYT40" s="96"/>
      <c r="RYU40" s="96"/>
      <c r="RYV40" s="96"/>
      <c r="RYW40" s="96"/>
      <c r="RYX40" s="96"/>
      <c r="RYY40" s="96"/>
      <c r="RYZ40" s="96"/>
      <c r="RZA40" s="96"/>
      <c r="RZB40" s="97"/>
      <c r="RZC40" s="98"/>
      <c r="RZD40" s="98"/>
      <c r="RZE40" s="96"/>
      <c r="RZF40" s="96"/>
      <c r="RZG40" s="96"/>
      <c r="RZH40" s="96"/>
      <c r="RZI40" s="96"/>
      <c r="RZJ40" s="96"/>
      <c r="RZK40" s="96"/>
      <c r="RZL40" s="96"/>
      <c r="RZM40" s="96"/>
      <c r="RZN40" s="96"/>
      <c r="RZO40" s="96"/>
      <c r="RZP40" s="96"/>
      <c r="RZQ40" s="96"/>
      <c r="RZR40" s="96"/>
      <c r="RZS40" s="96"/>
      <c r="RZT40" s="96"/>
      <c r="RZU40" s="96"/>
      <c r="RZV40" s="96"/>
      <c r="RZW40" s="96"/>
      <c r="RZX40" s="96"/>
      <c r="RZY40" s="96"/>
      <c r="RZZ40" s="97"/>
      <c r="SAA40" s="98"/>
      <c r="SAB40" s="98"/>
      <c r="SAC40" s="96"/>
      <c r="SAD40" s="96"/>
      <c r="SAE40" s="96"/>
      <c r="SAF40" s="96"/>
      <c r="SAG40" s="96"/>
      <c r="SAH40" s="96"/>
      <c r="SAI40" s="96"/>
      <c r="SAJ40" s="96"/>
      <c r="SAK40" s="96"/>
      <c r="SAL40" s="96"/>
      <c r="SAM40" s="96"/>
      <c r="SAN40" s="96"/>
      <c r="SAO40" s="96"/>
      <c r="SAP40" s="96"/>
      <c r="SAQ40" s="96"/>
      <c r="SAR40" s="96"/>
      <c r="SAS40" s="96"/>
      <c r="SAT40" s="96"/>
      <c r="SAU40" s="96"/>
      <c r="SAV40" s="96"/>
      <c r="SAW40" s="96"/>
      <c r="SAX40" s="97"/>
      <c r="SAY40" s="98"/>
      <c r="SAZ40" s="98"/>
      <c r="SBA40" s="96"/>
      <c r="SBB40" s="96"/>
      <c r="SBC40" s="96"/>
      <c r="SBD40" s="96"/>
      <c r="SBE40" s="96"/>
      <c r="SBF40" s="96"/>
      <c r="SBG40" s="96"/>
      <c r="SBH40" s="96"/>
      <c r="SBI40" s="96"/>
      <c r="SBJ40" s="96"/>
      <c r="SBK40" s="96"/>
      <c r="SBL40" s="96"/>
      <c r="SBM40" s="96"/>
      <c r="SBN40" s="96"/>
      <c r="SBO40" s="96"/>
      <c r="SBP40" s="96"/>
      <c r="SBQ40" s="96"/>
      <c r="SBR40" s="96"/>
      <c r="SBS40" s="96"/>
      <c r="SBT40" s="96"/>
      <c r="SBU40" s="96"/>
      <c r="SBV40" s="97"/>
      <c r="SBW40" s="98"/>
      <c r="SBX40" s="98"/>
      <c r="SBY40" s="96"/>
      <c r="SBZ40" s="96"/>
      <c r="SCA40" s="96"/>
      <c r="SCB40" s="96"/>
      <c r="SCC40" s="96"/>
      <c r="SCD40" s="96"/>
      <c r="SCE40" s="96"/>
      <c r="SCF40" s="96"/>
      <c r="SCG40" s="96"/>
      <c r="SCH40" s="96"/>
      <c r="SCI40" s="96"/>
      <c r="SCJ40" s="96"/>
      <c r="SCK40" s="96"/>
      <c r="SCL40" s="96"/>
      <c r="SCM40" s="96"/>
      <c r="SCN40" s="96"/>
      <c r="SCO40" s="96"/>
      <c r="SCP40" s="96"/>
      <c r="SCQ40" s="96"/>
      <c r="SCR40" s="96"/>
      <c r="SCS40" s="96"/>
      <c r="SCT40" s="97"/>
      <c r="SCU40" s="98"/>
      <c r="SCV40" s="98"/>
      <c r="SCW40" s="96"/>
      <c r="SCX40" s="96"/>
      <c r="SCY40" s="96"/>
      <c r="SCZ40" s="96"/>
      <c r="SDA40" s="96"/>
      <c r="SDB40" s="96"/>
      <c r="SDC40" s="96"/>
      <c r="SDD40" s="96"/>
      <c r="SDE40" s="96"/>
      <c r="SDF40" s="96"/>
      <c r="SDG40" s="96"/>
      <c r="SDH40" s="96"/>
      <c r="SDI40" s="96"/>
      <c r="SDJ40" s="96"/>
      <c r="SDK40" s="96"/>
      <c r="SDL40" s="96"/>
      <c r="SDM40" s="96"/>
      <c r="SDN40" s="96"/>
      <c r="SDO40" s="96"/>
      <c r="SDP40" s="96"/>
      <c r="SDQ40" s="96"/>
      <c r="SDR40" s="97"/>
      <c r="SDS40" s="98"/>
      <c r="SDT40" s="98"/>
      <c r="SDU40" s="96"/>
      <c r="SDV40" s="96"/>
      <c r="SDW40" s="96"/>
      <c r="SDX40" s="96"/>
      <c r="SDY40" s="96"/>
      <c r="SDZ40" s="96"/>
      <c r="SEA40" s="96"/>
      <c r="SEB40" s="96"/>
      <c r="SEC40" s="96"/>
      <c r="SED40" s="96"/>
      <c r="SEE40" s="96"/>
      <c r="SEF40" s="96"/>
      <c r="SEG40" s="96"/>
      <c r="SEH40" s="96"/>
      <c r="SEI40" s="96"/>
      <c r="SEJ40" s="96"/>
      <c r="SEK40" s="96"/>
      <c r="SEL40" s="96"/>
      <c r="SEM40" s="96"/>
      <c r="SEN40" s="96"/>
      <c r="SEO40" s="96"/>
      <c r="SEP40" s="97"/>
      <c r="SEQ40" s="98"/>
      <c r="SER40" s="98"/>
      <c r="SES40" s="96"/>
      <c r="SET40" s="96"/>
      <c r="SEU40" s="96"/>
      <c r="SEV40" s="96"/>
      <c r="SEW40" s="96"/>
      <c r="SEX40" s="96"/>
      <c r="SEY40" s="96"/>
      <c r="SEZ40" s="96"/>
      <c r="SFA40" s="96"/>
      <c r="SFB40" s="96"/>
      <c r="SFC40" s="96"/>
      <c r="SFD40" s="96"/>
      <c r="SFE40" s="96"/>
      <c r="SFF40" s="96"/>
      <c r="SFG40" s="96"/>
      <c r="SFH40" s="96"/>
      <c r="SFI40" s="96"/>
      <c r="SFJ40" s="96"/>
      <c r="SFK40" s="96"/>
      <c r="SFL40" s="96"/>
      <c r="SFM40" s="96"/>
      <c r="SFN40" s="97"/>
      <c r="SFO40" s="98"/>
      <c r="SFP40" s="98"/>
      <c r="SFQ40" s="96"/>
      <c r="SFR40" s="96"/>
      <c r="SFS40" s="96"/>
      <c r="SFT40" s="96"/>
      <c r="SFU40" s="96"/>
      <c r="SFV40" s="96"/>
      <c r="SFW40" s="96"/>
      <c r="SFX40" s="96"/>
      <c r="SFY40" s="96"/>
      <c r="SFZ40" s="96"/>
      <c r="SGA40" s="96"/>
      <c r="SGB40" s="96"/>
      <c r="SGC40" s="96"/>
      <c r="SGD40" s="96"/>
      <c r="SGE40" s="96"/>
      <c r="SGF40" s="96"/>
      <c r="SGG40" s="96"/>
      <c r="SGH40" s="96"/>
      <c r="SGI40" s="96"/>
      <c r="SGJ40" s="96"/>
      <c r="SGK40" s="96"/>
      <c r="SGL40" s="97"/>
      <c r="SGM40" s="98"/>
      <c r="SGN40" s="98"/>
      <c r="SGO40" s="96"/>
      <c r="SGP40" s="96"/>
      <c r="SGQ40" s="96"/>
      <c r="SGR40" s="96"/>
      <c r="SGS40" s="96"/>
      <c r="SGT40" s="96"/>
      <c r="SGU40" s="96"/>
      <c r="SGV40" s="96"/>
      <c r="SGW40" s="96"/>
      <c r="SGX40" s="96"/>
      <c r="SGY40" s="96"/>
      <c r="SGZ40" s="96"/>
      <c r="SHA40" s="96"/>
      <c r="SHB40" s="96"/>
      <c r="SHC40" s="96"/>
      <c r="SHD40" s="96"/>
      <c r="SHE40" s="96"/>
      <c r="SHF40" s="96"/>
      <c r="SHG40" s="96"/>
      <c r="SHH40" s="96"/>
      <c r="SHI40" s="96"/>
      <c r="SHJ40" s="97"/>
      <c r="SHK40" s="98"/>
      <c r="SHL40" s="98"/>
      <c r="SHM40" s="96"/>
      <c r="SHN40" s="96"/>
      <c r="SHO40" s="96"/>
      <c r="SHP40" s="96"/>
      <c r="SHQ40" s="96"/>
      <c r="SHR40" s="96"/>
      <c r="SHS40" s="96"/>
      <c r="SHT40" s="96"/>
      <c r="SHU40" s="96"/>
      <c r="SHV40" s="96"/>
      <c r="SHW40" s="96"/>
      <c r="SHX40" s="96"/>
      <c r="SHY40" s="96"/>
      <c r="SHZ40" s="96"/>
      <c r="SIA40" s="96"/>
      <c r="SIB40" s="96"/>
      <c r="SIC40" s="96"/>
      <c r="SID40" s="96"/>
      <c r="SIE40" s="96"/>
      <c r="SIF40" s="96"/>
      <c r="SIG40" s="96"/>
      <c r="SIH40" s="97"/>
      <c r="SII40" s="98"/>
      <c r="SIJ40" s="98"/>
      <c r="SIK40" s="96"/>
      <c r="SIL40" s="96"/>
      <c r="SIM40" s="96"/>
      <c r="SIN40" s="96"/>
      <c r="SIO40" s="96"/>
      <c r="SIP40" s="96"/>
      <c r="SIQ40" s="96"/>
      <c r="SIR40" s="96"/>
      <c r="SIS40" s="96"/>
      <c r="SIT40" s="96"/>
      <c r="SIU40" s="96"/>
      <c r="SIV40" s="96"/>
      <c r="SIW40" s="96"/>
      <c r="SIX40" s="96"/>
      <c r="SIY40" s="96"/>
      <c r="SIZ40" s="96"/>
      <c r="SJA40" s="96"/>
      <c r="SJB40" s="96"/>
      <c r="SJC40" s="96"/>
      <c r="SJD40" s="96"/>
      <c r="SJE40" s="96"/>
      <c r="SJF40" s="97"/>
      <c r="SJG40" s="98"/>
      <c r="SJH40" s="98"/>
      <c r="SJI40" s="96"/>
      <c r="SJJ40" s="96"/>
      <c r="SJK40" s="96"/>
      <c r="SJL40" s="96"/>
      <c r="SJM40" s="96"/>
      <c r="SJN40" s="96"/>
      <c r="SJO40" s="96"/>
      <c r="SJP40" s="96"/>
      <c r="SJQ40" s="96"/>
      <c r="SJR40" s="96"/>
      <c r="SJS40" s="96"/>
      <c r="SJT40" s="96"/>
      <c r="SJU40" s="96"/>
      <c r="SJV40" s="96"/>
      <c r="SJW40" s="96"/>
      <c r="SJX40" s="96"/>
      <c r="SJY40" s="96"/>
      <c r="SJZ40" s="96"/>
      <c r="SKA40" s="96"/>
      <c r="SKB40" s="96"/>
      <c r="SKC40" s="96"/>
      <c r="SKD40" s="97"/>
      <c r="SKE40" s="98"/>
      <c r="SKF40" s="98"/>
      <c r="SKG40" s="96"/>
      <c r="SKH40" s="96"/>
      <c r="SKI40" s="96"/>
      <c r="SKJ40" s="96"/>
      <c r="SKK40" s="96"/>
      <c r="SKL40" s="96"/>
      <c r="SKM40" s="96"/>
      <c r="SKN40" s="96"/>
      <c r="SKO40" s="96"/>
      <c r="SKP40" s="96"/>
      <c r="SKQ40" s="96"/>
      <c r="SKR40" s="96"/>
      <c r="SKS40" s="96"/>
      <c r="SKT40" s="96"/>
      <c r="SKU40" s="96"/>
      <c r="SKV40" s="96"/>
      <c r="SKW40" s="96"/>
      <c r="SKX40" s="96"/>
      <c r="SKY40" s="96"/>
      <c r="SKZ40" s="96"/>
      <c r="SLA40" s="96"/>
      <c r="SLB40" s="97"/>
      <c r="SLC40" s="98"/>
      <c r="SLD40" s="98"/>
      <c r="SLE40" s="96"/>
      <c r="SLF40" s="96"/>
      <c r="SLG40" s="96"/>
      <c r="SLH40" s="96"/>
      <c r="SLI40" s="96"/>
      <c r="SLJ40" s="96"/>
      <c r="SLK40" s="96"/>
      <c r="SLL40" s="96"/>
      <c r="SLM40" s="96"/>
      <c r="SLN40" s="96"/>
      <c r="SLO40" s="96"/>
      <c r="SLP40" s="96"/>
      <c r="SLQ40" s="96"/>
      <c r="SLR40" s="96"/>
      <c r="SLS40" s="96"/>
      <c r="SLT40" s="96"/>
      <c r="SLU40" s="96"/>
      <c r="SLV40" s="96"/>
      <c r="SLW40" s="96"/>
      <c r="SLX40" s="96"/>
      <c r="SLY40" s="96"/>
      <c r="SLZ40" s="97"/>
      <c r="SMA40" s="98"/>
      <c r="SMB40" s="98"/>
      <c r="SMC40" s="96"/>
      <c r="SMD40" s="96"/>
      <c r="SME40" s="96"/>
      <c r="SMF40" s="96"/>
      <c r="SMG40" s="96"/>
      <c r="SMH40" s="96"/>
      <c r="SMI40" s="96"/>
      <c r="SMJ40" s="96"/>
      <c r="SMK40" s="96"/>
      <c r="SML40" s="96"/>
      <c r="SMM40" s="96"/>
      <c r="SMN40" s="96"/>
      <c r="SMO40" s="96"/>
      <c r="SMP40" s="96"/>
      <c r="SMQ40" s="96"/>
      <c r="SMR40" s="96"/>
      <c r="SMS40" s="96"/>
      <c r="SMT40" s="96"/>
      <c r="SMU40" s="96"/>
      <c r="SMV40" s="96"/>
      <c r="SMW40" s="96"/>
      <c r="SMX40" s="97"/>
      <c r="SMY40" s="98"/>
      <c r="SMZ40" s="98"/>
      <c r="SNA40" s="96"/>
      <c r="SNB40" s="96"/>
      <c r="SNC40" s="96"/>
      <c r="SND40" s="96"/>
      <c r="SNE40" s="96"/>
      <c r="SNF40" s="96"/>
      <c r="SNG40" s="96"/>
      <c r="SNH40" s="96"/>
      <c r="SNI40" s="96"/>
      <c r="SNJ40" s="96"/>
      <c r="SNK40" s="96"/>
      <c r="SNL40" s="96"/>
      <c r="SNM40" s="96"/>
      <c r="SNN40" s="96"/>
      <c r="SNO40" s="96"/>
      <c r="SNP40" s="96"/>
      <c r="SNQ40" s="96"/>
      <c r="SNR40" s="96"/>
      <c r="SNS40" s="96"/>
      <c r="SNT40" s="96"/>
      <c r="SNU40" s="96"/>
      <c r="SNV40" s="97"/>
      <c r="SNW40" s="98"/>
      <c r="SNX40" s="98"/>
      <c r="SNY40" s="96"/>
      <c r="SNZ40" s="96"/>
      <c r="SOA40" s="96"/>
      <c r="SOB40" s="96"/>
      <c r="SOC40" s="96"/>
      <c r="SOD40" s="96"/>
      <c r="SOE40" s="96"/>
      <c r="SOF40" s="96"/>
      <c r="SOG40" s="96"/>
      <c r="SOH40" s="96"/>
      <c r="SOI40" s="96"/>
      <c r="SOJ40" s="96"/>
      <c r="SOK40" s="96"/>
      <c r="SOL40" s="96"/>
      <c r="SOM40" s="96"/>
      <c r="SON40" s="96"/>
      <c r="SOO40" s="96"/>
      <c r="SOP40" s="96"/>
      <c r="SOQ40" s="96"/>
      <c r="SOR40" s="96"/>
      <c r="SOS40" s="96"/>
      <c r="SOT40" s="97"/>
      <c r="SOU40" s="98"/>
      <c r="SOV40" s="98"/>
      <c r="SOW40" s="96"/>
      <c r="SOX40" s="96"/>
      <c r="SOY40" s="96"/>
      <c r="SOZ40" s="96"/>
      <c r="SPA40" s="96"/>
      <c r="SPB40" s="96"/>
      <c r="SPC40" s="96"/>
      <c r="SPD40" s="96"/>
      <c r="SPE40" s="96"/>
      <c r="SPF40" s="96"/>
      <c r="SPG40" s="96"/>
      <c r="SPH40" s="96"/>
      <c r="SPI40" s="96"/>
      <c r="SPJ40" s="96"/>
      <c r="SPK40" s="96"/>
      <c r="SPL40" s="96"/>
      <c r="SPM40" s="96"/>
      <c r="SPN40" s="96"/>
      <c r="SPO40" s="96"/>
      <c r="SPP40" s="96"/>
      <c r="SPQ40" s="96"/>
      <c r="SPR40" s="97"/>
      <c r="SPS40" s="98"/>
      <c r="SPT40" s="98"/>
      <c r="SPU40" s="96"/>
      <c r="SPV40" s="96"/>
      <c r="SPW40" s="96"/>
      <c r="SPX40" s="96"/>
      <c r="SPY40" s="96"/>
      <c r="SPZ40" s="96"/>
      <c r="SQA40" s="96"/>
      <c r="SQB40" s="96"/>
      <c r="SQC40" s="96"/>
      <c r="SQD40" s="96"/>
      <c r="SQE40" s="96"/>
      <c r="SQF40" s="96"/>
      <c r="SQG40" s="96"/>
      <c r="SQH40" s="96"/>
      <c r="SQI40" s="96"/>
      <c r="SQJ40" s="96"/>
      <c r="SQK40" s="96"/>
      <c r="SQL40" s="96"/>
      <c r="SQM40" s="96"/>
      <c r="SQN40" s="96"/>
      <c r="SQO40" s="96"/>
      <c r="SQP40" s="97"/>
      <c r="SQQ40" s="98"/>
      <c r="SQR40" s="98"/>
      <c r="SQS40" s="96"/>
      <c r="SQT40" s="96"/>
      <c r="SQU40" s="96"/>
      <c r="SQV40" s="96"/>
      <c r="SQW40" s="96"/>
      <c r="SQX40" s="96"/>
      <c r="SQY40" s="96"/>
      <c r="SQZ40" s="96"/>
      <c r="SRA40" s="96"/>
      <c r="SRB40" s="96"/>
      <c r="SRC40" s="96"/>
      <c r="SRD40" s="96"/>
      <c r="SRE40" s="96"/>
      <c r="SRF40" s="96"/>
      <c r="SRG40" s="96"/>
      <c r="SRH40" s="96"/>
      <c r="SRI40" s="96"/>
      <c r="SRJ40" s="96"/>
      <c r="SRK40" s="96"/>
      <c r="SRL40" s="96"/>
      <c r="SRM40" s="96"/>
      <c r="SRN40" s="97"/>
      <c r="SRO40" s="98"/>
      <c r="SRP40" s="98"/>
      <c r="SRQ40" s="96"/>
      <c r="SRR40" s="96"/>
      <c r="SRS40" s="96"/>
      <c r="SRT40" s="96"/>
      <c r="SRU40" s="96"/>
      <c r="SRV40" s="96"/>
      <c r="SRW40" s="96"/>
      <c r="SRX40" s="96"/>
      <c r="SRY40" s="96"/>
      <c r="SRZ40" s="96"/>
      <c r="SSA40" s="96"/>
      <c r="SSB40" s="96"/>
      <c r="SSC40" s="96"/>
      <c r="SSD40" s="96"/>
      <c r="SSE40" s="96"/>
      <c r="SSF40" s="96"/>
      <c r="SSG40" s="96"/>
      <c r="SSH40" s="96"/>
      <c r="SSI40" s="96"/>
      <c r="SSJ40" s="96"/>
      <c r="SSK40" s="96"/>
      <c r="SSL40" s="97"/>
      <c r="SSM40" s="98"/>
      <c r="SSN40" s="98"/>
      <c r="SSO40" s="96"/>
      <c r="SSP40" s="96"/>
      <c r="SSQ40" s="96"/>
      <c r="SSR40" s="96"/>
      <c r="SSS40" s="96"/>
      <c r="SST40" s="96"/>
      <c r="SSU40" s="96"/>
      <c r="SSV40" s="96"/>
      <c r="SSW40" s="96"/>
      <c r="SSX40" s="96"/>
      <c r="SSY40" s="96"/>
      <c r="SSZ40" s="96"/>
      <c r="STA40" s="96"/>
      <c r="STB40" s="96"/>
      <c r="STC40" s="96"/>
      <c r="STD40" s="96"/>
      <c r="STE40" s="96"/>
      <c r="STF40" s="96"/>
      <c r="STG40" s="96"/>
      <c r="STH40" s="96"/>
      <c r="STI40" s="96"/>
      <c r="STJ40" s="97"/>
      <c r="STK40" s="98"/>
      <c r="STL40" s="98"/>
      <c r="STM40" s="96"/>
      <c r="STN40" s="96"/>
      <c r="STO40" s="96"/>
      <c r="STP40" s="96"/>
      <c r="STQ40" s="96"/>
      <c r="STR40" s="96"/>
      <c r="STS40" s="96"/>
      <c r="STT40" s="96"/>
      <c r="STU40" s="96"/>
      <c r="STV40" s="96"/>
      <c r="STW40" s="96"/>
      <c r="STX40" s="96"/>
      <c r="STY40" s="96"/>
      <c r="STZ40" s="96"/>
      <c r="SUA40" s="96"/>
      <c r="SUB40" s="96"/>
      <c r="SUC40" s="96"/>
      <c r="SUD40" s="96"/>
      <c r="SUE40" s="96"/>
      <c r="SUF40" s="96"/>
      <c r="SUG40" s="96"/>
      <c r="SUH40" s="97"/>
      <c r="SUI40" s="98"/>
      <c r="SUJ40" s="98"/>
      <c r="SUK40" s="96"/>
      <c r="SUL40" s="96"/>
      <c r="SUM40" s="96"/>
      <c r="SUN40" s="96"/>
      <c r="SUO40" s="96"/>
      <c r="SUP40" s="96"/>
      <c r="SUQ40" s="96"/>
      <c r="SUR40" s="96"/>
      <c r="SUS40" s="96"/>
      <c r="SUT40" s="96"/>
      <c r="SUU40" s="96"/>
      <c r="SUV40" s="96"/>
      <c r="SUW40" s="96"/>
      <c r="SUX40" s="96"/>
      <c r="SUY40" s="96"/>
      <c r="SUZ40" s="96"/>
      <c r="SVA40" s="96"/>
      <c r="SVB40" s="96"/>
      <c r="SVC40" s="96"/>
      <c r="SVD40" s="96"/>
      <c r="SVE40" s="96"/>
      <c r="SVF40" s="97"/>
      <c r="SVG40" s="98"/>
      <c r="SVH40" s="98"/>
      <c r="SVI40" s="96"/>
      <c r="SVJ40" s="96"/>
      <c r="SVK40" s="96"/>
      <c r="SVL40" s="96"/>
      <c r="SVM40" s="96"/>
      <c r="SVN40" s="96"/>
      <c r="SVO40" s="96"/>
      <c r="SVP40" s="96"/>
      <c r="SVQ40" s="96"/>
      <c r="SVR40" s="96"/>
      <c r="SVS40" s="96"/>
      <c r="SVT40" s="96"/>
      <c r="SVU40" s="96"/>
      <c r="SVV40" s="96"/>
      <c r="SVW40" s="96"/>
      <c r="SVX40" s="96"/>
      <c r="SVY40" s="96"/>
      <c r="SVZ40" s="96"/>
      <c r="SWA40" s="96"/>
      <c r="SWB40" s="96"/>
      <c r="SWC40" s="96"/>
      <c r="SWD40" s="97"/>
      <c r="SWE40" s="98"/>
      <c r="SWF40" s="98"/>
      <c r="SWG40" s="96"/>
      <c r="SWH40" s="96"/>
      <c r="SWI40" s="96"/>
      <c r="SWJ40" s="96"/>
      <c r="SWK40" s="96"/>
      <c r="SWL40" s="96"/>
      <c r="SWM40" s="96"/>
      <c r="SWN40" s="96"/>
      <c r="SWO40" s="96"/>
      <c r="SWP40" s="96"/>
      <c r="SWQ40" s="96"/>
      <c r="SWR40" s="96"/>
      <c r="SWS40" s="96"/>
      <c r="SWT40" s="96"/>
      <c r="SWU40" s="96"/>
      <c r="SWV40" s="96"/>
      <c r="SWW40" s="96"/>
      <c r="SWX40" s="96"/>
      <c r="SWY40" s="96"/>
      <c r="SWZ40" s="96"/>
      <c r="SXA40" s="96"/>
      <c r="SXB40" s="97"/>
      <c r="SXC40" s="98"/>
      <c r="SXD40" s="98"/>
      <c r="SXE40" s="96"/>
      <c r="SXF40" s="96"/>
      <c r="SXG40" s="96"/>
      <c r="SXH40" s="96"/>
      <c r="SXI40" s="96"/>
      <c r="SXJ40" s="96"/>
      <c r="SXK40" s="96"/>
      <c r="SXL40" s="96"/>
      <c r="SXM40" s="96"/>
      <c r="SXN40" s="96"/>
      <c r="SXO40" s="96"/>
      <c r="SXP40" s="96"/>
      <c r="SXQ40" s="96"/>
      <c r="SXR40" s="96"/>
      <c r="SXS40" s="96"/>
      <c r="SXT40" s="96"/>
      <c r="SXU40" s="96"/>
      <c r="SXV40" s="96"/>
      <c r="SXW40" s="96"/>
      <c r="SXX40" s="96"/>
      <c r="SXY40" s="96"/>
      <c r="SXZ40" s="97"/>
      <c r="SYA40" s="98"/>
      <c r="SYB40" s="98"/>
      <c r="SYC40" s="96"/>
      <c r="SYD40" s="96"/>
      <c r="SYE40" s="96"/>
      <c r="SYF40" s="96"/>
      <c r="SYG40" s="96"/>
      <c r="SYH40" s="96"/>
      <c r="SYI40" s="96"/>
      <c r="SYJ40" s="96"/>
      <c r="SYK40" s="96"/>
      <c r="SYL40" s="96"/>
      <c r="SYM40" s="96"/>
      <c r="SYN40" s="96"/>
      <c r="SYO40" s="96"/>
      <c r="SYP40" s="96"/>
      <c r="SYQ40" s="96"/>
      <c r="SYR40" s="96"/>
      <c r="SYS40" s="96"/>
      <c r="SYT40" s="96"/>
      <c r="SYU40" s="96"/>
      <c r="SYV40" s="96"/>
      <c r="SYW40" s="96"/>
      <c r="SYX40" s="97"/>
      <c r="SYY40" s="98"/>
      <c r="SYZ40" s="98"/>
      <c r="SZA40" s="96"/>
      <c r="SZB40" s="96"/>
      <c r="SZC40" s="96"/>
      <c r="SZD40" s="96"/>
      <c r="SZE40" s="96"/>
      <c r="SZF40" s="96"/>
      <c r="SZG40" s="96"/>
      <c r="SZH40" s="96"/>
      <c r="SZI40" s="96"/>
      <c r="SZJ40" s="96"/>
      <c r="SZK40" s="96"/>
      <c r="SZL40" s="96"/>
      <c r="SZM40" s="96"/>
      <c r="SZN40" s="96"/>
      <c r="SZO40" s="96"/>
      <c r="SZP40" s="96"/>
      <c r="SZQ40" s="96"/>
      <c r="SZR40" s="96"/>
      <c r="SZS40" s="96"/>
      <c r="SZT40" s="96"/>
      <c r="SZU40" s="96"/>
      <c r="SZV40" s="97"/>
      <c r="SZW40" s="98"/>
      <c r="SZX40" s="98"/>
      <c r="SZY40" s="96"/>
      <c r="SZZ40" s="96"/>
      <c r="TAA40" s="96"/>
      <c r="TAB40" s="96"/>
      <c r="TAC40" s="96"/>
      <c r="TAD40" s="96"/>
      <c r="TAE40" s="96"/>
      <c r="TAF40" s="96"/>
      <c r="TAG40" s="96"/>
      <c r="TAH40" s="96"/>
      <c r="TAI40" s="96"/>
      <c r="TAJ40" s="96"/>
      <c r="TAK40" s="96"/>
      <c r="TAL40" s="96"/>
      <c r="TAM40" s="96"/>
      <c r="TAN40" s="96"/>
      <c r="TAO40" s="96"/>
      <c r="TAP40" s="96"/>
      <c r="TAQ40" s="96"/>
      <c r="TAR40" s="96"/>
      <c r="TAS40" s="96"/>
      <c r="TAT40" s="97"/>
      <c r="TAU40" s="98"/>
      <c r="TAV40" s="98"/>
      <c r="TAW40" s="96"/>
      <c r="TAX40" s="96"/>
      <c r="TAY40" s="96"/>
      <c r="TAZ40" s="96"/>
      <c r="TBA40" s="96"/>
      <c r="TBB40" s="96"/>
      <c r="TBC40" s="96"/>
      <c r="TBD40" s="96"/>
      <c r="TBE40" s="96"/>
      <c r="TBF40" s="96"/>
      <c r="TBG40" s="96"/>
      <c r="TBH40" s="96"/>
      <c r="TBI40" s="96"/>
      <c r="TBJ40" s="96"/>
      <c r="TBK40" s="96"/>
      <c r="TBL40" s="96"/>
      <c r="TBM40" s="96"/>
      <c r="TBN40" s="96"/>
      <c r="TBO40" s="96"/>
      <c r="TBP40" s="96"/>
      <c r="TBQ40" s="96"/>
      <c r="TBR40" s="97"/>
      <c r="TBS40" s="98"/>
      <c r="TBT40" s="98"/>
      <c r="TBU40" s="96"/>
      <c r="TBV40" s="96"/>
      <c r="TBW40" s="96"/>
      <c r="TBX40" s="96"/>
      <c r="TBY40" s="96"/>
      <c r="TBZ40" s="96"/>
      <c r="TCA40" s="96"/>
      <c r="TCB40" s="96"/>
      <c r="TCC40" s="96"/>
      <c r="TCD40" s="96"/>
      <c r="TCE40" s="96"/>
      <c r="TCF40" s="96"/>
      <c r="TCG40" s="96"/>
      <c r="TCH40" s="96"/>
      <c r="TCI40" s="96"/>
      <c r="TCJ40" s="96"/>
      <c r="TCK40" s="96"/>
      <c r="TCL40" s="96"/>
      <c r="TCM40" s="96"/>
      <c r="TCN40" s="96"/>
      <c r="TCO40" s="96"/>
      <c r="TCP40" s="97"/>
      <c r="TCQ40" s="98"/>
      <c r="TCR40" s="98"/>
      <c r="TCS40" s="96"/>
      <c r="TCT40" s="96"/>
      <c r="TCU40" s="96"/>
      <c r="TCV40" s="96"/>
      <c r="TCW40" s="96"/>
      <c r="TCX40" s="96"/>
      <c r="TCY40" s="96"/>
      <c r="TCZ40" s="96"/>
      <c r="TDA40" s="96"/>
      <c r="TDB40" s="96"/>
      <c r="TDC40" s="96"/>
      <c r="TDD40" s="96"/>
      <c r="TDE40" s="96"/>
      <c r="TDF40" s="96"/>
      <c r="TDG40" s="96"/>
      <c r="TDH40" s="96"/>
      <c r="TDI40" s="96"/>
      <c r="TDJ40" s="96"/>
      <c r="TDK40" s="96"/>
      <c r="TDL40" s="96"/>
      <c r="TDM40" s="96"/>
      <c r="TDN40" s="97"/>
      <c r="TDO40" s="98"/>
      <c r="TDP40" s="98"/>
      <c r="TDQ40" s="96"/>
      <c r="TDR40" s="96"/>
      <c r="TDS40" s="96"/>
      <c r="TDT40" s="96"/>
      <c r="TDU40" s="96"/>
      <c r="TDV40" s="96"/>
      <c r="TDW40" s="96"/>
      <c r="TDX40" s="96"/>
      <c r="TDY40" s="96"/>
      <c r="TDZ40" s="96"/>
      <c r="TEA40" s="96"/>
      <c r="TEB40" s="96"/>
      <c r="TEC40" s="96"/>
      <c r="TED40" s="96"/>
      <c r="TEE40" s="96"/>
      <c r="TEF40" s="96"/>
      <c r="TEG40" s="96"/>
      <c r="TEH40" s="96"/>
      <c r="TEI40" s="96"/>
      <c r="TEJ40" s="96"/>
      <c r="TEK40" s="96"/>
      <c r="TEL40" s="97"/>
      <c r="TEM40" s="98"/>
      <c r="TEN40" s="98"/>
      <c r="TEO40" s="96"/>
      <c r="TEP40" s="96"/>
      <c r="TEQ40" s="96"/>
      <c r="TER40" s="96"/>
      <c r="TES40" s="96"/>
      <c r="TET40" s="96"/>
      <c r="TEU40" s="96"/>
      <c r="TEV40" s="96"/>
      <c r="TEW40" s="96"/>
      <c r="TEX40" s="96"/>
      <c r="TEY40" s="96"/>
      <c r="TEZ40" s="96"/>
      <c r="TFA40" s="96"/>
      <c r="TFB40" s="96"/>
      <c r="TFC40" s="96"/>
      <c r="TFD40" s="96"/>
      <c r="TFE40" s="96"/>
      <c r="TFF40" s="96"/>
      <c r="TFG40" s="96"/>
      <c r="TFH40" s="96"/>
      <c r="TFI40" s="96"/>
      <c r="TFJ40" s="97"/>
      <c r="TFK40" s="98"/>
      <c r="TFL40" s="98"/>
      <c r="TFM40" s="96"/>
      <c r="TFN40" s="96"/>
      <c r="TFO40" s="96"/>
      <c r="TFP40" s="96"/>
      <c r="TFQ40" s="96"/>
      <c r="TFR40" s="96"/>
      <c r="TFS40" s="96"/>
      <c r="TFT40" s="96"/>
      <c r="TFU40" s="96"/>
      <c r="TFV40" s="96"/>
      <c r="TFW40" s="96"/>
      <c r="TFX40" s="96"/>
      <c r="TFY40" s="96"/>
      <c r="TFZ40" s="96"/>
      <c r="TGA40" s="96"/>
      <c r="TGB40" s="96"/>
      <c r="TGC40" s="96"/>
      <c r="TGD40" s="96"/>
      <c r="TGE40" s="96"/>
      <c r="TGF40" s="96"/>
      <c r="TGG40" s="96"/>
      <c r="TGH40" s="97"/>
      <c r="TGI40" s="98"/>
      <c r="TGJ40" s="98"/>
      <c r="TGK40" s="96"/>
      <c r="TGL40" s="96"/>
      <c r="TGM40" s="96"/>
      <c r="TGN40" s="96"/>
      <c r="TGO40" s="96"/>
      <c r="TGP40" s="96"/>
      <c r="TGQ40" s="96"/>
      <c r="TGR40" s="96"/>
      <c r="TGS40" s="96"/>
      <c r="TGT40" s="96"/>
      <c r="TGU40" s="96"/>
      <c r="TGV40" s="96"/>
      <c r="TGW40" s="96"/>
      <c r="TGX40" s="96"/>
      <c r="TGY40" s="96"/>
      <c r="TGZ40" s="96"/>
      <c r="THA40" s="96"/>
      <c r="THB40" s="96"/>
      <c r="THC40" s="96"/>
      <c r="THD40" s="96"/>
      <c r="THE40" s="96"/>
      <c r="THF40" s="97"/>
      <c r="THG40" s="98"/>
      <c r="THH40" s="98"/>
      <c r="THI40" s="96"/>
      <c r="THJ40" s="96"/>
      <c r="THK40" s="96"/>
      <c r="THL40" s="96"/>
      <c r="THM40" s="96"/>
      <c r="THN40" s="96"/>
      <c r="THO40" s="96"/>
      <c r="THP40" s="96"/>
      <c r="THQ40" s="96"/>
      <c r="THR40" s="96"/>
      <c r="THS40" s="96"/>
      <c r="THT40" s="96"/>
      <c r="THU40" s="96"/>
      <c r="THV40" s="96"/>
      <c r="THW40" s="96"/>
      <c r="THX40" s="96"/>
      <c r="THY40" s="96"/>
      <c r="THZ40" s="96"/>
      <c r="TIA40" s="96"/>
      <c r="TIB40" s="96"/>
      <c r="TIC40" s="96"/>
      <c r="TID40" s="97"/>
      <c r="TIE40" s="98"/>
      <c r="TIF40" s="98"/>
      <c r="TIG40" s="96"/>
      <c r="TIH40" s="96"/>
      <c r="TII40" s="96"/>
      <c r="TIJ40" s="96"/>
      <c r="TIK40" s="96"/>
      <c r="TIL40" s="96"/>
      <c r="TIM40" s="96"/>
      <c r="TIN40" s="96"/>
      <c r="TIO40" s="96"/>
      <c r="TIP40" s="96"/>
      <c r="TIQ40" s="96"/>
      <c r="TIR40" s="96"/>
      <c r="TIS40" s="96"/>
      <c r="TIT40" s="96"/>
      <c r="TIU40" s="96"/>
      <c r="TIV40" s="96"/>
      <c r="TIW40" s="96"/>
      <c r="TIX40" s="96"/>
      <c r="TIY40" s="96"/>
      <c r="TIZ40" s="96"/>
      <c r="TJA40" s="96"/>
      <c r="TJB40" s="97"/>
      <c r="TJC40" s="98"/>
      <c r="TJD40" s="98"/>
      <c r="TJE40" s="96"/>
      <c r="TJF40" s="96"/>
      <c r="TJG40" s="96"/>
      <c r="TJH40" s="96"/>
      <c r="TJI40" s="96"/>
      <c r="TJJ40" s="96"/>
      <c r="TJK40" s="96"/>
      <c r="TJL40" s="96"/>
      <c r="TJM40" s="96"/>
      <c r="TJN40" s="96"/>
      <c r="TJO40" s="96"/>
      <c r="TJP40" s="96"/>
      <c r="TJQ40" s="96"/>
      <c r="TJR40" s="96"/>
      <c r="TJS40" s="96"/>
      <c r="TJT40" s="96"/>
      <c r="TJU40" s="96"/>
      <c r="TJV40" s="96"/>
      <c r="TJW40" s="96"/>
      <c r="TJX40" s="96"/>
      <c r="TJY40" s="96"/>
      <c r="TJZ40" s="97"/>
      <c r="TKA40" s="98"/>
      <c r="TKB40" s="98"/>
      <c r="TKC40" s="96"/>
      <c r="TKD40" s="96"/>
      <c r="TKE40" s="96"/>
      <c r="TKF40" s="96"/>
      <c r="TKG40" s="96"/>
      <c r="TKH40" s="96"/>
      <c r="TKI40" s="96"/>
      <c r="TKJ40" s="96"/>
      <c r="TKK40" s="96"/>
      <c r="TKL40" s="96"/>
      <c r="TKM40" s="96"/>
      <c r="TKN40" s="96"/>
      <c r="TKO40" s="96"/>
      <c r="TKP40" s="96"/>
      <c r="TKQ40" s="96"/>
      <c r="TKR40" s="96"/>
      <c r="TKS40" s="96"/>
      <c r="TKT40" s="96"/>
      <c r="TKU40" s="96"/>
      <c r="TKV40" s="96"/>
      <c r="TKW40" s="96"/>
      <c r="TKX40" s="97"/>
      <c r="TKY40" s="98"/>
      <c r="TKZ40" s="98"/>
      <c r="TLA40" s="96"/>
      <c r="TLB40" s="96"/>
      <c r="TLC40" s="96"/>
      <c r="TLD40" s="96"/>
      <c r="TLE40" s="96"/>
      <c r="TLF40" s="96"/>
      <c r="TLG40" s="96"/>
      <c r="TLH40" s="96"/>
      <c r="TLI40" s="96"/>
      <c r="TLJ40" s="96"/>
      <c r="TLK40" s="96"/>
      <c r="TLL40" s="96"/>
      <c r="TLM40" s="96"/>
      <c r="TLN40" s="96"/>
      <c r="TLO40" s="96"/>
      <c r="TLP40" s="96"/>
      <c r="TLQ40" s="96"/>
      <c r="TLR40" s="96"/>
      <c r="TLS40" s="96"/>
      <c r="TLT40" s="96"/>
      <c r="TLU40" s="96"/>
      <c r="TLV40" s="97"/>
      <c r="TLW40" s="98"/>
      <c r="TLX40" s="98"/>
      <c r="TLY40" s="96"/>
      <c r="TLZ40" s="96"/>
      <c r="TMA40" s="96"/>
      <c r="TMB40" s="96"/>
      <c r="TMC40" s="96"/>
      <c r="TMD40" s="96"/>
      <c r="TME40" s="96"/>
      <c r="TMF40" s="96"/>
      <c r="TMG40" s="96"/>
      <c r="TMH40" s="96"/>
      <c r="TMI40" s="96"/>
      <c r="TMJ40" s="96"/>
      <c r="TMK40" s="96"/>
      <c r="TML40" s="96"/>
      <c r="TMM40" s="96"/>
      <c r="TMN40" s="96"/>
      <c r="TMO40" s="96"/>
      <c r="TMP40" s="96"/>
      <c r="TMQ40" s="96"/>
      <c r="TMR40" s="96"/>
      <c r="TMS40" s="96"/>
      <c r="TMT40" s="97"/>
      <c r="TMU40" s="98"/>
      <c r="TMV40" s="98"/>
      <c r="TMW40" s="96"/>
      <c r="TMX40" s="96"/>
      <c r="TMY40" s="96"/>
      <c r="TMZ40" s="96"/>
      <c r="TNA40" s="96"/>
      <c r="TNB40" s="96"/>
      <c r="TNC40" s="96"/>
      <c r="TND40" s="96"/>
      <c r="TNE40" s="96"/>
      <c r="TNF40" s="96"/>
      <c r="TNG40" s="96"/>
      <c r="TNH40" s="96"/>
      <c r="TNI40" s="96"/>
      <c r="TNJ40" s="96"/>
      <c r="TNK40" s="96"/>
      <c r="TNL40" s="96"/>
      <c r="TNM40" s="96"/>
      <c r="TNN40" s="96"/>
      <c r="TNO40" s="96"/>
      <c r="TNP40" s="96"/>
      <c r="TNQ40" s="96"/>
      <c r="TNR40" s="97"/>
      <c r="TNS40" s="98"/>
      <c r="TNT40" s="98"/>
      <c r="TNU40" s="96"/>
      <c r="TNV40" s="96"/>
      <c r="TNW40" s="96"/>
      <c r="TNX40" s="96"/>
      <c r="TNY40" s="96"/>
      <c r="TNZ40" s="96"/>
      <c r="TOA40" s="96"/>
      <c r="TOB40" s="96"/>
      <c r="TOC40" s="96"/>
      <c r="TOD40" s="96"/>
      <c r="TOE40" s="96"/>
      <c r="TOF40" s="96"/>
      <c r="TOG40" s="96"/>
      <c r="TOH40" s="96"/>
      <c r="TOI40" s="96"/>
      <c r="TOJ40" s="96"/>
      <c r="TOK40" s="96"/>
      <c r="TOL40" s="96"/>
      <c r="TOM40" s="96"/>
      <c r="TON40" s="96"/>
      <c r="TOO40" s="96"/>
      <c r="TOP40" s="97"/>
      <c r="TOQ40" s="98"/>
      <c r="TOR40" s="98"/>
      <c r="TOS40" s="96"/>
      <c r="TOT40" s="96"/>
      <c r="TOU40" s="96"/>
      <c r="TOV40" s="96"/>
      <c r="TOW40" s="96"/>
      <c r="TOX40" s="96"/>
      <c r="TOY40" s="96"/>
      <c r="TOZ40" s="96"/>
      <c r="TPA40" s="96"/>
      <c r="TPB40" s="96"/>
      <c r="TPC40" s="96"/>
      <c r="TPD40" s="96"/>
      <c r="TPE40" s="96"/>
      <c r="TPF40" s="96"/>
      <c r="TPG40" s="96"/>
      <c r="TPH40" s="96"/>
      <c r="TPI40" s="96"/>
      <c r="TPJ40" s="96"/>
      <c r="TPK40" s="96"/>
      <c r="TPL40" s="96"/>
      <c r="TPM40" s="96"/>
      <c r="TPN40" s="97"/>
      <c r="TPO40" s="98"/>
      <c r="TPP40" s="98"/>
      <c r="TPQ40" s="96"/>
      <c r="TPR40" s="96"/>
      <c r="TPS40" s="96"/>
      <c r="TPT40" s="96"/>
      <c r="TPU40" s="96"/>
      <c r="TPV40" s="96"/>
      <c r="TPW40" s="96"/>
      <c r="TPX40" s="96"/>
      <c r="TPY40" s="96"/>
      <c r="TPZ40" s="96"/>
      <c r="TQA40" s="96"/>
      <c r="TQB40" s="96"/>
      <c r="TQC40" s="96"/>
      <c r="TQD40" s="96"/>
      <c r="TQE40" s="96"/>
      <c r="TQF40" s="96"/>
      <c r="TQG40" s="96"/>
      <c r="TQH40" s="96"/>
      <c r="TQI40" s="96"/>
      <c r="TQJ40" s="96"/>
      <c r="TQK40" s="96"/>
      <c r="TQL40" s="97"/>
      <c r="TQM40" s="98"/>
      <c r="TQN40" s="98"/>
      <c r="TQO40" s="96"/>
      <c r="TQP40" s="96"/>
      <c r="TQQ40" s="96"/>
      <c r="TQR40" s="96"/>
      <c r="TQS40" s="96"/>
      <c r="TQT40" s="96"/>
      <c r="TQU40" s="96"/>
      <c r="TQV40" s="96"/>
      <c r="TQW40" s="96"/>
      <c r="TQX40" s="96"/>
      <c r="TQY40" s="96"/>
      <c r="TQZ40" s="96"/>
      <c r="TRA40" s="96"/>
      <c r="TRB40" s="96"/>
      <c r="TRC40" s="96"/>
      <c r="TRD40" s="96"/>
      <c r="TRE40" s="96"/>
      <c r="TRF40" s="96"/>
      <c r="TRG40" s="96"/>
      <c r="TRH40" s="96"/>
      <c r="TRI40" s="96"/>
      <c r="TRJ40" s="97"/>
      <c r="TRK40" s="98"/>
      <c r="TRL40" s="98"/>
      <c r="TRM40" s="96"/>
      <c r="TRN40" s="96"/>
      <c r="TRO40" s="96"/>
      <c r="TRP40" s="96"/>
      <c r="TRQ40" s="96"/>
      <c r="TRR40" s="96"/>
      <c r="TRS40" s="96"/>
      <c r="TRT40" s="96"/>
      <c r="TRU40" s="96"/>
      <c r="TRV40" s="96"/>
      <c r="TRW40" s="96"/>
      <c r="TRX40" s="96"/>
      <c r="TRY40" s="96"/>
      <c r="TRZ40" s="96"/>
      <c r="TSA40" s="96"/>
      <c r="TSB40" s="96"/>
      <c r="TSC40" s="96"/>
      <c r="TSD40" s="96"/>
      <c r="TSE40" s="96"/>
      <c r="TSF40" s="96"/>
      <c r="TSG40" s="96"/>
      <c r="TSH40" s="97"/>
      <c r="TSI40" s="98"/>
      <c r="TSJ40" s="98"/>
      <c r="TSK40" s="96"/>
      <c r="TSL40" s="96"/>
      <c r="TSM40" s="96"/>
      <c r="TSN40" s="96"/>
      <c r="TSO40" s="96"/>
      <c r="TSP40" s="96"/>
      <c r="TSQ40" s="96"/>
      <c r="TSR40" s="96"/>
      <c r="TSS40" s="96"/>
      <c r="TST40" s="96"/>
      <c r="TSU40" s="96"/>
      <c r="TSV40" s="96"/>
      <c r="TSW40" s="96"/>
      <c r="TSX40" s="96"/>
      <c r="TSY40" s="96"/>
      <c r="TSZ40" s="96"/>
      <c r="TTA40" s="96"/>
      <c r="TTB40" s="96"/>
      <c r="TTC40" s="96"/>
      <c r="TTD40" s="96"/>
      <c r="TTE40" s="96"/>
      <c r="TTF40" s="97"/>
      <c r="TTG40" s="98"/>
      <c r="TTH40" s="98"/>
      <c r="TTI40" s="96"/>
      <c r="TTJ40" s="96"/>
      <c r="TTK40" s="96"/>
      <c r="TTL40" s="96"/>
      <c r="TTM40" s="96"/>
      <c r="TTN40" s="96"/>
      <c r="TTO40" s="96"/>
      <c r="TTP40" s="96"/>
      <c r="TTQ40" s="96"/>
      <c r="TTR40" s="96"/>
      <c r="TTS40" s="96"/>
      <c r="TTT40" s="96"/>
      <c r="TTU40" s="96"/>
      <c r="TTV40" s="96"/>
      <c r="TTW40" s="96"/>
      <c r="TTX40" s="96"/>
      <c r="TTY40" s="96"/>
      <c r="TTZ40" s="96"/>
      <c r="TUA40" s="96"/>
      <c r="TUB40" s="96"/>
      <c r="TUC40" s="96"/>
      <c r="TUD40" s="97"/>
      <c r="TUE40" s="98"/>
      <c r="TUF40" s="98"/>
      <c r="TUG40" s="96"/>
      <c r="TUH40" s="96"/>
      <c r="TUI40" s="96"/>
      <c r="TUJ40" s="96"/>
      <c r="TUK40" s="96"/>
      <c r="TUL40" s="96"/>
      <c r="TUM40" s="96"/>
      <c r="TUN40" s="96"/>
      <c r="TUO40" s="96"/>
      <c r="TUP40" s="96"/>
      <c r="TUQ40" s="96"/>
      <c r="TUR40" s="96"/>
      <c r="TUS40" s="96"/>
      <c r="TUT40" s="96"/>
      <c r="TUU40" s="96"/>
      <c r="TUV40" s="96"/>
      <c r="TUW40" s="96"/>
      <c r="TUX40" s="96"/>
      <c r="TUY40" s="96"/>
      <c r="TUZ40" s="96"/>
      <c r="TVA40" s="96"/>
      <c r="TVB40" s="97"/>
      <c r="TVC40" s="98"/>
      <c r="TVD40" s="98"/>
      <c r="TVE40" s="96"/>
      <c r="TVF40" s="96"/>
      <c r="TVG40" s="96"/>
      <c r="TVH40" s="96"/>
      <c r="TVI40" s="96"/>
      <c r="TVJ40" s="96"/>
      <c r="TVK40" s="96"/>
      <c r="TVL40" s="96"/>
      <c r="TVM40" s="96"/>
      <c r="TVN40" s="96"/>
      <c r="TVO40" s="96"/>
      <c r="TVP40" s="96"/>
      <c r="TVQ40" s="96"/>
      <c r="TVR40" s="96"/>
      <c r="TVS40" s="96"/>
      <c r="TVT40" s="96"/>
      <c r="TVU40" s="96"/>
      <c r="TVV40" s="96"/>
      <c r="TVW40" s="96"/>
      <c r="TVX40" s="96"/>
      <c r="TVY40" s="96"/>
      <c r="TVZ40" s="97"/>
      <c r="TWA40" s="98"/>
      <c r="TWB40" s="98"/>
      <c r="TWC40" s="96"/>
      <c r="TWD40" s="96"/>
      <c r="TWE40" s="96"/>
      <c r="TWF40" s="96"/>
      <c r="TWG40" s="96"/>
      <c r="TWH40" s="96"/>
      <c r="TWI40" s="96"/>
      <c r="TWJ40" s="96"/>
      <c r="TWK40" s="96"/>
      <c r="TWL40" s="96"/>
      <c r="TWM40" s="96"/>
      <c r="TWN40" s="96"/>
      <c r="TWO40" s="96"/>
      <c r="TWP40" s="96"/>
      <c r="TWQ40" s="96"/>
      <c r="TWR40" s="96"/>
      <c r="TWS40" s="96"/>
      <c r="TWT40" s="96"/>
      <c r="TWU40" s="96"/>
      <c r="TWV40" s="96"/>
      <c r="TWW40" s="96"/>
      <c r="TWX40" s="97"/>
      <c r="TWY40" s="98"/>
      <c r="TWZ40" s="98"/>
      <c r="TXA40" s="96"/>
      <c r="TXB40" s="96"/>
      <c r="TXC40" s="96"/>
      <c r="TXD40" s="96"/>
      <c r="TXE40" s="96"/>
      <c r="TXF40" s="96"/>
      <c r="TXG40" s="96"/>
      <c r="TXH40" s="96"/>
      <c r="TXI40" s="96"/>
      <c r="TXJ40" s="96"/>
      <c r="TXK40" s="96"/>
      <c r="TXL40" s="96"/>
      <c r="TXM40" s="96"/>
      <c r="TXN40" s="96"/>
      <c r="TXO40" s="96"/>
      <c r="TXP40" s="96"/>
      <c r="TXQ40" s="96"/>
      <c r="TXR40" s="96"/>
      <c r="TXS40" s="96"/>
      <c r="TXT40" s="96"/>
      <c r="TXU40" s="96"/>
      <c r="TXV40" s="97"/>
      <c r="TXW40" s="98"/>
      <c r="TXX40" s="98"/>
      <c r="TXY40" s="96"/>
      <c r="TXZ40" s="96"/>
      <c r="TYA40" s="96"/>
      <c r="TYB40" s="96"/>
      <c r="TYC40" s="96"/>
      <c r="TYD40" s="96"/>
      <c r="TYE40" s="96"/>
      <c r="TYF40" s="96"/>
      <c r="TYG40" s="96"/>
      <c r="TYH40" s="96"/>
      <c r="TYI40" s="96"/>
      <c r="TYJ40" s="96"/>
      <c r="TYK40" s="96"/>
      <c r="TYL40" s="96"/>
      <c r="TYM40" s="96"/>
      <c r="TYN40" s="96"/>
      <c r="TYO40" s="96"/>
      <c r="TYP40" s="96"/>
      <c r="TYQ40" s="96"/>
      <c r="TYR40" s="96"/>
      <c r="TYS40" s="96"/>
      <c r="TYT40" s="97"/>
      <c r="TYU40" s="98"/>
      <c r="TYV40" s="98"/>
      <c r="TYW40" s="96"/>
      <c r="TYX40" s="96"/>
      <c r="TYY40" s="96"/>
      <c r="TYZ40" s="96"/>
      <c r="TZA40" s="96"/>
      <c r="TZB40" s="96"/>
      <c r="TZC40" s="96"/>
      <c r="TZD40" s="96"/>
      <c r="TZE40" s="96"/>
      <c r="TZF40" s="96"/>
      <c r="TZG40" s="96"/>
      <c r="TZH40" s="96"/>
      <c r="TZI40" s="96"/>
      <c r="TZJ40" s="96"/>
      <c r="TZK40" s="96"/>
      <c r="TZL40" s="96"/>
      <c r="TZM40" s="96"/>
      <c r="TZN40" s="96"/>
      <c r="TZO40" s="96"/>
      <c r="TZP40" s="96"/>
      <c r="TZQ40" s="96"/>
      <c r="TZR40" s="97"/>
      <c r="TZS40" s="98"/>
      <c r="TZT40" s="98"/>
      <c r="TZU40" s="96"/>
      <c r="TZV40" s="96"/>
      <c r="TZW40" s="96"/>
      <c r="TZX40" s="96"/>
      <c r="TZY40" s="96"/>
      <c r="TZZ40" s="96"/>
      <c r="UAA40" s="96"/>
      <c r="UAB40" s="96"/>
      <c r="UAC40" s="96"/>
      <c r="UAD40" s="96"/>
      <c r="UAE40" s="96"/>
      <c r="UAF40" s="96"/>
      <c r="UAG40" s="96"/>
      <c r="UAH40" s="96"/>
      <c r="UAI40" s="96"/>
      <c r="UAJ40" s="96"/>
      <c r="UAK40" s="96"/>
      <c r="UAL40" s="96"/>
      <c r="UAM40" s="96"/>
      <c r="UAN40" s="96"/>
      <c r="UAO40" s="96"/>
      <c r="UAP40" s="97"/>
      <c r="UAQ40" s="98"/>
      <c r="UAR40" s="98"/>
      <c r="UAS40" s="96"/>
      <c r="UAT40" s="96"/>
      <c r="UAU40" s="96"/>
      <c r="UAV40" s="96"/>
      <c r="UAW40" s="96"/>
      <c r="UAX40" s="96"/>
      <c r="UAY40" s="96"/>
      <c r="UAZ40" s="96"/>
      <c r="UBA40" s="96"/>
      <c r="UBB40" s="96"/>
      <c r="UBC40" s="96"/>
      <c r="UBD40" s="96"/>
      <c r="UBE40" s="96"/>
      <c r="UBF40" s="96"/>
      <c r="UBG40" s="96"/>
      <c r="UBH40" s="96"/>
      <c r="UBI40" s="96"/>
      <c r="UBJ40" s="96"/>
      <c r="UBK40" s="96"/>
      <c r="UBL40" s="96"/>
      <c r="UBM40" s="96"/>
      <c r="UBN40" s="97"/>
      <c r="UBO40" s="98"/>
      <c r="UBP40" s="98"/>
      <c r="UBQ40" s="96"/>
      <c r="UBR40" s="96"/>
      <c r="UBS40" s="96"/>
      <c r="UBT40" s="96"/>
      <c r="UBU40" s="96"/>
      <c r="UBV40" s="96"/>
      <c r="UBW40" s="96"/>
      <c r="UBX40" s="96"/>
      <c r="UBY40" s="96"/>
      <c r="UBZ40" s="96"/>
      <c r="UCA40" s="96"/>
      <c r="UCB40" s="96"/>
      <c r="UCC40" s="96"/>
      <c r="UCD40" s="96"/>
      <c r="UCE40" s="96"/>
      <c r="UCF40" s="96"/>
      <c r="UCG40" s="96"/>
      <c r="UCH40" s="96"/>
      <c r="UCI40" s="96"/>
      <c r="UCJ40" s="96"/>
      <c r="UCK40" s="96"/>
      <c r="UCL40" s="97"/>
      <c r="UCM40" s="98"/>
      <c r="UCN40" s="98"/>
      <c r="UCO40" s="96"/>
      <c r="UCP40" s="96"/>
      <c r="UCQ40" s="96"/>
      <c r="UCR40" s="96"/>
      <c r="UCS40" s="96"/>
      <c r="UCT40" s="96"/>
      <c r="UCU40" s="96"/>
      <c r="UCV40" s="96"/>
      <c r="UCW40" s="96"/>
      <c r="UCX40" s="96"/>
      <c r="UCY40" s="96"/>
      <c r="UCZ40" s="96"/>
      <c r="UDA40" s="96"/>
      <c r="UDB40" s="96"/>
      <c r="UDC40" s="96"/>
      <c r="UDD40" s="96"/>
      <c r="UDE40" s="96"/>
      <c r="UDF40" s="96"/>
      <c r="UDG40" s="96"/>
      <c r="UDH40" s="96"/>
      <c r="UDI40" s="96"/>
      <c r="UDJ40" s="97"/>
      <c r="UDK40" s="98"/>
      <c r="UDL40" s="98"/>
      <c r="UDM40" s="96"/>
      <c r="UDN40" s="96"/>
      <c r="UDO40" s="96"/>
      <c r="UDP40" s="96"/>
      <c r="UDQ40" s="96"/>
      <c r="UDR40" s="96"/>
      <c r="UDS40" s="96"/>
      <c r="UDT40" s="96"/>
      <c r="UDU40" s="96"/>
      <c r="UDV40" s="96"/>
      <c r="UDW40" s="96"/>
      <c r="UDX40" s="96"/>
      <c r="UDY40" s="96"/>
      <c r="UDZ40" s="96"/>
      <c r="UEA40" s="96"/>
      <c r="UEB40" s="96"/>
      <c r="UEC40" s="96"/>
      <c r="UED40" s="96"/>
      <c r="UEE40" s="96"/>
      <c r="UEF40" s="96"/>
      <c r="UEG40" s="96"/>
      <c r="UEH40" s="97"/>
      <c r="UEI40" s="98"/>
      <c r="UEJ40" s="98"/>
      <c r="UEK40" s="96"/>
      <c r="UEL40" s="96"/>
      <c r="UEM40" s="96"/>
      <c r="UEN40" s="96"/>
      <c r="UEO40" s="96"/>
      <c r="UEP40" s="96"/>
      <c r="UEQ40" s="96"/>
      <c r="UER40" s="96"/>
      <c r="UES40" s="96"/>
      <c r="UET40" s="96"/>
      <c r="UEU40" s="96"/>
      <c r="UEV40" s="96"/>
      <c r="UEW40" s="96"/>
      <c r="UEX40" s="96"/>
      <c r="UEY40" s="96"/>
      <c r="UEZ40" s="96"/>
      <c r="UFA40" s="96"/>
      <c r="UFB40" s="96"/>
      <c r="UFC40" s="96"/>
      <c r="UFD40" s="96"/>
      <c r="UFE40" s="96"/>
      <c r="UFF40" s="97"/>
      <c r="UFG40" s="98"/>
      <c r="UFH40" s="98"/>
      <c r="UFI40" s="96"/>
      <c r="UFJ40" s="96"/>
      <c r="UFK40" s="96"/>
      <c r="UFL40" s="96"/>
      <c r="UFM40" s="96"/>
      <c r="UFN40" s="96"/>
      <c r="UFO40" s="96"/>
      <c r="UFP40" s="96"/>
      <c r="UFQ40" s="96"/>
      <c r="UFR40" s="96"/>
      <c r="UFS40" s="96"/>
      <c r="UFT40" s="96"/>
      <c r="UFU40" s="96"/>
      <c r="UFV40" s="96"/>
      <c r="UFW40" s="96"/>
      <c r="UFX40" s="96"/>
      <c r="UFY40" s="96"/>
      <c r="UFZ40" s="96"/>
      <c r="UGA40" s="96"/>
      <c r="UGB40" s="96"/>
      <c r="UGC40" s="96"/>
      <c r="UGD40" s="97"/>
      <c r="UGE40" s="98"/>
      <c r="UGF40" s="98"/>
      <c r="UGG40" s="96"/>
      <c r="UGH40" s="96"/>
      <c r="UGI40" s="96"/>
      <c r="UGJ40" s="96"/>
      <c r="UGK40" s="96"/>
      <c r="UGL40" s="96"/>
      <c r="UGM40" s="96"/>
      <c r="UGN40" s="96"/>
      <c r="UGO40" s="96"/>
      <c r="UGP40" s="96"/>
      <c r="UGQ40" s="96"/>
      <c r="UGR40" s="96"/>
      <c r="UGS40" s="96"/>
      <c r="UGT40" s="96"/>
      <c r="UGU40" s="96"/>
      <c r="UGV40" s="96"/>
      <c r="UGW40" s="96"/>
      <c r="UGX40" s="96"/>
      <c r="UGY40" s="96"/>
      <c r="UGZ40" s="96"/>
      <c r="UHA40" s="96"/>
      <c r="UHB40" s="97"/>
      <c r="UHC40" s="98"/>
      <c r="UHD40" s="98"/>
      <c r="UHE40" s="96"/>
      <c r="UHF40" s="96"/>
      <c r="UHG40" s="96"/>
      <c r="UHH40" s="96"/>
      <c r="UHI40" s="96"/>
      <c r="UHJ40" s="96"/>
      <c r="UHK40" s="96"/>
      <c r="UHL40" s="96"/>
      <c r="UHM40" s="96"/>
      <c r="UHN40" s="96"/>
      <c r="UHO40" s="96"/>
      <c r="UHP40" s="96"/>
      <c r="UHQ40" s="96"/>
      <c r="UHR40" s="96"/>
      <c r="UHS40" s="96"/>
      <c r="UHT40" s="96"/>
      <c r="UHU40" s="96"/>
      <c r="UHV40" s="96"/>
      <c r="UHW40" s="96"/>
      <c r="UHX40" s="96"/>
      <c r="UHY40" s="96"/>
      <c r="UHZ40" s="97"/>
      <c r="UIA40" s="98"/>
      <c r="UIB40" s="98"/>
      <c r="UIC40" s="96"/>
      <c r="UID40" s="96"/>
      <c r="UIE40" s="96"/>
      <c r="UIF40" s="96"/>
      <c r="UIG40" s="96"/>
      <c r="UIH40" s="96"/>
      <c r="UII40" s="96"/>
      <c r="UIJ40" s="96"/>
      <c r="UIK40" s="96"/>
      <c r="UIL40" s="96"/>
      <c r="UIM40" s="96"/>
      <c r="UIN40" s="96"/>
      <c r="UIO40" s="96"/>
      <c r="UIP40" s="96"/>
      <c r="UIQ40" s="96"/>
      <c r="UIR40" s="96"/>
      <c r="UIS40" s="96"/>
      <c r="UIT40" s="96"/>
      <c r="UIU40" s="96"/>
      <c r="UIV40" s="96"/>
      <c r="UIW40" s="96"/>
      <c r="UIX40" s="97"/>
      <c r="UIY40" s="98"/>
      <c r="UIZ40" s="98"/>
      <c r="UJA40" s="96"/>
      <c r="UJB40" s="96"/>
      <c r="UJC40" s="96"/>
      <c r="UJD40" s="96"/>
      <c r="UJE40" s="96"/>
      <c r="UJF40" s="96"/>
      <c r="UJG40" s="96"/>
      <c r="UJH40" s="96"/>
      <c r="UJI40" s="96"/>
      <c r="UJJ40" s="96"/>
      <c r="UJK40" s="96"/>
      <c r="UJL40" s="96"/>
      <c r="UJM40" s="96"/>
      <c r="UJN40" s="96"/>
      <c r="UJO40" s="96"/>
      <c r="UJP40" s="96"/>
      <c r="UJQ40" s="96"/>
      <c r="UJR40" s="96"/>
      <c r="UJS40" s="96"/>
      <c r="UJT40" s="96"/>
      <c r="UJU40" s="96"/>
      <c r="UJV40" s="97"/>
      <c r="UJW40" s="98"/>
      <c r="UJX40" s="98"/>
      <c r="UJY40" s="96"/>
      <c r="UJZ40" s="96"/>
      <c r="UKA40" s="96"/>
      <c r="UKB40" s="96"/>
      <c r="UKC40" s="96"/>
      <c r="UKD40" s="96"/>
      <c r="UKE40" s="96"/>
      <c r="UKF40" s="96"/>
      <c r="UKG40" s="96"/>
      <c r="UKH40" s="96"/>
      <c r="UKI40" s="96"/>
      <c r="UKJ40" s="96"/>
      <c r="UKK40" s="96"/>
      <c r="UKL40" s="96"/>
      <c r="UKM40" s="96"/>
      <c r="UKN40" s="96"/>
      <c r="UKO40" s="96"/>
      <c r="UKP40" s="96"/>
      <c r="UKQ40" s="96"/>
      <c r="UKR40" s="96"/>
      <c r="UKS40" s="96"/>
      <c r="UKT40" s="97"/>
      <c r="UKU40" s="98"/>
      <c r="UKV40" s="98"/>
      <c r="UKW40" s="96"/>
      <c r="UKX40" s="96"/>
      <c r="UKY40" s="96"/>
      <c r="UKZ40" s="96"/>
      <c r="ULA40" s="96"/>
      <c r="ULB40" s="96"/>
      <c r="ULC40" s="96"/>
      <c r="ULD40" s="96"/>
      <c r="ULE40" s="96"/>
      <c r="ULF40" s="96"/>
      <c r="ULG40" s="96"/>
      <c r="ULH40" s="96"/>
      <c r="ULI40" s="96"/>
      <c r="ULJ40" s="96"/>
      <c r="ULK40" s="96"/>
      <c r="ULL40" s="96"/>
      <c r="ULM40" s="96"/>
      <c r="ULN40" s="96"/>
      <c r="ULO40" s="96"/>
      <c r="ULP40" s="96"/>
      <c r="ULQ40" s="96"/>
      <c r="ULR40" s="97"/>
      <c r="ULS40" s="98"/>
      <c r="ULT40" s="98"/>
      <c r="ULU40" s="96"/>
      <c r="ULV40" s="96"/>
      <c r="ULW40" s="96"/>
      <c r="ULX40" s="96"/>
      <c r="ULY40" s="96"/>
      <c r="ULZ40" s="96"/>
      <c r="UMA40" s="96"/>
      <c r="UMB40" s="96"/>
      <c r="UMC40" s="96"/>
      <c r="UMD40" s="96"/>
      <c r="UME40" s="96"/>
      <c r="UMF40" s="96"/>
      <c r="UMG40" s="96"/>
      <c r="UMH40" s="96"/>
      <c r="UMI40" s="96"/>
      <c r="UMJ40" s="96"/>
      <c r="UMK40" s="96"/>
      <c r="UML40" s="96"/>
      <c r="UMM40" s="96"/>
      <c r="UMN40" s="96"/>
      <c r="UMO40" s="96"/>
      <c r="UMP40" s="97"/>
      <c r="UMQ40" s="98"/>
      <c r="UMR40" s="98"/>
      <c r="UMS40" s="96"/>
      <c r="UMT40" s="96"/>
      <c r="UMU40" s="96"/>
      <c r="UMV40" s="96"/>
      <c r="UMW40" s="96"/>
      <c r="UMX40" s="96"/>
      <c r="UMY40" s="96"/>
      <c r="UMZ40" s="96"/>
      <c r="UNA40" s="96"/>
      <c r="UNB40" s="96"/>
      <c r="UNC40" s="96"/>
      <c r="UND40" s="96"/>
      <c r="UNE40" s="96"/>
      <c r="UNF40" s="96"/>
      <c r="UNG40" s="96"/>
      <c r="UNH40" s="96"/>
      <c r="UNI40" s="96"/>
      <c r="UNJ40" s="96"/>
      <c r="UNK40" s="96"/>
      <c r="UNL40" s="96"/>
      <c r="UNM40" s="96"/>
      <c r="UNN40" s="97"/>
      <c r="UNO40" s="98"/>
      <c r="UNP40" s="98"/>
      <c r="UNQ40" s="96"/>
      <c r="UNR40" s="96"/>
      <c r="UNS40" s="96"/>
      <c r="UNT40" s="96"/>
      <c r="UNU40" s="96"/>
      <c r="UNV40" s="96"/>
      <c r="UNW40" s="96"/>
      <c r="UNX40" s="96"/>
      <c r="UNY40" s="96"/>
      <c r="UNZ40" s="96"/>
      <c r="UOA40" s="96"/>
      <c r="UOB40" s="96"/>
      <c r="UOC40" s="96"/>
      <c r="UOD40" s="96"/>
      <c r="UOE40" s="96"/>
      <c r="UOF40" s="96"/>
      <c r="UOG40" s="96"/>
      <c r="UOH40" s="96"/>
      <c r="UOI40" s="96"/>
      <c r="UOJ40" s="96"/>
      <c r="UOK40" s="96"/>
      <c r="UOL40" s="97"/>
      <c r="UOM40" s="98"/>
      <c r="UON40" s="98"/>
      <c r="UOO40" s="96"/>
      <c r="UOP40" s="96"/>
      <c r="UOQ40" s="96"/>
      <c r="UOR40" s="96"/>
      <c r="UOS40" s="96"/>
      <c r="UOT40" s="96"/>
      <c r="UOU40" s="96"/>
      <c r="UOV40" s="96"/>
      <c r="UOW40" s="96"/>
      <c r="UOX40" s="96"/>
      <c r="UOY40" s="96"/>
      <c r="UOZ40" s="96"/>
      <c r="UPA40" s="96"/>
      <c r="UPB40" s="96"/>
      <c r="UPC40" s="96"/>
      <c r="UPD40" s="96"/>
      <c r="UPE40" s="96"/>
      <c r="UPF40" s="96"/>
      <c r="UPG40" s="96"/>
      <c r="UPH40" s="96"/>
      <c r="UPI40" s="96"/>
      <c r="UPJ40" s="97"/>
      <c r="UPK40" s="98"/>
      <c r="UPL40" s="98"/>
      <c r="UPM40" s="96"/>
      <c r="UPN40" s="96"/>
      <c r="UPO40" s="96"/>
      <c r="UPP40" s="96"/>
      <c r="UPQ40" s="96"/>
      <c r="UPR40" s="96"/>
      <c r="UPS40" s="96"/>
      <c r="UPT40" s="96"/>
      <c r="UPU40" s="96"/>
      <c r="UPV40" s="96"/>
      <c r="UPW40" s="96"/>
      <c r="UPX40" s="96"/>
      <c r="UPY40" s="96"/>
      <c r="UPZ40" s="96"/>
      <c r="UQA40" s="96"/>
      <c r="UQB40" s="96"/>
      <c r="UQC40" s="96"/>
      <c r="UQD40" s="96"/>
      <c r="UQE40" s="96"/>
      <c r="UQF40" s="96"/>
      <c r="UQG40" s="96"/>
      <c r="UQH40" s="97"/>
      <c r="UQI40" s="98"/>
      <c r="UQJ40" s="98"/>
      <c r="UQK40" s="96"/>
      <c r="UQL40" s="96"/>
      <c r="UQM40" s="96"/>
      <c r="UQN40" s="96"/>
      <c r="UQO40" s="96"/>
      <c r="UQP40" s="96"/>
      <c r="UQQ40" s="96"/>
      <c r="UQR40" s="96"/>
      <c r="UQS40" s="96"/>
      <c r="UQT40" s="96"/>
      <c r="UQU40" s="96"/>
      <c r="UQV40" s="96"/>
      <c r="UQW40" s="96"/>
      <c r="UQX40" s="96"/>
      <c r="UQY40" s="96"/>
      <c r="UQZ40" s="96"/>
      <c r="URA40" s="96"/>
      <c r="URB40" s="96"/>
      <c r="URC40" s="96"/>
      <c r="URD40" s="96"/>
      <c r="URE40" s="96"/>
      <c r="URF40" s="97"/>
      <c r="URG40" s="98"/>
      <c r="URH40" s="98"/>
      <c r="URI40" s="96"/>
      <c r="URJ40" s="96"/>
      <c r="URK40" s="96"/>
      <c r="URL40" s="96"/>
      <c r="URM40" s="96"/>
      <c r="URN40" s="96"/>
      <c r="URO40" s="96"/>
      <c r="URP40" s="96"/>
      <c r="URQ40" s="96"/>
      <c r="URR40" s="96"/>
      <c r="URS40" s="96"/>
      <c r="URT40" s="96"/>
      <c r="URU40" s="96"/>
      <c r="URV40" s="96"/>
      <c r="URW40" s="96"/>
      <c r="URX40" s="96"/>
      <c r="URY40" s="96"/>
      <c r="URZ40" s="96"/>
      <c r="USA40" s="96"/>
      <c r="USB40" s="96"/>
      <c r="USC40" s="96"/>
      <c r="USD40" s="97"/>
      <c r="USE40" s="98"/>
      <c r="USF40" s="98"/>
      <c r="USG40" s="96"/>
      <c r="USH40" s="96"/>
      <c r="USI40" s="96"/>
      <c r="USJ40" s="96"/>
      <c r="USK40" s="96"/>
      <c r="USL40" s="96"/>
      <c r="USM40" s="96"/>
      <c r="USN40" s="96"/>
      <c r="USO40" s="96"/>
      <c r="USP40" s="96"/>
      <c r="USQ40" s="96"/>
      <c r="USR40" s="96"/>
      <c r="USS40" s="96"/>
      <c r="UST40" s="96"/>
      <c r="USU40" s="96"/>
      <c r="USV40" s="96"/>
      <c r="USW40" s="96"/>
      <c r="USX40" s="96"/>
      <c r="USY40" s="96"/>
      <c r="USZ40" s="96"/>
      <c r="UTA40" s="96"/>
      <c r="UTB40" s="97"/>
      <c r="UTC40" s="98"/>
      <c r="UTD40" s="98"/>
      <c r="UTE40" s="96"/>
      <c r="UTF40" s="96"/>
      <c r="UTG40" s="96"/>
      <c r="UTH40" s="96"/>
      <c r="UTI40" s="96"/>
      <c r="UTJ40" s="96"/>
      <c r="UTK40" s="96"/>
      <c r="UTL40" s="96"/>
      <c r="UTM40" s="96"/>
      <c r="UTN40" s="96"/>
      <c r="UTO40" s="96"/>
      <c r="UTP40" s="96"/>
      <c r="UTQ40" s="96"/>
      <c r="UTR40" s="96"/>
      <c r="UTS40" s="96"/>
      <c r="UTT40" s="96"/>
      <c r="UTU40" s="96"/>
      <c r="UTV40" s="96"/>
      <c r="UTW40" s="96"/>
      <c r="UTX40" s="96"/>
      <c r="UTY40" s="96"/>
      <c r="UTZ40" s="97"/>
      <c r="UUA40" s="98"/>
      <c r="UUB40" s="98"/>
      <c r="UUC40" s="96"/>
      <c r="UUD40" s="96"/>
      <c r="UUE40" s="96"/>
      <c r="UUF40" s="96"/>
      <c r="UUG40" s="96"/>
      <c r="UUH40" s="96"/>
      <c r="UUI40" s="96"/>
      <c r="UUJ40" s="96"/>
      <c r="UUK40" s="96"/>
      <c r="UUL40" s="96"/>
      <c r="UUM40" s="96"/>
      <c r="UUN40" s="96"/>
      <c r="UUO40" s="96"/>
      <c r="UUP40" s="96"/>
      <c r="UUQ40" s="96"/>
      <c r="UUR40" s="96"/>
      <c r="UUS40" s="96"/>
      <c r="UUT40" s="96"/>
      <c r="UUU40" s="96"/>
      <c r="UUV40" s="96"/>
      <c r="UUW40" s="96"/>
      <c r="UUX40" s="97"/>
      <c r="UUY40" s="98"/>
      <c r="UUZ40" s="98"/>
      <c r="UVA40" s="96"/>
      <c r="UVB40" s="96"/>
      <c r="UVC40" s="96"/>
      <c r="UVD40" s="96"/>
      <c r="UVE40" s="96"/>
      <c r="UVF40" s="96"/>
      <c r="UVG40" s="96"/>
      <c r="UVH40" s="96"/>
      <c r="UVI40" s="96"/>
      <c r="UVJ40" s="96"/>
      <c r="UVK40" s="96"/>
      <c r="UVL40" s="96"/>
      <c r="UVM40" s="96"/>
      <c r="UVN40" s="96"/>
      <c r="UVO40" s="96"/>
      <c r="UVP40" s="96"/>
      <c r="UVQ40" s="96"/>
      <c r="UVR40" s="96"/>
      <c r="UVS40" s="96"/>
      <c r="UVT40" s="96"/>
      <c r="UVU40" s="96"/>
      <c r="UVV40" s="97"/>
      <c r="UVW40" s="98"/>
      <c r="UVX40" s="98"/>
      <c r="UVY40" s="96"/>
      <c r="UVZ40" s="96"/>
      <c r="UWA40" s="96"/>
      <c r="UWB40" s="96"/>
      <c r="UWC40" s="96"/>
      <c r="UWD40" s="96"/>
      <c r="UWE40" s="96"/>
      <c r="UWF40" s="96"/>
      <c r="UWG40" s="96"/>
      <c r="UWH40" s="96"/>
      <c r="UWI40" s="96"/>
      <c r="UWJ40" s="96"/>
      <c r="UWK40" s="96"/>
      <c r="UWL40" s="96"/>
      <c r="UWM40" s="96"/>
      <c r="UWN40" s="96"/>
      <c r="UWO40" s="96"/>
      <c r="UWP40" s="96"/>
      <c r="UWQ40" s="96"/>
      <c r="UWR40" s="96"/>
      <c r="UWS40" s="96"/>
      <c r="UWT40" s="97"/>
      <c r="UWU40" s="98"/>
      <c r="UWV40" s="98"/>
      <c r="UWW40" s="96"/>
      <c r="UWX40" s="96"/>
      <c r="UWY40" s="96"/>
      <c r="UWZ40" s="96"/>
      <c r="UXA40" s="96"/>
      <c r="UXB40" s="96"/>
      <c r="UXC40" s="96"/>
      <c r="UXD40" s="96"/>
      <c r="UXE40" s="96"/>
      <c r="UXF40" s="96"/>
      <c r="UXG40" s="96"/>
      <c r="UXH40" s="96"/>
      <c r="UXI40" s="96"/>
      <c r="UXJ40" s="96"/>
      <c r="UXK40" s="96"/>
      <c r="UXL40" s="96"/>
      <c r="UXM40" s="96"/>
      <c r="UXN40" s="96"/>
      <c r="UXO40" s="96"/>
      <c r="UXP40" s="96"/>
      <c r="UXQ40" s="96"/>
      <c r="UXR40" s="97"/>
      <c r="UXS40" s="98"/>
      <c r="UXT40" s="98"/>
      <c r="UXU40" s="96"/>
      <c r="UXV40" s="96"/>
      <c r="UXW40" s="96"/>
      <c r="UXX40" s="96"/>
      <c r="UXY40" s="96"/>
      <c r="UXZ40" s="96"/>
      <c r="UYA40" s="96"/>
      <c r="UYB40" s="96"/>
      <c r="UYC40" s="96"/>
      <c r="UYD40" s="96"/>
      <c r="UYE40" s="96"/>
      <c r="UYF40" s="96"/>
      <c r="UYG40" s="96"/>
      <c r="UYH40" s="96"/>
      <c r="UYI40" s="96"/>
      <c r="UYJ40" s="96"/>
      <c r="UYK40" s="96"/>
      <c r="UYL40" s="96"/>
      <c r="UYM40" s="96"/>
      <c r="UYN40" s="96"/>
      <c r="UYO40" s="96"/>
      <c r="UYP40" s="97"/>
      <c r="UYQ40" s="98"/>
      <c r="UYR40" s="98"/>
      <c r="UYS40" s="96"/>
      <c r="UYT40" s="96"/>
      <c r="UYU40" s="96"/>
      <c r="UYV40" s="96"/>
      <c r="UYW40" s="96"/>
      <c r="UYX40" s="96"/>
      <c r="UYY40" s="96"/>
      <c r="UYZ40" s="96"/>
      <c r="UZA40" s="96"/>
      <c r="UZB40" s="96"/>
      <c r="UZC40" s="96"/>
      <c r="UZD40" s="96"/>
      <c r="UZE40" s="96"/>
      <c r="UZF40" s="96"/>
      <c r="UZG40" s="96"/>
      <c r="UZH40" s="96"/>
      <c r="UZI40" s="96"/>
      <c r="UZJ40" s="96"/>
      <c r="UZK40" s="96"/>
      <c r="UZL40" s="96"/>
      <c r="UZM40" s="96"/>
      <c r="UZN40" s="97"/>
      <c r="UZO40" s="98"/>
      <c r="UZP40" s="98"/>
      <c r="UZQ40" s="96"/>
      <c r="UZR40" s="96"/>
      <c r="UZS40" s="96"/>
      <c r="UZT40" s="96"/>
      <c r="UZU40" s="96"/>
      <c r="UZV40" s="96"/>
      <c r="UZW40" s="96"/>
      <c r="UZX40" s="96"/>
      <c r="UZY40" s="96"/>
      <c r="UZZ40" s="96"/>
      <c r="VAA40" s="96"/>
      <c r="VAB40" s="96"/>
      <c r="VAC40" s="96"/>
      <c r="VAD40" s="96"/>
      <c r="VAE40" s="96"/>
      <c r="VAF40" s="96"/>
      <c r="VAG40" s="96"/>
      <c r="VAH40" s="96"/>
      <c r="VAI40" s="96"/>
      <c r="VAJ40" s="96"/>
      <c r="VAK40" s="96"/>
      <c r="VAL40" s="97"/>
      <c r="VAM40" s="98"/>
      <c r="VAN40" s="98"/>
      <c r="VAO40" s="96"/>
      <c r="VAP40" s="96"/>
      <c r="VAQ40" s="96"/>
      <c r="VAR40" s="96"/>
      <c r="VAS40" s="96"/>
      <c r="VAT40" s="96"/>
      <c r="VAU40" s="96"/>
      <c r="VAV40" s="96"/>
      <c r="VAW40" s="96"/>
      <c r="VAX40" s="96"/>
      <c r="VAY40" s="96"/>
      <c r="VAZ40" s="96"/>
      <c r="VBA40" s="96"/>
      <c r="VBB40" s="96"/>
      <c r="VBC40" s="96"/>
      <c r="VBD40" s="96"/>
      <c r="VBE40" s="96"/>
      <c r="VBF40" s="96"/>
      <c r="VBG40" s="96"/>
      <c r="VBH40" s="96"/>
      <c r="VBI40" s="96"/>
      <c r="VBJ40" s="97"/>
      <c r="VBK40" s="98"/>
      <c r="VBL40" s="98"/>
      <c r="VBM40" s="96"/>
      <c r="VBN40" s="96"/>
      <c r="VBO40" s="96"/>
      <c r="VBP40" s="96"/>
      <c r="VBQ40" s="96"/>
      <c r="VBR40" s="96"/>
      <c r="VBS40" s="96"/>
      <c r="VBT40" s="96"/>
      <c r="VBU40" s="96"/>
      <c r="VBV40" s="96"/>
      <c r="VBW40" s="96"/>
      <c r="VBX40" s="96"/>
      <c r="VBY40" s="96"/>
      <c r="VBZ40" s="96"/>
      <c r="VCA40" s="96"/>
      <c r="VCB40" s="96"/>
      <c r="VCC40" s="96"/>
      <c r="VCD40" s="96"/>
      <c r="VCE40" s="96"/>
      <c r="VCF40" s="96"/>
      <c r="VCG40" s="96"/>
      <c r="VCH40" s="97"/>
      <c r="VCI40" s="98"/>
      <c r="VCJ40" s="98"/>
      <c r="VCK40" s="96"/>
      <c r="VCL40" s="96"/>
      <c r="VCM40" s="96"/>
      <c r="VCN40" s="96"/>
      <c r="VCO40" s="96"/>
      <c r="VCP40" s="96"/>
      <c r="VCQ40" s="96"/>
      <c r="VCR40" s="96"/>
      <c r="VCS40" s="96"/>
      <c r="VCT40" s="96"/>
      <c r="VCU40" s="96"/>
      <c r="VCV40" s="96"/>
      <c r="VCW40" s="96"/>
      <c r="VCX40" s="96"/>
      <c r="VCY40" s="96"/>
      <c r="VCZ40" s="96"/>
      <c r="VDA40" s="96"/>
      <c r="VDB40" s="96"/>
      <c r="VDC40" s="96"/>
      <c r="VDD40" s="96"/>
      <c r="VDE40" s="96"/>
      <c r="VDF40" s="97"/>
      <c r="VDG40" s="98"/>
      <c r="VDH40" s="98"/>
      <c r="VDI40" s="96"/>
      <c r="VDJ40" s="96"/>
      <c r="VDK40" s="96"/>
      <c r="VDL40" s="96"/>
      <c r="VDM40" s="96"/>
      <c r="VDN40" s="96"/>
      <c r="VDO40" s="96"/>
      <c r="VDP40" s="96"/>
      <c r="VDQ40" s="96"/>
      <c r="VDR40" s="96"/>
      <c r="VDS40" s="96"/>
      <c r="VDT40" s="96"/>
      <c r="VDU40" s="96"/>
      <c r="VDV40" s="96"/>
      <c r="VDW40" s="96"/>
      <c r="VDX40" s="96"/>
      <c r="VDY40" s="96"/>
      <c r="VDZ40" s="96"/>
      <c r="VEA40" s="96"/>
      <c r="VEB40" s="96"/>
      <c r="VEC40" s="96"/>
      <c r="VED40" s="97"/>
      <c r="VEE40" s="98"/>
      <c r="VEF40" s="98"/>
      <c r="VEG40" s="96"/>
      <c r="VEH40" s="96"/>
      <c r="VEI40" s="96"/>
      <c r="VEJ40" s="96"/>
      <c r="VEK40" s="96"/>
      <c r="VEL40" s="96"/>
      <c r="VEM40" s="96"/>
      <c r="VEN40" s="96"/>
      <c r="VEO40" s="96"/>
      <c r="VEP40" s="96"/>
      <c r="VEQ40" s="96"/>
      <c r="VER40" s="96"/>
      <c r="VES40" s="96"/>
      <c r="VET40" s="96"/>
      <c r="VEU40" s="96"/>
      <c r="VEV40" s="96"/>
      <c r="VEW40" s="96"/>
      <c r="VEX40" s="96"/>
      <c r="VEY40" s="96"/>
      <c r="VEZ40" s="96"/>
      <c r="VFA40" s="96"/>
      <c r="VFB40" s="97"/>
      <c r="VFC40" s="98"/>
      <c r="VFD40" s="98"/>
      <c r="VFE40" s="96"/>
      <c r="VFF40" s="96"/>
      <c r="VFG40" s="96"/>
      <c r="VFH40" s="96"/>
      <c r="VFI40" s="96"/>
      <c r="VFJ40" s="96"/>
      <c r="VFK40" s="96"/>
      <c r="VFL40" s="96"/>
      <c r="VFM40" s="96"/>
      <c r="VFN40" s="96"/>
      <c r="VFO40" s="96"/>
      <c r="VFP40" s="96"/>
      <c r="VFQ40" s="96"/>
      <c r="VFR40" s="96"/>
      <c r="VFS40" s="96"/>
      <c r="VFT40" s="96"/>
      <c r="VFU40" s="96"/>
      <c r="VFV40" s="96"/>
      <c r="VFW40" s="96"/>
      <c r="VFX40" s="96"/>
      <c r="VFY40" s="96"/>
      <c r="VFZ40" s="97"/>
      <c r="VGA40" s="98"/>
      <c r="VGB40" s="98"/>
      <c r="VGC40" s="96"/>
      <c r="VGD40" s="96"/>
      <c r="VGE40" s="96"/>
      <c r="VGF40" s="96"/>
      <c r="VGG40" s="96"/>
      <c r="VGH40" s="96"/>
      <c r="VGI40" s="96"/>
      <c r="VGJ40" s="96"/>
      <c r="VGK40" s="96"/>
      <c r="VGL40" s="96"/>
      <c r="VGM40" s="96"/>
      <c r="VGN40" s="96"/>
      <c r="VGO40" s="96"/>
      <c r="VGP40" s="96"/>
      <c r="VGQ40" s="96"/>
      <c r="VGR40" s="96"/>
      <c r="VGS40" s="96"/>
      <c r="VGT40" s="96"/>
      <c r="VGU40" s="96"/>
      <c r="VGV40" s="96"/>
      <c r="VGW40" s="96"/>
      <c r="VGX40" s="97"/>
      <c r="VGY40" s="98"/>
      <c r="VGZ40" s="98"/>
      <c r="VHA40" s="96"/>
      <c r="VHB40" s="96"/>
      <c r="VHC40" s="96"/>
      <c r="VHD40" s="96"/>
      <c r="VHE40" s="96"/>
      <c r="VHF40" s="96"/>
      <c r="VHG40" s="96"/>
      <c r="VHH40" s="96"/>
      <c r="VHI40" s="96"/>
      <c r="VHJ40" s="96"/>
      <c r="VHK40" s="96"/>
      <c r="VHL40" s="96"/>
      <c r="VHM40" s="96"/>
      <c r="VHN40" s="96"/>
      <c r="VHO40" s="96"/>
      <c r="VHP40" s="96"/>
      <c r="VHQ40" s="96"/>
      <c r="VHR40" s="96"/>
      <c r="VHS40" s="96"/>
      <c r="VHT40" s="96"/>
      <c r="VHU40" s="96"/>
      <c r="VHV40" s="97"/>
      <c r="VHW40" s="98"/>
      <c r="VHX40" s="98"/>
      <c r="VHY40" s="96"/>
      <c r="VHZ40" s="96"/>
      <c r="VIA40" s="96"/>
      <c r="VIB40" s="96"/>
      <c r="VIC40" s="96"/>
      <c r="VID40" s="96"/>
      <c r="VIE40" s="96"/>
      <c r="VIF40" s="96"/>
      <c r="VIG40" s="96"/>
      <c r="VIH40" s="96"/>
      <c r="VII40" s="96"/>
      <c r="VIJ40" s="96"/>
      <c r="VIK40" s="96"/>
      <c r="VIL40" s="96"/>
      <c r="VIM40" s="96"/>
      <c r="VIN40" s="96"/>
      <c r="VIO40" s="96"/>
      <c r="VIP40" s="96"/>
      <c r="VIQ40" s="96"/>
      <c r="VIR40" s="96"/>
      <c r="VIS40" s="96"/>
      <c r="VIT40" s="97"/>
      <c r="VIU40" s="98"/>
      <c r="VIV40" s="98"/>
      <c r="VIW40" s="96"/>
      <c r="VIX40" s="96"/>
      <c r="VIY40" s="96"/>
      <c r="VIZ40" s="96"/>
      <c r="VJA40" s="96"/>
      <c r="VJB40" s="96"/>
      <c r="VJC40" s="96"/>
      <c r="VJD40" s="96"/>
      <c r="VJE40" s="96"/>
      <c r="VJF40" s="96"/>
      <c r="VJG40" s="96"/>
      <c r="VJH40" s="96"/>
      <c r="VJI40" s="96"/>
      <c r="VJJ40" s="96"/>
      <c r="VJK40" s="96"/>
      <c r="VJL40" s="96"/>
      <c r="VJM40" s="96"/>
      <c r="VJN40" s="96"/>
      <c r="VJO40" s="96"/>
      <c r="VJP40" s="96"/>
      <c r="VJQ40" s="96"/>
      <c r="VJR40" s="97"/>
      <c r="VJS40" s="98"/>
      <c r="VJT40" s="98"/>
      <c r="VJU40" s="96"/>
      <c r="VJV40" s="96"/>
      <c r="VJW40" s="96"/>
      <c r="VJX40" s="96"/>
      <c r="VJY40" s="96"/>
      <c r="VJZ40" s="96"/>
      <c r="VKA40" s="96"/>
      <c r="VKB40" s="96"/>
      <c r="VKC40" s="96"/>
      <c r="VKD40" s="96"/>
      <c r="VKE40" s="96"/>
      <c r="VKF40" s="96"/>
      <c r="VKG40" s="96"/>
      <c r="VKH40" s="96"/>
      <c r="VKI40" s="96"/>
      <c r="VKJ40" s="96"/>
      <c r="VKK40" s="96"/>
      <c r="VKL40" s="96"/>
      <c r="VKM40" s="96"/>
      <c r="VKN40" s="96"/>
      <c r="VKO40" s="96"/>
      <c r="VKP40" s="97"/>
      <c r="VKQ40" s="98"/>
      <c r="VKR40" s="98"/>
      <c r="VKS40" s="96"/>
      <c r="VKT40" s="96"/>
      <c r="VKU40" s="96"/>
      <c r="VKV40" s="96"/>
      <c r="VKW40" s="96"/>
      <c r="VKX40" s="96"/>
      <c r="VKY40" s="96"/>
      <c r="VKZ40" s="96"/>
      <c r="VLA40" s="96"/>
      <c r="VLB40" s="96"/>
      <c r="VLC40" s="96"/>
      <c r="VLD40" s="96"/>
      <c r="VLE40" s="96"/>
      <c r="VLF40" s="96"/>
      <c r="VLG40" s="96"/>
      <c r="VLH40" s="96"/>
      <c r="VLI40" s="96"/>
      <c r="VLJ40" s="96"/>
      <c r="VLK40" s="96"/>
      <c r="VLL40" s="96"/>
      <c r="VLM40" s="96"/>
      <c r="VLN40" s="97"/>
      <c r="VLO40" s="98"/>
      <c r="VLP40" s="98"/>
      <c r="VLQ40" s="96"/>
      <c r="VLR40" s="96"/>
      <c r="VLS40" s="96"/>
      <c r="VLT40" s="96"/>
      <c r="VLU40" s="96"/>
      <c r="VLV40" s="96"/>
      <c r="VLW40" s="96"/>
      <c r="VLX40" s="96"/>
      <c r="VLY40" s="96"/>
      <c r="VLZ40" s="96"/>
      <c r="VMA40" s="96"/>
      <c r="VMB40" s="96"/>
      <c r="VMC40" s="96"/>
      <c r="VMD40" s="96"/>
      <c r="VME40" s="96"/>
      <c r="VMF40" s="96"/>
      <c r="VMG40" s="96"/>
      <c r="VMH40" s="96"/>
      <c r="VMI40" s="96"/>
      <c r="VMJ40" s="96"/>
      <c r="VMK40" s="96"/>
      <c r="VML40" s="97"/>
      <c r="VMM40" s="98"/>
      <c r="VMN40" s="98"/>
      <c r="VMO40" s="96"/>
      <c r="VMP40" s="96"/>
      <c r="VMQ40" s="96"/>
      <c r="VMR40" s="96"/>
      <c r="VMS40" s="96"/>
      <c r="VMT40" s="96"/>
      <c r="VMU40" s="96"/>
      <c r="VMV40" s="96"/>
      <c r="VMW40" s="96"/>
      <c r="VMX40" s="96"/>
      <c r="VMY40" s="96"/>
      <c r="VMZ40" s="96"/>
      <c r="VNA40" s="96"/>
      <c r="VNB40" s="96"/>
      <c r="VNC40" s="96"/>
      <c r="VND40" s="96"/>
      <c r="VNE40" s="96"/>
      <c r="VNF40" s="96"/>
      <c r="VNG40" s="96"/>
      <c r="VNH40" s="96"/>
      <c r="VNI40" s="96"/>
      <c r="VNJ40" s="97"/>
      <c r="VNK40" s="98"/>
      <c r="VNL40" s="98"/>
      <c r="VNM40" s="96"/>
      <c r="VNN40" s="96"/>
      <c r="VNO40" s="96"/>
      <c r="VNP40" s="96"/>
      <c r="VNQ40" s="96"/>
      <c r="VNR40" s="96"/>
      <c r="VNS40" s="96"/>
      <c r="VNT40" s="96"/>
      <c r="VNU40" s="96"/>
      <c r="VNV40" s="96"/>
      <c r="VNW40" s="96"/>
      <c r="VNX40" s="96"/>
      <c r="VNY40" s="96"/>
      <c r="VNZ40" s="96"/>
      <c r="VOA40" s="96"/>
      <c r="VOB40" s="96"/>
      <c r="VOC40" s="96"/>
      <c r="VOD40" s="96"/>
      <c r="VOE40" s="96"/>
      <c r="VOF40" s="96"/>
      <c r="VOG40" s="96"/>
      <c r="VOH40" s="97"/>
      <c r="VOI40" s="98"/>
      <c r="VOJ40" s="98"/>
      <c r="VOK40" s="96"/>
      <c r="VOL40" s="96"/>
      <c r="VOM40" s="96"/>
      <c r="VON40" s="96"/>
      <c r="VOO40" s="96"/>
      <c r="VOP40" s="96"/>
      <c r="VOQ40" s="96"/>
      <c r="VOR40" s="96"/>
      <c r="VOS40" s="96"/>
      <c r="VOT40" s="96"/>
      <c r="VOU40" s="96"/>
      <c r="VOV40" s="96"/>
      <c r="VOW40" s="96"/>
      <c r="VOX40" s="96"/>
      <c r="VOY40" s="96"/>
      <c r="VOZ40" s="96"/>
      <c r="VPA40" s="96"/>
      <c r="VPB40" s="96"/>
      <c r="VPC40" s="96"/>
      <c r="VPD40" s="96"/>
      <c r="VPE40" s="96"/>
      <c r="VPF40" s="97"/>
      <c r="VPG40" s="98"/>
      <c r="VPH40" s="98"/>
      <c r="VPI40" s="96"/>
      <c r="VPJ40" s="96"/>
      <c r="VPK40" s="96"/>
      <c r="VPL40" s="96"/>
      <c r="VPM40" s="96"/>
      <c r="VPN40" s="96"/>
      <c r="VPO40" s="96"/>
      <c r="VPP40" s="96"/>
      <c r="VPQ40" s="96"/>
      <c r="VPR40" s="96"/>
      <c r="VPS40" s="96"/>
      <c r="VPT40" s="96"/>
      <c r="VPU40" s="96"/>
      <c r="VPV40" s="96"/>
      <c r="VPW40" s="96"/>
      <c r="VPX40" s="96"/>
      <c r="VPY40" s="96"/>
      <c r="VPZ40" s="96"/>
      <c r="VQA40" s="96"/>
      <c r="VQB40" s="96"/>
      <c r="VQC40" s="96"/>
      <c r="VQD40" s="97"/>
      <c r="VQE40" s="98"/>
      <c r="VQF40" s="98"/>
      <c r="VQG40" s="96"/>
      <c r="VQH40" s="96"/>
      <c r="VQI40" s="96"/>
      <c r="VQJ40" s="96"/>
      <c r="VQK40" s="96"/>
      <c r="VQL40" s="96"/>
      <c r="VQM40" s="96"/>
      <c r="VQN40" s="96"/>
      <c r="VQO40" s="96"/>
      <c r="VQP40" s="96"/>
      <c r="VQQ40" s="96"/>
      <c r="VQR40" s="96"/>
      <c r="VQS40" s="96"/>
      <c r="VQT40" s="96"/>
      <c r="VQU40" s="96"/>
      <c r="VQV40" s="96"/>
      <c r="VQW40" s="96"/>
      <c r="VQX40" s="96"/>
      <c r="VQY40" s="96"/>
      <c r="VQZ40" s="96"/>
      <c r="VRA40" s="96"/>
      <c r="VRB40" s="97"/>
      <c r="VRC40" s="98"/>
      <c r="VRD40" s="98"/>
      <c r="VRE40" s="96"/>
      <c r="VRF40" s="96"/>
      <c r="VRG40" s="96"/>
      <c r="VRH40" s="96"/>
      <c r="VRI40" s="96"/>
      <c r="VRJ40" s="96"/>
      <c r="VRK40" s="96"/>
      <c r="VRL40" s="96"/>
      <c r="VRM40" s="96"/>
      <c r="VRN40" s="96"/>
      <c r="VRO40" s="96"/>
      <c r="VRP40" s="96"/>
      <c r="VRQ40" s="96"/>
      <c r="VRR40" s="96"/>
      <c r="VRS40" s="96"/>
      <c r="VRT40" s="96"/>
      <c r="VRU40" s="96"/>
      <c r="VRV40" s="96"/>
      <c r="VRW40" s="96"/>
      <c r="VRX40" s="96"/>
      <c r="VRY40" s="96"/>
      <c r="VRZ40" s="97"/>
      <c r="VSA40" s="98"/>
      <c r="VSB40" s="98"/>
      <c r="VSC40" s="96"/>
      <c r="VSD40" s="96"/>
      <c r="VSE40" s="96"/>
      <c r="VSF40" s="96"/>
      <c r="VSG40" s="96"/>
      <c r="VSH40" s="96"/>
      <c r="VSI40" s="96"/>
      <c r="VSJ40" s="96"/>
      <c r="VSK40" s="96"/>
      <c r="VSL40" s="96"/>
      <c r="VSM40" s="96"/>
      <c r="VSN40" s="96"/>
      <c r="VSO40" s="96"/>
      <c r="VSP40" s="96"/>
      <c r="VSQ40" s="96"/>
      <c r="VSR40" s="96"/>
      <c r="VSS40" s="96"/>
      <c r="VST40" s="96"/>
      <c r="VSU40" s="96"/>
      <c r="VSV40" s="96"/>
      <c r="VSW40" s="96"/>
      <c r="VSX40" s="97"/>
      <c r="VSY40" s="98"/>
      <c r="VSZ40" s="98"/>
      <c r="VTA40" s="96"/>
      <c r="VTB40" s="96"/>
      <c r="VTC40" s="96"/>
      <c r="VTD40" s="96"/>
      <c r="VTE40" s="96"/>
      <c r="VTF40" s="96"/>
      <c r="VTG40" s="96"/>
      <c r="VTH40" s="96"/>
      <c r="VTI40" s="96"/>
      <c r="VTJ40" s="96"/>
      <c r="VTK40" s="96"/>
      <c r="VTL40" s="96"/>
      <c r="VTM40" s="96"/>
      <c r="VTN40" s="96"/>
      <c r="VTO40" s="96"/>
      <c r="VTP40" s="96"/>
      <c r="VTQ40" s="96"/>
      <c r="VTR40" s="96"/>
      <c r="VTS40" s="96"/>
      <c r="VTT40" s="96"/>
      <c r="VTU40" s="96"/>
      <c r="VTV40" s="97"/>
      <c r="VTW40" s="98"/>
      <c r="VTX40" s="98"/>
      <c r="VTY40" s="96"/>
      <c r="VTZ40" s="96"/>
      <c r="VUA40" s="96"/>
      <c r="VUB40" s="96"/>
      <c r="VUC40" s="96"/>
      <c r="VUD40" s="96"/>
      <c r="VUE40" s="96"/>
      <c r="VUF40" s="96"/>
      <c r="VUG40" s="96"/>
      <c r="VUH40" s="96"/>
      <c r="VUI40" s="96"/>
      <c r="VUJ40" s="96"/>
      <c r="VUK40" s="96"/>
      <c r="VUL40" s="96"/>
      <c r="VUM40" s="96"/>
      <c r="VUN40" s="96"/>
      <c r="VUO40" s="96"/>
      <c r="VUP40" s="96"/>
      <c r="VUQ40" s="96"/>
      <c r="VUR40" s="96"/>
      <c r="VUS40" s="96"/>
      <c r="VUT40" s="97"/>
      <c r="VUU40" s="98"/>
      <c r="VUV40" s="98"/>
      <c r="VUW40" s="96"/>
      <c r="VUX40" s="96"/>
      <c r="VUY40" s="96"/>
      <c r="VUZ40" s="96"/>
      <c r="VVA40" s="96"/>
      <c r="VVB40" s="96"/>
      <c r="VVC40" s="96"/>
      <c r="VVD40" s="96"/>
      <c r="VVE40" s="96"/>
      <c r="VVF40" s="96"/>
      <c r="VVG40" s="96"/>
      <c r="VVH40" s="96"/>
      <c r="VVI40" s="96"/>
      <c r="VVJ40" s="96"/>
      <c r="VVK40" s="96"/>
      <c r="VVL40" s="96"/>
      <c r="VVM40" s="96"/>
      <c r="VVN40" s="96"/>
      <c r="VVO40" s="96"/>
      <c r="VVP40" s="96"/>
      <c r="VVQ40" s="96"/>
      <c r="VVR40" s="97"/>
      <c r="VVS40" s="98"/>
      <c r="VVT40" s="98"/>
      <c r="VVU40" s="96"/>
      <c r="VVV40" s="96"/>
      <c r="VVW40" s="96"/>
      <c r="VVX40" s="96"/>
      <c r="VVY40" s="96"/>
      <c r="VVZ40" s="96"/>
      <c r="VWA40" s="96"/>
      <c r="VWB40" s="96"/>
      <c r="VWC40" s="96"/>
      <c r="VWD40" s="96"/>
      <c r="VWE40" s="96"/>
      <c r="VWF40" s="96"/>
      <c r="VWG40" s="96"/>
      <c r="VWH40" s="96"/>
      <c r="VWI40" s="96"/>
      <c r="VWJ40" s="96"/>
      <c r="VWK40" s="96"/>
      <c r="VWL40" s="96"/>
      <c r="VWM40" s="96"/>
      <c r="VWN40" s="96"/>
      <c r="VWO40" s="96"/>
      <c r="VWP40" s="97"/>
      <c r="VWQ40" s="98"/>
      <c r="VWR40" s="98"/>
      <c r="VWS40" s="96"/>
      <c r="VWT40" s="96"/>
      <c r="VWU40" s="96"/>
      <c r="VWV40" s="96"/>
      <c r="VWW40" s="96"/>
      <c r="VWX40" s="96"/>
      <c r="VWY40" s="96"/>
      <c r="VWZ40" s="96"/>
      <c r="VXA40" s="96"/>
      <c r="VXB40" s="96"/>
      <c r="VXC40" s="96"/>
      <c r="VXD40" s="96"/>
      <c r="VXE40" s="96"/>
      <c r="VXF40" s="96"/>
      <c r="VXG40" s="96"/>
      <c r="VXH40" s="96"/>
      <c r="VXI40" s="96"/>
      <c r="VXJ40" s="96"/>
      <c r="VXK40" s="96"/>
      <c r="VXL40" s="96"/>
      <c r="VXM40" s="96"/>
      <c r="VXN40" s="97"/>
      <c r="VXO40" s="98"/>
      <c r="VXP40" s="98"/>
      <c r="VXQ40" s="96"/>
      <c r="VXR40" s="96"/>
      <c r="VXS40" s="96"/>
      <c r="VXT40" s="96"/>
      <c r="VXU40" s="96"/>
      <c r="VXV40" s="96"/>
      <c r="VXW40" s="96"/>
      <c r="VXX40" s="96"/>
      <c r="VXY40" s="96"/>
      <c r="VXZ40" s="96"/>
      <c r="VYA40" s="96"/>
      <c r="VYB40" s="96"/>
      <c r="VYC40" s="96"/>
      <c r="VYD40" s="96"/>
      <c r="VYE40" s="96"/>
      <c r="VYF40" s="96"/>
      <c r="VYG40" s="96"/>
      <c r="VYH40" s="96"/>
      <c r="VYI40" s="96"/>
      <c r="VYJ40" s="96"/>
      <c r="VYK40" s="96"/>
      <c r="VYL40" s="97"/>
      <c r="VYM40" s="98"/>
      <c r="VYN40" s="98"/>
      <c r="VYO40" s="96"/>
      <c r="VYP40" s="96"/>
      <c r="VYQ40" s="96"/>
      <c r="VYR40" s="96"/>
      <c r="VYS40" s="96"/>
      <c r="VYT40" s="96"/>
      <c r="VYU40" s="96"/>
      <c r="VYV40" s="96"/>
      <c r="VYW40" s="96"/>
      <c r="VYX40" s="96"/>
      <c r="VYY40" s="96"/>
      <c r="VYZ40" s="96"/>
      <c r="VZA40" s="96"/>
      <c r="VZB40" s="96"/>
      <c r="VZC40" s="96"/>
      <c r="VZD40" s="96"/>
      <c r="VZE40" s="96"/>
      <c r="VZF40" s="96"/>
      <c r="VZG40" s="96"/>
      <c r="VZH40" s="96"/>
      <c r="VZI40" s="96"/>
      <c r="VZJ40" s="97"/>
      <c r="VZK40" s="98"/>
      <c r="VZL40" s="98"/>
      <c r="VZM40" s="96"/>
      <c r="VZN40" s="96"/>
      <c r="VZO40" s="96"/>
      <c r="VZP40" s="96"/>
      <c r="VZQ40" s="96"/>
      <c r="VZR40" s="96"/>
      <c r="VZS40" s="96"/>
      <c r="VZT40" s="96"/>
      <c r="VZU40" s="96"/>
      <c r="VZV40" s="96"/>
      <c r="VZW40" s="96"/>
      <c r="VZX40" s="96"/>
      <c r="VZY40" s="96"/>
      <c r="VZZ40" s="96"/>
      <c r="WAA40" s="96"/>
      <c r="WAB40" s="96"/>
      <c r="WAC40" s="96"/>
      <c r="WAD40" s="96"/>
      <c r="WAE40" s="96"/>
      <c r="WAF40" s="96"/>
      <c r="WAG40" s="96"/>
      <c r="WAH40" s="97"/>
      <c r="WAI40" s="98"/>
      <c r="WAJ40" s="98"/>
      <c r="WAK40" s="96"/>
      <c r="WAL40" s="96"/>
      <c r="WAM40" s="96"/>
      <c r="WAN40" s="96"/>
      <c r="WAO40" s="96"/>
      <c r="WAP40" s="96"/>
      <c r="WAQ40" s="96"/>
      <c r="WAR40" s="96"/>
      <c r="WAS40" s="96"/>
      <c r="WAT40" s="96"/>
      <c r="WAU40" s="96"/>
      <c r="WAV40" s="96"/>
      <c r="WAW40" s="96"/>
      <c r="WAX40" s="96"/>
      <c r="WAY40" s="96"/>
      <c r="WAZ40" s="96"/>
      <c r="WBA40" s="96"/>
      <c r="WBB40" s="96"/>
      <c r="WBC40" s="96"/>
      <c r="WBD40" s="96"/>
      <c r="WBE40" s="96"/>
      <c r="WBF40" s="97"/>
      <c r="WBG40" s="98"/>
      <c r="WBH40" s="98"/>
      <c r="WBI40" s="96"/>
      <c r="WBJ40" s="96"/>
      <c r="WBK40" s="96"/>
      <c r="WBL40" s="96"/>
      <c r="WBM40" s="96"/>
      <c r="WBN40" s="96"/>
      <c r="WBO40" s="96"/>
      <c r="WBP40" s="96"/>
      <c r="WBQ40" s="96"/>
      <c r="WBR40" s="96"/>
      <c r="WBS40" s="96"/>
      <c r="WBT40" s="96"/>
      <c r="WBU40" s="96"/>
      <c r="WBV40" s="96"/>
      <c r="WBW40" s="96"/>
      <c r="WBX40" s="96"/>
      <c r="WBY40" s="96"/>
      <c r="WBZ40" s="96"/>
      <c r="WCA40" s="96"/>
      <c r="WCB40" s="96"/>
      <c r="WCC40" s="96"/>
      <c r="WCD40" s="97"/>
      <c r="WCE40" s="98"/>
      <c r="WCF40" s="98"/>
      <c r="WCG40" s="96"/>
      <c r="WCH40" s="96"/>
      <c r="WCI40" s="96"/>
      <c r="WCJ40" s="96"/>
      <c r="WCK40" s="96"/>
      <c r="WCL40" s="96"/>
      <c r="WCM40" s="96"/>
      <c r="WCN40" s="96"/>
      <c r="WCO40" s="96"/>
      <c r="WCP40" s="96"/>
      <c r="WCQ40" s="96"/>
      <c r="WCR40" s="96"/>
      <c r="WCS40" s="96"/>
      <c r="WCT40" s="96"/>
      <c r="WCU40" s="96"/>
      <c r="WCV40" s="96"/>
      <c r="WCW40" s="96"/>
      <c r="WCX40" s="96"/>
      <c r="WCY40" s="96"/>
      <c r="WCZ40" s="96"/>
      <c r="WDA40" s="96"/>
      <c r="WDB40" s="97"/>
      <c r="WDC40" s="98"/>
      <c r="WDD40" s="98"/>
      <c r="WDE40" s="96"/>
      <c r="WDF40" s="96"/>
      <c r="WDG40" s="96"/>
      <c r="WDH40" s="96"/>
      <c r="WDI40" s="96"/>
      <c r="WDJ40" s="96"/>
      <c r="WDK40" s="96"/>
      <c r="WDL40" s="96"/>
      <c r="WDM40" s="96"/>
      <c r="WDN40" s="96"/>
      <c r="WDO40" s="96"/>
      <c r="WDP40" s="96"/>
      <c r="WDQ40" s="96"/>
      <c r="WDR40" s="96"/>
      <c r="WDS40" s="96"/>
      <c r="WDT40" s="96"/>
      <c r="WDU40" s="96"/>
      <c r="WDV40" s="96"/>
      <c r="WDW40" s="96"/>
      <c r="WDX40" s="96"/>
      <c r="WDY40" s="96"/>
      <c r="WDZ40" s="97"/>
      <c r="WEA40" s="98"/>
      <c r="WEB40" s="98"/>
      <c r="WEC40" s="96"/>
      <c r="WED40" s="96"/>
      <c r="WEE40" s="96"/>
      <c r="WEF40" s="96"/>
      <c r="WEG40" s="96"/>
      <c r="WEH40" s="96"/>
      <c r="WEI40" s="96"/>
      <c r="WEJ40" s="96"/>
      <c r="WEK40" s="96"/>
      <c r="WEL40" s="96"/>
      <c r="WEM40" s="96"/>
      <c r="WEN40" s="96"/>
      <c r="WEO40" s="96"/>
      <c r="WEP40" s="96"/>
      <c r="WEQ40" s="96"/>
      <c r="WER40" s="96"/>
      <c r="WES40" s="96"/>
      <c r="WET40" s="96"/>
      <c r="WEU40" s="96"/>
      <c r="WEV40" s="96"/>
      <c r="WEW40" s="96"/>
      <c r="WEX40" s="97"/>
      <c r="WEY40" s="98"/>
      <c r="WEZ40" s="98"/>
      <c r="WFA40" s="96"/>
      <c r="WFB40" s="96"/>
      <c r="WFC40" s="96"/>
      <c r="WFD40" s="96"/>
      <c r="WFE40" s="96"/>
      <c r="WFF40" s="96"/>
      <c r="WFG40" s="96"/>
      <c r="WFH40" s="96"/>
      <c r="WFI40" s="96"/>
      <c r="WFJ40" s="96"/>
      <c r="WFK40" s="96"/>
      <c r="WFL40" s="96"/>
      <c r="WFM40" s="96"/>
      <c r="WFN40" s="96"/>
      <c r="WFO40" s="96"/>
      <c r="WFP40" s="96"/>
      <c r="WFQ40" s="96"/>
      <c r="WFR40" s="96"/>
      <c r="WFS40" s="96"/>
      <c r="WFT40" s="96"/>
      <c r="WFU40" s="96"/>
      <c r="WFV40" s="97"/>
      <c r="WFW40" s="98"/>
      <c r="WFX40" s="98"/>
      <c r="WFY40" s="96"/>
      <c r="WFZ40" s="96"/>
      <c r="WGA40" s="96"/>
      <c r="WGB40" s="96"/>
      <c r="WGC40" s="96"/>
      <c r="WGD40" s="96"/>
      <c r="WGE40" s="96"/>
      <c r="WGF40" s="96"/>
      <c r="WGG40" s="96"/>
      <c r="WGH40" s="96"/>
      <c r="WGI40" s="96"/>
      <c r="WGJ40" s="96"/>
      <c r="WGK40" s="96"/>
      <c r="WGL40" s="96"/>
      <c r="WGM40" s="96"/>
      <c r="WGN40" s="96"/>
      <c r="WGO40" s="96"/>
      <c r="WGP40" s="96"/>
      <c r="WGQ40" s="96"/>
      <c r="WGR40" s="96"/>
      <c r="WGS40" s="96"/>
      <c r="WGT40" s="97"/>
      <c r="WGU40" s="98"/>
      <c r="WGV40" s="98"/>
      <c r="WGW40" s="96"/>
      <c r="WGX40" s="96"/>
      <c r="WGY40" s="96"/>
      <c r="WGZ40" s="96"/>
      <c r="WHA40" s="96"/>
      <c r="WHB40" s="96"/>
      <c r="WHC40" s="96"/>
      <c r="WHD40" s="96"/>
      <c r="WHE40" s="96"/>
      <c r="WHF40" s="96"/>
      <c r="WHG40" s="96"/>
      <c r="WHH40" s="96"/>
      <c r="WHI40" s="96"/>
      <c r="WHJ40" s="96"/>
      <c r="WHK40" s="96"/>
      <c r="WHL40" s="96"/>
      <c r="WHM40" s="96"/>
      <c r="WHN40" s="96"/>
      <c r="WHO40" s="96"/>
      <c r="WHP40" s="96"/>
      <c r="WHQ40" s="96"/>
      <c r="WHR40" s="97"/>
      <c r="WHS40" s="98"/>
      <c r="WHT40" s="98"/>
      <c r="WHU40" s="96"/>
      <c r="WHV40" s="96"/>
      <c r="WHW40" s="96"/>
      <c r="WHX40" s="96"/>
      <c r="WHY40" s="96"/>
      <c r="WHZ40" s="96"/>
      <c r="WIA40" s="96"/>
      <c r="WIB40" s="96"/>
      <c r="WIC40" s="96"/>
      <c r="WID40" s="96"/>
      <c r="WIE40" s="96"/>
      <c r="WIF40" s="96"/>
      <c r="WIG40" s="96"/>
      <c r="WIH40" s="96"/>
      <c r="WII40" s="96"/>
      <c r="WIJ40" s="96"/>
      <c r="WIK40" s="96"/>
      <c r="WIL40" s="96"/>
      <c r="WIM40" s="96"/>
      <c r="WIN40" s="96"/>
      <c r="WIO40" s="96"/>
      <c r="WIP40" s="97"/>
      <c r="WIQ40" s="98"/>
      <c r="WIR40" s="98"/>
      <c r="WIS40" s="96"/>
      <c r="WIT40" s="96"/>
      <c r="WIU40" s="96"/>
      <c r="WIV40" s="96"/>
      <c r="WIW40" s="96"/>
      <c r="WIX40" s="96"/>
      <c r="WIY40" s="96"/>
      <c r="WIZ40" s="96"/>
      <c r="WJA40" s="96"/>
      <c r="WJB40" s="96"/>
      <c r="WJC40" s="96"/>
      <c r="WJD40" s="96"/>
      <c r="WJE40" s="96"/>
      <c r="WJF40" s="96"/>
      <c r="WJG40" s="96"/>
      <c r="WJH40" s="96"/>
      <c r="WJI40" s="96"/>
      <c r="WJJ40" s="96"/>
      <c r="WJK40" s="96"/>
      <c r="WJL40" s="96"/>
      <c r="WJM40" s="96"/>
      <c r="WJN40" s="97"/>
      <c r="WJO40" s="98"/>
      <c r="WJP40" s="98"/>
      <c r="WJQ40" s="96"/>
      <c r="WJR40" s="96"/>
      <c r="WJS40" s="96"/>
      <c r="WJT40" s="96"/>
      <c r="WJU40" s="96"/>
      <c r="WJV40" s="96"/>
      <c r="WJW40" s="96"/>
      <c r="WJX40" s="96"/>
      <c r="WJY40" s="96"/>
      <c r="WJZ40" s="96"/>
      <c r="WKA40" s="96"/>
      <c r="WKB40" s="96"/>
      <c r="WKC40" s="96"/>
      <c r="WKD40" s="96"/>
      <c r="WKE40" s="96"/>
      <c r="WKF40" s="96"/>
      <c r="WKG40" s="96"/>
      <c r="WKH40" s="96"/>
      <c r="WKI40" s="96"/>
      <c r="WKJ40" s="96"/>
      <c r="WKK40" s="96"/>
      <c r="WKL40" s="97"/>
      <c r="WKM40" s="98"/>
      <c r="WKN40" s="98"/>
      <c r="WKO40" s="96"/>
      <c r="WKP40" s="96"/>
      <c r="WKQ40" s="96"/>
      <c r="WKR40" s="96"/>
      <c r="WKS40" s="96"/>
      <c r="WKT40" s="96"/>
      <c r="WKU40" s="96"/>
      <c r="WKV40" s="96"/>
      <c r="WKW40" s="96"/>
      <c r="WKX40" s="96"/>
      <c r="WKY40" s="96"/>
      <c r="WKZ40" s="96"/>
      <c r="WLA40" s="96"/>
      <c r="WLB40" s="96"/>
      <c r="WLC40" s="96"/>
      <c r="WLD40" s="96"/>
      <c r="WLE40" s="96"/>
      <c r="WLF40" s="96"/>
      <c r="WLG40" s="96"/>
      <c r="WLH40" s="96"/>
      <c r="WLI40" s="96"/>
      <c r="WLJ40" s="97"/>
      <c r="WLK40" s="98"/>
      <c r="WLL40" s="98"/>
      <c r="WLM40" s="96"/>
      <c r="WLN40" s="96"/>
      <c r="WLO40" s="96"/>
      <c r="WLP40" s="96"/>
      <c r="WLQ40" s="96"/>
      <c r="WLR40" s="96"/>
      <c r="WLS40" s="96"/>
      <c r="WLT40" s="96"/>
      <c r="WLU40" s="96"/>
      <c r="WLV40" s="96"/>
      <c r="WLW40" s="96"/>
      <c r="WLX40" s="96"/>
      <c r="WLY40" s="96"/>
      <c r="WLZ40" s="96"/>
      <c r="WMA40" s="96"/>
      <c r="WMB40" s="96"/>
      <c r="WMC40" s="96"/>
      <c r="WMD40" s="96"/>
      <c r="WME40" s="96"/>
      <c r="WMF40" s="96"/>
      <c r="WMG40" s="96"/>
      <c r="WMH40" s="97"/>
      <c r="WMI40" s="98"/>
      <c r="WMJ40" s="98"/>
      <c r="WMK40" s="96"/>
      <c r="WML40" s="96"/>
      <c r="WMM40" s="96"/>
      <c r="WMN40" s="96"/>
      <c r="WMO40" s="96"/>
      <c r="WMP40" s="96"/>
      <c r="WMQ40" s="96"/>
      <c r="WMR40" s="96"/>
      <c r="WMS40" s="96"/>
      <c r="WMT40" s="96"/>
      <c r="WMU40" s="96"/>
      <c r="WMV40" s="96"/>
      <c r="WMW40" s="96"/>
      <c r="WMX40" s="96"/>
      <c r="WMY40" s="96"/>
      <c r="WMZ40" s="96"/>
      <c r="WNA40" s="96"/>
      <c r="WNB40" s="96"/>
      <c r="WNC40" s="96"/>
      <c r="WND40" s="96"/>
      <c r="WNE40" s="96"/>
      <c r="WNF40" s="97"/>
      <c r="WNG40" s="98"/>
      <c r="WNH40" s="98"/>
      <c r="WNI40" s="96"/>
      <c r="WNJ40" s="96"/>
      <c r="WNK40" s="96"/>
      <c r="WNL40" s="96"/>
      <c r="WNM40" s="96"/>
      <c r="WNN40" s="96"/>
      <c r="WNO40" s="96"/>
      <c r="WNP40" s="96"/>
      <c r="WNQ40" s="96"/>
      <c r="WNR40" s="96"/>
      <c r="WNS40" s="96"/>
      <c r="WNT40" s="96"/>
      <c r="WNU40" s="96"/>
      <c r="WNV40" s="96"/>
      <c r="WNW40" s="96"/>
      <c r="WNX40" s="96"/>
      <c r="WNY40" s="96"/>
      <c r="WNZ40" s="96"/>
      <c r="WOA40" s="96"/>
      <c r="WOB40" s="96"/>
      <c r="WOC40" s="96"/>
      <c r="WOD40" s="97"/>
      <c r="WOE40" s="98"/>
      <c r="WOF40" s="98"/>
      <c r="WOG40" s="96"/>
      <c r="WOH40" s="96"/>
      <c r="WOI40" s="96"/>
      <c r="WOJ40" s="96"/>
      <c r="WOK40" s="96"/>
      <c r="WOL40" s="96"/>
      <c r="WOM40" s="96"/>
      <c r="WON40" s="96"/>
      <c r="WOO40" s="96"/>
      <c r="WOP40" s="96"/>
      <c r="WOQ40" s="96"/>
      <c r="WOR40" s="96"/>
      <c r="WOS40" s="96"/>
      <c r="WOT40" s="96"/>
      <c r="WOU40" s="96"/>
      <c r="WOV40" s="96"/>
      <c r="WOW40" s="96"/>
      <c r="WOX40" s="96"/>
      <c r="WOY40" s="96"/>
      <c r="WOZ40" s="96"/>
      <c r="WPA40" s="96"/>
      <c r="WPB40" s="97"/>
      <c r="WPC40" s="98"/>
      <c r="WPD40" s="98"/>
      <c r="WPE40" s="96"/>
      <c r="WPF40" s="96"/>
      <c r="WPG40" s="96"/>
      <c r="WPH40" s="96"/>
      <c r="WPI40" s="96"/>
      <c r="WPJ40" s="96"/>
      <c r="WPK40" s="96"/>
      <c r="WPL40" s="96"/>
      <c r="WPM40" s="96"/>
      <c r="WPN40" s="96"/>
      <c r="WPO40" s="96"/>
      <c r="WPP40" s="96"/>
      <c r="WPQ40" s="96"/>
      <c r="WPR40" s="96"/>
      <c r="WPS40" s="96"/>
      <c r="WPT40" s="96"/>
      <c r="WPU40" s="96"/>
      <c r="WPV40" s="96"/>
      <c r="WPW40" s="96"/>
      <c r="WPX40" s="96"/>
      <c r="WPY40" s="96"/>
      <c r="WPZ40" s="97"/>
      <c r="WQA40" s="98"/>
      <c r="WQB40" s="98"/>
      <c r="WQC40" s="96"/>
      <c r="WQD40" s="96"/>
      <c r="WQE40" s="96"/>
      <c r="WQF40" s="96"/>
      <c r="WQG40" s="96"/>
      <c r="WQH40" s="96"/>
      <c r="WQI40" s="96"/>
      <c r="WQJ40" s="96"/>
      <c r="WQK40" s="96"/>
      <c r="WQL40" s="96"/>
      <c r="WQM40" s="96"/>
      <c r="WQN40" s="96"/>
      <c r="WQO40" s="96"/>
      <c r="WQP40" s="96"/>
      <c r="WQQ40" s="96"/>
      <c r="WQR40" s="96"/>
      <c r="WQS40" s="96"/>
      <c r="WQT40" s="96"/>
      <c r="WQU40" s="96"/>
      <c r="WQV40" s="96"/>
      <c r="WQW40" s="96"/>
      <c r="WQX40" s="97"/>
      <c r="WQY40" s="98"/>
      <c r="WQZ40" s="98"/>
      <c r="WRA40" s="96"/>
      <c r="WRB40" s="96"/>
      <c r="WRC40" s="96"/>
      <c r="WRD40" s="96"/>
      <c r="WRE40" s="96"/>
      <c r="WRF40" s="96"/>
      <c r="WRG40" s="96"/>
      <c r="WRH40" s="96"/>
      <c r="WRI40" s="96"/>
      <c r="WRJ40" s="96"/>
      <c r="WRK40" s="96"/>
      <c r="WRL40" s="96"/>
      <c r="WRM40" s="96"/>
      <c r="WRN40" s="96"/>
      <c r="WRO40" s="96"/>
      <c r="WRP40" s="96"/>
      <c r="WRQ40" s="96"/>
      <c r="WRR40" s="96"/>
      <c r="WRS40" s="96"/>
      <c r="WRT40" s="96"/>
      <c r="WRU40" s="96"/>
      <c r="WRV40" s="97"/>
      <c r="WRW40" s="98"/>
      <c r="WRX40" s="98"/>
      <c r="WRY40" s="96"/>
      <c r="WRZ40" s="96"/>
      <c r="WSA40" s="96"/>
      <c r="WSB40" s="96"/>
      <c r="WSC40" s="96"/>
      <c r="WSD40" s="96"/>
      <c r="WSE40" s="96"/>
      <c r="WSF40" s="96"/>
      <c r="WSG40" s="96"/>
      <c r="WSH40" s="96"/>
      <c r="WSI40" s="96"/>
      <c r="WSJ40" s="96"/>
      <c r="WSK40" s="96"/>
      <c r="WSL40" s="96"/>
      <c r="WSM40" s="96"/>
      <c r="WSN40" s="96"/>
      <c r="WSO40" s="96"/>
      <c r="WSP40" s="96"/>
      <c r="WSQ40" s="96"/>
      <c r="WSR40" s="96"/>
      <c r="WSS40" s="96"/>
      <c r="WST40" s="97"/>
      <c r="WSU40" s="98"/>
      <c r="WSV40" s="98"/>
      <c r="WSW40" s="96"/>
      <c r="WSX40" s="96"/>
      <c r="WSY40" s="96"/>
      <c r="WSZ40" s="96"/>
      <c r="WTA40" s="96"/>
      <c r="WTB40" s="96"/>
      <c r="WTC40" s="96"/>
      <c r="WTD40" s="96"/>
      <c r="WTE40" s="96"/>
      <c r="WTF40" s="96"/>
      <c r="WTG40" s="96"/>
      <c r="WTH40" s="96"/>
      <c r="WTI40" s="96"/>
      <c r="WTJ40" s="96"/>
      <c r="WTK40" s="96"/>
      <c r="WTL40" s="96"/>
      <c r="WTM40" s="96"/>
      <c r="WTN40" s="96"/>
      <c r="WTO40" s="96"/>
      <c r="WTP40" s="96"/>
      <c r="WTQ40" s="96"/>
      <c r="WTR40" s="97"/>
      <c r="WTS40" s="98"/>
      <c r="WTT40" s="98"/>
      <c r="WTU40" s="96"/>
      <c r="WTV40" s="96"/>
      <c r="WTW40" s="96"/>
      <c r="WTX40" s="96"/>
      <c r="WTY40" s="96"/>
      <c r="WTZ40" s="96"/>
      <c r="WUA40" s="96"/>
      <c r="WUB40" s="96"/>
      <c r="WUC40" s="96"/>
      <c r="WUD40" s="96"/>
      <c r="WUE40" s="96"/>
      <c r="WUF40" s="96"/>
      <c r="WUG40" s="96"/>
      <c r="WUH40" s="96"/>
      <c r="WUI40" s="96"/>
      <c r="WUJ40" s="96"/>
      <c r="WUK40" s="96"/>
      <c r="WUL40" s="96"/>
      <c r="WUM40" s="96"/>
      <c r="WUN40" s="96"/>
      <c r="WUO40" s="96"/>
      <c r="WUP40" s="97"/>
      <c r="WUQ40" s="98"/>
      <c r="WUR40" s="98"/>
      <c r="WUS40" s="96"/>
      <c r="WUT40" s="96"/>
      <c r="WUU40" s="96"/>
      <c r="WUV40" s="96"/>
      <c r="WUW40" s="96"/>
      <c r="WUX40" s="96"/>
      <c r="WUY40" s="96"/>
      <c r="WUZ40" s="96"/>
      <c r="WVA40" s="96"/>
      <c r="WVB40" s="96"/>
      <c r="WVC40" s="96"/>
      <c r="WVD40" s="96"/>
      <c r="WVE40" s="96"/>
      <c r="WVF40" s="96"/>
      <c r="WVG40" s="96"/>
      <c r="WVH40" s="96"/>
      <c r="WVI40" s="96"/>
      <c r="WVJ40" s="96"/>
      <c r="WVK40" s="96"/>
      <c r="WVL40" s="96"/>
      <c r="WVM40" s="96"/>
      <c r="WVN40" s="97"/>
      <c r="WVO40" s="98"/>
      <c r="WVP40" s="98"/>
      <c r="WVQ40" s="96"/>
      <c r="WVR40" s="96"/>
      <c r="WVS40" s="96"/>
      <c r="WVT40" s="96"/>
      <c r="WVU40" s="96"/>
      <c r="WVV40" s="96"/>
      <c r="WVW40" s="96"/>
      <c r="WVX40" s="96"/>
      <c r="WVY40" s="96"/>
      <c r="WVZ40" s="96"/>
      <c r="WWA40" s="96"/>
      <c r="WWB40" s="96"/>
      <c r="WWC40" s="96"/>
      <c r="WWD40" s="96"/>
      <c r="WWE40" s="96"/>
      <c r="WWF40" s="96"/>
      <c r="WWG40" s="96"/>
      <c r="WWH40" s="96"/>
      <c r="WWI40" s="96"/>
      <c r="WWJ40" s="96"/>
      <c r="WWK40" s="96"/>
      <c r="WWL40" s="97"/>
      <c r="WWM40" s="98"/>
      <c r="WWN40" s="98"/>
      <c r="WWO40" s="96"/>
      <c r="WWP40" s="96"/>
      <c r="WWQ40" s="96"/>
      <c r="WWR40" s="96"/>
      <c r="WWS40" s="96"/>
      <c r="WWT40" s="96"/>
      <c r="WWU40" s="96"/>
      <c r="WWV40" s="96"/>
      <c r="WWW40" s="96"/>
      <c r="WWX40" s="96"/>
      <c r="WWY40" s="96"/>
      <c r="WWZ40" s="96"/>
      <c r="WXA40" s="96"/>
      <c r="WXB40" s="96"/>
      <c r="WXC40" s="96"/>
      <c r="WXD40" s="96"/>
      <c r="WXE40" s="96"/>
      <c r="WXF40" s="96"/>
      <c r="WXG40" s="96"/>
      <c r="WXH40" s="96"/>
      <c r="WXI40" s="96"/>
      <c r="WXJ40" s="97"/>
      <c r="WXK40" s="98"/>
      <c r="WXL40" s="98"/>
      <c r="WXM40" s="96"/>
      <c r="WXN40" s="96"/>
      <c r="WXO40" s="96"/>
      <c r="WXP40" s="96"/>
      <c r="WXQ40" s="96"/>
      <c r="WXR40" s="96"/>
      <c r="WXS40" s="96"/>
      <c r="WXT40" s="96"/>
      <c r="WXU40" s="96"/>
      <c r="WXV40" s="96"/>
      <c r="WXW40" s="96"/>
      <c r="WXX40" s="96"/>
      <c r="WXY40" s="96"/>
      <c r="WXZ40" s="96"/>
      <c r="WYA40" s="96"/>
      <c r="WYB40" s="96"/>
      <c r="WYC40" s="96"/>
      <c r="WYD40" s="96"/>
      <c r="WYE40" s="96"/>
      <c r="WYF40" s="96"/>
      <c r="WYG40" s="96"/>
      <c r="WYH40" s="97"/>
      <c r="WYI40" s="98"/>
      <c r="WYJ40" s="98"/>
      <c r="WYK40" s="96"/>
      <c r="WYL40" s="96"/>
      <c r="WYM40" s="96"/>
      <c r="WYN40" s="96"/>
      <c r="WYO40" s="96"/>
      <c r="WYP40" s="96"/>
      <c r="WYQ40" s="96"/>
      <c r="WYR40" s="96"/>
      <c r="WYS40" s="96"/>
      <c r="WYT40" s="96"/>
      <c r="WYU40" s="96"/>
      <c r="WYV40" s="96"/>
      <c r="WYW40" s="96"/>
      <c r="WYX40" s="96"/>
      <c r="WYY40" s="96"/>
      <c r="WYZ40" s="96"/>
      <c r="WZA40" s="96"/>
      <c r="WZB40" s="96"/>
      <c r="WZC40" s="96"/>
      <c r="WZD40" s="96"/>
      <c r="WZE40" s="96"/>
      <c r="WZF40" s="97"/>
      <c r="WZG40" s="98"/>
      <c r="WZH40" s="98"/>
      <c r="WZI40" s="96"/>
      <c r="WZJ40" s="96"/>
      <c r="WZK40" s="96"/>
      <c r="WZL40" s="96"/>
      <c r="WZM40" s="96"/>
      <c r="WZN40" s="96"/>
      <c r="WZO40" s="96"/>
      <c r="WZP40" s="96"/>
      <c r="WZQ40" s="96"/>
      <c r="WZR40" s="96"/>
      <c r="WZS40" s="96"/>
      <c r="WZT40" s="96"/>
      <c r="WZU40" s="96"/>
      <c r="WZV40" s="96"/>
      <c r="WZW40" s="96"/>
      <c r="WZX40" s="96"/>
      <c r="WZY40" s="96"/>
      <c r="WZZ40" s="96"/>
      <c r="XAA40" s="96"/>
      <c r="XAB40" s="96"/>
      <c r="XAC40" s="96"/>
      <c r="XAD40" s="97"/>
      <c r="XAE40" s="98"/>
      <c r="XAF40" s="98"/>
      <c r="XAG40" s="96"/>
      <c r="XAH40" s="96"/>
      <c r="XAI40" s="96"/>
      <c r="XAJ40" s="96"/>
      <c r="XAK40" s="96"/>
      <c r="XAL40" s="96"/>
      <c r="XAM40" s="96"/>
      <c r="XAN40" s="96"/>
      <c r="XAO40" s="96"/>
      <c r="XAP40" s="96"/>
      <c r="XAQ40" s="96"/>
      <c r="XAR40" s="96"/>
      <c r="XAS40" s="96"/>
      <c r="XAT40" s="96"/>
      <c r="XAU40" s="96"/>
      <c r="XAV40" s="96"/>
      <c r="XAW40" s="96"/>
      <c r="XAX40" s="96"/>
      <c r="XAY40" s="96"/>
      <c r="XAZ40" s="96"/>
      <c r="XBA40" s="96"/>
      <c r="XBB40" s="97"/>
      <c r="XBC40" s="98"/>
      <c r="XBD40" s="98"/>
      <c r="XBE40" s="96"/>
      <c r="XBF40" s="96"/>
      <c r="XBG40" s="96"/>
      <c r="XBH40" s="96"/>
      <c r="XBI40" s="96"/>
      <c r="XBJ40" s="96"/>
      <c r="XBK40" s="96"/>
      <c r="XBL40" s="96"/>
      <c r="XBM40" s="96"/>
      <c r="XBN40" s="96"/>
      <c r="XBO40" s="96"/>
      <c r="XBP40" s="96"/>
      <c r="XBQ40" s="96"/>
      <c r="XBR40" s="96"/>
      <c r="XBS40" s="96"/>
      <c r="XBT40" s="96"/>
      <c r="XBU40" s="96"/>
      <c r="XBV40" s="96"/>
      <c r="XBW40" s="96"/>
      <c r="XBX40" s="96"/>
      <c r="XBY40" s="96"/>
      <c r="XBZ40" s="97"/>
      <c r="XCA40" s="98"/>
      <c r="XCB40" s="98"/>
      <c r="XCC40" s="96"/>
      <c r="XCD40" s="96"/>
      <c r="XCE40" s="96"/>
      <c r="XCF40" s="96"/>
      <c r="XCG40" s="96"/>
      <c r="XCH40" s="96"/>
      <c r="XCI40" s="96"/>
      <c r="XCJ40" s="96"/>
      <c r="XCK40" s="96"/>
      <c r="XCL40" s="96"/>
      <c r="XCM40" s="96"/>
      <c r="XCN40" s="96"/>
      <c r="XCO40" s="96"/>
      <c r="XCP40" s="96"/>
      <c r="XCQ40" s="96"/>
      <c r="XCR40" s="96"/>
      <c r="XCS40" s="96"/>
      <c r="XCT40" s="96"/>
      <c r="XCU40" s="96"/>
      <c r="XCV40" s="96"/>
      <c r="XCW40" s="96"/>
      <c r="XCX40" s="97"/>
      <c r="XCY40" s="98"/>
      <c r="XCZ40" s="98"/>
      <c r="XDA40" s="96"/>
      <c r="XDB40" s="96"/>
      <c r="XDC40" s="96"/>
      <c r="XDD40" s="96"/>
      <c r="XDE40" s="96"/>
      <c r="XDF40" s="96"/>
      <c r="XDG40" s="96"/>
      <c r="XDH40" s="96"/>
      <c r="XDI40" s="96"/>
      <c r="XDJ40" s="96"/>
      <c r="XDK40" s="96"/>
      <c r="XDL40" s="96"/>
      <c r="XDM40" s="96"/>
      <c r="XDN40" s="96"/>
      <c r="XDO40" s="96"/>
      <c r="XDP40" s="96"/>
      <c r="XDQ40" s="96"/>
      <c r="XDR40" s="96"/>
      <c r="XDS40" s="96"/>
      <c r="XDT40" s="96"/>
      <c r="XDU40" s="96"/>
      <c r="XDV40" s="97"/>
      <c r="XDW40" s="98"/>
      <c r="XDX40" s="98"/>
      <c r="XDY40" s="96"/>
      <c r="XDZ40" s="96"/>
      <c r="XEA40" s="96"/>
      <c r="XEB40" s="96"/>
      <c r="XEC40" s="96"/>
      <c r="XED40" s="96"/>
      <c r="XEE40" s="96"/>
      <c r="XEF40" s="96"/>
      <c r="XEG40" s="96"/>
      <c r="XEH40" s="96"/>
      <c r="XEI40" s="96"/>
      <c r="XEJ40" s="96"/>
      <c r="XEK40" s="96"/>
      <c r="XEL40" s="96"/>
      <c r="XEM40" s="96"/>
      <c r="XEN40" s="96"/>
      <c r="XEO40" s="96"/>
      <c r="XEP40" s="96"/>
      <c r="XEQ40" s="96"/>
      <c r="XER40" s="96"/>
      <c r="XES40" s="96"/>
      <c r="XET40" s="97"/>
      <c r="XEU40" s="98"/>
      <c r="XEV40" s="98"/>
      <c r="XEW40" s="96"/>
      <c r="XEX40" s="96"/>
      <c r="XEY40" s="96"/>
      <c r="XEZ40" s="96"/>
      <c r="XFA40" s="96"/>
      <c r="XFB40" s="96"/>
      <c r="XFC40" s="96"/>
      <c r="XFD40" s="96"/>
    </row>
    <row r="41" spans="1:16384" s="99" customFormat="1" ht="10.5" x14ac:dyDescent="0.15">
      <c r="A41" s="83" t="s">
        <v>110</v>
      </c>
      <c r="B41" s="108" t="str">
        <f>+VLOOKUP(A41,Clases!$A$1:$B$7,2,FALSE)</f>
        <v>Ramos Administrativos</v>
      </c>
      <c r="C41" s="84">
        <v>101</v>
      </c>
      <c r="D41" s="84">
        <v>1</v>
      </c>
      <c r="E41" s="92" t="s">
        <v>100</v>
      </c>
      <c r="F41" s="93"/>
      <c r="G41" s="93"/>
      <c r="H41" s="93"/>
      <c r="I41" s="93"/>
      <c r="J41" s="93"/>
      <c r="K41" s="93">
        <v>257.5</v>
      </c>
      <c r="L41" s="93">
        <v>128.5</v>
      </c>
      <c r="M41" s="93">
        <v>284.39999999999998</v>
      </c>
      <c r="N41" s="93">
        <v>1248.5999999999999</v>
      </c>
      <c r="O41" s="93">
        <v>2587.1999999999998</v>
      </c>
      <c r="P41" s="93">
        <v>2761.7</v>
      </c>
      <c r="Q41" s="93">
        <v>6328.5</v>
      </c>
      <c r="R41" s="93">
        <v>4972.8999999999996</v>
      </c>
      <c r="S41" s="93">
        <v>5657.6</v>
      </c>
      <c r="T41" s="93">
        <v>8099.4</v>
      </c>
      <c r="U41" s="93"/>
      <c r="V41" s="93"/>
      <c r="W41" s="93"/>
      <c r="X41" s="93"/>
      <c r="Y41" s="93"/>
      <c r="Z41" s="93"/>
      <c r="AA41" s="94"/>
      <c r="AB41" s="95"/>
      <c r="AC41" s="95"/>
      <c r="AD41" s="95"/>
      <c r="AE41" s="95" t="str">
        <f>+IFERROR(VLOOKUP($E41,'2002'!$B:$D,3,FALSE),"")</f>
        <v/>
      </c>
      <c r="AF41" s="95" t="str">
        <f>+IFERROR(VLOOKUP($E41,'2003'!$B:$D,3,FALSE),"")</f>
        <v/>
      </c>
      <c r="AG41" s="95" t="str">
        <f>+IFERROR(VLOOKUP($E41,'2004'!$B:$D,3,FALSE),"")</f>
        <v/>
      </c>
      <c r="AH41" s="95" t="str">
        <f>+IFERROR(VLOOKUP($E41,'2005-15 corrientes'!$B$2:$W$50,2,FALSE),"")</f>
        <v/>
      </c>
      <c r="AI41" s="95" t="str">
        <f>+IFERROR(VLOOKUP($E41,'2005-15 corrientes'!$B$2:$W$50,4,FALSE),"")</f>
        <v/>
      </c>
      <c r="AJ41" s="95" t="str">
        <f>+IFERROR(VLOOKUP($E41,'2005-15 corrientes'!$B$2:$W$50,6,FALSE),"")</f>
        <v/>
      </c>
      <c r="AK41" s="95" t="str">
        <f>+IFERROR(VLOOKUP($E41,'2005-15 corrientes'!$B$2:$W$50,8,FALSE),"")</f>
        <v/>
      </c>
      <c r="AL41" s="95" t="str">
        <f>+IFERROR(VLOOKUP($E41,'2005-15 corrientes'!$B$2:$W$50,10,FALSE),"")</f>
        <v/>
      </c>
      <c r="AM41" s="95" t="str">
        <f>+IFERROR(VLOOKUP($E41,'2005-15 corrientes'!$B$2:$W$50,12,FALSE),"")</f>
        <v/>
      </c>
      <c r="AN41" s="95" t="str">
        <f>+IFERROR(VLOOKUP($E41,'2005-15 corrientes'!$B$2:$W$50,14,FALSE),"")</f>
        <v/>
      </c>
      <c r="AO41" s="95" t="str">
        <f>+IFERROR(VLOOKUP($E41,'2005-15 corrientes'!$B$2:$W$50,16,FALSE),"")</f>
        <v/>
      </c>
      <c r="AP41" s="95" t="str">
        <f>+IFERROR(VLOOKUP($E41,'2005-15 corrientes'!$B$2:$W$50,18,FALSE),"")</f>
        <v/>
      </c>
      <c r="AQ41" s="95" t="str">
        <f>+IFERROR(VLOOKUP($E41,'2005-15 corrientes'!$B$2:$W$50,20,FALSE),"")</f>
        <v/>
      </c>
      <c r="AR41" s="95" t="str">
        <f>+IFERROR(VLOOKUP($E41,'2005-15 corrientes'!$B$2:$W$50,22,FALSE),"")</f>
        <v/>
      </c>
      <c r="AS41" s="96"/>
      <c r="AT41" s="96"/>
      <c r="AU41" s="96"/>
      <c r="AV41" s="96"/>
      <c r="AW41" s="96"/>
      <c r="AX41" s="96"/>
      <c r="AY41" s="96"/>
      <c r="AZ41" s="96"/>
      <c r="BA41" s="96"/>
      <c r="BB41" s="97"/>
      <c r="BC41" s="98"/>
      <c r="BD41" s="98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7"/>
      <c r="CA41" s="98"/>
      <c r="CB41" s="98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  <c r="CT41" s="96"/>
      <c r="CU41" s="96"/>
      <c r="CV41" s="96"/>
      <c r="CW41" s="96"/>
      <c r="CX41" s="97"/>
      <c r="CY41" s="98"/>
      <c r="CZ41" s="98"/>
      <c r="DA41" s="96"/>
      <c r="DB41" s="96"/>
      <c r="DC41" s="96"/>
      <c r="DD41" s="96"/>
      <c r="DE41" s="96"/>
      <c r="DF41" s="96"/>
      <c r="DG41" s="96"/>
      <c r="DH41" s="96"/>
      <c r="DI41" s="96"/>
      <c r="DJ41" s="96"/>
      <c r="DK41" s="96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7"/>
      <c r="DW41" s="98"/>
      <c r="DX41" s="98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  <c r="ES41" s="96"/>
      <c r="ET41" s="97"/>
      <c r="EU41" s="98"/>
      <c r="EV41" s="98"/>
      <c r="EW41" s="96"/>
      <c r="EX41" s="96"/>
      <c r="EY41" s="96"/>
      <c r="EZ41" s="96"/>
      <c r="FA41" s="96"/>
      <c r="FB41" s="96"/>
      <c r="FC41" s="96"/>
      <c r="FD41" s="96"/>
      <c r="FE41" s="96"/>
      <c r="FF41" s="96"/>
      <c r="FG41" s="96"/>
      <c r="FH41" s="96"/>
      <c r="FI41" s="96"/>
      <c r="FJ41" s="96"/>
      <c r="FK41" s="96"/>
      <c r="FL41" s="96"/>
      <c r="FM41" s="96"/>
      <c r="FN41" s="96"/>
      <c r="FO41" s="96"/>
      <c r="FP41" s="96"/>
      <c r="FQ41" s="96"/>
      <c r="FR41" s="97"/>
      <c r="FS41" s="98"/>
      <c r="FT41" s="98"/>
      <c r="FU41" s="96"/>
      <c r="FV41" s="96"/>
      <c r="FW41" s="96"/>
      <c r="FX41" s="96"/>
      <c r="FY41" s="96"/>
      <c r="FZ41" s="96"/>
      <c r="GA41" s="96"/>
      <c r="GB41" s="96"/>
      <c r="GC41" s="96"/>
      <c r="GD41" s="96"/>
      <c r="GE41" s="96"/>
      <c r="GF41" s="96"/>
      <c r="GG41" s="96"/>
      <c r="GH41" s="96"/>
      <c r="GI41" s="96"/>
      <c r="GJ41" s="96"/>
      <c r="GK41" s="96"/>
      <c r="GL41" s="96"/>
      <c r="GM41" s="96"/>
      <c r="GN41" s="96"/>
      <c r="GO41" s="96"/>
      <c r="GP41" s="97"/>
      <c r="GQ41" s="98"/>
      <c r="GR41" s="98"/>
      <c r="GS41" s="96"/>
      <c r="GT41" s="96"/>
      <c r="GU41" s="96"/>
      <c r="GV41" s="96"/>
      <c r="GW41" s="96"/>
      <c r="GX41" s="96"/>
      <c r="GY41" s="96"/>
      <c r="GZ41" s="96"/>
      <c r="HA41" s="96"/>
      <c r="HB41" s="96"/>
      <c r="HC41" s="96"/>
      <c r="HD41" s="96"/>
      <c r="HE41" s="96"/>
      <c r="HF41" s="96"/>
      <c r="HG41" s="96"/>
      <c r="HH41" s="96"/>
      <c r="HI41" s="96"/>
      <c r="HJ41" s="96"/>
      <c r="HK41" s="96"/>
      <c r="HL41" s="96"/>
      <c r="HM41" s="96"/>
      <c r="HN41" s="97"/>
      <c r="HO41" s="98"/>
      <c r="HP41" s="98"/>
      <c r="HQ41" s="96"/>
      <c r="HR41" s="96"/>
      <c r="HS41" s="96"/>
      <c r="HT41" s="96"/>
      <c r="HU41" s="96"/>
      <c r="HV41" s="96"/>
      <c r="HW41" s="96"/>
      <c r="HX41" s="96"/>
      <c r="HY41" s="96"/>
      <c r="HZ41" s="96"/>
      <c r="IA41" s="96"/>
      <c r="IB41" s="96"/>
      <c r="IC41" s="96"/>
      <c r="ID41" s="96"/>
      <c r="IE41" s="96"/>
      <c r="IF41" s="96"/>
      <c r="IG41" s="96"/>
      <c r="IH41" s="96"/>
      <c r="II41" s="96"/>
      <c r="IJ41" s="96"/>
      <c r="IK41" s="96"/>
      <c r="IL41" s="97"/>
      <c r="IM41" s="98"/>
      <c r="IN41" s="98"/>
      <c r="IO41" s="96"/>
      <c r="IP41" s="96"/>
      <c r="IQ41" s="96"/>
      <c r="IR41" s="96"/>
      <c r="IS41" s="96"/>
      <c r="IT41" s="96"/>
      <c r="IU41" s="96"/>
      <c r="IV41" s="96"/>
      <c r="IW41" s="96"/>
      <c r="IX41" s="96"/>
      <c r="IY41" s="96"/>
      <c r="IZ41" s="96"/>
      <c r="JA41" s="96"/>
      <c r="JB41" s="96"/>
      <c r="JC41" s="96"/>
      <c r="JD41" s="96"/>
      <c r="JE41" s="96"/>
      <c r="JF41" s="96"/>
      <c r="JG41" s="96"/>
      <c r="JH41" s="96"/>
      <c r="JI41" s="96"/>
      <c r="JJ41" s="97"/>
      <c r="JK41" s="98"/>
      <c r="JL41" s="98"/>
      <c r="JM41" s="96"/>
      <c r="JN41" s="96"/>
      <c r="JO41" s="96"/>
      <c r="JP41" s="96"/>
      <c r="JQ41" s="96"/>
      <c r="JR41" s="96"/>
      <c r="JS41" s="96"/>
      <c r="JT41" s="96"/>
      <c r="JU41" s="96"/>
      <c r="JV41" s="96"/>
      <c r="JW41" s="96"/>
      <c r="JX41" s="96"/>
      <c r="JY41" s="96"/>
      <c r="JZ41" s="96"/>
      <c r="KA41" s="96"/>
      <c r="KB41" s="96"/>
      <c r="KC41" s="96"/>
      <c r="KD41" s="96"/>
      <c r="KE41" s="96"/>
      <c r="KF41" s="96"/>
      <c r="KG41" s="96"/>
      <c r="KH41" s="97"/>
      <c r="KI41" s="98"/>
      <c r="KJ41" s="98"/>
      <c r="KK41" s="96"/>
      <c r="KL41" s="96"/>
      <c r="KM41" s="96"/>
      <c r="KN41" s="96"/>
      <c r="KO41" s="96"/>
      <c r="KP41" s="96"/>
      <c r="KQ41" s="96"/>
      <c r="KR41" s="96"/>
      <c r="KS41" s="96"/>
      <c r="KT41" s="96"/>
      <c r="KU41" s="96"/>
      <c r="KV41" s="96"/>
      <c r="KW41" s="96"/>
      <c r="KX41" s="96"/>
      <c r="KY41" s="96"/>
      <c r="KZ41" s="96"/>
      <c r="LA41" s="96"/>
      <c r="LB41" s="96"/>
      <c r="LC41" s="96"/>
      <c r="LD41" s="96"/>
      <c r="LE41" s="96"/>
      <c r="LF41" s="97"/>
      <c r="LG41" s="98"/>
      <c r="LH41" s="98"/>
      <c r="LI41" s="96"/>
      <c r="LJ41" s="96"/>
      <c r="LK41" s="96"/>
      <c r="LL41" s="96"/>
      <c r="LM41" s="96"/>
      <c r="LN41" s="96"/>
      <c r="LO41" s="96"/>
      <c r="LP41" s="96"/>
      <c r="LQ41" s="96"/>
      <c r="LR41" s="96"/>
      <c r="LS41" s="96"/>
      <c r="LT41" s="96"/>
      <c r="LU41" s="96"/>
      <c r="LV41" s="96"/>
      <c r="LW41" s="96"/>
      <c r="LX41" s="96"/>
      <c r="LY41" s="96"/>
      <c r="LZ41" s="96"/>
      <c r="MA41" s="96"/>
      <c r="MB41" s="96"/>
      <c r="MC41" s="96"/>
      <c r="MD41" s="97"/>
      <c r="ME41" s="98"/>
      <c r="MF41" s="98"/>
      <c r="MG41" s="96"/>
      <c r="MH41" s="96"/>
      <c r="MI41" s="96"/>
      <c r="MJ41" s="96"/>
      <c r="MK41" s="96"/>
      <c r="ML41" s="96"/>
      <c r="MM41" s="96"/>
      <c r="MN41" s="96"/>
      <c r="MO41" s="96"/>
      <c r="MP41" s="96"/>
      <c r="MQ41" s="96"/>
      <c r="MR41" s="96"/>
      <c r="MS41" s="96"/>
      <c r="MT41" s="96"/>
      <c r="MU41" s="96"/>
      <c r="MV41" s="96"/>
      <c r="MW41" s="96"/>
      <c r="MX41" s="96"/>
      <c r="MY41" s="96"/>
      <c r="MZ41" s="96"/>
      <c r="NA41" s="96"/>
      <c r="NB41" s="97"/>
      <c r="NC41" s="98"/>
      <c r="ND41" s="98"/>
      <c r="NE41" s="96"/>
      <c r="NF41" s="96"/>
      <c r="NG41" s="96"/>
      <c r="NH41" s="96"/>
      <c r="NI41" s="96"/>
      <c r="NJ41" s="96"/>
      <c r="NK41" s="96"/>
      <c r="NL41" s="96"/>
      <c r="NM41" s="96"/>
      <c r="NN41" s="96"/>
      <c r="NO41" s="96"/>
      <c r="NP41" s="96"/>
      <c r="NQ41" s="96"/>
      <c r="NR41" s="96"/>
      <c r="NS41" s="96"/>
      <c r="NT41" s="96"/>
      <c r="NU41" s="96"/>
      <c r="NV41" s="96"/>
      <c r="NW41" s="96"/>
      <c r="NX41" s="96"/>
      <c r="NY41" s="96"/>
      <c r="NZ41" s="97"/>
      <c r="OA41" s="98"/>
      <c r="OB41" s="98"/>
      <c r="OC41" s="96"/>
      <c r="OD41" s="96"/>
      <c r="OE41" s="96"/>
      <c r="OF41" s="96"/>
      <c r="OG41" s="96"/>
      <c r="OH41" s="96"/>
      <c r="OI41" s="96"/>
      <c r="OJ41" s="96"/>
      <c r="OK41" s="96"/>
      <c r="OL41" s="96"/>
      <c r="OM41" s="96"/>
      <c r="ON41" s="96"/>
      <c r="OO41" s="96"/>
      <c r="OP41" s="96"/>
      <c r="OQ41" s="96"/>
      <c r="OR41" s="96"/>
      <c r="OS41" s="96"/>
      <c r="OT41" s="96"/>
      <c r="OU41" s="96"/>
      <c r="OV41" s="96"/>
      <c r="OW41" s="96"/>
      <c r="OX41" s="97"/>
      <c r="OY41" s="98"/>
      <c r="OZ41" s="98"/>
      <c r="PA41" s="96"/>
      <c r="PB41" s="96"/>
      <c r="PC41" s="96"/>
      <c r="PD41" s="96"/>
      <c r="PE41" s="96"/>
      <c r="PF41" s="96"/>
      <c r="PG41" s="96"/>
      <c r="PH41" s="96"/>
      <c r="PI41" s="96"/>
      <c r="PJ41" s="96"/>
      <c r="PK41" s="96"/>
      <c r="PL41" s="96"/>
      <c r="PM41" s="96"/>
      <c r="PN41" s="96"/>
      <c r="PO41" s="96"/>
      <c r="PP41" s="96"/>
      <c r="PQ41" s="96"/>
      <c r="PR41" s="96"/>
      <c r="PS41" s="96"/>
      <c r="PT41" s="96"/>
      <c r="PU41" s="96"/>
      <c r="PV41" s="97"/>
      <c r="PW41" s="98"/>
      <c r="PX41" s="98"/>
      <c r="PY41" s="96"/>
      <c r="PZ41" s="96"/>
      <c r="QA41" s="96"/>
      <c r="QB41" s="96"/>
      <c r="QC41" s="96"/>
      <c r="QD41" s="96"/>
      <c r="QE41" s="96"/>
      <c r="QF41" s="96"/>
      <c r="QG41" s="96"/>
      <c r="QH41" s="96"/>
      <c r="QI41" s="96"/>
      <c r="QJ41" s="96"/>
      <c r="QK41" s="96"/>
      <c r="QL41" s="96"/>
      <c r="QM41" s="96"/>
      <c r="QN41" s="96"/>
      <c r="QO41" s="96"/>
      <c r="QP41" s="96"/>
      <c r="QQ41" s="96"/>
      <c r="QR41" s="96"/>
      <c r="QS41" s="96"/>
      <c r="QT41" s="97"/>
      <c r="QU41" s="98"/>
      <c r="QV41" s="98"/>
      <c r="QW41" s="96"/>
      <c r="QX41" s="96"/>
      <c r="QY41" s="96"/>
      <c r="QZ41" s="96"/>
      <c r="RA41" s="96"/>
      <c r="RB41" s="96"/>
      <c r="RC41" s="96"/>
      <c r="RD41" s="96"/>
      <c r="RE41" s="96"/>
      <c r="RF41" s="96"/>
      <c r="RG41" s="96"/>
      <c r="RH41" s="96"/>
      <c r="RI41" s="96"/>
      <c r="RJ41" s="96"/>
      <c r="RK41" s="96"/>
      <c r="RL41" s="96"/>
      <c r="RM41" s="96"/>
      <c r="RN41" s="96"/>
      <c r="RO41" s="96"/>
      <c r="RP41" s="96"/>
      <c r="RQ41" s="96"/>
      <c r="RR41" s="97"/>
      <c r="RS41" s="98"/>
      <c r="RT41" s="98"/>
      <c r="RU41" s="96"/>
      <c r="RV41" s="96"/>
      <c r="RW41" s="96"/>
      <c r="RX41" s="96"/>
      <c r="RY41" s="96"/>
      <c r="RZ41" s="96"/>
      <c r="SA41" s="96"/>
      <c r="SB41" s="96"/>
      <c r="SC41" s="96"/>
      <c r="SD41" s="96"/>
      <c r="SE41" s="96"/>
      <c r="SF41" s="96"/>
      <c r="SG41" s="96"/>
      <c r="SH41" s="96"/>
      <c r="SI41" s="96"/>
      <c r="SJ41" s="96"/>
      <c r="SK41" s="96"/>
      <c r="SL41" s="96"/>
      <c r="SM41" s="96"/>
      <c r="SN41" s="96"/>
      <c r="SO41" s="96"/>
      <c r="SP41" s="97"/>
      <c r="SQ41" s="98"/>
      <c r="SR41" s="98"/>
      <c r="SS41" s="96"/>
      <c r="ST41" s="96"/>
      <c r="SU41" s="96"/>
      <c r="SV41" s="96"/>
      <c r="SW41" s="96"/>
      <c r="SX41" s="96"/>
      <c r="SY41" s="96"/>
      <c r="SZ41" s="96"/>
      <c r="TA41" s="96"/>
      <c r="TB41" s="96"/>
      <c r="TC41" s="96"/>
      <c r="TD41" s="96"/>
      <c r="TE41" s="96"/>
      <c r="TF41" s="96"/>
      <c r="TG41" s="96"/>
      <c r="TH41" s="96"/>
      <c r="TI41" s="96"/>
      <c r="TJ41" s="96"/>
      <c r="TK41" s="96"/>
      <c r="TL41" s="96"/>
      <c r="TM41" s="96"/>
      <c r="TN41" s="97"/>
      <c r="TO41" s="98"/>
      <c r="TP41" s="98"/>
      <c r="TQ41" s="96"/>
      <c r="TR41" s="96"/>
      <c r="TS41" s="96"/>
      <c r="TT41" s="96"/>
      <c r="TU41" s="96"/>
      <c r="TV41" s="96"/>
      <c r="TW41" s="96"/>
      <c r="TX41" s="96"/>
      <c r="TY41" s="96"/>
      <c r="TZ41" s="96"/>
      <c r="UA41" s="96"/>
      <c r="UB41" s="96"/>
      <c r="UC41" s="96"/>
      <c r="UD41" s="96"/>
      <c r="UE41" s="96"/>
      <c r="UF41" s="96"/>
      <c r="UG41" s="96"/>
      <c r="UH41" s="96"/>
      <c r="UI41" s="96"/>
      <c r="UJ41" s="96"/>
      <c r="UK41" s="96"/>
      <c r="UL41" s="97"/>
      <c r="UM41" s="98"/>
      <c r="UN41" s="98"/>
      <c r="UO41" s="96"/>
      <c r="UP41" s="96"/>
      <c r="UQ41" s="96"/>
      <c r="UR41" s="96"/>
      <c r="US41" s="96"/>
      <c r="UT41" s="96"/>
      <c r="UU41" s="96"/>
      <c r="UV41" s="96"/>
      <c r="UW41" s="96"/>
      <c r="UX41" s="96"/>
      <c r="UY41" s="96"/>
      <c r="UZ41" s="96"/>
      <c r="VA41" s="96"/>
      <c r="VB41" s="96"/>
      <c r="VC41" s="96"/>
      <c r="VD41" s="96"/>
      <c r="VE41" s="96"/>
      <c r="VF41" s="96"/>
      <c r="VG41" s="96"/>
      <c r="VH41" s="96"/>
      <c r="VI41" s="96"/>
      <c r="VJ41" s="97"/>
      <c r="VK41" s="98"/>
      <c r="VL41" s="98"/>
      <c r="VM41" s="96"/>
      <c r="VN41" s="96"/>
      <c r="VO41" s="96"/>
      <c r="VP41" s="96"/>
      <c r="VQ41" s="96"/>
      <c r="VR41" s="96"/>
      <c r="VS41" s="96"/>
      <c r="VT41" s="96"/>
      <c r="VU41" s="96"/>
      <c r="VV41" s="96"/>
      <c r="VW41" s="96"/>
      <c r="VX41" s="96"/>
      <c r="VY41" s="96"/>
      <c r="VZ41" s="96"/>
      <c r="WA41" s="96"/>
      <c r="WB41" s="96"/>
      <c r="WC41" s="96"/>
      <c r="WD41" s="96"/>
      <c r="WE41" s="96"/>
      <c r="WF41" s="96"/>
      <c r="WG41" s="96"/>
      <c r="WH41" s="97"/>
      <c r="WI41" s="98"/>
      <c r="WJ41" s="98"/>
      <c r="WK41" s="96"/>
      <c r="WL41" s="96"/>
      <c r="WM41" s="96"/>
      <c r="WN41" s="96"/>
      <c r="WO41" s="96"/>
      <c r="WP41" s="96"/>
      <c r="WQ41" s="96"/>
      <c r="WR41" s="96"/>
      <c r="WS41" s="96"/>
      <c r="WT41" s="96"/>
      <c r="WU41" s="96"/>
      <c r="WV41" s="96"/>
      <c r="WW41" s="96"/>
      <c r="WX41" s="96"/>
      <c r="WY41" s="96"/>
      <c r="WZ41" s="96"/>
      <c r="XA41" s="96"/>
      <c r="XB41" s="96"/>
      <c r="XC41" s="96"/>
      <c r="XD41" s="96"/>
      <c r="XE41" s="96"/>
      <c r="XF41" s="97"/>
      <c r="XG41" s="98"/>
      <c r="XH41" s="98"/>
      <c r="XI41" s="96"/>
      <c r="XJ41" s="96"/>
      <c r="XK41" s="96"/>
      <c r="XL41" s="96"/>
      <c r="XM41" s="96"/>
      <c r="XN41" s="96"/>
      <c r="XO41" s="96"/>
      <c r="XP41" s="96"/>
      <c r="XQ41" s="96"/>
      <c r="XR41" s="96"/>
      <c r="XS41" s="96"/>
      <c r="XT41" s="96"/>
      <c r="XU41" s="96"/>
      <c r="XV41" s="96"/>
      <c r="XW41" s="96"/>
      <c r="XX41" s="96"/>
      <c r="XY41" s="96"/>
      <c r="XZ41" s="96"/>
      <c r="YA41" s="96"/>
      <c r="YB41" s="96"/>
      <c r="YC41" s="96"/>
      <c r="YD41" s="97"/>
      <c r="YE41" s="98"/>
      <c r="YF41" s="98"/>
      <c r="YG41" s="96"/>
      <c r="YH41" s="96"/>
      <c r="YI41" s="96"/>
      <c r="YJ41" s="96"/>
      <c r="YK41" s="96"/>
      <c r="YL41" s="96"/>
      <c r="YM41" s="96"/>
      <c r="YN41" s="96"/>
      <c r="YO41" s="96"/>
      <c r="YP41" s="96"/>
      <c r="YQ41" s="96"/>
      <c r="YR41" s="96"/>
      <c r="YS41" s="96"/>
      <c r="YT41" s="96"/>
      <c r="YU41" s="96"/>
      <c r="YV41" s="96"/>
      <c r="YW41" s="96"/>
      <c r="YX41" s="96"/>
      <c r="YY41" s="96"/>
      <c r="YZ41" s="96"/>
      <c r="ZA41" s="96"/>
      <c r="ZB41" s="97"/>
      <c r="ZC41" s="98"/>
      <c r="ZD41" s="98"/>
      <c r="ZE41" s="96"/>
      <c r="ZF41" s="96"/>
      <c r="ZG41" s="96"/>
      <c r="ZH41" s="96"/>
      <c r="ZI41" s="96"/>
      <c r="ZJ41" s="96"/>
      <c r="ZK41" s="96"/>
      <c r="ZL41" s="96"/>
      <c r="ZM41" s="96"/>
      <c r="ZN41" s="96"/>
      <c r="ZO41" s="96"/>
      <c r="ZP41" s="96"/>
      <c r="ZQ41" s="96"/>
      <c r="ZR41" s="96"/>
      <c r="ZS41" s="96"/>
      <c r="ZT41" s="96"/>
      <c r="ZU41" s="96"/>
      <c r="ZV41" s="96"/>
      <c r="ZW41" s="96"/>
      <c r="ZX41" s="96"/>
      <c r="ZY41" s="96"/>
      <c r="ZZ41" s="97"/>
      <c r="AAA41" s="98"/>
      <c r="AAB41" s="98"/>
      <c r="AAC41" s="96"/>
      <c r="AAD41" s="96"/>
      <c r="AAE41" s="96"/>
      <c r="AAF41" s="96"/>
      <c r="AAG41" s="96"/>
      <c r="AAH41" s="96"/>
      <c r="AAI41" s="96"/>
      <c r="AAJ41" s="96"/>
      <c r="AAK41" s="96"/>
      <c r="AAL41" s="96"/>
      <c r="AAM41" s="96"/>
      <c r="AAN41" s="96"/>
      <c r="AAO41" s="96"/>
      <c r="AAP41" s="96"/>
      <c r="AAQ41" s="96"/>
      <c r="AAR41" s="96"/>
      <c r="AAS41" s="96"/>
      <c r="AAT41" s="96"/>
      <c r="AAU41" s="96"/>
      <c r="AAV41" s="96"/>
      <c r="AAW41" s="96"/>
      <c r="AAX41" s="97"/>
      <c r="AAY41" s="98"/>
      <c r="AAZ41" s="98"/>
      <c r="ABA41" s="96"/>
      <c r="ABB41" s="96"/>
      <c r="ABC41" s="96"/>
      <c r="ABD41" s="96"/>
      <c r="ABE41" s="96"/>
      <c r="ABF41" s="96"/>
      <c r="ABG41" s="96"/>
      <c r="ABH41" s="96"/>
      <c r="ABI41" s="96"/>
      <c r="ABJ41" s="96"/>
      <c r="ABK41" s="96"/>
      <c r="ABL41" s="96"/>
      <c r="ABM41" s="96"/>
      <c r="ABN41" s="96"/>
      <c r="ABO41" s="96"/>
      <c r="ABP41" s="96"/>
      <c r="ABQ41" s="96"/>
      <c r="ABR41" s="96"/>
      <c r="ABS41" s="96"/>
      <c r="ABT41" s="96"/>
      <c r="ABU41" s="96"/>
      <c r="ABV41" s="97"/>
      <c r="ABW41" s="98"/>
      <c r="ABX41" s="98"/>
      <c r="ABY41" s="96"/>
      <c r="ABZ41" s="96"/>
      <c r="ACA41" s="96"/>
      <c r="ACB41" s="96"/>
      <c r="ACC41" s="96"/>
      <c r="ACD41" s="96"/>
      <c r="ACE41" s="96"/>
      <c r="ACF41" s="96"/>
      <c r="ACG41" s="96"/>
      <c r="ACH41" s="96"/>
      <c r="ACI41" s="96"/>
      <c r="ACJ41" s="96"/>
      <c r="ACK41" s="96"/>
      <c r="ACL41" s="96"/>
      <c r="ACM41" s="96"/>
      <c r="ACN41" s="96"/>
      <c r="ACO41" s="96"/>
      <c r="ACP41" s="96"/>
      <c r="ACQ41" s="96"/>
      <c r="ACR41" s="96"/>
      <c r="ACS41" s="96"/>
      <c r="ACT41" s="97"/>
      <c r="ACU41" s="98"/>
      <c r="ACV41" s="98"/>
      <c r="ACW41" s="96"/>
      <c r="ACX41" s="96"/>
      <c r="ACY41" s="96"/>
      <c r="ACZ41" s="96"/>
      <c r="ADA41" s="96"/>
      <c r="ADB41" s="96"/>
      <c r="ADC41" s="96"/>
      <c r="ADD41" s="96"/>
      <c r="ADE41" s="96"/>
      <c r="ADF41" s="96"/>
      <c r="ADG41" s="96"/>
      <c r="ADH41" s="96"/>
      <c r="ADI41" s="96"/>
      <c r="ADJ41" s="96"/>
      <c r="ADK41" s="96"/>
      <c r="ADL41" s="96"/>
      <c r="ADM41" s="96"/>
      <c r="ADN41" s="96"/>
      <c r="ADO41" s="96"/>
      <c r="ADP41" s="96"/>
      <c r="ADQ41" s="96"/>
      <c r="ADR41" s="97"/>
      <c r="ADS41" s="98"/>
      <c r="ADT41" s="98"/>
      <c r="ADU41" s="96"/>
      <c r="ADV41" s="96"/>
      <c r="ADW41" s="96"/>
      <c r="ADX41" s="96"/>
      <c r="ADY41" s="96"/>
      <c r="ADZ41" s="96"/>
      <c r="AEA41" s="96"/>
      <c r="AEB41" s="96"/>
      <c r="AEC41" s="96"/>
      <c r="AED41" s="96"/>
      <c r="AEE41" s="96"/>
      <c r="AEF41" s="96"/>
      <c r="AEG41" s="96"/>
      <c r="AEH41" s="96"/>
      <c r="AEI41" s="96"/>
      <c r="AEJ41" s="96"/>
      <c r="AEK41" s="96"/>
      <c r="AEL41" s="96"/>
      <c r="AEM41" s="96"/>
      <c r="AEN41" s="96"/>
      <c r="AEO41" s="96"/>
      <c r="AEP41" s="97"/>
      <c r="AEQ41" s="98"/>
      <c r="AER41" s="98"/>
      <c r="AES41" s="96"/>
      <c r="AET41" s="96"/>
      <c r="AEU41" s="96"/>
      <c r="AEV41" s="96"/>
      <c r="AEW41" s="96"/>
      <c r="AEX41" s="96"/>
      <c r="AEY41" s="96"/>
      <c r="AEZ41" s="96"/>
      <c r="AFA41" s="96"/>
      <c r="AFB41" s="96"/>
      <c r="AFC41" s="96"/>
      <c r="AFD41" s="96"/>
      <c r="AFE41" s="96"/>
      <c r="AFF41" s="96"/>
      <c r="AFG41" s="96"/>
      <c r="AFH41" s="96"/>
      <c r="AFI41" s="96"/>
      <c r="AFJ41" s="96"/>
      <c r="AFK41" s="96"/>
      <c r="AFL41" s="96"/>
      <c r="AFM41" s="96"/>
      <c r="AFN41" s="97"/>
      <c r="AFO41" s="98"/>
      <c r="AFP41" s="98"/>
      <c r="AFQ41" s="96"/>
      <c r="AFR41" s="96"/>
      <c r="AFS41" s="96"/>
      <c r="AFT41" s="96"/>
      <c r="AFU41" s="96"/>
      <c r="AFV41" s="96"/>
      <c r="AFW41" s="96"/>
      <c r="AFX41" s="96"/>
      <c r="AFY41" s="96"/>
      <c r="AFZ41" s="96"/>
      <c r="AGA41" s="96"/>
      <c r="AGB41" s="96"/>
      <c r="AGC41" s="96"/>
      <c r="AGD41" s="96"/>
      <c r="AGE41" s="96"/>
      <c r="AGF41" s="96"/>
      <c r="AGG41" s="96"/>
      <c r="AGH41" s="96"/>
      <c r="AGI41" s="96"/>
      <c r="AGJ41" s="96"/>
      <c r="AGK41" s="96"/>
      <c r="AGL41" s="97"/>
      <c r="AGM41" s="98"/>
      <c r="AGN41" s="98"/>
      <c r="AGO41" s="96"/>
      <c r="AGP41" s="96"/>
      <c r="AGQ41" s="96"/>
      <c r="AGR41" s="96"/>
      <c r="AGS41" s="96"/>
      <c r="AGT41" s="96"/>
      <c r="AGU41" s="96"/>
      <c r="AGV41" s="96"/>
      <c r="AGW41" s="96"/>
      <c r="AGX41" s="96"/>
      <c r="AGY41" s="96"/>
      <c r="AGZ41" s="96"/>
      <c r="AHA41" s="96"/>
      <c r="AHB41" s="96"/>
      <c r="AHC41" s="96"/>
      <c r="AHD41" s="96"/>
      <c r="AHE41" s="96"/>
      <c r="AHF41" s="96"/>
      <c r="AHG41" s="96"/>
      <c r="AHH41" s="96"/>
      <c r="AHI41" s="96"/>
      <c r="AHJ41" s="97"/>
      <c r="AHK41" s="98"/>
      <c r="AHL41" s="98"/>
      <c r="AHM41" s="96"/>
      <c r="AHN41" s="96"/>
      <c r="AHO41" s="96"/>
      <c r="AHP41" s="96"/>
      <c r="AHQ41" s="96"/>
      <c r="AHR41" s="96"/>
      <c r="AHS41" s="96"/>
      <c r="AHT41" s="96"/>
      <c r="AHU41" s="96"/>
      <c r="AHV41" s="96"/>
      <c r="AHW41" s="96"/>
      <c r="AHX41" s="96"/>
      <c r="AHY41" s="96"/>
      <c r="AHZ41" s="96"/>
      <c r="AIA41" s="96"/>
      <c r="AIB41" s="96"/>
      <c r="AIC41" s="96"/>
      <c r="AID41" s="96"/>
      <c r="AIE41" s="96"/>
      <c r="AIF41" s="96"/>
      <c r="AIG41" s="96"/>
      <c r="AIH41" s="97"/>
      <c r="AII41" s="98"/>
      <c r="AIJ41" s="98"/>
      <c r="AIK41" s="96"/>
      <c r="AIL41" s="96"/>
      <c r="AIM41" s="96"/>
      <c r="AIN41" s="96"/>
      <c r="AIO41" s="96"/>
      <c r="AIP41" s="96"/>
      <c r="AIQ41" s="96"/>
      <c r="AIR41" s="96"/>
      <c r="AIS41" s="96"/>
      <c r="AIT41" s="96"/>
      <c r="AIU41" s="96"/>
      <c r="AIV41" s="96"/>
      <c r="AIW41" s="96"/>
      <c r="AIX41" s="96"/>
      <c r="AIY41" s="96"/>
      <c r="AIZ41" s="96"/>
      <c r="AJA41" s="96"/>
      <c r="AJB41" s="96"/>
      <c r="AJC41" s="96"/>
      <c r="AJD41" s="96"/>
      <c r="AJE41" s="96"/>
      <c r="AJF41" s="97"/>
      <c r="AJG41" s="98"/>
      <c r="AJH41" s="98"/>
      <c r="AJI41" s="96"/>
      <c r="AJJ41" s="96"/>
      <c r="AJK41" s="96"/>
      <c r="AJL41" s="96"/>
      <c r="AJM41" s="96"/>
      <c r="AJN41" s="96"/>
      <c r="AJO41" s="96"/>
      <c r="AJP41" s="96"/>
      <c r="AJQ41" s="96"/>
      <c r="AJR41" s="96"/>
      <c r="AJS41" s="96"/>
      <c r="AJT41" s="96"/>
      <c r="AJU41" s="96"/>
      <c r="AJV41" s="96"/>
      <c r="AJW41" s="96"/>
      <c r="AJX41" s="96"/>
      <c r="AJY41" s="96"/>
      <c r="AJZ41" s="96"/>
      <c r="AKA41" s="96"/>
      <c r="AKB41" s="96"/>
      <c r="AKC41" s="96"/>
      <c r="AKD41" s="97"/>
      <c r="AKE41" s="98"/>
      <c r="AKF41" s="98"/>
      <c r="AKG41" s="96"/>
      <c r="AKH41" s="96"/>
      <c r="AKI41" s="96"/>
      <c r="AKJ41" s="96"/>
      <c r="AKK41" s="96"/>
      <c r="AKL41" s="96"/>
      <c r="AKM41" s="96"/>
      <c r="AKN41" s="96"/>
      <c r="AKO41" s="96"/>
      <c r="AKP41" s="96"/>
      <c r="AKQ41" s="96"/>
      <c r="AKR41" s="96"/>
      <c r="AKS41" s="96"/>
      <c r="AKT41" s="96"/>
      <c r="AKU41" s="96"/>
      <c r="AKV41" s="96"/>
      <c r="AKW41" s="96"/>
      <c r="AKX41" s="96"/>
      <c r="AKY41" s="96"/>
      <c r="AKZ41" s="96"/>
      <c r="ALA41" s="96"/>
      <c r="ALB41" s="97"/>
      <c r="ALC41" s="98"/>
      <c r="ALD41" s="98"/>
      <c r="ALE41" s="96"/>
      <c r="ALF41" s="96"/>
      <c r="ALG41" s="96"/>
      <c r="ALH41" s="96"/>
      <c r="ALI41" s="96"/>
      <c r="ALJ41" s="96"/>
      <c r="ALK41" s="96"/>
      <c r="ALL41" s="96"/>
      <c r="ALM41" s="96"/>
      <c r="ALN41" s="96"/>
      <c r="ALO41" s="96"/>
      <c r="ALP41" s="96"/>
      <c r="ALQ41" s="96"/>
      <c r="ALR41" s="96"/>
      <c r="ALS41" s="96"/>
      <c r="ALT41" s="96"/>
      <c r="ALU41" s="96"/>
      <c r="ALV41" s="96"/>
      <c r="ALW41" s="96"/>
      <c r="ALX41" s="96"/>
      <c r="ALY41" s="96"/>
      <c r="ALZ41" s="97"/>
      <c r="AMA41" s="98"/>
      <c r="AMB41" s="98"/>
      <c r="AMC41" s="96"/>
      <c r="AMD41" s="96"/>
      <c r="AME41" s="96"/>
      <c r="AMF41" s="96"/>
      <c r="AMG41" s="96"/>
      <c r="AMH41" s="96"/>
      <c r="AMI41" s="96"/>
      <c r="AMJ41" s="96"/>
      <c r="AMK41" s="96"/>
      <c r="AML41" s="96"/>
      <c r="AMM41" s="96"/>
      <c r="AMN41" s="96"/>
      <c r="AMO41" s="96"/>
      <c r="AMP41" s="96"/>
      <c r="AMQ41" s="96"/>
      <c r="AMR41" s="96"/>
      <c r="AMS41" s="96"/>
      <c r="AMT41" s="96"/>
      <c r="AMU41" s="96"/>
      <c r="AMV41" s="96"/>
      <c r="AMW41" s="96"/>
      <c r="AMX41" s="97"/>
      <c r="AMY41" s="98"/>
      <c r="AMZ41" s="98"/>
      <c r="ANA41" s="96"/>
      <c r="ANB41" s="96"/>
      <c r="ANC41" s="96"/>
      <c r="AND41" s="96"/>
      <c r="ANE41" s="96"/>
      <c r="ANF41" s="96"/>
      <c r="ANG41" s="96"/>
      <c r="ANH41" s="96"/>
      <c r="ANI41" s="96"/>
      <c r="ANJ41" s="96"/>
      <c r="ANK41" s="96"/>
      <c r="ANL41" s="96"/>
      <c r="ANM41" s="96"/>
      <c r="ANN41" s="96"/>
      <c r="ANO41" s="96"/>
      <c r="ANP41" s="96"/>
      <c r="ANQ41" s="96"/>
      <c r="ANR41" s="96"/>
      <c r="ANS41" s="96"/>
      <c r="ANT41" s="96"/>
      <c r="ANU41" s="96"/>
      <c r="ANV41" s="97"/>
      <c r="ANW41" s="98"/>
      <c r="ANX41" s="98"/>
      <c r="ANY41" s="96"/>
      <c r="ANZ41" s="96"/>
      <c r="AOA41" s="96"/>
      <c r="AOB41" s="96"/>
      <c r="AOC41" s="96"/>
      <c r="AOD41" s="96"/>
      <c r="AOE41" s="96"/>
      <c r="AOF41" s="96"/>
      <c r="AOG41" s="96"/>
      <c r="AOH41" s="96"/>
      <c r="AOI41" s="96"/>
      <c r="AOJ41" s="96"/>
      <c r="AOK41" s="96"/>
      <c r="AOL41" s="96"/>
      <c r="AOM41" s="96"/>
      <c r="AON41" s="96"/>
      <c r="AOO41" s="96"/>
      <c r="AOP41" s="96"/>
      <c r="AOQ41" s="96"/>
      <c r="AOR41" s="96"/>
      <c r="AOS41" s="96"/>
      <c r="AOT41" s="97"/>
      <c r="AOU41" s="98"/>
      <c r="AOV41" s="98"/>
      <c r="AOW41" s="96"/>
      <c r="AOX41" s="96"/>
      <c r="AOY41" s="96"/>
      <c r="AOZ41" s="96"/>
      <c r="APA41" s="96"/>
      <c r="APB41" s="96"/>
      <c r="APC41" s="96"/>
      <c r="APD41" s="96"/>
      <c r="APE41" s="96"/>
      <c r="APF41" s="96"/>
      <c r="APG41" s="96"/>
      <c r="APH41" s="96"/>
      <c r="API41" s="96"/>
      <c r="APJ41" s="96"/>
      <c r="APK41" s="96"/>
      <c r="APL41" s="96"/>
      <c r="APM41" s="96"/>
      <c r="APN41" s="96"/>
      <c r="APO41" s="96"/>
      <c r="APP41" s="96"/>
      <c r="APQ41" s="96"/>
      <c r="APR41" s="97"/>
      <c r="APS41" s="98"/>
      <c r="APT41" s="98"/>
      <c r="APU41" s="96"/>
      <c r="APV41" s="96"/>
      <c r="APW41" s="96"/>
      <c r="APX41" s="96"/>
      <c r="APY41" s="96"/>
      <c r="APZ41" s="96"/>
      <c r="AQA41" s="96"/>
      <c r="AQB41" s="96"/>
      <c r="AQC41" s="96"/>
      <c r="AQD41" s="96"/>
      <c r="AQE41" s="96"/>
      <c r="AQF41" s="96"/>
      <c r="AQG41" s="96"/>
      <c r="AQH41" s="96"/>
      <c r="AQI41" s="96"/>
      <c r="AQJ41" s="96"/>
      <c r="AQK41" s="96"/>
      <c r="AQL41" s="96"/>
      <c r="AQM41" s="96"/>
      <c r="AQN41" s="96"/>
      <c r="AQO41" s="96"/>
      <c r="AQP41" s="97"/>
      <c r="AQQ41" s="98"/>
      <c r="AQR41" s="98"/>
      <c r="AQS41" s="96"/>
      <c r="AQT41" s="96"/>
      <c r="AQU41" s="96"/>
      <c r="AQV41" s="96"/>
      <c r="AQW41" s="96"/>
      <c r="AQX41" s="96"/>
      <c r="AQY41" s="96"/>
      <c r="AQZ41" s="96"/>
      <c r="ARA41" s="96"/>
      <c r="ARB41" s="96"/>
      <c r="ARC41" s="96"/>
      <c r="ARD41" s="96"/>
      <c r="ARE41" s="96"/>
      <c r="ARF41" s="96"/>
      <c r="ARG41" s="96"/>
      <c r="ARH41" s="96"/>
      <c r="ARI41" s="96"/>
      <c r="ARJ41" s="96"/>
      <c r="ARK41" s="96"/>
      <c r="ARL41" s="96"/>
      <c r="ARM41" s="96"/>
      <c r="ARN41" s="97"/>
      <c r="ARO41" s="98"/>
      <c r="ARP41" s="98"/>
      <c r="ARQ41" s="96"/>
      <c r="ARR41" s="96"/>
      <c r="ARS41" s="96"/>
      <c r="ART41" s="96"/>
      <c r="ARU41" s="96"/>
      <c r="ARV41" s="96"/>
      <c r="ARW41" s="96"/>
      <c r="ARX41" s="96"/>
      <c r="ARY41" s="96"/>
      <c r="ARZ41" s="96"/>
      <c r="ASA41" s="96"/>
      <c r="ASB41" s="96"/>
      <c r="ASC41" s="96"/>
      <c r="ASD41" s="96"/>
      <c r="ASE41" s="96"/>
      <c r="ASF41" s="96"/>
      <c r="ASG41" s="96"/>
      <c r="ASH41" s="96"/>
      <c r="ASI41" s="96"/>
      <c r="ASJ41" s="96"/>
      <c r="ASK41" s="96"/>
      <c r="ASL41" s="97"/>
      <c r="ASM41" s="98"/>
      <c r="ASN41" s="98"/>
      <c r="ASO41" s="96"/>
      <c r="ASP41" s="96"/>
      <c r="ASQ41" s="96"/>
      <c r="ASR41" s="96"/>
      <c r="ASS41" s="96"/>
      <c r="AST41" s="96"/>
      <c r="ASU41" s="96"/>
      <c r="ASV41" s="96"/>
      <c r="ASW41" s="96"/>
      <c r="ASX41" s="96"/>
      <c r="ASY41" s="96"/>
      <c r="ASZ41" s="96"/>
      <c r="ATA41" s="96"/>
      <c r="ATB41" s="96"/>
      <c r="ATC41" s="96"/>
      <c r="ATD41" s="96"/>
      <c r="ATE41" s="96"/>
      <c r="ATF41" s="96"/>
      <c r="ATG41" s="96"/>
      <c r="ATH41" s="96"/>
      <c r="ATI41" s="96"/>
      <c r="ATJ41" s="97"/>
      <c r="ATK41" s="98"/>
      <c r="ATL41" s="98"/>
      <c r="ATM41" s="96"/>
      <c r="ATN41" s="96"/>
      <c r="ATO41" s="96"/>
      <c r="ATP41" s="96"/>
      <c r="ATQ41" s="96"/>
      <c r="ATR41" s="96"/>
      <c r="ATS41" s="96"/>
      <c r="ATT41" s="96"/>
      <c r="ATU41" s="96"/>
      <c r="ATV41" s="96"/>
      <c r="ATW41" s="96"/>
      <c r="ATX41" s="96"/>
      <c r="ATY41" s="96"/>
      <c r="ATZ41" s="96"/>
      <c r="AUA41" s="96"/>
      <c r="AUB41" s="96"/>
      <c r="AUC41" s="96"/>
      <c r="AUD41" s="96"/>
      <c r="AUE41" s="96"/>
      <c r="AUF41" s="96"/>
      <c r="AUG41" s="96"/>
      <c r="AUH41" s="97"/>
      <c r="AUI41" s="98"/>
      <c r="AUJ41" s="98"/>
      <c r="AUK41" s="96"/>
      <c r="AUL41" s="96"/>
      <c r="AUM41" s="96"/>
      <c r="AUN41" s="96"/>
      <c r="AUO41" s="96"/>
      <c r="AUP41" s="96"/>
      <c r="AUQ41" s="96"/>
      <c r="AUR41" s="96"/>
      <c r="AUS41" s="96"/>
      <c r="AUT41" s="96"/>
      <c r="AUU41" s="96"/>
      <c r="AUV41" s="96"/>
      <c r="AUW41" s="96"/>
      <c r="AUX41" s="96"/>
      <c r="AUY41" s="96"/>
      <c r="AUZ41" s="96"/>
      <c r="AVA41" s="96"/>
      <c r="AVB41" s="96"/>
      <c r="AVC41" s="96"/>
      <c r="AVD41" s="96"/>
      <c r="AVE41" s="96"/>
      <c r="AVF41" s="97"/>
      <c r="AVG41" s="98"/>
      <c r="AVH41" s="98"/>
      <c r="AVI41" s="96"/>
      <c r="AVJ41" s="96"/>
      <c r="AVK41" s="96"/>
      <c r="AVL41" s="96"/>
      <c r="AVM41" s="96"/>
      <c r="AVN41" s="96"/>
      <c r="AVO41" s="96"/>
      <c r="AVP41" s="96"/>
      <c r="AVQ41" s="96"/>
      <c r="AVR41" s="96"/>
      <c r="AVS41" s="96"/>
      <c r="AVT41" s="96"/>
      <c r="AVU41" s="96"/>
      <c r="AVV41" s="96"/>
      <c r="AVW41" s="96"/>
      <c r="AVX41" s="96"/>
      <c r="AVY41" s="96"/>
      <c r="AVZ41" s="96"/>
      <c r="AWA41" s="96"/>
      <c r="AWB41" s="96"/>
      <c r="AWC41" s="96"/>
      <c r="AWD41" s="97"/>
      <c r="AWE41" s="98"/>
      <c r="AWF41" s="98"/>
      <c r="AWG41" s="96"/>
      <c r="AWH41" s="96"/>
      <c r="AWI41" s="96"/>
      <c r="AWJ41" s="96"/>
      <c r="AWK41" s="96"/>
      <c r="AWL41" s="96"/>
      <c r="AWM41" s="96"/>
      <c r="AWN41" s="96"/>
      <c r="AWO41" s="96"/>
      <c r="AWP41" s="96"/>
      <c r="AWQ41" s="96"/>
      <c r="AWR41" s="96"/>
      <c r="AWS41" s="96"/>
      <c r="AWT41" s="96"/>
      <c r="AWU41" s="96"/>
      <c r="AWV41" s="96"/>
      <c r="AWW41" s="96"/>
      <c r="AWX41" s="96"/>
      <c r="AWY41" s="96"/>
      <c r="AWZ41" s="96"/>
      <c r="AXA41" s="96"/>
      <c r="AXB41" s="97"/>
      <c r="AXC41" s="98"/>
      <c r="AXD41" s="98"/>
      <c r="AXE41" s="96"/>
      <c r="AXF41" s="96"/>
      <c r="AXG41" s="96"/>
      <c r="AXH41" s="96"/>
      <c r="AXI41" s="96"/>
      <c r="AXJ41" s="96"/>
      <c r="AXK41" s="96"/>
      <c r="AXL41" s="96"/>
      <c r="AXM41" s="96"/>
      <c r="AXN41" s="96"/>
      <c r="AXO41" s="96"/>
      <c r="AXP41" s="96"/>
      <c r="AXQ41" s="96"/>
      <c r="AXR41" s="96"/>
      <c r="AXS41" s="96"/>
      <c r="AXT41" s="96"/>
      <c r="AXU41" s="96"/>
      <c r="AXV41" s="96"/>
      <c r="AXW41" s="96"/>
      <c r="AXX41" s="96"/>
      <c r="AXY41" s="96"/>
      <c r="AXZ41" s="97"/>
      <c r="AYA41" s="98"/>
      <c r="AYB41" s="98"/>
      <c r="AYC41" s="96"/>
      <c r="AYD41" s="96"/>
      <c r="AYE41" s="96"/>
      <c r="AYF41" s="96"/>
      <c r="AYG41" s="96"/>
      <c r="AYH41" s="96"/>
      <c r="AYI41" s="96"/>
      <c r="AYJ41" s="96"/>
      <c r="AYK41" s="96"/>
      <c r="AYL41" s="96"/>
      <c r="AYM41" s="96"/>
      <c r="AYN41" s="96"/>
      <c r="AYO41" s="96"/>
      <c r="AYP41" s="96"/>
      <c r="AYQ41" s="96"/>
      <c r="AYR41" s="96"/>
      <c r="AYS41" s="96"/>
      <c r="AYT41" s="96"/>
      <c r="AYU41" s="96"/>
      <c r="AYV41" s="96"/>
      <c r="AYW41" s="96"/>
      <c r="AYX41" s="97"/>
      <c r="AYY41" s="98"/>
      <c r="AYZ41" s="98"/>
      <c r="AZA41" s="96"/>
      <c r="AZB41" s="96"/>
      <c r="AZC41" s="96"/>
      <c r="AZD41" s="96"/>
      <c r="AZE41" s="96"/>
      <c r="AZF41" s="96"/>
      <c r="AZG41" s="96"/>
      <c r="AZH41" s="96"/>
      <c r="AZI41" s="96"/>
      <c r="AZJ41" s="96"/>
      <c r="AZK41" s="96"/>
      <c r="AZL41" s="96"/>
      <c r="AZM41" s="96"/>
      <c r="AZN41" s="96"/>
      <c r="AZO41" s="96"/>
      <c r="AZP41" s="96"/>
      <c r="AZQ41" s="96"/>
      <c r="AZR41" s="96"/>
      <c r="AZS41" s="96"/>
      <c r="AZT41" s="96"/>
      <c r="AZU41" s="96"/>
      <c r="AZV41" s="97"/>
      <c r="AZW41" s="98"/>
      <c r="AZX41" s="98"/>
      <c r="AZY41" s="96"/>
      <c r="AZZ41" s="96"/>
      <c r="BAA41" s="96"/>
      <c r="BAB41" s="96"/>
      <c r="BAC41" s="96"/>
      <c r="BAD41" s="96"/>
      <c r="BAE41" s="96"/>
      <c r="BAF41" s="96"/>
      <c r="BAG41" s="96"/>
      <c r="BAH41" s="96"/>
      <c r="BAI41" s="96"/>
      <c r="BAJ41" s="96"/>
      <c r="BAK41" s="96"/>
      <c r="BAL41" s="96"/>
      <c r="BAM41" s="96"/>
      <c r="BAN41" s="96"/>
      <c r="BAO41" s="96"/>
      <c r="BAP41" s="96"/>
      <c r="BAQ41" s="96"/>
      <c r="BAR41" s="96"/>
      <c r="BAS41" s="96"/>
      <c r="BAT41" s="97"/>
      <c r="BAU41" s="98"/>
      <c r="BAV41" s="98"/>
      <c r="BAW41" s="96"/>
      <c r="BAX41" s="96"/>
      <c r="BAY41" s="96"/>
      <c r="BAZ41" s="96"/>
      <c r="BBA41" s="96"/>
      <c r="BBB41" s="96"/>
      <c r="BBC41" s="96"/>
      <c r="BBD41" s="96"/>
      <c r="BBE41" s="96"/>
      <c r="BBF41" s="96"/>
      <c r="BBG41" s="96"/>
      <c r="BBH41" s="96"/>
      <c r="BBI41" s="96"/>
      <c r="BBJ41" s="96"/>
      <c r="BBK41" s="96"/>
      <c r="BBL41" s="96"/>
      <c r="BBM41" s="96"/>
      <c r="BBN41" s="96"/>
      <c r="BBO41" s="96"/>
      <c r="BBP41" s="96"/>
      <c r="BBQ41" s="96"/>
      <c r="BBR41" s="97"/>
      <c r="BBS41" s="98"/>
      <c r="BBT41" s="98"/>
      <c r="BBU41" s="96"/>
      <c r="BBV41" s="96"/>
      <c r="BBW41" s="96"/>
      <c r="BBX41" s="96"/>
      <c r="BBY41" s="96"/>
      <c r="BBZ41" s="96"/>
      <c r="BCA41" s="96"/>
      <c r="BCB41" s="96"/>
      <c r="BCC41" s="96"/>
      <c r="BCD41" s="96"/>
      <c r="BCE41" s="96"/>
      <c r="BCF41" s="96"/>
      <c r="BCG41" s="96"/>
      <c r="BCH41" s="96"/>
      <c r="BCI41" s="96"/>
      <c r="BCJ41" s="96"/>
      <c r="BCK41" s="96"/>
      <c r="BCL41" s="96"/>
      <c r="BCM41" s="96"/>
      <c r="BCN41" s="96"/>
      <c r="BCO41" s="96"/>
      <c r="BCP41" s="97"/>
      <c r="BCQ41" s="98"/>
      <c r="BCR41" s="98"/>
      <c r="BCS41" s="96"/>
      <c r="BCT41" s="96"/>
      <c r="BCU41" s="96"/>
      <c r="BCV41" s="96"/>
      <c r="BCW41" s="96"/>
      <c r="BCX41" s="96"/>
      <c r="BCY41" s="96"/>
      <c r="BCZ41" s="96"/>
      <c r="BDA41" s="96"/>
      <c r="BDB41" s="96"/>
      <c r="BDC41" s="96"/>
      <c r="BDD41" s="96"/>
      <c r="BDE41" s="96"/>
      <c r="BDF41" s="96"/>
      <c r="BDG41" s="96"/>
      <c r="BDH41" s="96"/>
      <c r="BDI41" s="96"/>
      <c r="BDJ41" s="96"/>
      <c r="BDK41" s="96"/>
      <c r="BDL41" s="96"/>
      <c r="BDM41" s="96"/>
      <c r="BDN41" s="97"/>
      <c r="BDO41" s="98"/>
      <c r="BDP41" s="98"/>
      <c r="BDQ41" s="96"/>
      <c r="BDR41" s="96"/>
      <c r="BDS41" s="96"/>
      <c r="BDT41" s="96"/>
      <c r="BDU41" s="96"/>
      <c r="BDV41" s="96"/>
      <c r="BDW41" s="96"/>
      <c r="BDX41" s="96"/>
      <c r="BDY41" s="96"/>
      <c r="BDZ41" s="96"/>
      <c r="BEA41" s="96"/>
      <c r="BEB41" s="96"/>
      <c r="BEC41" s="96"/>
      <c r="BED41" s="96"/>
      <c r="BEE41" s="96"/>
      <c r="BEF41" s="96"/>
      <c r="BEG41" s="96"/>
      <c r="BEH41" s="96"/>
      <c r="BEI41" s="96"/>
      <c r="BEJ41" s="96"/>
      <c r="BEK41" s="96"/>
      <c r="BEL41" s="97"/>
      <c r="BEM41" s="98"/>
      <c r="BEN41" s="98"/>
      <c r="BEO41" s="96"/>
      <c r="BEP41" s="96"/>
      <c r="BEQ41" s="96"/>
      <c r="BER41" s="96"/>
      <c r="BES41" s="96"/>
      <c r="BET41" s="96"/>
      <c r="BEU41" s="96"/>
      <c r="BEV41" s="96"/>
      <c r="BEW41" s="96"/>
      <c r="BEX41" s="96"/>
      <c r="BEY41" s="96"/>
      <c r="BEZ41" s="96"/>
      <c r="BFA41" s="96"/>
      <c r="BFB41" s="96"/>
      <c r="BFC41" s="96"/>
      <c r="BFD41" s="96"/>
      <c r="BFE41" s="96"/>
      <c r="BFF41" s="96"/>
      <c r="BFG41" s="96"/>
      <c r="BFH41" s="96"/>
      <c r="BFI41" s="96"/>
      <c r="BFJ41" s="97"/>
      <c r="BFK41" s="98"/>
      <c r="BFL41" s="98"/>
      <c r="BFM41" s="96"/>
      <c r="BFN41" s="96"/>
      <c r="BFO41" s="96"/>
      <c r="BFP41" s="96"/>
      <c r="BFQ41" s="96"/>
      <c r="BFR41" s="96"/>
      <c r="BFS41" s="96"/>
      <c r="BFT41" s="96"/>
      <c r="BFU41" s="96"/>
      <c r="BFV41" s="96"/>
      <c r="BFW41" s="96"/>
      <c r="BFX41" s="96"/>
      <c r="BFY41" s="96"/>
      <c r="BFZ41" s="96"/>
      <c r="BGA41" s="96"/>
      <c r="BGB41" s="96"/>
      <c r="BGC41" s="96"/>
      <c r="BGD41" s="96"/>
      <c r="BGE41" s="96"/>
      <c r="BGF41" s="96"/>
      <c r="BGG41" s="96"/>
      <c r="BGH41" s="97"/>
      <c r="BGI41" s="98"/>
      <c r="BGJ41" s="98"/>
      <c r="BGK41" s="96"/>
      <c r="BGL41" s="96"/>
      <c r="BGM41" s="96"/>
      <c r="BGN41" s="96"/>
      <c r="BGO41" s="96"/>
      <c r="BGP41" s="96"/>
      <c r="BGQ41" s="96"/>
      <c r="BGR41" s="96"/>
      <c r="BGS41" s="96"/>
      <c r="BGT41" s="96"/>
      <c r="BGU41" s="96"/>
      <c r="BGV41" s="96"/>
      <c r="BGW41" s="96"/>
      <c r="BGX41" s="96"/>
      <c r="BGY41" s="96"/>
      <c r="BGZ41" s="96"/>
      <c r="BHA41" s="96"/>
      <c r="BHB41" s="96"/>
      <c r="BHC41" s="96"/>
      <c r="BHD41" s="96"/>
      <c r="BHE41" s="96"/>
      <c r="BHF41" s="97"/>
      <c r="BHG41" s="98"/>
      <c r="BHH41" s="98"/>
      <c r="BHI41" s="96"/>
      <c r="BHJ41" s="96"/>
      <c r="BHK41" s="96"/>
      <c r="BHL41" s="96"/>
      <c r="BHM41" s="96"/>
      <c r="BHN41" s="96"/>
      <c r="BHO41" s="96"/>
      <c r="BHP41" s="96"/>
      <c r="BHQ41" s="96"/>
      <c r="BHR41" s="96"/>
      <c r="BHS41" s="96"/>
      <c r="BHT41" s="96"/>
      <c r="BHU41" s="96"/>
      <c r="BHV41" s="96"/>
      <c r="BHW41" s="96"/>
      <c r="BHX41" s="96"/>
      <c r="BHY41" s="96"/>
      <c r="BHZ41" s="96"/>
      <c r="BIA41" s="96"/>
      <c r="BIB41" s="96"/>
      <c r="BIC41" s="96"/>
      <c r="BID41" s="97"/>
      <c r="BIE41" s="98"/>
      <c r="BIF41" s="98"/>
      <c r="BIG41" s="96"/>
      <c r="BIH41" s="96"/>
      <c r="BII41" s="96"/>
      <c r="BIJ41" s="96"/>
      <c r="BIK41" s="96"/>
      <c r="BIL41" s="96"/>
      <c r="BIM41" s="96"/>
      <c r="BIN41" s="96"/>
      <c r="BIO41" s="96"/>
      <c r="BIP41" s="96"/>
      <c r="BIQ41" s="96"/>
      <c r="BIR41" s="96"/>
      <c r="BIS41" s="96"/>
      <c r="BIT41" s="96"/>
      <c r="BIU41" s="96"/>
      <c r="BIV41" s="96"/>
      <c r="BIW41" s="96"/>
      <c r="BIX41" s="96"/>
      <c r="BIY41" s="96"/>
      <c r="BIZ41" s="96"/>
      <c r="BJA41" s="96"/>
      <c r="BJB41" s="97"/>
      <c r="BJC41" s="98"/>
      <c r="BJD41" s="98"/>
      <c r="BJE41" s="96"/>
      <c r="BJF41" s="96"/>
      <c r="BJG41" s="96"/>
      <c r="BJH41" s="96"/>
      <c r="BJI41" s="96"/>
      <c r="BJJ41" s="96"/>
      <c r="BJK41" s="96"/>
      <c r="BJL41" s="96"/>
      <c r="BJM41" s="96"/>
      <c r="BJN41" s="96"/>
      <c r="BJO41" s="96"/>
      <c r="BJP41" s="96"/>
      <c r="BJQ41" s="96"/>
      <c r="BJR41" s="96"/>
      <c r="BJS41" s="96"/>
      <c r="BJT41" s="96"/>
      <c r="BJU41" s="96"/>
      <c r="BJV41" s="96"/>
      <c r="BJW41" s="96"/>
      <c r="BJX41" s="96"/>
      <c r="BJY41" s="96"/>
      <c r="BJZ41" s="97"/>
      <c r="BKA41" s="98"/>
      <c r="BKB41" s="98"/>
      <c r="BKC41" s="96"/>
      <c r="BKD41" s="96"/>
      <c r="BKE41" s="96"/>
      <c r="BKF41" s="96"/>
      <c r="BKG41" s="96"/>
      <c r="BKH41" s="96"/>
      <c r="BKI41" s="96"/>
      <c r="BKJ41" s="96"/>
      <c r="BKK41" s="96"/>
      <c r="BKL41" s="96"/>
      <c r="BKM41" s="96"/>
      <c r="BKN41" s="96"/>
      <c r="BKO41" s="96"/>
      <c r="BKP41" s="96"/>
      <c r="BKQ41" s="96"/>
      <c r="BKR41" s="96"/>
      <c r="BKS41" s="96"/>
      <c r="BKT41" s="96"/>
      <c r="BKU41" s="96"/>
      <c r="BKV41" s="96"/>
      <c r="BKW41" s="96"/>
      <c r="BKX41" s="97"/>
      <c r="BKY41" s="98"/>
      <c r="BKZ41" s="98"/>
      <c r="BLA41" s="96"/>
      <c r="BLB41" s="96"/>
      <c r="BLC41" s="96"/>
      <c r="BLD41" s="96"/>
      <c r="BLE41" s="96"/>
      <c r="BLF41" s="96"/>
      <c r="BLG41" s="96"/>
      <c r="BLH41" s="96"/>
      <c r="BLI41" s="96"/>
      <c r="BLJ41" s="96"/>
      <c r="BLK41" s="96"/>
      <c r="BLL41" s="96"/>
      <c r="BLM41" s="96"/>
      <c r="BLN41" s="96"/>
      <c r="BLO41" s="96"/>
      <c r="BLP41" s="96"/>
      <c r="BLQ41" s="96"/>
      <c r="BLR41" s="96"/>
      <c r="BLS41" s="96"/>
      <c r="BLT41" s="96"/>
      <c r="BLU41" s="96"/>
      <c r="BLV41" s="97"/>
      <c r="BLW41" s="98"/>
      <c r="BLX41" s="98"/>
      <c r="BLY41" s="96"/>
      <c r="BLZ41" s="96"/>
      <c r="BMA41" s="96"/>
      <c r="BMB41" s="96"/>
      <c r="BMC41" s="96"/>
      <c r="BMD41" s="96"/>
      <c r="BME41" s="96"/>
      <c r="BMF41" s="96"/>
      <c r="BMG41" s="96"/>
      <c r="BMH41" s="96"/>
      <c r="BMI41" s="96"/>
      <c r="BMJ41" s="96"/>
      <c r="BMK41" s="96"/>
      <c r="BML41" s="96"/>
      <c r="BMM41" s="96"/>
      <c r="BMN41" s="96"/>
      <c r="BMO41" s="96"/>
      <c r="BMP41" s="96"/>
      <c r="BMQ41" s="96"/>
      <c r="BMR41" s="96"/>
      <c r="BMS41" s="96"/>
      <c r="BMT41" s="97"/>
      <c r="BMU41" s="98"/>
      <c r="BMV41" s="98"/>
      <c r="BMW41" s="96"/>
      <c r="BMX41" s="96"/>
      <c r="BMY41" s="96"/>
      <c r="BMZ41" s="96"/>
      <c r="BNA41" s="96"/>
      <c r="BNB41" s="96"/>
      <c r="BNC41" s="96"/>
      <c r="BND41" s="96"/>
      <c r="BNE41" s="96"/>
      <c r="BNF41" s="96"/>
      <c r="BNG41" s="96"/>
      <c r="BNH41" s="96"/>
      <c r="BNI41" s="96"/>
      <c r="BNJ41" s="96"/>
      <c r="BNK41" s="96"/>
      <c r="BNL41" s="96"/>
      <c r="BNM41" s="96"/>
      <c r="BNN41" s="96"/>
      <c r="BNO41" s="96"/>
      <c r="BNP41" s="96"/>
      <c r="BNQ41" s="96"/>
      <c r="BNR41" s="97"/>
      <c r="BNS41" s="98"/>
      <c r="BNT41" s="98"/>
      <c r="BNU41" s="96"/>
      <c r="BNV41" s="96"/>
      <c r="BNW41" s="96"/>
      <c r="BNX41" s="96"/>
      <c r="BNY41" s="96"/>
      <c r="BNZ41" s="96"/>
      <c r="BOA41" s="96"/>
      <c r="BOB41" s="96"/>
      <c r="BOC41" s="96"/>
      <c r="BOD41" s="96"/>
      <c r="BOE41" s="96"/>
      <c r="BOF41" s="96"/>
      <c r="BOG41" s="96"/>
      <c r="BOH41" s="96"/>
      <c r="BOI41" s="96"/>
      <c r="BOJ41" s="96"/>
      <c r="BOK41" s="96"/>
      <c r="BOL41" s="96"/>
      <c r="BOM41" s="96"/>
      <c r="BON41" s="96"/>
      <c r="BOO41" s="96"/>
      <c r="BOP41" s="97"/>
      <c r="BOQ41" s="98"/>
      <c r="BOR41" s="98"/>
      <c r="BOS41" s="96"/>
      <c r="BOT41" s="96"/>
      <c r="BOU41" s="96"/>
      <c r="BOV41" s="96"/>
      <c r="BOW41" s="96"/>
      <c r="BOX41" s="96"/>
      <c r="BOY41" s="96"/>
      <c r="BOZ41" s="96"/>
      <c r="BPA41" s="96"/>
      <c r="BPB41" s="96"/>
      <c r="BPC41" s="96"/>
      <c r="BPD41" s="96"/>
      <c r="BPE41" s="96"/>
      <c r="BPF41" s="96"/>
      <c r="BPG41" s="96"/>
      <c r="BPH41" s="96"/>
      <c r="BPI41" s="96"/>
      <c r="BPJ41" s="96"/>
      <c r="BPK41" s="96"/>
      <c r="BPL41" s="96"/>
      <c r="BPM41" s="96"/>
      <c r="BPN41" s="97"/>
      <c r="BPO41" s="98"/>
      <c r="BPP41" s="98"/>
      <c r="BPQ41" s="96"/>
      <c r="BPR41" s="96"/>
      <c r="BPS41" s="96"/>
      <c r="BPT41" s="96"/>
      <c r="BPU41" s="96"/>
      <c r="BPV41" s="96"/>
      <c r="BPW41" s="96"/>
      <c r="BPX41" s="96"/>
      <c r="BPY41" s="96"/>
      <c r="BPZ41" s="96"/>
      <c r="BQA41" s="96"/>
      <c r="BQB41" s="96"/>
      <c r="BQC41" s="96"/>
      <c r="BQD41" s="96"/>
      <c r="BQE41" s="96"/>
      <c r="BQF41" s="96"/>
      <c r="BQG41" s="96"/>
      <c r="BQH41" s="96"/>
      <c r="BQI41" s="96"/>
      <c r="BQJ41" s="96"/>
      <c r="BQK41" s="96"/>
      <c r="BQL41" s="97"/>
      <c r="BQM41" s="98"/>
      <c r="BQN41" s="98"/>
      <c r="BQO41" s="96"/>
      <c r="BQP41" s="96"/>
      <c r="BQQ41" s="96"/>
      <c r="BQR41" s="96"/>
      <c r="BQS41" s="96"/>
      <c r="BQT41" s="96"/>
      <c r="BQU41" s="96"/>
      <c r="BQV41" s="96"/>
      <c r="BQW41" s="96"/>
      <c r="BQX41" s="96"/>
      <c r="BQY41" s="96"/>
      <c r="BQZ41" s="96"/>
      <c r="BRA41" s="96"/>
      <c r="BRB41" s="96"/>
      <c r="BRC41" s="96"/>
      <c r="BRD41" s="96"/>
      <c r="BRE41" s="96"/>
      <c r="BRF41" s="96"/>
      <c r="BRG41" s="96"/>
      <c r="BRH41" s="96"/>
      <c r="BRI41" s="96"/>
      <c r="BRJ41" s="97"/>
      <c r="BRK41" s="98"/>
      <c r="BRL41" s="98"/>
      <c r="BRM41" s="96"/>
      <c r="BRN41" s="96"/>
      <c r="BRO41" s="96"/>
      <c r="BRP41" s="96"/>
      <c r="BRQ41" s="96"/>
      <c r="BRR41" s="96"/>
      <c r="BRS41" s="96"/>
      <c r="BRT41" s="96"/>
      <c r="BRU41" s="96"/>
      <c r="BRV41" s="96"/>
      <c r="BRW41" s="96"/>
      <c r="BRX41" s="96"/>
      <c r="BRY41" s="96"/>
      <c r="BRZ41" s="96"/>
      <c r="BSA41" s="96"/>
      <c r="BSB41" s="96"/>
      <c r="BSC41" s="96"/>
      <c r="BSD41" s="96"/>
      <c r="BSE41" s="96"/>
      <c r="BSF41" s="96"/>
      <c r="BSG41" s="96"/>
      <c r="BSH41" s="97"/>
      <c r="BSI41" s="98"/>
      <c r="BSJ41" s="98"/>
      <c r="BSK41" s="96"/>
      <c r="BSL41" s="96"/>
      <c r="BSM41" s="96"/>
      <c r="BSN41" s="96"/>
      <c r="BSO41" s="96"/>
      <c r="BSP41" s="96"/>
      <c r="BSQ41" s="96"/>
      <c r="BSR41" s="96"/>
      <c r="BSS41" s="96"/>
      <c r="BST41" s="96"/>
      <c r="BSU41" s="96"/>
      <c r="BSV41" s="96"/>
      <c r="BSW41" s="96"/>
      <c r="BSX41" s="96"/>
      <c r="BSY41" s="96"/>
      <c r="BSZ41" s="96"/>
      <c r="BTA41" s="96"/>
      <c r="BTB41" s="96"/>
      <c r="BTC41" s="96"/>
      <c r="BTD41" s="96"/>
      <c r="BTE41" s="96"/>
      <c r="BTF41" s="97"/>
      <c r="BTG41" s="98"/>
      <c r="BTH41" s="98"/>
      <c r="BTI41" s="96"/>
      <c r="BTJ41" s="96"/>
      <c r="BTK41" s="96"/>
      <c r="BTL41" s="96"/>
      <c r="BTM41" s="96"/>
      <c r="BTN41" s="96"/>
      <c r="BTO41" s="96"/>
      <c r="BTP41" s="96"/>
      <c r="BTQ41" s="96"/>
      <c r="BTR41" s="96"/>
      <c r="BTS41" s="96"/>
      <c r="BTT41" s="96"/>
      <c r="BTU41" s="96"/>
      <c r="BTV41" s="96"/>
      <c r="BTW41" s="96"/>
      <c r="BTX41" s="96"/>
      <c r="BTY41" s="96"/>
      <c r="BTZ41" s="96"/>
      <c r="BUA41" s="96"/>
      <c r="BUB41" s="96"/>
      <c r="BUC41" s="96"/>
      <c r="BUD41" s="97"/>
      <c r="BUE41" s="98"/>
      <c r="BUF41" s="98"/>
      <c r="BUG41" s="96"/>
      <c r="BUH41" s="96"/>
      <c r="BUI41" s="96"/>
      <c r="BUJ41" s="96"/>
      <c r="BUK41" s="96"/>
      <c r="BUL41" s="96"/>
      <c r="BUM41" s="96"/>
      <c r="BUN41" s="96"/>
      <c r="BUO41" s="96"/>
      <c r="BUP41" s="96"/>
      <c r="BUQ41" s="96"/>
      <c r="BUR41" s="96"/>
      <c r="BUS41" s="96"/>
      <c r="BUT41" s="96"/>
      <c r="BUU41" s="96"/>
      <c r="BUV41" s="96"/>
      <c r="BUW41" s="96"/>
      <c r="BUX41" s="96"/>
      <c r="BUY41" s="96"/>
      <c r="BUZ41" s="96"/>
      <c r="BVA41" s="96"/>
      <c r="BVB41" s="97"/>
      <c r="BVC41" s="98"/>
      <c r="BVD41" s="98"/>
      <c r="BVE41" s="96"/>
      <c r="BVF41" s="96"/>
      <c r="BVG41" s="96"/>
      <c r="BVH41" s="96"/>
      <c r="BVI41" s="96"/>
      <c r="BVJ41" s="96"/>
      <c r="BVK41" s="96"/>
      <c r="BVL41" s="96"/>
      <c r="BVM41" s="96"/>
      <c r="BVN41" s="96"/>
      <c r="BVO41" s="96"/>
      <c r="BVP41" s="96"/>
      <c r="BVQ41" s="96"/>
      <c r="BVR41" s="96"/>
      <c r="BVS41" s="96"/>
      <c r="BVT41" s="96"/>
      <c r="BVU41" s="96"/>
      <c r="BVV41" s="96"/>
      <c r="BVW41" s="96"/>
      <c r="BVX41" s="96"/>
      <c r="BVY41" s="96"/>
      <c r="BVZ41" s="97"/>
      <c r="BWA41" s="98"/>
      <c r="BWB41" s="98"/>
      <c r="BWC41" s="96"/>
      <c r="BWD41" s="96"/>
      <c r="BWE41" s="96"/>
      <c r="BWF41" s="96"/>
      <c r="BWG41" s="96"/>
      <c r="BWH41" s="96"/>
      <c r="BWI41" s="96"/>
      <c r="BWJ41" s="96"/>
      <c r="BWK41" s="96"/>
      <c r="BWL41" s="96"/>
      <c r="BWM41" s="96"/>
      <c r="BWN41" s="96"/>
      <c r="BWO41" s="96"/>
      <c r="BWP41" s="96"/>
      <c r="BWQ41" s="96"/>
      <c r="BWR41" s="96"/>
      <c r="BWS41" s="96"/>
      <c r="BWT41" s="96"/>
      <c r="BWU41" s="96"/>
      <c r="BWV41" s="96"/>
      <c r="BWW41" s="96"/>
      <c r="BWX41" s="97"/>
      <c r="BWY41" s="98"/>
      <c r="BWZ41" s="98"/>
      <c r="BXA41" s="96"/>
      <c r="BXB41" s="96"/>
      <c r="BXC41" s="96"/>
      <c r="BXD41" s="96"/>
      <c r="BXE41" s="96"/>
      <c r="BXF41" s="96"/>
      <c r="BXG41" s="96"/>
      <c r="BXH41" s="96"/>
      <c r="BXI41" s="96"/>
      <c r="BXJ41" s="96"/>
      <c r="BXK41" s="96"/>
      <c r="BXL41" s="96"/>
      <c r="BXM41" s="96"/>
      <c r="BXN41" s="96"/>
      <c r="BXO41" s="96"/>
      <c r="BXP41" s="96"/>
      <c r="BXQ41" s="96"/>
      <c r="BXR41" s="96"/>
      <c r="BXS41" s="96"/>
      <c r="BXT41" s="96"/>
      <c r="BXU41" s="96"/>
      <c r="BXV41" s="97"/>
      <c r="BXW41" s="98"/>
      <c r="BXX41" s="98"/>
      <c r="BXY41" s="96"/>
      <c r="BXZ41" s="96"/>
      <c r="BYA41" s="96"/>
      <c r="BYB41" s="96"/>
      <c r="BYC41" s="96"/>
      <c r="BYD41" s="96"/>
      <c r="BYE41" s="96"/>
      <c r="BYF41" s="96"/>
      <c r="BYG41" s="96"/>
      <c r="BYH41" s="96"/>
      <c r="BYI41" s="96"/>
      <c r="BYJ41" s="96"/>
      <c r="BYK41" s="96"/>
      <c r="BYL41" s="96"/>
      <c r="BYM41" s="96"/>
      <c r="BYN41" s="96"/>
      <c r="BYO41" s="96"/>
      <c r="BYP41" s="96"/>
      <c r="BYQ41" s="96"/>
      <c r="BYR41" s="96"/>
      <c r="BYS41" s="96"/>
      <c r="BYT41" s="97"/>
      <c r="BYU41" s="98"/>
      <c r="BYV41" s="98"/>
      <c r="BYW41" s="96"/>
      <c r="BYX41" s="96"/>
      <c r="BYY41" s="96"/>
      <c r="BYZ41" s="96"/>
      <c r="BZA41" s="96"/>
      <c r="BZB41" s="96"/>
      <c r="BZC41" s="96"/>
      <c r="BZD41" s="96"/>
      <c r="BZE41" s="96"/>
      <c r="BZF41" s="96"/>
      <c r="BZG41" s="96"/>
      <c r="BZH41" s="96"/>
      <c r="BZI41" s="96"/>
      <c r="BZJ41" s="96"/>
      <c r="BZK41" s="96"/>
      <c r="BZL41" s="96"/>
      <c r="BZM41" s="96"/>
      <c r="BZN41" s="96"/>
      <c r="BZO41" s="96"/>
      <c r="BZP41" s="96"/>
      <c r="BZQ41" s="96"/>
      <c r="BZR41" s="97"/>
      <c r="BZS41" s="98"/>
      <c r="BZT41" s="98"/>
      <c r="BZU41" s="96"/>
      <c r="BZV41" s="96"/>
      <c r="BZW41" s="96"/>
      <c r="BZX41" s="96"/>
      <c r="BZY41" s="96"/>
      <c r="BZZ41" s="96"/>
      <c r="CAA41" s="96"/>
      <c r="CAB41" s="96"/>
      <c r="CAC41" s="96"/>
      <c r="CAD41" s="96"/>
      <c r="CAE41" s="96"/>
      <c r="CAF41" s="96"/>
      <c r="CAG41" s="96"/>
      <c r="CAH41" s="96"/>
      <c r="CAI41" s="96"/>
      <c r="CAJ41" s="96"/>
      <c r="CAK41" s="96"/>
      <c r="CAL41" s="96"/>
      <c r="CAM41" s="96"/>
      <c r="CAN41" s="96"/>
      <c r="CAO41" s="96"/>
      <c r="CAP41" s="97"/>
      <c r="CAQ41" s="98"/>
      <c r="CAR41" s="98"/>
      <c r="CAS41" s="96"/>
      <c r="CAT41" s="96"/>
      <c r="CAU41" s="96"/>
      <c r="CAV41" s="96"/>
      <c r="CAW41" s="96"/>
      <c r="CAX41" s="96"/>
      <c r="CAY41" s="96"/>
      <c r="CAZ41" s="96"/>
      <c r="CBA41" s="96"/>
      <c r="CBB41" s="96"/>
      <c r="CBC41" s="96"/>
      <c r="CBD41" s="96"/>
      <c r="CBE41" s="96"/>
      <c r="CBF41" s="96"/>
      <c r="CBG41" s="96"/>
      <c r="CBH41" s="96"/>
      <c r="CBI41" s="96"/>
      <c r="CBJ41" s="96"/>
      <c r="CBK41" s="96"/>
      <c r="CBL41" s="96"/>
      <c r="CBM41" s="96"/>
      <c r="CBN41" s="97"/>
      <c r="CBO41" s="98"/>
      <c r="CBP41" s="98"/>
      <c r="CBQ41" s="96"/>
      <c r="CBR41" s="96"/>
      <c r="CBS41" s="96"/>
      <c r="CBT41" s="96"/>
      <c r="CBU41" s="96"/>
      <c r="CBV41" s="96"/>
      <c r="CBW41" s="96"/>
      <c r="CBX41" s="96"/>
      <c r="CBY41" s="96"/>
      <c r="CBZ41" s="96"/>
      <c r="CCA41" s="96"/>
      <c r="CCB41" s="96"/>
      <c r="CCC41" s="96"/>
      <c r="CCD41" s="96"/>
      <c r="CCE41" s="96"/>
      <c r="CCF41" s="96"/>
      <c r="CCG41" s="96"/>
      <c r="CCH41" s="96"/>
      <c r="CCI41" s="96"/>
      <c r="CCJ41" s="96"/>
      <c r="CCK41" s="96"/>
      <c r="CCL41" s="97"/>
      <c r="CCM41" s="98"/>
      <c r="CCN41" s="98"/>
      <c r="CCO41" s="96"/>
      <c r="CCP41" s="96"/>
      <c r="CCQ41" s="96"/>
      <c r="CCR41" s="96"/>
      <c r="CCS41" s="96"/>
      <c r="CCT41" s="96"/>
      <c r="CCU41" s="96"/>
      <c r="CCV41" s="96"/>
      <c r="CCW41" s="96"/>
      <c r="CCX41" s="96"/>
      <c r="CCY41" s="96"/>
      <c r="CCZ41" s="96"/>
      <c r="CDA41" s="96"/>
      <c r="CDB41" s="96"/>
      <c r="CDC41" s="96"/>
      <c r="CDD41" s="96"/>
      <c r="CDE41" s="96"/>
      <c r="CDF41" s="96"/>
      <c r="CDG41" s="96"/>
      <c r="CDH41" s="96"/>
      <c r="CDI41" s="96"/>
      <c r="CDJ41" s="97"/>
      <c r="CDK41" s="98"/>
      <c r="CDL41" s="98"/>
      <c r="CDM41" s="96"/>
      <c r="CDN41" s="96"/>
      <c r="CDO41" s="96"/>
      <c r="CDP41" s="96"/>
      <c r="CDQ41" s="96"/>
      <c r="CDR41" s="96"/>
      <c r="CDS41" s="96"/>
      <c r="CDT41" s="96"/>
      <c r="CDU41" s="96"/>
      <c r="CDV41" s="96"/>
      <c r="CDW41" s="96"/>
      <c r="CDX41" s="96"/>
      <c r="CDY41" s="96"/>
      <c r="CDZ41" s="96"/>
      <c r="CEA41" s="96"/>
      <c r="CEB41" s="96"/>
      <c r="CEC41" s="96"/>
      <c r="CED41" s="96"/>
      <c r="CEE41" s="96"/>
      <c r="CEF41" s="96"/>
      <c r="CEG41" s="96"/>
      <c r="CEH41" s="97"/>
      <c r="CEI41" s="98"/>
      <c r="CEJ41" s="98"/>
      <c r="CEK41" s="96"/>
      <c r="CEL41" s="96"/>
      <c r="CEM41" s="96"/>
      <c r="CEN41" s="96"/>
      <c r="CEO41" s="96"/>
      <c r="CEP41" s="96"/>
      <c r="CEQ41" s="96"/>
      <c r="CER41" s="96"/>
      <c r="CES41" s="96"/>
      <c r="CET41" s="96"/>
      <c r="CEU41" s="96"/>
      <c r="CEV41" s="96"/>
      <c r="CEW41" s="96"/>
      <c r="CEX41" s="96"/>
      <c r="CEY41" s="96"/>
      <c r="CEZ41" s="96"/>
      <c r="CFA41" s="96"/>
      <c r="CFB41" s="96"/>
      <c r="CFC41" s="96"/>
      <c r="CFD41" s="96"/>
      <c r="CFE41" s="96"/>
      <c r="CFF41" s="97"/>
      <c r="CFG41" s="98"/>
      <c r="CFH41" s="98"/>
      <c r="CFI41" s="96"/>
      <c r="CFJ41" s="96"/>
      <c r="CFK41" s="96"/>
      <c r="CFL41" s="96"/>
      <c r="CFM41" s="96"/>
      <c r="CFN41" s="96"/>
      <c r="CFO41" s="96"/>
      <c r="CFP41" s="96"/>
      <c r="CFQ41" s="96"/>
      <c r="CFR41" s="96"/>
      <c r="CFS41" s="96"/>
      <c r="CFT41" s="96"/>
      <c r="CFU41" s="96"/>
      <c r="CFV41" s="96"/>
      <c r="CFW41" s="96"/>
      <c r="CFX41" s="96"/>
      <c r="CFY41" s="96"/>
      <c r="CFZ41" s="96"/>
      <c r="CGA41" s="96"/>
      <c r="CGB41" s="96"/>
      <c r="CGC41" s="96"/>
      <c r="CGD41" s="97"/>
      <c r="CGE41" s="98"/>
      <c r="CGF41" s="98"/>
      <c r="CGG41" s="96"/>
      <c r="CGH41" s="96"/>
      <c r="CGI41" s="96"/>
      <c r="CGJ41" s="96"/>
      <c r="CGK41" s="96"/>
      <c r="CGL41" s="96"/>
      <c r="CGM41" s="96"/>
      <c r="CGN41" s="96"/>
      <c r="CGO41" s="96"/>
      <c r="CGP41" s="96"/>
      <c r="CGQ41" s="96"/>
      <c r="CGR41" s="96"/>
      <c r="CGS41" s="96"/>
      <c r="CGT41" s="96"/>
      <c r="CGU41" s="96"/>
      <c r="CGV41" s="96"/>
      <c r="CGW41" s="96"/>
      <c r="CGX41" s="96"/>
      <c r="CGY41" s="96"/>
      <c r="CGZ41" s="96"/>
      <c r="CHA41" s="96"/>
      <c r="CHB41" s="97"/>
      <c r="CHC41" s="98"/>
      <c r="CHD41" s="98"/>
      <c r="CHE41" s="96"/>
      <c r="CHF41" s="96"/>
      <c r="CHG41" s="96"/>
      <c r="CHH41" s="96"/>
      <c r="CHI41" s="96"/>
      <c r="CHJ41" s="96"/>
      <c r="CHK41" s="96"/>
      <c r="CHL41" s="96"/>
      <c r="CHM41" s="96"/>
      <c r="CHN41" s="96"/>
      <c r="CHO41" s="96"/>
      <c r="CHP41" s="96"/>
      <c r="CHQ41" s="96"/>
      <c r="CHR41" s="96"/>
      <c r="CHS41" s="96"/>
      <c r="CHT41" s="96"/>
      <c r="CHU41" s="96"/>
      <c r="CHV41" s="96"/>
      <c r="CHW41" s="96"/>
      <c r="CHX41" s="96"/>
      <c r="CHY41" s="96"/>
      <c r="CHZ41" s="97"/>
      <c r="CIA41" s="98"/>
      <c r="CIB41" s="98"/>
      <c r="CIC41" s="96"/>
      <c r="CID41" s="96"/>
      <c r="CIE41" s="96"/>
      <c r="CIF41" s="96"/>
      <c r="CIG41" s="96"/>
      <c r="CIH41" s="96"/>
      <c r="CII41" s="96"/>
      <c r="CIJ41" s="96"/>
      <c r="CIK41" s="96"/>
      <c r="CIL41" s="96"/>
      <c r="CIM41" s="96"/>
      <c r="CIN41" s="96"/>
      <c r="CIO41" s="96"/>
      <c r="CIP41" s="96"/>
      <c r="CIQ41" s="96"/>
      <c r="CIR41" s="96"/>
      <c r="CIS41" s="96"/>
      <c r="CIT41" s="96"/>
      <c r="CIU41" s="96"/>
      <c r="CIV41" s="96"/>
      <c r="CIW41" s="96"/>
      <c r="CIX41" s="97"/>
      <c r="CIY41" s="98"/>
      <c r="CIZ41" s="98"/>
      <c r="CJA41" s="96"/>
      <c r="CJB41" s="96"/>
      <c r="CJC41" s="96"/>
      <c r="CJD41" s="96"/>
      <c r="CJE41" s="96"/>
      <c r="CJF41" s="96"/>
      <c r="CJG41" s="96"/>
      <c r="CJH41" s="96"/>
      <c r="CJI41" s="96"/>
      <c r="CJJ41" s="96"/>
      <c r="CJK41" s="96"/>
      <c r="CJL41" s="96"/>
      <c r="CJM41" s="96"/>
      <c r="CJN41" s="96"/>
      <c r="CJO41" s="96"/>
      <c r="CJP41" s="96"/>
      <c r="CJQ41" s="96"/>
      <c r="CJR41" s="96"/>
      <c r="CJS41" s="96"/>
      <c r="CJT41" s="96"/>
      <c r="CJU41" s="96"/>
      <c r="CJV41" s="97"/>
      <c r="CJW41" s="98"/>
      <c r="CJX41" s="98"/>
      <c r="CJY41" s="96"/>
      <c r="CJZ41" s="96"/>
      <c r="CKA41" s="96"/>
      <c r="CKB41" s="96"/>
      <c r="CKC41" s="96"/>
      <c r="CKD41" s="96"/>
      <c r="CKE41" s="96"/>
      <c r="CKF41" s="96"/>
      <c r="CKG41" s="96"/>
      <c r="CKH41" s="96"/>
      <c r="CKI41" s="96"/>
      <c r="CKJ41" s="96"/>
      <c r="CKK41" s="96"/>
      <c r="CKL41" s="96"/>
      <c r="CKM41" s="96"/>
      <c r="CKN41" s="96"/>
      <c r="CKO41" s="96"/>
      <c r="CKP41" s="96"/>
      <c r="CKQ41" s="96"/>
      <c r="CKR41" s="96"/>
      <c r="CKS41" s="96"/>
      <c r="CKT41" s="97"/>
      <c r="CKU41" s="98"/>
      <c r="CKV41" s="98"/>
      <c r="CKW41" s="96"/>
      <c r="CKX41" s="96"/>
      <c r="CKY41" s="96"/>
      <c r="CKZ41" s="96"/>
      <c r="CLA41" s="96"/>
      <c r="CLB41" s="96"/>
      <c r="CLC41" s="96"/>
      <c r="CLD41" s="96"/>
      <c r="CLE41" s="96"/>
      <c r="CLF41" s="96"/>
      <c r="CLG41" s="96"/>
      <c r="CLH41" s="96"/>
      <c r="CLI41" s="96"/>
      <c r="CLJ41" s="96"/>
      <c r="CLK41" s="96"/>
      <c r="CLL41" s="96"/>
      <c r="CLM41" s="96"/>
      <c r="CLN41" s="96"/>
      <c r="CLO41" s="96"/>
      <c r="CLP41" s="96"/>
      <c r="CLQ41" s="96"/>
      <c r="CLR41" s="97"/>
      <c r="CLS41" s="98"/>
      <c r="CLT41" s="98"/>
      <c r="CLU41" s="96"/>
      <c r="CLV41" s="96"/>
      <c r="CLW41" s="96"/>
      <c r="CLX41" s="96"/>
      <c r="CLY41" s="96"/>
      <c r="CLZ41" s="96"/>
      <c r="CMA41" s="96"/>
      <c r="CMB41" s="96"/>
      <c r="CMC41" s="96"/>
      <c r="CMD41" s="96"/>
      <c r="CME41" s="96"/>
      <c r="CMF41" s="96"/>
      <c r="CMG41" s="96"/>
      <c r="CMH41" s="96"/>
      <c r="CMI41" s="96"/>
      <c r="CMJ41" s="96"/>
      <c r="CMK41" s="96"/>
      <c r="CML41" s="96"/>
      <c r="CMM41" s="96"/>
      <c r="CMN41" s="96"/>
      <c r="CMO41" s="96"/>
      <c r="CMP41" s="97"/>
      <c r="CMQ41" s="98"/>
      <c r="CMR41" s="98"/>
      <c r="CMS41" s="96"/>
      <c r="CMT41" s="96"/>
      <c r="CMU41" s="96"/>
      <c r="CMV41" s="96"/>
      <c r="CMW41" s="96"/>
      <c r="CMX41" s="96"/>
      <c r="CMY41" s="96"/>
      <c r="CMZ41" s="96"/>
      <c r="CNA41" s="96"/>
      <c r="CNB41" s="96"/>
      <c r="CNC41" s="96"/>
      <c r="CND41" s="96"/>
      <c r="CNE41" s="96"/>
      <c r="CNF41" s="96"/>
      <c r="CNG41" s="96"/>
      <c r="CNH41" s="96"/>
      <c r="CNI41" s="96"/>
      <c r="CNJ41" s="96"/>
      <c r="CNK41" s="96"/>
      <c r="CNL41" s="96"/>
      <c r="CNM41" s="96"/>
      <c r="CNN41" s="97"/>
      <c r="CNO41" s="98"/>
      <c r="CNP41" s="98"/>
      <c r="CNQ41" s="96"/>
      <c r="CNR41" s="96"/>
      <c r="CNS41" s="96"/>
      <c r="CNT41" s="96"/>
      <c r="CNU41" s="96"/>
      <c r="CNV41" s="96"/>
      <c r="CNW41" s="96"/>
      <c r="CNX41" s="96"/>
      <c r="CNY41" s="96"/>
      <c r="CNZ41" s="96"/>
      <c r="COA41" s="96"/>
      <c r="COB41" s="96"/>
      <c r="COC41" s="96"/>
      <c r="COD41" s="96"/>
      <c r="COE41" s="96"/>
      <c r="COF41" s="96"/>
      <c r="COG41" s="96"/>
      <c r="COH41" s="96"/>
      <c r="COI41" s="96"/>
      <c r="COJ41" s="96"/>
      <c r="COK41" s="96"/>
      <c r="COL41" s="97"/>
      <c r="COM41" s="98"/>
      <c r="CON41" s="98"/>
      <c r="COO41" s="96"/>
      <c r="COP41" s="96"/>
      <c r="COQ41" s="96"/>
      <c r="COR41" s="96"/>
      <c r="COS41" s="96"/>
      <c r="COT41" s="96"/>
      <c r="COU41" s="96"/>
      <c r="COV41" s="96"/>
      <c r="COW41" s="96"/>
      <c r="COX41" s="96"/>
      <c r="COY41" s="96"/>
      <c r="COZ41" s="96"/>
      <c r="CPA41" s="96"/>
      <c r="CPB41" s="96"/>
      <c r="CPC41" s="96"/>
      <c r="CPD41" s="96"/>
      <c r="CPE41" s="96"/>
      <c r="CPF41" s="96"/>
      <c r="CPG41" s="96"/>
      <c r="CPH41" s="96"/>
      <c r="CPI41" s="96"/>
      <c r="CPJ41" s="97"/>
      <c r="CPK41" s="98"/>
      <c r="CPL41" s="98"/>
      <c r="CPM41" s="96"/>
      <c r="CPN41" s="96"/>
      <c r="CPO41" s="96"/>
      <c r="CPP41" s="96"/>
      <c r="CPQ41" s="96"/>
      <c r="CPR41" s="96"/>
      <c r="CPS41" s="96"/>
      <c r="CPT41" s="96"/>
      <c r="CPU41" s="96"/>
      <c r="CPV41" s="96"/>
      <c r="CPW41" s="96"/>
      <c r="CPX41" s="96"/>
      <c r="CPY41" s="96"/>
      <c r="CPZ41" s="96"/>
      <c r="CQA41" s="96"/>
      <c r="CQB41" s="96"/>
      <c r="CQC41" s="96"/>
      <c r="CQD41" s="96"/>
      <c r="CQE41" s="96"/>
      <c r="CQF41" s="96"/>
      <c r="CQG41" s="96"/>
      <c r="CQH41" s="97"/>
      <c r="CQI41" s="98"/>
      <c r="CQJ41" s="98"/>
      <c r="CQK41" s="96"/>
      <c r="CQL41" s="96"/>
      <c r="CQM41" s="96"/>
      <c r="CQN41" s="96"/>
      <c r="CQO41" s="96"/>
      <c r="CQP41" s="96"/>
      <c r="CQQ41" s="96"/>
      <c r="CQR41" s="96"/>
      <c r="CQS41" s="96"/>
      <c r="CQT41" s="96"/>
      <c r="CQU41" s="96"/>
      <c r="CQV41" s="96"/>
      <c r="CQW41" s="96"/>
      <c r="CQX41" s="96"/>
      <c r="CQY41" s="96"/>
      <c r="CQZ41" s="96"/>
      <c r="CRA41" s="96"/>
      <c r="CRB41" s="96"/>
      <c r="CRC41" s="96"/>
      <c r="CRD41" s="96"/>
      <c r="CRE41" s="96"/>
      <c r="CRF41" s="97"/>
      <c r="CRG41" s="98"/>
      <c r="CRH41" s="98"/>
      <c r="CRI41" s="96"/>
      <c r="CRJ41" s="96"/>
      <c r="CRK41" s="96"/>
      <c r="CRL41" s="96"/>
      <c r="CRM41" s="96"/>
      <c r="CRN41" s="96"/>
      <c r="CRO41" s="96"/>
      <c r="CRP41" s="96"/>
      <c r="CRQ41" s="96"/>
      <c r="CRR41" s="96"/>
      <c r="CRS41" s="96"/>
      <c r="CRT41" s="96"/>
      <c r="CRU41" s="96"/>
      <c r="CRV41" s="96"/>
      <c r="CRW41" s="96"/>
      <c r="CRX41" s="96"/>
      <c r="CRY41" s="96"/>
      <c r="CRZ41" s="96"/>
      <c r="CSA41" s="96"/>
      <c r="CSB41" s="96"/>
      <c r="CSC41" s="96"/>
      <c r="CSD41" s="97"/>
      <c r="CSE41" s="98"/>
      <c r="CSF41" s="98"/>
      <c r="CSG41" s="96"/>
      <c r="CSH41" s="96"/>
      <c r="CSI41" s="96"/>
      <c r="CSJ41" s="96"/>
      <c r="CSK41" s="96"/>
      <c r="CSL41" s="96"/>
      <c r="CSM41" s="96"/>
      <c r="CSN41" s="96"/>
      <c r="CSO41" s="96"/>
      <c r="CSP41" s="96"/>
      <c r="CSQ41" s="96"/>
      <c r="CSR41" s="96"/>
      <c r="CSS41" s="96"/>
      <c r="CST41" s="96"/>
      <c r="CSU41" s="96"/>
      <c r="CSV41" s="96"/>
      <c r="CSW41" s="96"/>
      <c r="CSX41" s="96"/>
      <c r="CSY41" s="96"/>
      <c r="CSZ41" s="96"/>
      <c r="CTA41" s="96"/>
      <c r="CTB41" s="97"/>
      <c r="CTC41" s="98"/>
      <c r="CTD41" s="98"/>
      <c r="CTE41" s="96"/>
      <c r="CTF41" s="96"/>
      <c r="CTG41" s="96"/>
      <c r="CTH41" s="96"/>
      <c r="CTI41" s="96"/>
      <c r="CTJ41" s="96"/>
      <c r="CTK41" s="96"/>
      <c r="CTL41" s="96"/>
      <c r="CTM41" s="96"/>
      <c r="CTN41" s="96"/>
      <c r="CTO41" s="96"/>
      <c r="CTP41" s="96"/>
      <c r="CTQ41" s="96"/>
      <c r="CTR41" s="96"/>
      <c r="CTS41" s="96"/>
      <c r="CTT41" s="96"/>
      <c r="CTU41" s="96"/>
      <c r="CTV41" s="96"/>
      <c r="CTW41" s="96"/>
      <c r="CTX41" s="96"/>
      <c r="CTY41" s="96"/>
      <c r="CTZ41" s="97"/>
      <c r="CUA41" s="98"/>
      <c r="CUB41" s="98"/>
      <c r="CUC41" s="96"/>
      <c r="CUD41" s="96"/>
      <c r="CUE41" s="96"/>
      <c r="CUF41" s="96"/>
      <c r="CUG41" s="96"/>
      <c r="CUH41" s="96"/>
      <c r="CUI41" s="96"/>
      <c r="CUJ41" s="96"/>
      <c r="CUK41" s="96"/>
      <c r="CUL41" s="96"/>
      <c r="CUM41" s="96"/>
      <c r="CUN41" s="96"/>
      <c r="CUO41" s="96"/>
      <c r="CUP41" s="96"/>
      <c r="CUQ41" s="96"/>
      <c r="CUR41" s="96"/>
      <c r="CUS41" s="96"/>
      <c r="CUT41" s="96"/>
      <c r="CUU41" s="96"/>
      <c r="CUV41" s="96"/>
      <c r="CUW41" s="96"/>
      <c r="CUX41" s="97"/>
      <c r="CUY41" s="98"/>
      <c r="CUZ41" s="98"/>
      <c r="CVA41" s="96"/>
      <c r="CVB41" s="96"/>
      <c r="CVC41" s="96"/>
      <c r="CVD41" s="96"/>
      <c r="CVE41" s="96"/>
      <c r="CVF41" s="96"/>
      <c r="CVG41" s="96"/>
      <c r="CVH41" s="96"/>
      <c r="CVI41" s="96"/>
      <c r="CVJ41" s="96"/>
      <c r="CVK41" s="96"/>
      <c r="CVL41" s="96"/>
      <c r="CVM41" s="96"/>
      <c r="CVN41" s="96"/>
      <c r="CVO41" s="96"/>
      <c r="CVP41" s="96"/>
      <c r="CVQ41" s="96"/>
      <c r="CVR41" s="96"/>
      <c r="CVS41" s="96"/>
      <c r="CVT41" s="96"/>
      <c r="CVU41" s="96"/>
      <c r="CVV41" s="97"/>
      <c r="CVW41" s="98"/>
      <c r="CVX41" s="98"/>
      <c r="CVY41" s="96"/>
      <c r="CVZ41" s="96"/>
      <c r="CWA41" s="96"/>
      <c r="CWB41" s="96"/>
      <c r="CWC41" s="96"/>
      <c r="CWD41" s="96"/>
      <c r="CWE41" s="96"/>
      <c r="CWF41" s="96"/>
      <c r="CWG41" s="96"/>
      <c r="CWH41" s="96"/>
      <c r="CWI41" s="96"/>
      <c r="CWJ41" s="96"/>
      <c r="CWK41" s="96"/>
      <c r="CWL41" s="96"/>
      <c r="CWM41" s="96"/>
      <c r="CWN41" s="96"/>
      <c r="CWO41" s="96"/>
      <c r="CWP41" s="96"/>
      <c r="CWQ41" s="96"/>
      <c r="CWR41" s="96"/>
      <c r="CWS41" s="96"/>
      <c r="CWT41" s="97"/>
      <c r="CWU41" s="98"/>
      <c r="CWV41" s="98"/>
      <c r="CWW41" s="96"/>
      <c r="CWX41" s="96"/>
      <c r="CWY41" s="96"/>
      <c r="CWZ41" s="96"/>
      <c r="CXA41" s="96"/>
      <c r="CXB41" s="96"/>
      <c r="CXC41" s="96"/>
      <c r="CXD41" s="96"/>
      <c r="CXE41" s="96"/>
      <c r="CXF41" s="96"/>
      <c r="CXG41" s="96"/>
      <c r="CXH41" s="96"/>
      <c r="CXI41" s="96"/>
      <c r="CXJ41" s="96"/>
      <c r="CXK41" s="96"/>
      <c r="CXL41" s="96"/>
      <c r="CXM41" s="96"/>
      <c r="CXN41" s="96"/>
      <c r="CXO41" s="96"/>
      <c r="CXP41" s="96"/>
      <c r="CXQ41" s="96"/>
      <c r="CXR41" s="97"/>
      <c r="CXS41" s="98"/>
      <c r="CXT41" s="98"/>
      <c r="CXU41" s="96"/>
      <c r="CXV41" s="96"/>
      <c r="CXW41" s="96"/>
      <c r="CXX41" s="96"/>
      <c r="CXY41" s="96"/>
      <c r="CXZ41" s="96"/>
      <c r="CYA41" s="96"/>
      <c r="CYB41" s="96"/>
      <c r="CYC41" s="96"/>
      <c r="CYD41" s="96"/>
      <c r="CYE41" s="96"/>
      <c r="CYF41" s="96"/>
      <c r="CYG41" s="96"/>
      <c r="CYH41" s="96"/>
      <c r="CYI41" s="96"/>
      <c r="CYJ41" s="96"/>
      <c r="CYK41" s="96"/>
      <c r="CYL41" s="96"/>
      <c r="CYM41" s="96"/>
      <c r="CYN41" s="96"/>
      <c r="CYO41" s="96"/>
      <c r="CYP41" s="97"/>
      <c r="CYQ41" s="98"/>
      <c r="CYR41" s="98"/>
      <c r="CYS41" s="96"/>
      <c r="CYT41" s="96"/>
      <c r="CYU41" s="96"/>
      <c r="CYV41" s="96"/>
      <c r="CYW41" s="96"/>
      <c r="CYX41" s="96"/>
      <c r="CYY41" s="96"/>
      <c r="CYZ41" s="96"/>
      <c r="CZA41" s="96"/>
      <c r="CZB41" s="96"/>
      <c r="CZC41" s="96"/>
      <c r="CZD41" s="96"/>
      <c r="CZE41" s="96"/>
      <c r="CZF41" s="96"/>
      <c r="CZG41" s="96"/>
      <c r="CZH41" s="96"/>
      <c r="CZI41" s="96"/>
      <c r="CZJ41" s="96"/>
      <c r="CZK41" s="96"/>
      <c r="CZL41" s="96"/>
      <c r="CZM41" s="96"/>
      <c r="CZN41" s="97"/>
      <c r="CZO41" s="98"/>
      <c r="CZP41" s="98"/>
      <c r="CZQ41" s="96"/>
      <c r="CZR41" s="96"/>
      <c r="CZS41" s="96"/>
      <c r="CZT41" s="96"/>
      <c r="CZU41" s="96"/>
      <c r="CZV41" s="96"/>
      <c r="CZW41" s="96"/>
      <c r="CZX41" s="96"/>
      <c r="CZY41" s="96"/>
      <c r="CZZ41" s="96"/>
      <c r="DAA41" s="96"/>
      <c r="DAB41" s="96"/>
      <c r="DAC41" s="96"/>
      <c r="DAD41" s="96"/>
      <c r="DAE41" s="96"/>
      <c r="DAF41" s="96"/>
      <c r="DAG41" s="96"/>
      <c r="DAH41" s="96"/>
      <c r="DAI41" s="96"/>
      <c r="DAJ41" s="96"/>
      <c r="DAK41" s="96"/>
      <c r="DAL41" s="97"/>
      <c r="DAM41" s="98"/>
      <c r="DAN41" s="98"/>
      <c r="DAO41" s="96"/>
      <c r="DAP41" s="96"/>
      <c r="DAQ41" s="96"/>
      <c r="DAR41" s="96"/>
      <c r="DAS41" s="96"/>
      <c r="DAT41" s="96"/>
      <c r="DAU41" s="96"/>
      <c r="DAV41" s="96"/>
      <c r="DAW41" s="96"/>
      <c r="DAX41" s="96"/>
      <c r="DAY41" s="96"/>
      <c r="DAZ41" s="96"/>
      <c r="DBA41" s="96"/>
      <c r="DBB41" s="96"/>
      <c r="DBC41" s="96"/>
      <c r="DBD41" s="96"/>
      <c r="DBE41" s="96"/>
      <c r="DBF41" s="96"/>
      <c r="DBG41" s="96"/>
      <c r="DBH41" s="96"/>
      <c r="DBI41" s="96"/>
      <c r="DBJ41" s="97"/>
      <c r="DBK41" s="98"/>
      <c r="DBL41" s="98"/>
      <c r="DBM41" s="96"/>
      <c r="DBN41" s="96"/>
      <c r="DBO41" s="96"/>
      <c r="DBP41" s="96"/>
      <c r="DBQ41" s="96"/>
      <c r="DBR41" s="96"/>
      <c r="DBS41" s="96"/>
      <c r="DBT41" s="96"/>
      <c r="DBU41" s="96"/>
      <c r="DBV41" s="96"/>
      <c r="DBW41" s="96"/>
      <c r="DBX41" s="96"/>
      <c r="DBY41" s="96"/>
      <c r="DBZ41" s="96"/>
      <c r="DCA41" s="96"/>
      <c r="DCB41" s="96"/>
      <c r="DCC41" s="96"/>
      <c r="DCD41" s="96"/>
      <c r="DCE41" s="96"/>
      <c r="DCF41" s="96"/>
      <c r="DCG41" s="96"/>
      <c r="DCH41" s="97"/>
      <c r="DCI41" s="98"/>
      <c r="DCJ41" s="98"/>
      <c r="DCK41" s="96"/>
      <c r="DCL41" s="96"/>
      <c r="DCM41" s="96"/>
      <c r="DCN41" s="96"/>
      <c r="DCO41" s="96"/>
      <c r="DCP41" s="96"/>
      <c r="DCQ41" s="96"/>
      <c r="DCR41" s="96"/>
      <c r="DCS41" s="96"/>
      <c r="DCT41" s="96"/>
      <c r="DCU41" s="96"/>
      <c r="DCV41" s="96"/>
      <c r="DCW41" s="96"/>
      <c r="DCX41" s="96"/>
      <c r="DCY41" s="96"/>
      <c r="DCZ41" s="96"/>
      <c r="DDA41" s="96"/>
      <c r="DDB41" s="96"/>
      <c r="DDC41" s="96"/>
      <c r="DDD41" s="96"/>
      <c r="DDE41" s="96"/>
      <c r="DDF41" s="97"/>
      <c r="DDG41" s="98"/>
      <c r="DDH41" s="98"/>
      <c r="DDI41" s="96"/>
      <c r="DDJ41" s="96"/>
      <c r="DDK41" s="96"/>
      <c r="DDL41" s="96"/>
      <c r="DDM41" s="96"/>
      <c r="DDN41" s="96"/>
      <c r="DDO41" s="96"/>
      <c r="DDP41" s="96"/>
      <c r="DDQ41" s="96"/>
      <c r="DDR41" s="96"/>
      <c r="DDS41" s="96"/>
      <c r="DDT41" s="96"/>
      <c r="DDU41" s="96"/>
      <c r="DDV41" s="96"/>
      <c r="DDW41" s="96"/>
      <c r="DDX41" s="96"/>
      <c r="DDY41" s="96"/>
      <c r="DDZ41" s="96"/>
      <c r="DEA41" s="96"/>
      <c r="DEB41" s="96"/>
      <c r="DEC41" s="96"/>
      <c r="DED41" s="97"/>
      <c r="DEE41" s="98"/>
      <c r="DEF41" s="98"/>
      <c r="DEG41" s="96"/>
      <c r="DEH41" s="96"/>
      <c r="DEI41" s="96"/>
      <c r="DEJ41" s="96"/>
      <c r="DEK41" s="96"/>
      <c r="DEL41" s="96"/>
      <c r="DEM41" s="96"/>
      <c r="DEN41" s="96"/>
      <c r="DEO41" s="96"/>
      <c r="DEP41" s="96"/>
      <c r="DEQ41" s="96"/>
      <c r="DER41" s="96"/>
      <c r="DES41" s="96"/>
      <c r="DET41" s="96"/>
      <c r="DEU41" s="96"/>
      <c r="DEV41" s="96"/>
      <c r="DEW41" s="96"/>
      <c r="DEX41" s="96"/>
      <c r="DEY41" s="96"/>
      <c r="DEZ41" s="96"/>
      <c r="DFA41" s="96"/>
      <c r="DFB41" s="97"/>
      <c r="DFC41" s="98"/>
      <c r="DFD41" s="98"/>
      <c r="DFE41" s="96"/>
      <c r="DFF41" s="96"/>
      <c r="DFG41" s="96"/>
      <c r="DFH41" s="96"/>
      <c r="DFI41" s="96"/>
      <c r="DFJ41" s="96"/>
      <c r="DFK41" s="96"/>
      <c r="DFL41" s="96"/>
      <c r="DFM41" s="96"/>
      <c r="DFN41" s="96"/>
      <c r="DFO41" s="96"/>
      <c r="DFP41" s="96"/>
      <c r="DFQ41" s="96"/>
      <c r="DFR41" s="96"/>
      <c r="DFS41" s="96"/>
      <c r="DFT41" s="96"/>
      <c r="DFU41" s="96"/>
      <c r="DFV41" s="96"/>
      <c r="DFW41" s="96"/>
      <c r="DFX41" s="96"/>
      <c r="DFY41" s="96"/>
      <c r="DFZ41" s="97"/>
      <c r="DGA41" s="98"/>
      <c r="DGB41" s="98"/>
      <c r="DGC41" s="96"/>
      <c r="DGD41" s="96"/>
      <c r="DGE41" s="96"/>
      <c r="DGF41" s="96"/>
      <c r="DGG41" s="96"/>
      <c r="DGH41" s="96"/>
      <c r="DGI41" s="96"/>
      <c r="DGJ41" s="96"/>
      <c r="DGK41" s="96"/>
      <c r="DGL41" s="96"/>
      <c r="DGM41" s="96"/>
      <c r="DGN41" s="96"/>
      <c r="DGO41" s="96"/>
      <c r="DGP41" s="96"/>
      <c r="DGQ41" s="96"/>
      <c r="DGR41" s="96"/>
      <c r="DGS41" s="96"/>
      <c r="DGT41" s="96"/>
      <c r="DGU41" s="96"/>
      <c r="DGV41" s="96"/>
      <c r="DGW41" s="96"/>
      <c r="DGX41" s="97"/>
      <c r="DGY41" s="98"/>
      <c r="DGZ41" s="98"/>
      <c r="DHA41" s="96"/>
      <c r="DHB41" s="96"/>
      <c r="DHC41" s="96"/>
      <c r="DHD41" s="96"/>
      <c r="DHE41" s="96"/>
      <c r="DHF41" s="96"/>
      <c r="DHG41" s="96"/>
      <c r="DHH41" s="96"/>
      <c r="DHI41" s="96"/>
      <c r="DHJ41" s="96"/>
      <c r="DHK41" s="96"/>
      <c r="DHL41" s="96"/>
      <c r="DHM41" s="96"/>
      <c r="DHN41" s="96"/>
      <c r="DHO41" s="96"/>
      <c r="DHP41" s="96"/>
      <c r="DHQ41" s="96"/>
      <c r="DHR41" s="96"/>
      <c r="DHS41" s="96"/>
      <c r="DHT41" s="96"/>
      <c r="DHU41" s="96"/>
      <c r="DHV41" s="97"/>
      <c r="DHW41" s="98"/>
      <c r="DHX41" s="98"/>
      <c r="DHY41" s="96"/>
      <c r="DHZ41" s="96"/>
      <c r="DIA41" s="96"/>
      <c r="DIB41" s="96"/>
      <c r="DIC41" s="96"/>
      <c r="DID41" s="96"/>
      <c r="DIE41" s="96"/>
      <c r="DIF41" s="96"/>
      <c r="DIG41" s="96"/>
      <c r="DIH41" s="96"/>
      <c r="DII41" s="96"/>
      <c r="DIJ41" s="96"/>
      <c r="DIK41" s="96"/>
      <c r="DIL41" s="96"/>
      <c r="DIM41" s="96"/>
      <c r="DIN41" s="96"/>
      <c r="DIO41" s="96"/>
      <c r="DIP41" s="96"/>
      <c r="DIQ41" s="96"/>
      <c r="DIR41" s="96"/>
      <c r="DIS41" s="96"/>
      <c r="DIT41" s="97"/>
      <c r="DIU41" s="98"/>
      <c r="DIV41" s="98"/>
      <c r="DIW41" s="96"/>
      <c r="DIX41" s="96"/>
      <c r="DIY41" s="96"/>
      <c r="DIZ41" s="96"/>
      <c r="DJA41" s="96"/>
      <c r="DJB41" s="96"/>
      <c r="DJC41" s="96"/>
      <c r="DJD41" s="96"/>
      <c r="DJE41" s="96"/>
      <c r="DJF41" s="96"/>
      <c r="DJG41" s="96"/>
      <c r="DJH41" s="96"/>
      <c r="DJI41" s="96"/>
      <c r="DJJ41" s="96"/>
      <c r="DJK41" s="96"/>
      <c r="DJL41" s="96"/>
      <c r="DJM41" s="96"/>
      <c r="DJN41" s="96"/>
      <c r="DJO41" s="96"/>
      <c r="DJP41" s="96"/>
      <c r="DJQ41" s="96"/>
      <c r="DJR41" s="97"/>
      <c r="DJS41" s="98"/>
      <c r="DJT41" s="98"/>
      <c r="DJU41" s="96"/>
      <c r="DJV41" s="96"/>
      <c r="DJW41" s="96"/>
      <c r="DJX41" s="96"/>
      <c r="DJY41" s="96"/>
      <c r="DJZ41" s="96"/>
      <c r="DKA41" s="96"/>
      <c r="DKB41" s="96"/>
      <c r="DKC41" s="96"/>
      <c r="DKD41" s="96"/>
      <c r="DKE41" s="96"/>
      <c r="DKF41" s="96"/>
      <c r="DKG41" s="96"/>
      <c r="DKH41" s="96"/>
      <c r="DKI41" s="96"/>
      <c r="DKJ41" s="96"/>
      <c r="DKK41" s="96"/>
      <c r="DKL41" s="96"/>
      <c r="DKM41" s="96"/>
      <c r="DKN41" s="96"/>
      <c r="DKO41" s="96"/>
      <c r="DKP41" s="97"/>
      <c r="DKQ41" s="98"/>
      <c r="DKR41" s="98"/>
      <c r="DKS41" s="96"/>
      <c r="DKT41" s="96"/>
      <c r="DKU41" s="96"/>
      <c r="DKV41" s="96"/>
      <c r="DKW41" s="96"/>
      <c r="DKX41" s="96"/>
      <c r="DKY41" s="96"/>
      <c r="DKZ41" s="96"/>
      <c r="DLA41" s="96"/>
      <c r="DLB41" s="96"/>
      <c r="DLC41" s="96"/>
      <c r="DLD41" s="96"/>
      <c r="DLE41" s="96"/>
      <c r="DLF41" s="96"/>
      <c r="DLG41" s="96"/>
      <c r="DLH41" s="96"/>
      <c r="DLI41" s="96"/>
      <c r="DLJ41" s="96"/>
      <c r="DLK41" s="96"/>
      <c r="DLL41" s="96"/>
      <c r="DLM41" s="96"/>
      <c r="DLN41" s="97"/>
      <c r="DLO41" s="98"/>
      <c r="DLP41" s="98"/>
      <c r="DLQ41" s="96"/>
      <c r="DLR41" s="96"/>
      <c r="DLS41" s="96"/>
      <c r="DLT41" s="96"/>
      <c r="DLU41" s="96"/>
      <c r="DLV41" s="96"/>
      <c r="DLW41" s="96"/>
      <c r="DLX41" s="96"/>
      <c r="DLY41" s="96"/>
      <c r="DLZ41" s="96"/>
      <c r="DMA41" s="96"/>
      <c r="DMB41" s="96"/>
      <c r="DMC41" s="96"/>
      <c r="DMD41" s="96"/>
      <c r="DME41" s="96"/>
      <c r="DMF41" s="96"/>
      <c r="DMG41" s="96"/>
      <c r="DMH41" s="96"/>
      <c r="DMI41" s="96"/>
      <c r="DMJ41" s="96"/>
      <c r="DMK41" s="96"/>
      <c r="DML41" s="97"/>
      <c r="DMM41" s="98"/>
      <c r="DMN41" s="98"/>
      <c r="DMO41" s="96"/>
      <c r="DMP41" s="96"/>
      <c r="DMQ41" s="96"/>
      <c r="DMR41" s="96"/>
      <c r="DMS41" s="96"/>
      <c r="DMT41" s="96"/>
      <c r="DMU41" s="96"/>
      <c r="DMV41" s="96"/>
      <c r="DMW41" s="96"/>
      <c r="DMX41" s="96"/>
      <c r="DMY41" s="96"/>
      <c r="DMZ41" s="96"/>
      <c r="DNA41" s="96"/>
      <c r="DNB41" s="96"/>
      <c r="DNC41" s="96"/>
      <c r="DND41" s="96"/>
      <c r="DNE41" s="96"/>
      <c r="DNF41" s="96"/>
      <c r="DNG41" s="96"/>
      <c r="DNH41" s="96"/>
      <c r="DNI41" s="96"/>
      <c r="DNJ41" s="97"/>
      <c r="DNK41" s="98"/>
      <c r="DNL41" s="98"/>
      <c r="DNM41" s="96"/>
      <c r="DNN41" s="96"/>
      <c r="DNO41" s="96"/>
      <c r="DNP41" s="96"/>
      <c r="DNQ41" s="96"/>
      <c r="DNR41" s="96"/>
      <c r="DNS41" s="96"/>
      <c r="DNT41" s="96"/>
      <c r="DNU41" s="96"/>
      <c r="DNV41" s="96"/>
      <c r="DNW41" s="96"/>
      <c r="DNX41" s="96"/>
      <c r="DNY41" s="96"/>
      <c r="DNZ41" s="96"/>
      <c r="DOA41" s="96"/>
      <c r="DOB41" s="96"/>
      <c r="DOC41" s="96"/>
      <c r="DOD41" s="96"/>
      <c r="DOE41" s="96"/>
      <c r="DOF41" s="96"/>
      <c r="DOG41" s="96"/>
      <c r="DOH41" s="97"/>
      <c r="DOI41" s="98"/>
      <c r="DOJ41" s="98"/>
      <c r="DOK41" s="96"/>
      <c r="DOL41" s="96"/>
      <c r="DOM41" s="96"/>
      <c r="DON41" s="96"/>
      <c r="DOO41" s="96"/>
      <c r="DOP41" s="96"/>
      <c r="DOQ41" s="96"/>
      <c r="DOR41" s="96"/>
      <c r="DOS41" s="96"/>
      <c r="DOT41" s="96"/>
      <c r="DOU41" s="96"/>
      <c r="DOV41" s="96"/>
      <c r="DOW41" s="96"/>
      <c r="DOX41" s="96"/>
      <c r="DOY41" s="96"/>
      <c r="DOZ41" s="96"/>
      <c r="DPA41" s="96"/>
      <c r="DPB41" s="96"/>
      <c r="DPC41" s="96"/>
      <c r="DPD41" s="96"/>
      <c r="DPE41" s="96"/>
      <c r="DPF41" s="97"/>
      <c r="DPG41" s="98"/>
      <c r="DPH41" s="98"/>
      <c r="DPI41" s="96"/>
      <c r="DPJ41" s="96"/>
      <c r="DPK41" s="96"/>
      <c r="DPL41" s="96"/>
      <c r="DPM41" s="96"/>
      <c r="DPN41" s="96"/>
      <c r="DPO41" s="96"/>
      <c r="DPP41" s="96"/>
      <c r="DPQ41" s="96"/>
      <c r="DPR41" s="96"/>
      <c r="DPS41" s="96"/>
      <c r="DPT41" s="96"/>
      <c r="DPU41" s="96"/>
      <c r="DPV41" s="96"/>
      <c r="DPW41" s="96"/>
      <c r="DPX41" s="96"/>
      <c r="DPY41" s="96"/>
      <c r="DPZ41" s="96"/>
      <c r="DQA41" s="96"/>
      <c r="DQB41" s="96"/>
      <c r="DQC41" s="96"/>
      <c r="DQD41" s="97"/>
      <c r="DQE41" s="98"/>
      <c r="DQF41" s="98"/>
      <c r="DQG41" s="96"/>
      <c r="DQH41" s="96"/>
      <c r="DQI41" s="96"/>
      <c r="DQJ41" s="96"/>
      <c r="DQK41" s="96"/>
      <c r="DQL41" s="96"/>
      <c r="DQM41" s="96"/>
      <c r="DQN41" s="96"/>
      <c r="DQO41" s="96"/>
      <c r="DQP41" s="96"/>
      <c r="DQQ41" s="96"/>
      <c r="DQR41" s="96"/>
      <c r="DQS41" s="96"/>
      <c r="DQT41" s="96"/>
      <c r="DQU41" s="96"/>
      <c r="DQV41" s="96"/>
      <c r="DQW41" s="96"/>
      <c r="DQX41" s="96"/>
      <c r="DQY41" s="96"/>
      <c r="DQZ41" s="96"/>
      <c r="DRA41" s="96"/>
      <c r="DRB41" s="97"/>
      <c r="DRC41" s="98"/>
      <c r="DRD41" s="98"/>
      <c r="DRE41" s="96"/>
      <c r="DRF41" s="96"/>
      <c r="DRG41" s="96"/>
      <c r="DRH41" s="96"/>
      <c r="DRI41" s="96"/>
      <c r="DRJ41" s="96"/>
      <c r="DRK41" s="96"/>
      <c r="DRL41" s="96"/>
      <c r="DRM41" s="96"/>
      <c r="DRN41" s="96"/>
      <c r="DRO41" s="96"/>
      <c r="DRP41" s="96"/>
      <c r="DRQ41" s="96"/>
      <c r="DRR41" s="96"/>
      <c r="DRS41" s="96"/>
      <c r="DRT41" s="96"/>
      <c r="DRU41" s="96"/>
      <c r="DRV41" s="96"/>
      <c r="DRW41" s="96"/>
      <c r="DRX41" s="96"/>
      <c r="DRY41" s="96"/>
      <c r="DRZ41" s="97"/>
      <c r="DSA41" s="98"/>
      <c r="DSB41" s="98"/>
      <c r="DSC41" s="96"/>
      <c r="DSD41" s="96"/>
      <c r="DSE41" s="96"/>
      <c r="DSF41" s="96"/>
      <c r="DSG41" s="96"/>
      <c r="DSH41" s="96"/>
      <c r="DSI41" s="96"/>
      <c r="DSJ41" s="96"/>
      <c r="DSK41" s="96"/>
      <c r="DSL41" s="96"/>
      <c r="DSM41" s="96"/>
      <c r="DSN41" s="96"/>
      <c r="DSO41" s="96"/>
      <c r="DSP41" s="96"/>
      <c r="DSQ41" s="96"/>
      <c r="DSR41" s="96"/>
      <c r="DSS41" s="96"/>
      <c r="DST41" s="96"/>
      <c r="DSU41" s="96"/>
      <c r="DSV41" s="96"/>
      <c r="DSW41" s="96"/>
      <c r="DSX41" s="97"/>
      <c r="DSY41" s="98"/>
      <c r="DSZ41" s="98"/>
      <c r="DTA41" s="96"/>
      <c r="DTB41" s="96"/>
      <c r="DTC41" s="96"/>
      <c r="DTD41" s="96"/>
      <c r="DTE41" s="96"/>
      <c r="DTF41" s="96"/>
      <c r="DTG41" s="96"/>
      <c r="DTH41" s="96"/>
      <c r="DTI41" s="96"/>
      <c r="DTJ41" s="96"/>
      <c r="DTK41" s="96"/>
      <c r="DTL41" s="96"/>
      <c r="DTM41" s="96"/>
      <c r="DTN41" s="96"/>
      <c r="DTO41" s="96"/>
      <c r="DTP41" s="96"/>
      <c r="DTQ41" s="96"/>
      <c r="DTR41" s="96"/>
      <c r="DTS41" s="96"/>
      <c r="DTT41" s="96"/>
      <c r="DTU41" s="96"/>
      <c r="DTV41" s="97"/>
      <c r="DTW41" s="98"/>
      <c r="DTX41" s="98"/>
      <c r="DTY41" s="96"/>
      <c r="DTZ41" s="96"/>
      <c r="DUA41" s="96"/>
      <c r="DUB41" s="96"/>
      <c r="DUC41" s="96"/>
      <c r="DUD41" s="96"/>
      <c r="DUE41" s="96"/>
      <c r="DUF41" s="96"/>
      <c r="DUG41" s="96"/>
      <c r="DUH41" s="96"/>
      <c r="DUI41" s="96"/>
      <c r="DUJ41" s="96"/>
      <c r="DUK41" s="96"/>
      <c r="DUL41" s="96"/>
      <c r="DUM41" s="96"/>
      <c r="DUN41" s="96"/>
      <c r="DUO41" s="96"/>
      <c r="DUP41" s="96"/>
      <c r="DUQ41" s="96"/>
      <c r="DUR41" s="96"/>
      <c r="DUS41" s="96"/>
      <c r="DUT41" s="97"/>
      <c r="DUU41" s="98"/>
      <c r="DUV41" s="98"/>
      <c r="DUW41" s="96"/>
      <c r="DUX41" s="96"/>
      <c r="DUY41" s="96"/>
      <c r="DUZ41" s="96"/>
      <c r="DVA41" s="96"/>
      <c r="DVB41" s="96"/>
      <c r="DVC41" s="96"/>
      <c r="DVD41" s="96"/>
      <c r="DVE41" s="96"/>
      <c r="DVF41" s="96"/>
      <c r="DVG41" s="96"/>
      <c r="DVH41" s="96"/>
      <c r="DVI41" s="96"/>
      <c r="DVJ41" s="96"/>
      <c r="DVK41" s="96"/>
      <c r="DVL41" s="96"/>
      <c r="DVM41" s="96"/>
      <c r="DVN41" s="96"/>
      <c r="DVO41" s="96"/>
      <c r="DVP41" s="96"/>
      <c r="DVQ41" s="96"/>
      <c r="DVR41" s="97"/>
      <c r="DVS41" s="98"/>
      <c r="DVT41" s="98"/>
      <c r="DVU41" s="96"/>
      <c r="DVV41" s="96"/>
      <c r="DVW41" s="96"/>
      <c r="DVX41" s="96"/>
      <c r="DVY41" s="96"/>
      <c r="DVZ41" s="96"/>
      <c r="DWA41" s="96"/>
      <c r="DWB41" s="96"/>
      <c r="DWC41" s="96"/>
      <c r="DWD41" s="96"/>
      <c r="DWE41" s="96"/>
      <c r="DWF41" s="96"/>
      <c r="DWG41" s="96"/>
      <c r="DWH41" s="96"/>
      <c r="DWI41" s="96"/>
      <c r="DWJ41" s="96"/>
      <c r="DWK41" s="96"/>
      <c r="DWL41" s="96"/>
      <c r="DWM41" s="96"/>
      <c r="DWN41" s="96"/>
      <c r="DWO41" s="96"/>
      <c r="DWP41" s="97"/>
      <c r="DWQ41" s="98"/>
      <c r="DWR41" s="98"/>
      <c r="DWS41" s="96"/>
      <c r="DWT41" s="96"/>
      <c r="DWU41" s="96"/>
      <c r="DWV41" s="96"/>
      <c r="DWW41" s="96"/>
      <c r="DWX41" s="96"/>
      <c r="DWY41" s="96"/>
      <c r="DWZ41" s="96"/>
      <c r="DXA41" s="96"/>
      <c r="DXB41" s="96"/>
      <c r="DXC41" s="96"/>
      <c r="DXD41" s="96"/>
      <c r="DXE41" s="96"/>
      <c r="DXF41" s="96"/>
      <c r="DXG41" s="96"/>
      <c r="DXH41" s="96"/>
      <c r="DXI41" s="96"/>
      <c r="DXJ41" s="96"/>
      <c r="DXK41" s="96"/>
      <c r="DXL41" s="96"/>
      <c r="DXM41" s="96"/>
      <c r="DXN41" s="97"/>
      <c r="DXO41" s="98"/>
      <c r="DXP41" s="98"/>
      <c r="DXQ41" s="96"/>
      <c r="DXR41" s="96"/>
      <c r="DXS41" s="96"/>
      <c r="DXT41" s="96"/>
      <c r="DXU41" s="96"/>
      <c r="DXV41" s="96"/>
      <c r="DXW41" s="96"/>
      <c r="DXX41" s="96"/>
      <c r="DXY41" s="96"/>
      <c r="DXZ41" s="96"/>
      <c r="DYA41" s="96"/>
      <c r="DYB41" s="96"/>
      <c r="DYC41" s="96"/>
      <c r="DYD41" s="96"/>
      <c r="DYE41" s="96"/>
      <c r="DYF41" s="96"/>
      <c r="DYG41" s="96"/>
      <c r="DYH41" s="96"/>
      <c r="DYI41" s="96"/>
      <c r="DYJ41" s="96"/>
      <c r="DYK41" s="96"/>
      <c r="DYL41" s="97"/>
      <c r="DYM41" s="98"/>
      <c r="DYN41" s="98"/>
      <c r="DYO41" s="96"/>
      <c r="DYP41" s="96"/>
      <c r="DYQ41" s="96"/>
      <c r="DYR41" s="96"/>
      <c r="DYS41" s="96"/>
      <c r="DYT41" s="96"/>
      <c r="DYU41" s="96"/>
      <c r="DYV41" s="96"/>
      <c r="DYW41" s="96"/>
      <c r="DYX41" s="96"/>
      <c r="DYY41" s="96"/>
      <c r="DYZ41" s="96"/>
      <c r="DZA41" s="96"/>
      <c r="DZB41" s="96"/>
      <c r="DZC41" s="96"/>
      <c r="DZD41" s="96"/>
      <c r="DZE41" s="96"/>
      <c r="DZF41" s="96"/>
      <c r="DZG41" s="96"/>
      <c r="DZH41" s="96"/>
      <c r="DZI41" s="96"/>
      <c r="DZJ41" s="97"/>
      <c r="DZK41" s="98"/>
      <c r="DZL41" s="98"/>
      <c r="DZM41" s="96"/>
      <c r="DZN41" s="96"/>
      <c r="DZO41" s="96"/>
      <c r="DZP41" s="96"/>
      <c r="DZQ41" s="96"/>
      <c r="DZR41" s="96"/>
      <c r="DZS41" s="96"/>
      <c r="DZT41" s="96"/>
      <c r="DZU41" s="96"/>
      <c r="DZV41" s="96"/>
      <c r="DZW41" s="96"/>
      <c r="DZX41" s="96"/>
      <c r="DZY41" s="96"/>
      <c r="DZZ41" s="96"/>
      <c r="EAA41" s="96"/>
      <c r="EAB41" s="96"/>
      <c r="EAC41" s="96"/>
      <c r="EAD41" s="96"/>
      <c r="EAE41" s="96"/>
      <c r="EAF41" s="96"/>
      <c r="EAG41" s="96"/>
      <c r="EAH41" s="97"/>
      <c r="EAI41" s="98"/>
      <c r="EAJ41" s="98"/>
      <c r="EAK41" s="96"/>
      <c r="EAL41" s="96"/>
      <c r="EAM41" s="96"/>
      <c r="EAN41" s="96"/>
      <c r="EAO41" s="96"/>
      <c r="EAP41" s="96"/>
      <c r="EAQ41" s="96"/>
      <c r="EAR41" s="96"/>
      <c r="EAS41" s="96"/>
      <c r="EAT41" s="96"/>
      <c r="EAU41" s="96"/>
      <c r="EAV41" s="96"/>
      <c r="EAW41" s="96"/>
      <c r="EAX41" s="96"/>
      <c r="EAY41" s="96"/>
      <c r="EAZ41" s="96"/>
      <c r="EBA41" s="96"/>
      <c r="EBB41" s="96"/>
      <c r="EBC41" s="96"/>
      <c r="EBD41" s="96"/>
      <c r="EBE41" s="96"/>
      <c r="EBF41" s="97"/>
      <c r="EBG41" s="98"/>
      <c r="EBH41" s="98"/>
      <c r="EBI41" s="96"/>
      <c r="EBJ41" s="96"/>
      <c r="EBK41" s="96"/>
      <c r="EBL41" s="96"/>
      <c r="EBM41" s="96"/>
      <c r="EBN41" s="96"/>
      <c r="EBO41" s="96"/>
      <c r="EBP41" s="96"/>
      <c r="EBQ41" s="96"/>
      <c r="EBR41" s="96"/>
      <c r="EBS41" s="96"/>
      <c r="EBT41" s="96"/>
      <c r="EBU41" s="96"/>
      <c r="EBV41" s="96"/>
      <c r="EBW41" s="96"/>
      <c r="EBX41" s="96"/>
      <c r="EBY41" s="96"/>
      <c r="EBZ41" s="96"/>
      <c r="ECA41" s="96"/>
      <c r="ECB41" s="96"/>
      <c r="ECC41" s="96"/>
      <c r="ECD41" s="97"/>
      <c r="ECE41" s="98"/>
      <c r="ECF41" s="98"/>
      <c r="ECG41" s="96"/>
      <c r="ECH41" s="96"/>
      <c r="ECI41" s="96"/>
      <c r="ECJ41" s="96"/>
      <c r="ECK41" s="96"/>
      <c r="ECL41" s="96"/>
      <c r="ECM41" s="96"/>
      <c r="ECN41" s="96"/>
      <c r="ECO41" s="96"/>
      <c r="ECP41" s="96"/>
      <c r="ECQ41" s="96"/>
      <c r="ECR41" s="96"/>
      <c r="ECS41" s="96"/>
      <c r="ECT41" s="96"/>
      <c r="ECU41" s="96"/>
      <c r="ECV41" s="96"/>
      <c r="ECW41" s="96"/>
      <c r="ECX41" s="96"/>
      <c r="ECY41" s="96"/>
      <c r="ECZ41" s="96"/>
      <c r="EDA41" s="96"/>
      <c r="EDB41" s="97"/>
      <c r="EDC41" s="98"/>
      <c r="EDD41" s="98"/>
      <c r="EDE41" s="96"/>
      <c r="EDF41" s="96"/>
      <c r="EDG41" s="96"/>
      <c r="EDH41" s="96"/>
      <c r="EDI41" s="96"/>
      <c r="EDJ41" s="96"/>
      <c r="EDK41" s="96"/>
      <c r="EDL41" s="96"/>
      <c r="EDM41" s="96"/>
      <c r="EDN41" s="96"/>
      <c r="EDO41" s="96"/>
      <c r="EDP41" s="96"/>
      <c r="EDQ41" s="96"/>
      <c r="EDR41" s="96"/>
      <c r="EDS41" s="96"/>
      <c r="EDT41" s="96"/>
      <c r="EDU41" s="96"/>
      <c r="EDV41" s="96"/>
      <c r="EDW41" s="96"/>
      <c r="EDX41" s="96"/>
      <c r="EDY41" s="96"/>
      <c r="EDZ41" s="97"/>
      <c r="EEA41" s="98"/>
      <c r="EEB41" s="98"/>
      <c r="EEC41" s="96"/>
      <c r="EED41" s="96"/>
      <c r="EEE41" s="96"/>
      <c r="EEF41" s="96"/>
      <c r="EEG41" s="96"/>
      <c r="EEH41" s="96"/>
      <c r="EEI41" s="96"/>
      <c r="EEJ41" s="96"/>
      <c r="EEK41" s="96"/>
      <c r="EEL41" s="96"/>
      <c r="EEM41" s="96"/>
      <c r="EEN41" s="96"/>
      <c r="EEO41" s="96"/>
      <c r="EEP41" s="96"/>
      <c r="EEQ41" s="96"/>
      <c r="EER41" s="96"/>
      <c r="EES41" s="96"/>
      <c r="EET41" s="96"/>
      <c r="EEU41" s="96"/>
      <c r="EEV41" s="96"/>
      <c r="EEW41" s="96"/>
      <c r="EEX41" s="97"/>
      <c r="EEY41" s="98"/>
      <c r="EEZ41" s="98"/>
      <c r="EFA41" s="96"/>
      <c r="EFB41" s="96"/>
      <c r="EFC41" s="96"/>
      <c r="EFD41" s="96"/>
      <c r="EFE41" s="96"/>
      <c r="EFF41" s="96"/>
      <c r="EFG41" s="96"/>
      <c r="EFH41" s="96"/>
      <c r="EFI41" s="96"/>
      <c r="EFJ41" s="96"/>
      <c r="EFK41" s="96"/>
      <c r="EFL41" s="96"/>
      <c r="EFM41" s="96"/>
      <c r="EFN41" s="96"/>
      <c r="EFO41" s="96"/>
      <c r="EFP41" s="96"/>
      <c r="EFQ41" s="96"/>
      <c r="EFR41" s="96"/>
      <c r="EFS41" s="96"/>
      <c r="EFT41" s="96"/>
      <c r="EFU41" s="96"/>
      <c r="EFV41" s="97"/>
      <c r="EFW41" s="98"/>
      <c r="EFX41" s="98"/>
      <c r="EFY41" s="96"/>
      <c r="EFZ41" s="96"/>
      <c r="EGA41" s="96"/>
      <c r="EGB41" s="96"/>
      <c r="EGC41" s="96"/>
      <c r="EGD41" s="96"/>
      <c r="EGE41" s="96"/>
      <c r="EGF41" s="96"/>
      <c r="EGG41" s="96"/>
      <c r="EGH41" s="96"/>
      <c r="EGI41" s="96"/>
      <c r="EGJ41" s="96"/>
      <c r="EGK41" s="96"/>
      <c r="EGL41" s="96"/>
      <c r="EGM41" s="96"/>
      <c r="EGN41" s="96"/>
      <c r="EGO41" s="96"/>
      <c r="EGP41" s="96"/>
      <c r="EGQ41" s="96"/>
      <c r="EGR41" s="96"/>
      <c r="EGS41" s="96"/>
      <c r="EGT41" s="97"/>
      <c r="EGU41" s="98"/>
      <c r="EGV41" s="98"/>
      <c r="EGW41" s="96"/>
      <c r="EGX41" s="96"/>
      <c r="EGY41" s="96"/>
      <c r="EGZ41" s="96"/>
      <c r="EHA41" s="96"/>
      <c r="EHB41" s="96"/>
      <c r="EHC41" s="96"/>
      <c r="EHD41" s="96"/>
      <c r="EHE41" s="96"/>
      <c r="EHF41" s="96"/>
      <c r="EHG41" s="96"/>
      <c r="EHH41" s="96"/>
      <c r="EHI41" s="96"/>
      <c r="EHJ41" s="96"/>
      <c r="EHK41" s="96"/>
      <c r="EHL41" s="96"/>
      <c r="EHM41" s="96"/>
      <c r="EHN41" s="96"/>
      <c r="EHO41" s="96"/>
      <c r="EHP41" s="96"/>
      <c r="EHQ41" s="96"/>
      <c r="EHR41" s="97"/>
      <c r="EHS41" s="98"/>
      <c r="EHT41" s="98"/>
      <c r="EHU41" s="96"/>
      <c r="EHV41" s="96"/>
      <c r="EHW41" s="96"/>
      <c r="EHX41" s="96"/>
      <c r="EHY41" s="96"/>
      <c r="EHZ41" s="96"/>
      <c r="EIA41" s="96"/>
      <c r="EIB41" s="96"/>
      <c r="EIC41" s="96"/>
      <c r="EID41" s="96"/>
      <c r="EIE41" s="96"/>
      <c r="EIF41" s="96"/>
      <c r="EIG41" s="96"/>
      <c r="EIH41" s="96"/>
      <c r="EII41" s="96"/>
      <c r="EIJ41" s="96"/>
      <c r="EIK41" s="96"/>
      <c r="EIL41" s="96"/>
      <c r="EIM41" s="96"/>
      <c r="EIN41" s="96"/>
      <c r="EIO41" s="96"/>
      <c r="EIP41" s="97"/>
      <c r="EIQ41" s="98"/>
      <c r="EIR41" s="98"/>
      <c r="EIS41" s="96"/>
      <c r="EIT41" s="96"/>
      <c r="EIU41" s="96"/>
      <c r="EIV41" s="96"/>
      <c r="EIW41" s="96"/>
      <c r="EIX41" s="96"/>
      <c r="EIY41" s="96"/>
      <c r="EIZ41" s="96"/>
      <c r="EJA41" s="96"/>
      <c r="EJB41" s="96"/>
      <c r="EJC41" s="96"/>
      <c r="EJD41" s="96"/>
      <c r="EJE41" s="96"/>
      <c r="EJF41" s="96"/>
      <c r="EJG41" s="96"/>
      <c r="EJH41" s="96"/>
      <c r="EJI41" s="96"/>
      <c r="EJJ41" s="96"/>
      <c r="EJK41" s="96"/>
      <c r="EJL41" s="96"/>
      <c r="EJM41" s="96"/>
      <c r="EJN41" s="97"/>
      <c r="EJO41" s="98"/>
      <c r="EJP41" s="98"/>
      <c r="EJQ41" s="96"/>
      <c r="EJR41" s="96"/>
      <c r="EJS41" s="96"/>
      <c r="EJT41" s="96"/>
      <c r="EJU41" s="96"/>
      <c r="EJV41" s="96"/>
      <c r="EJW41" s="96"/>
      <c r="EJX41" s="96"/>
      <c r="EJY41" s="96"/>
      <c r="EJZ41" s="96"/>
      <c r="EKA41" s="96"/>
      <c r="EKB41" s="96"/>
      <c r="EKC41" s="96"/>
      <c r="EKD41" s="96"/>
      <c r="EKE41" s="96"/>
      <c r="EKF41" s="96"/>
      <c r="EKG41" s="96"/>
      <c r="EKH41" s="96"/>
      <c r="EKI41" s="96"/>
      <c r="EKJ41" s="96"/>
      <c r="EKK41" s="96"/>
      <c r="EKL41" s="97"/>
      <c r="EKM41" s="98"/>
      <c r="EKN41" s="98"/>
      <c r="EKO41" s="96"/>
      <c r="EKP41" s="96"/>
      <c r="EKQ41" s="96"/>
      <c r="EKR41" s="96"/>
      <c r="EKS41" s="96"/>
      <c r="EKT41" s="96"/>
      <c r="EKU41" s="96"/>
      <c r="EKV41" s="96"/>
      <c r="EKW41" s="96"/>
      <c r="EKX41" s="96"/>
      <c r="EKY41" s="96"/>
      <c r="EKZ41" s="96"/>
      <c r="ELA41" s="96"/>
      <c r="ELB41" s="96"/>
      <c r="ELC41" s="96"/>
      <c r="ELD41" s="96"/>
      <c r="ELE41" s="96"/>
      <c r="ELF41" s="96"/>
      <c r="ELG41" s="96"/>
      <c r="ELH41" s="96"/>
      <c r="ELI41" s="96"/>
      <c r="ELJ41" s="97"/>
      <c r="ELK41" s="98"/>
      <c r="ELL41" s="98"/>
      <c r="ELM41" s="96"/>
      <c r="ELN41" s="96"/>
      <c r="ELO41" s="96"/>
      <c r="ELP41" s="96"/>
      <c r="ELQ41" s="96"/>
      <c r="ELR41" s="96"/>
      <c r="ELS41" s="96"/>
      <c r="ELT41" s="96"/>
      <c r="ELU41" s="96"/>
      <c r="ELV41" s="96"/>
      <c r="ELW41" s="96"/>
      <c r="ELX41" s="96"/>
      <c r="ELY41" s="96"/>
      <c r="ELZ41" s="96"/>
      <c r="EMA41" s="96"/>
      <c r="EMB41" s="96"/>
      <c r="EMC41" s="96"/>
      <c r="EMD41" s="96"/>
      <c r="EME41" s="96"/>
      <c r="EMF41" s="96"/>
      <c r="EMG41" s="96"/>
      <c r="EMH41" s="97"/>
      <c r="EMI41" s="98"/>
      <c r="EMJ41" s="98"/>
      <c r="EMK41" s="96"/>
      <c r="EML41" s="96"/>
      <c r="EMM41" s="96"/>
      <c r="EMN41" s="96"/>
      <c r="EMO41" s="96"/>
      <c r="EMP41" s="96"/>
      <c r="EMQ41" s="96"/>
      <c r="EMR41" s="96"/>
      <c r="EMS41" s="96"/>
      <c r="EMT41" s="96"/>
      <c r="EMU41" s="96"/>
      <c r="EMV41" s="96"/>
      <c r="EMW41" s="96"/>
      <c r="EMX41" s="96"/>
      <c r="EMY41" s="96"/>
      <c r="EMZ41" s="96"/>
      <c r="ENA41" s="96"/>
      <c r="ENB41" s="96"/>
      <c r="ENC41" s="96"/>
      <c r="END41" s="96"/>
      <c r="ENE41" s="96"/>
      <c r="ENF41" s="97"/>
      <c r="ENG41" s="98"/>
      <c r="ENH41" s="98"/>
      <c r="ENI41" s="96"/>
      <c r="ENJ41" s="96"/>
      <c r="ENK41" s="96"/>
      <c r="ENL41" s="96"/>
      <c r="ENM41" s="96"/>
      <c r="ENN41" s="96"/>
      <c r="ENO41" s="96"/>
      <c r="ENP41" s="96"/>
      <c r="ENQ41" s="96"/>
      <c r="ENR41" s="96"/>
      <c r="ENS41" s="96"/>
      <c r="ENT41" s="96"/>
      <c r="ENU41" s="96"/>
      <c r="ENV41" s="96"/>
      <c r="ENW41" s="96"/>
      <c r="ENX41" s="96"/>
      <c r="ENY41" s="96"/>
      <c r="ENZ41" s="96"/>
      <c r="EOA41" s="96"/>
      <c r="EOB41" s="96"/>
      <c r="EOC41" s="96"/>
      <c r="EOD41" s="97"/>
      <c r="EOE41" s="98"/>
      <c r="EOF41" s="98"/>
      <c r="EOG41" s="96"/>
      <c r="EOH41" s="96"/>
      <c r="EOI41" s="96"/>
      <c r="EOJ41" s="96"/>
      <c r="EOK41" s="96"/>
      <c r="EOL41" s="96"/>
      <c r="EOM41" s="96"/>
      <c r="EON41" s="96"/>
      <c r="EOO41" s="96"/>
      <c r="EOP41" s="96"/>
      <c r="EOQ41" s="96"/>
      <c r="EOR41" s="96"/>
      <c r="EOS41" s="96"/>
      <c r="EOT41" s="96"/>
      <c r="EOU41" s="96"/>
      <c r="EOV41" s="96"/>
      <c r="EOW41" s="96"/>
      <c r="EOX41" s="96"/>
      <c r="EOY41" s="96"/>
      <c r="EOZ41" s="96"/>
      <c r="EPA41" s="96"/>
      <c r="EPB41" s="97"/>
      <c r="EPC41" s="98"/>
      <c r="EPD41" s="98"/>
      <c r="EPE41" s="96"/>
      <c r="EPF41" s="96"/>
      <c r="EPG41" s="96"/>
      <c r="EPH41" s="96"/>
      <c r="EPI41" s="96"/>
      <c r="EPJ41" s="96"/>
      <c r="EPK41" s="96"/>
      <c r="EPL41" s="96"/>
      <c r="EPM41" s="96"/>
      <c r="EPN41" s="96"/>
      <c r="EPO41" s="96"/>
      <c r="EPP41" s="96"/>
      <c r="EPQ41" s="96"/>
      <c r="EPR41" s="96"/>
      <c r="EPS41" s="96"/>
      <c r="EPT41" s="96"/>
      <c r="EPU41" s="96"/>
      <c r="EPV41" s="96"/>
      <c r="EPW41" s="96"/>
      <c r="EPX41" s="96"/>
      <c r="EPY41" s="96"/>
      <c r="EPZ41" s="97"/>
      <c r="EQA41" s="98"/>
      <c r="EQB41" s="98"/>
      <c r="EQC41" s="96"/>
      <c r="EQD41" s="96"/>
      <c r="EQE41" s="96"/>
      <c r="EQF41" s="96"/>
      <c r="EQG41" s="96"/>
      <c r="EQH41" s="96"/>
      <c r="EQI41" s="96"/>
      <c r="EQJ41" s="96"/>
      <c r="EQK41" s="96"/>
      <c r="EQL41" s="96"/>
      <c r="EQM41" s="96"/>
      <c r="EQN41" s="96"/>
      <c r="EQO41" s="96"/>
      <c r="EQP41" s="96"/>
      <c r="EQQ41" s="96"/>
      <c r="EQR41" s="96"/>
      <c r="EQS41" s="96"/>
      <c r="EQT41" s="96"/>
      <c r="EQU41" s="96"/>
      <c r="EQV41" s="96"/>
      <c r="EQW41" s="96"/>
      <c r="EQX41" s="97"/>
      <c r="EQY41" s="98"/>
      <c r="EQZ41" s="98"/>
      <c r="ERA41" s="96"/>
      <c r="ERB41" s="96"/>
      <c r="ERC41" s="96"/>
      <c r="ERD41" s="96"/>
      <c r="ERE41" s="96"/>
      <c r="ERF41" s="96"/>
      <c r="ERG41" s="96"/>
      <c r="ERH41" s="96"/>
      <c r="ERI41" s="96"/>
      <c r="ERJ41" s="96"/>
      <c r="ERK41" s="96"/>
      <c r="ERL41" s="96"/>
      <c r="ERM41" s="96"/>
      <c r="ERN41" s="96"/>
      <c r="ERO41" s="96"/>
      <c r="ERP41" s="96"/>
      <c r="ERQ41" s="96"/>
      <c r="ERR41" s="96"/>
      <c r="ERS41" s="96"/>
      <c r="ERT41" s="96"/>
      <c r="ERU41" s="96"/>
      <c r="ERV41" s="97"/>
      <c r="ERW41" s="98"/>
      <c r="ERX41" s="98"/>
      <c r="ERY41" s="96"/>
      <c r="ERZ41" s="96"/>
      <c r="ESA41" s="96"/>
      <c r="ESB41" s="96"/>
      <c r="ESC41" s="96"/>
      <c r="ESD41" s="96"/>
      <c r="ESE41" s="96"/>
      <c r="ESF41" s="96"/>
      <c r="ESG41" s="96"/>
      <c r="ESH41" s="96"/>
      <c r="ESI41" s="96"/>
      <c r="ESJ41" s="96"/>
      <c r="ESK41" s="96"/>
      <c r="ESL41" s="96"/>
      <c r="ESM41" s="96"/>
      <c r="ESN41" s="96"/>
      <c r="ESO41" s="96"/>
      <c r="ESP41" s="96"/>
      <c r="ESQ41" s="96"/>
      <c r="ESR41" s="96"/>
      <c r="ESS41" s="96"/>
      <c r="EST41" s="97"/>
      <c r="ESU41" s="98"/>
      <c r="ESV41" s="98"/>
      <c r="ESW41" s="96"/>
      <c r="ESX41" s="96"/>
      <c r="ESY41" s="96"/>
      <c r="ESZ41" s="96"/>
      <c r="ETA41" s="96"/>
      <c r="ETB41" s="96"/>
      <c r="ETC41" s="96"/>
      <c r="ETD41" s="96"/>
      <c r="ETE41" s="96"/>
      <c r="ETF41" s="96"/>
      <c r="ETG41" s="96"/>
      <c r="ETH41" s="96"/>
      <c r="ETI41" s="96"/>
      <c r="ETJ41" s="96"/>
      <c r="ETK41" s="96"/>
      <c r="ETL41" s="96"/>
      <c r="ETM41" s="96"/>
      <c r="ETN41" s="96"/>
      <c r="ETO41" s="96"/>
      <c r="ETP41" s="96"/>
      <c r="ETQ41" s="96"/>
      <c r="ETR41" s="97"/>
      <c r="ETS41" s="98"/>
      <c r="ETT41" s="98"/>
      <c r="ETU41" s="96"/>
      <c r="ETV41" s="96"/>
      <c r="ETW41" s="96"/>
      <c r="ETX41" s="96"/>
      <c r="ETY41" s="96"/>
      <c r="ETZ41" s="96"/>
      <c r="EUA41" s="96"/>
      <c r="EUB41" s="96"/>
      <c r="EUC41" s="96"/>
      <c r="EUD41" s="96"/>
      <c r="EUE41" s="96"/>
      <c r="EUF41" s="96"/>
      <c r="EUG41" s="96"/>
      <c r="EUH41" s="96"/>
      <c r="EUI41" s="96"/>
      <c r="EUJ41" s="96"/>
      <c r="EUK41" s="96"/>
      <c r="EUL41" s="96"/>
      <c r="EUM41" s="96"/>
      <c r="EUN41" s="96"/>
      <c r="EUO41" s="96"/>
      <c r="EUP41" s="97"/>
      <c r="EUQ41" s="98"/>
      <c r="EUR41" s="98"/>
      <c r="EUS41" s="96"/>
      <c r="EUT41" s="96"/>
      <c r="EUU41" s="96"/>
      <c r="EUV41" s="96"/>
      <c r="EUW41" s="96"/>
      <c r="EUX41" s="96"/>
      <c r="EUY41" s="96"/>
      <c r="EUZ41" s="96"/>
      <c r="EVA41" s="96"/>
      <c r="EVB41" s="96"/>
      <c r="EVC41" s="96"/>
      <c r="EVD41" s="96"/>
      <c r="EVE41" s="96"/>
      <c r="EVF41" s="96"/>
      <c r="EVG41" s="96"/>
      <c r="EVH41" s="96"/>
      <c r="EVI41" s="96"/>
      <c r="EVJ41" s="96"/>
      <c r="EVK41" s="96"/>
      <c r="EVL41" s="96"/>
      <c r="EVM41" s="96"/>
      <c r="EVN41" s="97"/>
      <c r="EVO41" s="98"/>
      <c r="EVP41" s="98"/>
      <c r="EVQ41" s="96"/>
      <c r="EVR41" s="96"/>
      <c r="EVS41" s="96"/>
      <c r="EVT41" s="96"/>
      <c r="EVU41" s="96"/>
      <c r="EVV41" s="96"/>
      <c r="EVW41" s="96"/>
      <c r="EVX41" s="96"/>
      <c r="EVY41" s="96"/>
      <c r="EVZ41" s="96"/>
      <c r="EWA41" s="96"/>
      <c r="EWB41" s="96"/>
      <c r="EWC41" s="96"/>
      <c r="EWD41" s="96"/>
      <c r="EWE41" s="96"/>
      <c r="EWF41" s="96"/>
      <c r="EWG41" s="96"/>
      <c r="EWH41" s="96"/>
      <c r="EWI41" s="96"/>
      <c r="EWJ41" s="96"/>
      <c r="EWK41" s="96"/>
      <c r="EWL41" s="97"/>
      <c r="EWM41" s="98"/>
      <c r="EWN41" s="98"/>
      <c r="EWO41" s="96"/>
      <c r="EWP41" s="96"/>
      <c r="EWQ41" s="96"/>
      <c r="EWR41" s="96"/>
      <c r="EWS41" s="96"/>
      <c r="EWT41" s="96"/>
      <c r="EWU41" s="96"/>
      <c r="EWV41" s="96"/>
      <c r="EWW41" s="96"/>
      <c r="EWX41" s="96"/>
      <c r="EWY41" s="96"/>
      <c r="EWZ41" s="96"/>
      <c r="EXA41" s="96"/>
      <c r="EXB41" s="96"/>
      <c r="EXC41" s="96"/>
      <c r="EXD41" s="96"/>
      <c r="EXE41" s="96"/>
      <c r="EXF41" s="96"/>
      <c r="EXG41" s="96"/>
      <c r="EXH41" s="96"/>
      <c r="EXI41" s="96"/>
      <c r="EXJ41" s="97"/>
      <c r="EXK41" s="98"/>
      <c r="EXL41" s="98"/>
      <c r="EXM41" s="96"/>
      <c r="EXN41" s="96"/>
      <c r="EXO41" s="96"/>
      <c r="EXP41" s="96"/>
      <c r="EXQ41" s="96"/>
      <c r="EXR41" s="96"/>
      <c r="EXS41" s="96"/>
      <c r="EXT41" s="96"/>
      <c r="EXU41" s="96"/>
      <c r="EXV41" s="96"/>
      <c r="EXW41" s="96"/>
      <c r="EXX41" s="96"/>
      <c r="EXY41" s="96"/>
      <c r="EXZ41" s="96"/>
      <c r="EYA41" s="96"/>
      <c r="EYB41" s="96"/>
      <c r="EYC41" s="96"/>
      <c r="EYD41" s="96"/>
      <c r="EYE41" s="96"/>
      <c r="EYF41" s="96"/>
      <c r="EYG41" s="96"/>
      <c r="EYH41" s="97"/>
      <c r="EYI41" s="98"/>
      <c r="EYJ41" s="98"/>
      <c r="EYK41" s="96"/>
      <c r="EYL41" s="96"/>
      <c r="EYM41" s="96"/>
      <c r="EYN41" s="96"/>
      <c r="EYO41" s="96"/>
      <c r="EYP41" s="96"/>
      <c r="EYQ41" s="96"/>
      <c r="EYR41" s="96"/>
      <c r="EYS41" s="96"/>
      <c r="EYT41" s="96"/>
      <c r="EYU41" s="96"/>
      <c r="EYV41" s="96"/>
      <c r="EYW41" s="96"/>
      <c r="EYX41" s="96"/>
      <c r="EYY41" s="96"/>
      <c r="EYZ41" s="96"/>
      <c r="EZA41" s="96"/>
      <c r="EZB41" s="96"/>
      <c r="EZC41" s="96"/>
      <c r="EZD41" s="96"/>
      <c r="EZE41" s="96"/>
      <c r="EZF41" s="97"/>
      <c r="EZG41" s="98"/>
      <c r="EZH41" s="98"/>
      <c r="EZI41" s="96"/>
      <c r="EZJ41" s="96"/>
      <c r="EZK41" s="96"/>
      <c r="EZL41" s="96"/>
      <c r="EZM41" s="96"/>
      <c r="EZN41" s="96"/>
      <c r="EZO41" s="96"/>
      <c r="EZP41" s="96"/>
      <c r="EZQ41" s="96"/>
      <c r="EZR41" s="96"/>
      <c r="EZS41" s="96"/>
      <c r="EZT41" s="96"/>
      <c r="EZU41" s="96"/>
      <c r="EZV41" s="96"/>
      <c r="EZW41" s="96"/>
      <c r="EZX41" s="96"/>
      <c r="EZY41" s="96"/>
      <c r="EZZ41" s="96"/>
      <c r="FAA41" s="96"/>
      <c r="FAB41" s="96"/>
      <c r="FAC41" s="96"/>
      <c r="FAD41" s="97"/>
      <c r="FAE41" s="98"/>
      <c r="FAF41" s="98"/>
      <c r="FAG41" s="96"/>
      <c r="FAH41" s="96"/>
      <c r="FAI41" s="96"/>
      <c r="FAJ41" s="96"/>
      <c r="FAK41" s="96"/>
      <c r="FAL41" s="96"/>
      <c r="FAM41" s="96"/>
      <c r="FAN41" s="96"/>
      <c r="FAO41" s="96"/>
      <c r="FAP41" s="96"/>
      <c r="FAQ41" s="96"/>
      <c r="FAR41" s="96"/>
      <c r="FAS41" s="96"/>
      <c r="FAT41" s="96"/>
      <c r="FAU41" s="96"/>
      <c r="FAV41" s="96"/>
      <c r="FAW41" s="96"/>
      <c r="FAX41" s="96"/>
      <c r="FAY41" s="96"/>
      <c r="FAZ41" s="96"/>
      <c r="FBA41" s="96"/>
      <c r="FBB41" s="97"/>
      <c r="FBC41" s="98"/>
      <c r="FBD41" s="98"/>
      <c r="FBE41" s="96"/>
      <c r="FBF41" s="96"/>
      <c r="FBG41" s="96"/>
      <c r="FBH41" s="96"/>
      <c r="FBI41" s="96"/>
      <c r="FBJ41" s="96"/>
      <c r="FBK41" s="96"/>
      <c r="FBL41" s="96"/>
      <c r="FBM41" s="96"/>
      <c r="FBN41" s="96"/>
      <c r="FBO41" s="96"/>
      <c r="FBP41" s="96"/>
      <c r="FBQ41" s="96"/>
      <c r="FBR41" s="96"/>
      <c r="FBS41" s="96"/>
      <c r="FBT41" s="96"/>
      <c r="FBU41" s="96"/>
      <c r="FBV41" s="96"/>
      <c r="FBW41" s="96"/>
      <c r="FBX41" s="96"/>
      <c r="FBY41" s="96"/>
      <c r="FBZ41" s="97"/>
      <c r="FCA41" s="98"/>
      <c r="FCB41" s="98"/>
      <c r="FCC41" s="96"/>
      <c r="FCD41" s="96"/>
      <c r="FCE41" s="96"/>
      <c r="FCF41" s="96"/>
      <c r="FCG41" s="96"/>
      <c r="FCH41" s="96"/>
      <c r="FCI41" s="96"/>
      <c r="FCJ41" s="96"/>
      <c r="FCK41" s="96"/>
      <c r="FCL41" s="96"/>
      <c r="FCM41" s="96"/>
      <c r="FCN41" s="96"/>
      <c r="FCO41" s="96"/>
      <c r="FCP41" s="96"/>
      <c r="FCQ41" s="96"/>
      <c r="FCR41" s="96"/>
      <c r="FCS41" s="96"/>
      <c r="FCT41" s="96"/>
      <c r="FCU41" s="96"/>
      <c r="FCV41" s="96"/>
      <c r="FCW41" s="96"/>
      <c r="FCX41" s="97"/>
      <c r="FCY41" s="98"/>
      <c r="FCZ41" s="98"/>
      <c r="FDA41" s="96"/>
      <c r="FDB41" s="96"/>
      <c r="FDC41" s="96"/>
      <c r="FDD41" s="96"/>
      <c r="FDE41" s="96"/>
      <c r="FDF41" s="96"/>
      <c r="FDG41" s="96"/>
      <c r="FDH41" s="96"/>
      <c r="FDI41" s="96"/>
      <c r="FDJ41" s="96"/>
      <c r="FDK41" s="96"/>
      <c r="FDL41" s="96"/>
      <c r="FDM41" s="96"/>
      <c r="FDN41" s="96"/>
      <c r="FDO41" s="96"/>
      <c r="FDP41" s="96"/>
      <c r="FDQ41" s="96"/>
      <c r="FDR41" s="96"/>
      <c r="FDS41" s="96"/>
      <c r="FDT41" s="96"/>
      <c r="FDU41" s="96"/>
      <c r="FDV41" s="97"/>
      <c r="FDW41" s="98"/>
      <c r="FDX41" s="98"/>
      <c r="FDY41" s="96"/>
      <c r="FDZ41" s="96"/>
      <c r="FEA41" s="96"/>
      <c r="FEB41" s="96"/>
      <c r="FEC41" s="96"/>
      <c r="FED41" s="96"/>
      <c r="FEE41" s="96"/>
      <c r="FEF41" s="96"/>
      <c r="FEG41" s="96"/>
      <c r="FEH41" s="96"/>
      <c r="FEI41" s="96"/>
      <c r="FEJ41" s="96"/>
      <c r="FEK41" s="96"/>
      <c r="FEL41" s="96"/>
      <c r="FEM41" s="96"/>
      <c r="FEN41" s="96"/>
      <c r="FEO41" s="96"/>
      <c r="FEP41" s="96"/>
      <c r="FEQ41" s="96"/>
      <c r="FER41" s="96"/>
      <c r="FES41" s="96"/>
      <c r="FET41" s="97"/>
      <c r="FEU41" s="98"/>
      <c r="FEV41" s="98"/>
      <c r="FEW41" s="96"/>
      <c r="FEX41" s="96"/>
      <c r="FEY41" s="96"/>
      <c r="FEZ41" s="96"/>
      <c r="FFA41" s="96"/>
      <c r="FFB41" s="96"/>
      <c r="FFC41" s="96"/>
      <c r="FFD41" s="96"/>
      <c r="FFE41" s="96"/>
      <c r="FFF41" s="96"/>
      <c r="FFG41" s="96"/>
      <c r="FFH41" s="96"/>
      <c r="FFI41" s="96"/>
      <c r="FFJ41" s="96"/>
      <c r="FFK41" s="96"/>
      <c r="FFL41" s="96"/>
      <c r="FFM41" s="96"/>
      <c r="FFN41" s="96"/>
      <c r="FFO41" s="96"/>
      <c r="FFP41" s="96"/>
      <c r="FFQ41" s="96"/>
      <c r="FFR41" s="97"/>
      <c r="FFS41" s="98"/>
      <c r="FFT41" s="98"/>
      <c r="FFU41" s="96"/>
      <c r="FFV41" s="96"/>
      <c r="FFW41" s="96"/>
      <c r="FFX41" s="96"/>
      <c r="FFY41" s="96"/>
      <c r="FFZ41" s="96"/>
      <c r="FGA41" s="96"/>
      <c r="FGB41" s="96"/>
      <c r="FGC41" s="96"/>
      <c r="FGD41" s="96"/>
      <c r="FGE41" s="96"/>
      <c r="FGF41" s="96"/>
      <c r="FGG41" s="96"/>
      <c r="FGH41" s="96"/>
      <c r="FGI41" s="96"/>
      <c r="FGJ41" s="96"/>
      <c r="FGK41" s="96"/>
      <c r="FGL41" s="96"/>
      <c r="FGM41" s="96"/>
      <c r="FGN41" s="96"/>
      <c r="FGO41" s="96"/>
      <c r="FGP41" s="97"/>
      <c r="FGQ41" s="98"/>
      <c r="FGR41" s="98"/>
      <c r="FGS41" s="96"/>
      <c r="FGT41" s="96"/>
      <c r="FGU41" s="96"/>
      <c r="FGV41" s="96"/>
      <c r="FGW41" s="96"/>
      <c r="FGX41" s="96"/>
      <c r="FGY41" s="96"/>
      <c r="FGZ41" s="96"/>
      <c r="FHA41" s="96"/>
      <c r="FHB41" s="96"/>
      <c r="FHC41" s="96"/>
      <c r="FHD41" s="96"/>
      <c r="FHE41" s="96"/>
      <c r="FHF41" s="96"/>
      <c r="FHG41" s="96"/>
      <c r="FHH41" s="96"/>
      <c r="FHI41" s="96"/>
      <c r="FHJ41" s="96"/>
      <c r="FHK41" s="96"/>
      <c r="FHL41" s="96"/>
      <c r="FHM41" s="96"/>
      <c r="FHN41" s="97"/>
      <c r="FHO41" s="98"/>
      <c r="FHP41" s="98"/>
      <c r="FHQ41" s="96"/>
      <c r="FHR41" s="96"/>
      <c r="FHS41" s="96"/>
      <c r="FHT41" s="96"/>
      <c r="FHU41" s="96"/>
      <c r="FHV41" s="96"/>
      <c r="FHW41" s="96"/>
      <c r="FHX41" s="96"/>
      <c r="FHY41" s="96"/>
      <c r="FHZ41" s="96"/>
      <c r="FIA41" s="96"/>
      <c r="FIB41" s="96"/>
      <c r="FIC41" s="96"/>
      <c r="FID41" s="96"/>
      <c r="FIE41" s="96"/>
      <c r="FIF41" s="96"/>
      <c r="FIG41" s="96"/>
      <c r="FIH41" s="96"/>
      <c r="FII41" s="96"/>
      <c r="FIJ41" s="96"/>
      <c r="FIK41" s="96"/>
      <c r="FIL41" s="97"/>
      <c r="FIM41" s="98"/>
      <c r="FIN41" s="98"/>
      <c r="FIO41" s="96"/>
      <c r="FIP41" s="96"/>
      <c r="FIQ41" s="96"/>
      <c r="FIR41" s="96"/>
      <c r="FIS41" s="96"/>
      <c r="FIT41" s="96"/>
      <c r="FIU41" s="96"/>
      <c r="FIV41" s="96"/>
      <c r="FIW41" s="96"/>
      <c r="FIX41" s="96"/>
      <c r="FIY41" s="96"/>
      <c r="FIZ41" s="96"/>
      <c r="FJA41" s="96"/>
      <c r="FJB41" s="96"/>
      <c r="FJC41" s="96"/>
      <c r="FJD41" s="96"/>
      <c r="FJE41" s="96"/>
      <c r="FJF41" s="96"/>
      <c r="FJG41" s="96"/>
      <c r="FJH41" s="96"/>
      <c r="FJI41" s="96"/>
      <c r="FJJ41" s="97"/>
      <c r="FJK41" s="98"/>
      <c r="FJL41" s="98"/>
      <c r="FJM41" s="96"/>
      <c r="FJN41" s="96"/>
      <c r="FJO41" s="96"/>
      <c r="FJP41" s="96"/>
      <c r="FJQ41" s="96"/>
      <c r="FJR41" s="96"/>
      <c r="FJS41" s="96"/>
      <c r="FJT41" s="96"/>
      <c r="FJU41" s="96"/>
      <c r="FJV41" s="96"/>
      <c r="FJW41" s="96"/>
      <c r="FJX41" s="96"/>
      <c r="FJY41" s="96"/>
      <c r="FJZ41" s="96"/>
      <c r="FKA41" s="96"/>
      <c r="FKB41" s="96"/>
      <c r="FKC41" s="96"/>
      <c r="FKD41" s="96"/>
      <c r="FKE41" s="96"/>
      <c r="FKF41" s="96"/>
      <c r="FKG41" s="96"/>
      <c r="FKH41" s="97"/>
      <c r="FKI41" s="98"/>
      <c r="FKJ41" s="98"/>
      <c r="FKK41" s="96"/>
      <c r="FKL41" s="96"/>
      <c r="FKM41" s="96"/>
      <c r="FKN41" s="96"/>
      <c r="FKO41" s="96"/>
      <c r="FKP41" s="96"/>
      <c r="FKQ41" s="96"/>
      <c r="FKR41" s="96"/>
      <c r="FKS41" s="96"/>
      <c r="FKT41" s="96"/>
      <c r="FKU41" s="96"/>
      <c r="FKV41" s="96"/>
      <c r="FKW41" s="96"/>
      <c r="FKX41" s="96"/>
      <c r="FKY41" s="96"/>
      <c r="FKZ41" s="96"/>
      <c r="FLA41" s="96"/>
      <c r="FLB41" s="96"/>
      <c r="FLC41" s="96"/>
      <c r="FLD41" s="96"/>
      <c r="FLE41" s="96"/>
      <c r="FLF41" s="97"/>
      <c r="FLG41" s="98"/>
      <c r="FLH41" s="98"/>
      <c r="FLI41" s="96"/>
      <c r="FLJ41" s="96"/>
      <c r="FLK41" s="96"/>
      <c r="FLL41" s="96"/>
      <c r="FLM41" s="96"/>
      <c r="FLN41" s="96"/>
      <c r="FLO41" s="96"/>
      <c r="FLP41" s="96"/>
      <c r="FLQ41" s="96"/>
      <c r="FLR41" s="96"/>
      <c r="FLS41" s="96"/>
      <c r="FLT41" s="96"/>
      <c r="FLU41" s="96"/>
      <c r="FLV41" s="96"/>
      <c r="FLW41" s="96"/>
      <c r="FLX41" s="96"/>
      <c r="FLY41" s="96"/>
      <c r="FLZ41" s="96"/>
      <c r="FMA41" s="96"/>
      <c r="FMB41" s="96"/>
      <c r="FMC41" s="96"/>
      <c r="FMD41" s="97"/>
      <c r="FME41" s="98"/>
      <c r="FMF41" s="98"/>
      <c r="FMG41" s="96"/>
      <c r="FMH41" s="96"/>
      <c r="FMI41" s="96"/>
      <c r="FMJ41" s="96"/>
      <c r="FMK41" s="96"/>
      <c r="FML41" s="96"/>
      <c r="FMM41" s="96"/>
      <c r="FMN41" s="96"/>
      <c r="FMO41" s="96"/>
      <c r="FMP41" s="96"/>
      <c r="FMQ41" s="96"/>
      <c r="FMR41" s="96"/>
      <c r="FMS41" s="96"/>
      <c r="FMT41" s="96"/>
      <c r="FMU41" s="96"/>
      <c r="FMV41" s="96"/>
      <c r="FMW41" s="96"/>
      <c r="FMX41" s="96"/>
      <c r="FMY41" s="96"/>
      <c r="FMZ41" s="96"/>
      <c r="FNA41" s="96"/>
      <c r="FNB41" s="97"/>
      <c r="FNC41" s="98"/>
      <c r="FND41" s="98"/>
      <c r="FNE41" s="96"/>
      <c r="FNF41" s="96"/>
      <c r="FNG41" s="96"/>
      <c r="FNH41" s="96"/>
      <c r="FNI41" s="96"/>
      <c r="FNJ41" s="96"/>
      <c r="FNK41" s="96"/>
      <c r="FNL41" s="96"/>
      <c r="FNM41" s="96"/>
      <c r="FNN41" s="96"/>
      <c r="FNO41" s="96"/>
      <c r="FNP41" s="96"/>
      <c r="FNQ41" s="96"/>
      <c r="FNR41" s="96"/>
      <c r="FNS41" s="96"/>
      <c r="FNT41" s="96"/>
      <c r="FNU41" s="96"/>
      <c r="FNV41" s="96"/>
      <c r="FNW41" s="96"/>
      <c r="FNX41" s="96"/>
      <c r="FNY41" s="96"/>
      <c r="FNZ41" s="97"/>
      <c r="FOA41" s="98"/>
      <c r="FOB41" s="98"/>
      <c r="FOC41" s="96"/>
      <c r="FOD41" s="96"/>
      <c r="FOE41" s="96"/>
      <c r="FOF41" s="96"/>
      <c r="FOG41" s="96"/>
      <c r="FOH41" s="96"/>
      <c r="FOI41" s="96"/>
      <c r="FOJ41" s="96"/>
      <c r="FOK41" s="96"/>
      <c r="FOL41" s="96"/>
      <c r="FOM41" s="96"/>
      <c r="FON41" s="96"/>
      <c r="FOO41" s="96"/>
      <c r="FOP41" s="96"/>
      <c r="FOQ41" s="96"/>
      <c r="FOR41" s="96"/>
      <c r="FOS41" s="96"/>
      <c r="FOT41" s="96"/>
      <c r="FOU41" s="96"/>
      <c r="FOV41" s="96"/>
      <c r="FOW41" s="96"/>
      <c r="FOX41" s="97"/>
      <c r="FOY41" s="98"/>
      <c r="FOZ41" s="98"/>
      <c r="FPA41" s="96"/>
      <c r="FPB41" s="96"/>
      <c r="FPC41" s="96"/>
      <c r="FPD41" s="96"/>
      <c r="FPE41" s="96"/>
      <c r="FPF41" s="96"/>
      <c r="FPG41" s="96"/>
      <c r="FPH41" s="96"/>
      <c r="FPI41" s="96"/>
      <c r="FPJ41" s="96"/>
      <c r="FPK41" s="96"/>
      <c r="FPL41" s="96"/>
      <c r="FPM41" s="96"/>
      <c r="FPN41" s="96"/>
      <c r="FPO41" s="96"/>
      <c r="FPP41" s="96"/>
      <c r="FPQ41" s="96"/>
      <c r="FPR41" s="96"/>
      <c r="FPS41" s="96"/>
      <c r="FPT41" s="96"/>
      <c r="FPU41" s="96"/>
      <c r="FPV41" s="97"/>
      <c r="FPW41" s="98"/>
      <c r="FPX41" s="98"/>
      <c r="FPY41" s="96"/>
      <c r="FPZ41" s="96"/>
      <c r="FQA41" s="96"/>
      <c r="FQB41" s="96"/>
      <c r="FQC41" s="96"/>
      <c r="FQD41" s="96"/>
      <c r="FQE41" s="96"/>
      <c r="FQF41" s="96"/>
      <c r="FQG41" s="96"/>
      <c r="FQH41" s="96"/>
      <c r="FQI41" s="96"/>
      <c r="FQJ41" s="96"/>
      <c r="FQK41" s="96"/>
      <c r="FQL41" s="96"/>
      <c r="FQM41" s="96"/>
      <c r="FQN41" s="96"/>
      <c r="FQO41" s="96"/>
      <c r="FQP41" s="96"/>
      <c r="FQQ41" s="96"/>
      <c r="FQR41" s="96"/>
      <c r="FQS41" s="96"/>
      <c r="FQT41" s="97"/>
      <c r="FQU41" s="98"/>
      <c r="FQV41" s="98"/>
      <c r="FQW41" s="96"/>
      <c r="FQX41" s="96"/>
      <c r="FQY41" s="96"/>
      <c r="FQZ41" s="96"/>
      <c r="FRA41" s="96"/>
      <c r="FRB41" s="96"/>
      <c r="FRC41" s="96"/>
      <c r="FRD41" s="96"/>
      <c r="FRE41" s="96"/>
      <c r="FRF41" s="96"/>
      <c r="FRG41" s="96"/>
      <c r="FRH41" s="96"/>
      <c r="FRI41" s="96"/>
      <c r="FRJ41" s="96"/>
      <c r="FRK41" s="96"/>
      <c r="FRL41" s="96"/>
      <c r="FRM41" s="96"/>
      <c r="FRN41" s="96"/>
      <c r="FRO41" s="96"/>
      <c r="FRP41" s="96"/>
      <c r="FRQ41" s="96"/>
      <c r="FRR41" s="97"/>
      <c r="FRS41" s="98"/>
      <c r="FRT41" s="98"/>
      <c r="FRU41" s="96"/>
      <c r="FRV41" s="96"/>
      <c r="FRW41" s="96"/>
      <c r="FRX41" s="96"/>
      <c r="FRY41" s="96"/>
      <c r="FRZ41" s="96"/>
      <c r="FSA41" s="96"/>
      <c r="FSB41" s="96"/>
      <c r="FSC41" s="96"/>
      <c r="FSD41" s="96"/>
      <c r="FSE41" s="96"/>
      <c r="FSF41" s="96"/>
      <c r="FSG41" s="96"/>
      <c r="FSH41" s="96"/>
      <c r="FSI41" s="96"/>
      <c r="FSJ41" s="96"/>
      <c r="FSK41" s="96"/>
      <c r="FSL41" s="96"/>
      <c r="FSM41" s="96"/>
      <c r="FSN41" s="96"/>
      <c r="FSO41" s="96"/>
      <c r="FSP41" s="97"/>
      <c r="FSQ41" s="98"/>
      <c r="FSR41" s="98"/>
      <c r="FSS41" s="96"/>
      <c r="FST41" s="96"/>
      <c r="FSU41" s="96"/>
      <c r="FSV41" s="96"/>
      <c r="FSW41" s="96"/>
      <c r="FSX41" s="96"/>
      <c r="FSY41" s="96"/>
      <c r="FSZ41" s="96"/>
      <c r="FTA41" s="96"/>
      <c r="FTB41" s="96"/>
      <c r="FTC41" s="96"/>
      <c r="FTD41" s="96"/>
      <c r="FTE41" s="96"/>
      <c r="FTF41" s="96"/>
      <c r="FTG41" s="96"/>
      <c r="FTH41" s="96"/>
      <c r="FTI41" s="96"/>
      <c r="FTJ41" s="96"/>
      <c r="FTK41" s="96"/>
      <c r="FTL41" s="96"/>
      <c r="FTM41" s="96"/>
      <c r="FTN41" s="97"/>
      <c r="FTO41" s="98"/>
      <c r="FTP41" s="98"/>
      <c r="FTQ41" s="96"/>
      <c r="FTR41" s="96"/>
      <c r="FTS41" s="96"/>
      <c r="FTT41" s="96"/>
      <c r="FTU41" s="96"/>
      <c r="FTV41" s="96"/>
      <c r="FTW41" s="96"/>
      <c r="FTX41" s="96"/>
      <c r="FTY41" s="96"/>
      <c r="FTZ41" s="96"/>
      <c r="FUA41" s="96"/>
      <c r="FUB41" s="96"/>
      <c r="FUC41" s="96"/>
      <c r="FUD41" s="96"/>
      <c r="FUE41" s="96"/>
      <c r="FUF41" s="96"/>
      <c r="FUG41" s="96"/>
      <c r="FUH41" s="96"/>
      <c r="FUI41" s="96"/>
      <c r="FUJ41" s="96"/>
      <c r="FUK41" s="96"/>
      <c r="FUL41" s="97"/>
      <c r="FUM41" s="98"/>
      <c r="FUN41" s="98"/>
      <c r="FUO41" s="96"/>
      <c r="FUP41" s="96"/>
      <c r="FUQ41" s="96"/>
      <c r="FUR41" s="96"/>
      <c r="FUS41" s="96"/>
      <c r="FUT41" s="96"/>
      <c r="FUU41" s="96"/>
      <c r="FUV41" s="96"/>
      <c r="FUW41" s="96"/>
      <c r="FUX41" s="96"/>
      <c r="FUY41" s="96"/>
      <c r="FUZ41" s="96"/>
      <c r="FVA41" s="96"/>
      <c r="FVB41" s="96"/>
      <c r="FVC41" s="96"/>
      <c r="FVD41" s="96"/>
      <c r="FVE41" s="96"/>
      <c r="FVF41" s="96"/>
      <c r="FVG41" s="96"/>
      <c r="FVH41" s="96"/>
      <c r="FVI41" s="96"/>
      <c r="FVJ41" s="97"/>
      <c r="FVK41" s="98"/>
      <c r="FVL41" s="98"/>
      <c r="FVM41" s="96"/>
      <c r="FVN41" s="96"/>
      <c r="FVO41" s="96"/>
      <c r="FVP41" s="96"/>
      <c r="FVQ41" s="96"/>
      <c r="FVR41" s="96"/>
      <c r="FVS41" s="96"/>
      <c r="FVT41" s="96"/>
      <c r="FVU41" s="96"/>
      <c r="FVV41" s="96"/>
      <c r="FVW41" s="96"/>
      <c r="FVX41" s="96"/>
      <c r="FVY41" s="96"/>
      <c r="FVZ41" s="96"/>
      <c r="FWA41" s="96"/>
      <c r="FWB41" s="96"/>
      <c r="FWC41" s="96"/>
      <c r="FWD41" s="96"/>
      <c r="FWE41" s="96"/>
      <c r="FWF41" s="96"/>
      <c r="FWG41" s="96"/>
      <c r="FWH41" s="97"/>
      <c r="FWI41" s="98"/>
      <c r="FWJ41" s="98"/>
      <c r="FWK41" s="96"/>
      <c r="FWL41" s="96"/>
      <c r="FWM41" s="96"/>
      <c r="FWN41" s="96"/>
      <c r="FWO41" s="96"/>
      <c r="FWP41" s="96"/>
      <c r="FWQ41" s="96"/>
      <c r="FWR41" s="96"/>
      <c r="FWS41" s="96"/>
      <c r="FWT41" s="96"/>
      <c r="FWU41" s="96"/>
      <c r="FWV41" s="96"/>
      <c r="FWW41" s="96"/>
      <c r="FWX41" s="96"/>
      <c r="FWY41" s="96"/>
      <c r="FWZ41" s="96"/>
      <c r="FXA41" s="96"/>
      <c r="FXB41" s="96"/>
      <c r="FXC41" s="96"/>
      <c r="FXD41" s="96"/>
      <c r="FXE41" s="96"/>
      <c r="FXF41" s="97"/>
      <c r="FXG41" s="98"/>
      <c r="FXH41" s="98"/>
      <c r="FXI41" s="96"/>
      <c r="FXJ41" s="96"/>
      <c r="FXK41" s="96"/>
      <c r="FXL41" s="96"/>
      <c r="FXM41" s="96"/>
      <c r="FXN41" s="96"/>
      <c r="FXO41" s="96"/>
      <c r="FXP41" s="96"/>
      <c r="FXQ41" s="96"/>
      <c r="FXR41" s="96"/>
      <c r="FXS41" s="96"/>
      <c r="FXT41" s="96"/>
      <c r="FXU41" s="96"/>
      <c r="FXV41" s="96"/>
      <c r="FXW41" s="96"/>
      <c r="FXX41" s="96"/>
      <c r="FXY41" s="96"/>
      <c r="FXZ41" s="96"/>
      <c r="FYA41" s="96"/>
      <c r="FYB41" s="96"/>
      <c r="FYC41" s="96"/>
      <c r="FYD41" s="97"/>
      <c r="FYE41" s="98"/>
      <c r="FYF41" s="98"/>
      <c r="FYG41" s="96"/>
      <c r="FYH41" s="96"/>
      <c r="FYI41" s="96"/>
      <c r="FYJ41" s="96"/>
      <c r="FYK41" s="96"/>
      <c r="FYL41" s="96"/>
      <c r="FYM41" s="96"/>
      <c r="FYN41" s="96"/>
      <c r="FYO41" s="96"/>
      <c r="FYP41" s="96"/>
      <c r="FYQ41" s="96"/>
      <c r="FYR41" s="96"/>
      <c r="FYS41" s="96"/>
      <c r="FYT41" s="96"/>
      <c r="FYU41" s="96"/>
      <c r="FYV41" s="96"/>
      <c r="FYW41" s="96"/>
      <c r="FYX41" s="96"/>
      <c r="FYY41" s="96"/>
      <c r="FYZ41" s="96"/>
      <c r="FZA41" s="96"/>
      <c r="FZB41" s="97"/>
      <c r="FZC41" s="98"/>
      <c r="FZD41" s="98"/>
      <c r="FZE41" s="96"/>
      <c r="FZF41" s="96"/>
      <c r="FZG41" s="96"/>
      <c r="FZH41" s="96"/>
      <c r="FZI41" s="96"/>
      <c r="FZJ41" s="96"/>
      <c r="FZK41" s="96"/>
      <c r="FZL41" s="96"/>
      <c r="FZM41" s="96"/>
      <c r="FZN41" s="96"/>
      <c r="FZO41" s="96"/>
      <c r="FZP41" s="96"/>
      <c r="FZQ41" s="96"/>
      <c r="FZR41" s="96"/>
      <c r="FZS41" s="96"/>
      <c r="FZT41" s="96"/>
      <c r="FZU41" s="96"/>
      <c r="FZV41" s="96"/>
      <c r="FZW41" s="96"/>
      <c r="FZX41" s="96"/>
      <c r="FZY41" s="96"/>
      <c r="FZZ41" s="97"/>
      <c r="GAA41" s="98"/>
      <c r="GAB41" s="98"/>
      <c r="GAC41" s="96"/>
      <c r="GAD41" s="96"/>
      <c r="GAE41" s="96"/>
      <c r="GAF41" s="96"/>
      <c r="GAG41" s="96"/>
      <c r="GAH41" s="96"/>
      <c r="GAI41" s="96"/>
      <c r="GAJ41" s="96"/>
      <c r="GAK41" s="96"/>
      <c r="GAL41" s="96"/>
      <c r="GAM41" s="96"/>
      <c r="GAN41" s="96"/>
      <c r="GAO41" s="96"/>
      <c r="GAP41" s="96"/>
      <c r="GAQ41" s="96"/>
      <c r="GAR41" s="96"/>
      <c r="GAS41" s="96"/>
      <c r="GAT41" s="96"/>
      <c r="GAU41" s="96"/>
      <c r="GAV41" s="96"/>
      <c r="GAW41" s="96"/>
      <c r="GAX41" s="97"/>
      <c r="GAY41" s="98"/>
      <c r="GAZ41" s="98"/>
      <c r="GBA41" s="96"/>
      <c r="GBB41" s="96"/>
      <c r="GBC41" s="96"/>
      <c r="GBD41" s="96"/>
      <c r="GBE41" s="96"/>
      <c r="GBF41" s="96"/>
      <c r="GBG41" s="96"/>
      <c r="GBH41" s="96"/>
      <c r="GBI41" s="96"/>
      <c r="GBJ41" s="96"/>
      <c r="GBK41" s="96"/>
      <c r="GBL41" s="96"/>
      <c r="GBM41" s="96"/>
      <c r="GBN41" s="96"/>
      <c r="GBO41" s="96"/>
      <c r="GBP41" s="96"/>
      <c r="GBQ41" s="96"/>
      <c r="GBR41" s="96"/>
      <c r="GBS41" s="96"/>
      <c r="GBT41" s="96"/>
      <c r="GBU41" s="96"/>
      <c r="GBV41" s="97"/>
      <c r="GBW41" s="98"/>
      <c r="GBX41" s="98"/>
      <c r="GBY41" s="96"/>
      <c r="GBZ41" s="96"/>
      <c r="GCA41" s="96"/>
      <c r="GCB41" s="96"/>
      <c r="GCC41" s="96"/>
      <c r="GCD41" s="96"/>
      <c r="GCE41" s="96"/>
      <c r="GCF41" s="96"/>
      <c r="GCG41" s="96"/>
      <c r="GCH41" s="96"/>
      <c r="GCI41" s="96"/>
      <c r="GCJ41" s="96"/>
      <c r="GCK41" s="96"/>
      <c r="GCL41" s="96"/>
      <c r="GCM41" s="96"/>
      <c r="GCN41" s="96"/>
      <c r="GCO41" s="96"/>
      <c r="GCP41" s="96"/>
      <c r="GCQ41" s="96"/>
      <c r="GCR41" s="96"/>
      <c r="GCS41" s="96"/>
      <c r="GCT41" s="97"/>
      <c r="GCU41" s="98"/>
      <c r="GCV41" s="98"/>
      <c r="GCW41" s="96"/>
      <c r="GCX41" s="96"/>
      <c r="GCY41" s="96"/>
      <c r="GCZ41" s="96"/>
      <c r="GDA41" s="96"/>
      <c r="GDB41" s="96"/>
      <c r="GDC41" s="96"/>
      <c r="GDD41" s="96"/>
      <c r="GDE41" s="96"/>
      <c r="GDF41" s="96"/>
      <c r="GDG41" s="96"/>
      <c r="GDH41" s="96"/>
      <c r="GDI41" s="96"/>
      <c r="GDJ41" s="96"/>
      <c r="GDK41" s="96"/>
      <c r="GDL41" s="96"/>
      <c r="GDM41" s="96"/>
      <c r="GDN41" s="96"/>
      <c r="GDO41" s="96"/>
      <c r="GDP41" s="96"/>
      <c r="GDQ41" s="96"/>
      <c r="GDR41" s="97"/>
      <c r="GDS41" s="98"/>
      <c r="GDT41" s="98"/>
      <c r="GDU41" s="96"/>
      <c r="GDV41" s="96"/>
      <c r="GDW41" s="96"/>
      <c r="GDX41" s="96"/>
      <c r="GDY41" s="96"/>
      <c r="GDZ41" s="96"/>
      <c r="GEA41" s="96"/>
      <c r="GEB41" s="96"/>
      <c r="GEC41" s="96"/>
      <c r="GED41" s="96"/>
      <c r="GEE41" s="96"/>
      <c r="GEF41" s="96"/>
      <c r="GEG41" s="96"/>
      <c r="GEH41" s="96"/>
      <c r="GEI41" s="96"/>
      <c r="GEJ41" s="96"/>
      <c r="GEK41" s="96"/>
      <c r="GEL41" s="96"/>
      <c r="GEM41" s="96"/>
      <c r="GEN41" s="96"/>
      <c r="GEO41" s="96"/>
      <c r="GEP41" s="97"/>
      <c r="GEQ41" s="98"/>
      <c r="GER41" s="98"/>
      <c r="GES41" s="96"/>
      <c r="GET41" s="96"/>
      <c r="GEU41" s="96"/>
      <c r="GEV41" s="96"/>
      <c r="GEW41" s="96"/>
      <c r="GEX41" s="96"/>
      <c r="GEY41" s="96"/>
      <c r="GEZ41" s="96"/>
      <c r="GFA41" s="96"/>
      <c r="GFB41" s="96"/>
      <c r="GFC41" s="96"/>
      <c r="GFD41" s="96"/>
      <c r="GFE41" s="96"/>
      <c r="GFF41" s="96"/>
      <c r="GFG41" s="96"/>
      <c r="GFH41" s="96"/>
      <c r="GFI41" s="96"/>
      <c r="GFJ41" s="96"/>
      <c r="GFK41" s="96"/>
      <c r="GFL41" s="96"/>
      <c r="GFM41" s="96"/>
      <c r="GFN41" s="97"/>
      <c r="GFO41" s="98"/>
      <c r="GFP41" s="98"/>
      <c r="GFQ41" s="96"/>
      <c r="GFR41" s="96"/>
      <c r="GFS41" s="96"/>
      <c r="GFT41" s="96"/>
      <c r="GFU41" s="96"/>
      <c r="GFV41" s="96"/>
      <c r="GFW41" s="96"/>
      <c r="GFX41" s="96"/>
      <c r="GFY41" s="96"/>
      <c r="GFZ41" s="96"/>
      <c r="GGA41" s="96"/>
      <c r="GGB41" s="96"/>
      <c r="GGC41" s="96"/>
      <c r="GGD41" s="96"/>
      <c r="GGE41" s="96"/>
      <c r="GGF41" s="96"/>
      <c r="GGG41" s="96"/>
      <c r="GGH41" s="96"/>
      <c r="GGI41" s="96"/>
      <c r="GGJ41" s="96"/>
      <c r="GGK41" s="96"/>
      <c r="GGL41" s="97"/>
      <c r="GGM41" s="98"/>
      <c r="GGN41" s="98"/>
      <c r="GGO41" s="96"/>
      <c r="GGP41" s="96"/>
      <c r="GGQ41" s="96"/>
      <c r="GGR41" s="96"/>
      <c r="GGS41" s="96"/>
      <c r="GGT41" s="96"/>
      <c r="GGU41" s="96"/>
      <c r="GGV41" s="96"/>
      <c r="GGW41" s="96"/>
      <c r="GGX41" s="96"/>
      <c r="GGY41" s="96"/>
      <c r="GGZ41" s="96"/>
      <c r="GHA41" s="96"/>
      <c r="GHB41" s="96"/>
      <c r="GHC41" s="96"/>
      <c r="GHD41" s="96"/>
      <c r="GHE41" s="96"/>
      <c r="GHF41" s="96"/>
      <c r="GHG41" s="96"/>
      <c r="GHH41" s="96"/>
      <c r="GHI41" s="96"/>
      <c r="GHJ41" s="97"/>
      <c r="GHK41" s="98"/>
      <c r="GHL41" s="98"/>
      <c r="GHM41" s="96"/>
      <c r="GHN41" s="96"/>
      <c r="GHO41" s="96"/>
      <c r="GHP41" s="96"/>
      <c r="GHQ41" s="96"/>
      <c r="GHR41" s="96"/>
      <c r="GHS41" s="96"/>
      <c r="GHT41" s="96"/>
      <c r="GHU41" s="96"/>
      <c r="GHV41" s="96"/>
      <c r="GHW41" s="96"/>
      <c r="GHX41" s="96"/>
      <c r="GHY41" s="96"/>
      <c r="GHZ41" s="96"/>
      <c r="GIA41" s="96"/>
      <c r="GIB41" s="96"/>
      <c r="GIC41" s="96"/>
      <c r="GID41" s="96"/>
      <c r="GIE41" s="96"/>
      <c r="GIF41" s="96"/>
      <c r="GIG41" s="96"/>
      <c r="GIH41" s="97"/>
      <c r="GII41" s="98"/>
      <c r="GIJ41" s="98"/>
      <c r="GIK41" s="96"/>
      <c r="GIL41" s="96"/>
      <c r="GIM41" s="96"/>
      <c r="GIN41" s="96"/>
      <c r="GIO41" s="96"/>
      <c r="GIP41" s="96"/>
      <c r="GIQ41" s="96"/>
      <c r="GIR41" s="96"/>
      <c r="GIS41" s="96"/>
      <c r="GIT41" s="96"/>
      <c r="GIU41" s="96"/>
      <c r="GIV41" s="96"/>
      <c r="GIW41" s="96"/>
      <c r="GIX41" s="96"/>
      <c r="GIY41" s="96"/>
      <c r="GIZ41" s="96"/>
      <c r="GJA41" s="96"/>
      <c r="GJB41" s="96"/>
      <c r="GJC41" s="96"/>
      <c r="GJD41" s="96"/>
      <c r="GJE41" s="96"/>
      <c r="GJF41" s="97"/>
      <c r="GJG41" s="98"/>
      <c r="GJH41" s="98"/>
      <c r="GJI41" s="96"/>
      <c r="GJJ41" s="96"/>
      <c r="GJK41" s="96"/>
      <c r="GJL41" s="96"/>
      <c r="GJM41" s="96"/>
      <c r="GJN41" s="96"/>
      <c r="GJO41" s="96"/>
      <c r="GJP41" s="96"/>
      <c r="GJQ41" s="96"/>
      <c r="GJR41" s="96"/>
      <c r="GJS41" s="96"/>
      <c r="GJT41" s="96"/>
      <c r="GJU41" s="96"/>
      <c r="GJV41" s="96"/>
      <c r="GJW41" s="96"/>
      <c r="GJX41" s="96"/>
      <c r="GJY41" s="96"/>
      <c r="GJZ41" s="96"/>
      <c r="GKA41" s="96"/>
      <c r="GKB41" s="96"/>
      <c r="GKC41" s="96"/>
      <c r="GKD41" s="97"/>
      <c r="GKE41" s="98"/>
      <c r="GKF41" s="98"/>
      <c r="GKG41" s="96"/>
      <c r="GKH41" s="96"/>
      <c r="GKI41" s="96"/>
      <c r="GKJ41" s="96"/>
      <c r="GKK41" s="96"/>
      <c r="GKL41" s="96"/>
      <c r="GKM41" s="96"/>
      <c r="GKN41" s="96"/>
      <c r="GKO41" s="96"/>
      <c r="GKP41" s="96"/>
      <c r="GKQ41" s="96"/>
      <c r="GKR41" s="96"/>
      <c r="GKS41" s="96"/>
      <c r="GKT41" s="96"/>
      <c r="GKU41" s="96"/>
      <c r="GKV41" s="96"/>
      <c r="GKW41" s="96"/>
      <c r="GKX41" s="96"/>
      <c r="GKY41" s="96"/>
      <c r="GKZ41" s="96"/>
      <c r="GLA41" s="96"/>
      <c r="GLB41" s="97"/>
      <c r="GLC41" s="98"/>
      <c r="GLD41" s="98"/>
      <c r="GLE41" s="96"/>
      <c r="GLF41" s="96"/>
      <c r="GLG41" s="96"/>
      <c r="GLH41" s="96"/>
      <c r="GLI41" s="96"/>
      <c r="GLJ41" s="96"/>
      <c r="GLK41" s="96"/>
      <c r="GLL41" s="96"/>
      <c r="GLM41" s="96"/>
      <c r="GLN41" s="96"/>
      <c r="GLO41" s="96"/>
      <c r="GLP41" s="96"/>
      <c r="GLQ41" s="96"/>
      <c r="GLR41" s="96"/>
      <c r="GLS41" s="96"/>
      <c r="GLT41" s="96"/>
      <c r="GLU41" s="96"/>
      <c r="GLV41" s="96"/>
      <c r="GLW41" s="96"/>
      <c r="GLX41" s="96"/>
      <c r="GLY41" s="96"/>
      <c r="GLZ41" s="97"/>
      <c r="GMA41" s="98"/>
      <c r="GMB41" s="98"/>
      <c r="GMC41" s="96"/>
      <c r="GMD41" s="96"/>
      <c r="GME41" s="96"/>
      <c r="GMF41" s="96"/>
      <c r="GMG41" s="96"/>
      <c r="GMH41" s="96"/>
      <c r="GMI41" s="96"/>
      <c r="GMJ41" s="96"/>
      <c r="GMK41" s="96"/>
      <c r="GML41" s="96"/>
      <c r="GMM41" s="96"/>
      <c r="GMN41" s="96"/>
      <c r="GMO41" s="96"/>
      <c r="GMP41" s="96"/>
      <c r="GMQ41" s="96"/>
      <c r="GMR41" s="96"/>
      <c r="GMS41" s="96"/>
      <c r="GMT41" s="96"/>
      <c r="GMU41" s="96"/>
      <c r="GMV41" s="96"/>
      <c r="GMW41" s="96"/>
      <c r="GMX41" s="97"/>
      <c r="GMY41" s="98"/>
      <c r="GMZ41" s="98"/>
      <c r="GNA41" s="96"/>
      <c r="GNB41" s="96"/>
      <c r="GNC41" s="96"/>
      <c r="GND41" s="96"/>
      <c r="GNE41" s="96"/>
      <c r="GNF41" s="96"/>
      <c r="GNG41" s="96"/>
      <c r="GNH41" s="96"/>
      <c r="GNI41" s="96"/>
      <c r="GNJ41" s="96"/>
      <c r="GNK41" s="96"/>
      <c r="GNL41" s="96"/>
      <c r="GNM41" s="96"/>
      <c r="GNN41" s="96"/>
      <c r="GNO41" s="96"/>
      <c r="GNP41" s="96"/>
      <c r="GNQ41" s="96"/>
      <c r="GNR41" s="96"/>
      <c r="GNS41" s="96"/>
      <c r="GNT41" s="96"/>
      <c r="GNU41" s="96"/>
      <c r="GNV41" s="97"/>
      <c r="GNW41" s="98"/>
      <c r="GNX41" s="98"/>
      <c r="GNY41" s="96"/>
      <c r="GNZ41" s="96"/>
      <c r="GOA41" s="96"/>
      <c r="GOB41" s="96"/>
      <c r="GOC41" s="96"/>
      <c r="GOD41" s="96"/>
      <c r="GOE41" s="96"/>
      <c r="GOF41" s="96"/>
      <c r="GOG41" s="96"/>
      <c r="GOH41" s="96"/>
      <c r="GOI41" s="96"/>
      <c r="GOJ41" s="96"/>
      <c r="GOK41" s="96"/>
      <c r="GOL41" s="96"/>
      <c r="GOM41" s="96"/>
      <c r="GON41" s="96"/>
      <c r="GOO41" s="96"/>
      <c r="GOP41" s="96"/>
      <c r="GOQ41" s="96"/>
      <c r="GOR41" s="96"/>
      <c r="GOS41" s="96"/>
      <c r="GOT41" s="97"/>
      <c r="GOU41" s="98"/>
      <c r="GOV41" s="98"/>
      <c r="GOW41" s="96"/>
      <c r="GOX41" s="96"/>
      <c r="GOY41" s="96"/>
      <c r="GOZ41" s="96"/>
      <c r="GPA41" s="96"/>
      <c r="GPB41" s="96"/>
      <c r="GPC41" s="96"/>
      <c r="GPD41" s="96"/>
      <c r="GPE41" s="96"/>
      <c r="GPF41" s="96"/>
      <c r="GPG41" s="96"/>
      <c r="GPH41" s="96"/>
      <c r="GPI41" s="96"/>
      <c r="GPJ41" s="96"/>
      <c r="GPK41" s="96"/>
      <c r="GPL41" s="96"/>
      <c r="GPM41" s="96"/>
      <c r="GPN41" s="96"/>
      <c r="GPO41" s="96"/>
      <c r="GPP41" s="96"/>
      <c r="GPQ41" s="96"/>
      <c r="GPR41" s="97"/>
      <c r="GPS41" s="98"/>
      <c r="GPT41" s="98"/>
      <c r="GPU41" s="96"/>
      <c r="GPV41" s="96"/>
      <c r="GPW41" s="96"/>
      <c r="GPX41" s="96"/>
      <c r="GPY41" s="96"/>
      <c r="GPZ41" s="96"/>
      <c r="GQA41" s="96"/>
      <c r="GQB41" s="96"/>
      <c r="GQC41" s="96"/>
      <c r="GQD41" s="96"/>
      <c r="GQE41" s="96"/>
      <c r="GQF41" s="96"/>
      <c r="GQG41" s="96"/>
      <c r="GQH41" s="96"/>
      <c r="GQI41" s="96"/>
      <c r="GQJ41" s="96"/>
      <c r="GQK41" s="96"/>
      <c r="GQL41" s="96"/>
      <c r="GQM41" s="96"/>
      <c r="GQN41" s="96"/>
      <c r="GQO41" s="96"/>
      <c r="GQP41" s="97"/>
      <c r="GQQ41" s="98"/>
      <c r="GQR41" s="98"/>
      <c r="GQS41" s="96"/>
      <c r="GQT41" s="96"/>
      <c r="GQU41" s="96"/>
      <c r="GQV41" s="96"/>
      <c r="GQW41" s="96"/>
      <c r="GQX41" s="96"/>
      <c r="GQY41" s="96"/>
      <c r="GQZ41" s="96"/>
      <c r="GRA41" s="96"/>
      <c r="GRB41" s="96"/>
      <c r="GRC41" s="96"/>
      <c r="GRD41" s="96"/>
      <c r="GRE41" s="96"/>
      <c r="GRF41" s="96"/>
      <c r="GRG41" s="96"/>
      <c r="GRH41" s="96"/>
      <c r="GRI41" s="96"/>
      <c r="GRJ41" s="96"/>
      <c r="GRK41" s="96"/>
      <c r="GRL41" s="96"/>
      <c r="GRM41" s="96"/>
      <c r="GRN41" s="97"/>
      <c r="GRO41" s="98"/>
      <c r="GRP41" s="98"/>
      <c r="GRQ41" s="96"/>
      <c r="GRR41" s="96"/>
      <c r="GRS41" s="96"/>
      <c r="GRT41" s="96"/>
      <c r="GRU41" s="96"/>
      <c r="GRV41" s="96"/>
      <c r="GRW41" s="96"/>
      <c r="GRX41" s="96"/>
      <c r="GRY41" s="96"/>
      <c r="GRZ41" s="96"/>
      <c r="GSA41" s="96"/>
      <c r="GSB41" s="96"/>
      <c r="GSC41" s="96"/>
      <c r="GSD41" s="96"/>
      <c r="GSE41" s="96"/>
      <c r="GSF41" s="96"/>
      <c r="GSG41" s="96"/>
      <c r="GSH41" s="96"/>
      <c r="GSI41" s="96"/>
      <c r="GSJ41" s="96"/>
      <c r="GSK41" s="96"/>
      <c r="GSL41" s="97"/>
      <c r="GSM41" s="98"/>
      <c r="GSN41" s="98"/>
      <c r="GSO41" s="96"/>
      <c r="GSP41" s="96"/>
      <c r="GSQ41" s="96"/>
      <c r="GSR41" s="96"/>
      <c r="GSS41" s="96"/>
      <c r="GST41" s="96"/>
      <c r="GSU41" s="96"/>
      <c r="GSV41" s="96"/>
      <c r="GSW41" s="96"/>
      <c r="GSX41" s="96"/>
      <c r="GSY41" s="96"/>
      <c r="GSZ41" s="96"/>
      <c r="GTA41" s="96"/>
      <c r="GTB41" s="96"/>
      <c r="GTC41" s="96"/>
      <c r="GTD41" s="96"/>
      <c r="GTE41" s="96"/>
      <c r="GTF41" s="96"/>
      <c r="GTG41" s="96"/>
      <c r="GTH41" s="96"/>
      <c r="GTI41" s="96"/>
      <c r="GTJ41" s="97"/>
      <c r="GTK41" s="98"/>
      <c r="GTL41" s="98"/>
      <c r="GTM41" s="96"/>
      <c r="GTN41" s="96"/>
      <c r="GTO41" s="96"/>
      <c r="GTP41" s="96"/>
      <c r="GTQ41" s="96"/>
      <c r="GTR41" s="96"/>
      <c r="GTS41" s="96"/>
      <c r="GTT41" s="96"/>
      <c r="GTU41" s="96"/>
      <c r="GTV41" s="96"/>
      <c r="GTW41" s="96"/>
      <c r="GTX41" s="96"/>
      <c r="GTY41" s="96"/>
      <c r="GTZ41" s="96"/>
      <c r="GUA41" s="96"/>
      <c r="GUB41" s="96"/>
      <c r="GUC41" s="96"/>
      <c r="GUD41" s="96"/>
      <c r="GUE41" s="96"/>
      <c r="GUF41" s="96"/>
      <c r="GUG41" s="96"/>
      <c r="GUH41" s="97"/>
      <c r="GUI41" s="98"/>
      <c r="GUJ41" s="98"/>
      <c r="GUK41" s="96"/>
      <c r="GUL41" s="96"/>
      <c r="GUM41" s="96"/>
      <c r="GUN41" s="96"/>
      <c r="GUO41" s="96"/>
      <c r="GUP41" s="96"/>
      <c r="GUQ41" s="96"/>
      <c r="GUR41" s="96"/>
      <c r="GUS41" s="96"/>
      <c r="GUT41" s="96"/>
      <c r="GUU41" s="96"/>
      <c r="GUV41" s="96"/>
      <c r="GUW41" s="96"/>
      <c r="GUX41" s="96"/>
      <c r="GUY41" s="96"/>
      <c r="GUZ41" s="96"/>
      <c r="GVA41" s="96"/>
      <c r="GVB41" s="96"/>
      <c r="GVC41" s="96"/>
      <c r="GVD41" s="96"/>
      <c r="GVE41" s="96"/>
      <c r="GVF41" s="97"/>
      <c r="GVG41" s="98"/>
      <c r="GVH41" s="98"/>
      <c r="GVI41" s="96"/>
      <c r="GVJ41" s="96"/>
      <c r="GVK41" s="96"/>
      <c r="GVL41" s="96"/>
      <c r="GVM41" s="96"/>
      <c r="GVN41" s="96"/>
      <c r="GVO41" s="96"/>
      <c r="GVP41" s="96"/>
      <c r="GVQ41" s="96"/>
      <c r="GVR41" s="96"/>
      <c r="GVS41" s="96"/>
      <c r="GVT41" s="96"/>
      <c r="GVU41" s="96"/>
      <c r="GVV41" s="96"/>
      <c r="GVW41" s="96"/>
      <c r="GVX41" s="96"/>
      <c r="GVY41" s="96"/>
      <c r="GVZ41" s="96"/>
      <c r="GWA41" s="96"/>
      <c r="GWB41" s="96"/>
      <c r="GWC41" s="96"/>
      <c r="GWD41" s="97"/>
      <c r="GWE41" s="98"/>
      <c r="GWF41" s="98"/>
      <c r="GWG41" s="96"/>
      <c r="GWH41" s="96"/>
      <c r="GWI41" s="96"/>
      <c r="GWJ41" s="96"/>
      <c r="GWK41" s="96"/>
      <c r="GWL41" s="96"/>
      <c r="GWM41" s="96"/>
      <c r="GWN41" s="96"/>
      <c r="GWO41" s="96"/>
      <c r="GWP41" s="96"/>
      <c r="GWQ41" s="96"/>
      <c r="GWR41" s="96"/>
      <c r="GWS41" s="96"/>
      <c r="GWT41" s="96"/>
      <c r="GWU41" s="96"/>
      <c r="GWV41" s="96"/>
      <c r="GWW41" s="96"/>
      <c r="GWX41" s="96"/>
      <c r="GWY41" s="96"/>
      <c r="GWZ41" s="96"/>
      <c r="GXA41" s="96"/>
      <c r="GXB41" s="97"/>
      <c r="GXC41" s="98"/>
      <c r="GXD41" s="98"/>
      <c r="GXE41" s="96"/>
      <c r="GXF41" s="96"/>
      <c r="GXG41" s="96"/>
      <c r="GXH41" s="96"/>
      <c r="GXI41" s="96"/>
      <c r="GXJ41" s="96"/>
      <c r="GXK41" s="96"/>
      <c r="GXL41" s="96"/>
      <c r="GXM41" s="96"/>
      <c r="GXN41" s="96"/>
      <c r="GXO41" s="96"/>
      <c r="GXP41" s="96"/>
      <c r="GXQ41" s="96"/>
      <c r="GXR41" s="96"/>
      <c r="GXS41" s="96"/>
      <c r="GXT41" s="96"/>
      <c r="GXU41" s="96"/>
      <c r="GXV41" s="96"/>
      <c r="GXW41" s="96"/>
      <c r="GXX41" s="96"/>
      <c r="GXY41" s="96"/>
      <c r="GXZ41" s="97"/>
      <c r="GYA41" s="98"/>
      <c r="GYB41" s="98"/>
      <c r="GYC41" s="96"/>
      <c r="GYD41" s="96"/>
      <c r="GYE41" s="96"/>
      <c r="GYF41" s="96"/>
      <c r="GYG41" s="96"/>
      <c r="GYH41" s="96"/>
      <c r="GYI41" s="96"/>
      <c r="GYJ41" s="96"/>
      <c r="GYK41" s="96"/>
      <c r="GYL41" s="96"/>
      <c r="GYM41" s="96"/>
      <c r="GYN41" s="96"/>
      <c r="GYO41" s="96"/>
      <c r="GYP41" s="96"/>
      <c r="GYQ41" s="96"/>
      <c r="GYR41" s="96"/>
      <c r="GYS41" s="96"/>
      <c r="GYT41" s="96"/>
      <c r="GYU41" s="96"/>
      <c r="GYV41" s="96"/>
      <c r="GYW41" s="96"/>
      <c r="GYX41" s="97"/>
      <c r="GYY41" s="98"/>
      <c r="GYZ41" s="98"/>
      <c r="GZA41" s="96"/>
      <c r="GZB41" s="96"/>
      <c r="GZC41" s="96"/>
      <c r="GZD41" s="96"/>
      <c r="GZE41" s="96"/>
      <c r="GZF41" s="96"/>
      <c r="GZG41" s="96"/>
      <c r="GZH41" s="96"/>
      <c r="GZI41" s="96"/>
      <c r="GZJ41" s="96"/>
      <c r="GZK41" s="96"/>
      <c r="GZL41" s="96"/>
      <c r="GZM41" s="96"/>
      <c r="GZN41" s="96"/>
      <c r="GZO41" s="96"/>
      <c r="GZP41" s="96"/>
      <c r="GZQ41" s="96"/>
      <c r="GZR41" s="96"/>
      <c r="GZS41" s="96"/>
      <c r="GZT41" s="96"/>
      <c r="GZU41" s="96"/>
      <c r="GZV41" s="97"/>
      <c r="GZW41" s="98"/>
      <c r="GZX41" s="98"/>
      <c r="GZY41" s="96"/>
      <c r="GZZ41" s="96"/>
      <c r="HAA41" s="96"/>
      <c r="HAB41" s="96"/>
      <c r="HAC41" s="96"/>
      <c r="HAD41" s="96"/>
      <c r="HAE41" s="96"/>
      <c r="HAF41" s="96"/>
      <c r="HAG41" s="96"/>
      <c r="HAH41" s="96"/>
      <c r="HAI41" s="96"/>
      <c r="HAJ41" s="96"/>
      <c r="HAK41" s="96"/>
      <c r="HAL41" s="96"/>
      <c r="HAM41" s="96"/>
      <c r="HAN41" s="96"/>
      <c r="HAO41" s="96"/>
      <c r="HAP41" s="96"/>
      <c r="HAQ41" s="96"/>
      <c r="HAR41" s="96"/>
      <c r="HAS41" s="96"/>
      <c r="HAT41" s="97"/>
      <c r="HAU41" s="98"/>
      <c r="HAV41" s="98"/>
      <c r="HAW41" s="96"/>
      <c r="HAX41" s="96"/>
      <c r="HAY41" s="96"/>
      <c r="HAZ41" s="96"/>
      <c r="HBA41" s="96"/>
      <c r="HBB41" s="96"/>
      <c r="HBC41" s="96"/>
      <c r="HBD41" s="96"/>
      <c r="HBE41" s="96"/>
      <c r="HBF41" s="96"/>
      <c r="HBG41" s="96"/>
      <c r="HBH41" s="96"/>
      <c r="HBI41" s="96"/>
      <c r="HBJ41" s="96"/>
      <c r="HBK41" s="96"/>
      <c r="HBL41" s="96"/>
      <c r="HBM41" s="96"/>
      <c r="HBN41" s="96"/>
      <c r="HBO41" s="96"/>
      <c r="HBP41" s="96"/>
      <c r="HBQ41" s="96"/>
      <c r="HBR41" s="97"/>
      <c r="HBS41" s="98"/>
      <c r="HBT41" s="98"/>
      <c r="HBU41" s="96"/>
      <c r="HBV41" s="96"/>
      <c r="HBW41" s="96"/>
      <c r="HBX41" s="96"/>
      <c r="HBY41" s="96"/>
      <c r="HBZ41" s="96"/>
      <c r="HCA41" s="96"/>
      <c r="HCB41" s="96"/>
      <c r="HCC41" s="96"/>
      <c r="HCD41" s="96"/>
      <c r="HCE41" s="96"/>
      <c r="HCF41" s="96"/>
      <c r="HCG41" s="96"/>
      <c r="HCH41" s="96"/>
      <c r="HCI41" s="96"/>
      <c r="HCJ41" s="96"/>
      <c r="HCK41" s="96"/>
      <c r="HCL41" s="96"/>
      <c r="HCM41" s="96"/>
      <c r="HCN41" s="96"/>
      <c r="HCO41" s="96"/>
      <c r="HCP41" s="97"/>
      <c r="HCQ41" s="98"/>
      <c r="HCR41" s="98"/>
      <c r="HCS41" s="96"/>
      <c r="HCT41" s="96"/>
      <c r="HCU41" s="96"/>
      <c r="HCV41" s="96"/>
      <c r="HCW41" s="96"/>
      <c r="HCX41" s="96"/>
      <c r="HCY41" s="96"/>
      <c r="HCZ41" s="96"/>
      <c r="HDA41" s="96"/>
      <c r="HDB41" s="96"/>
      <c r="HDC41" s="96"/>
      <c r="HDD41" s="96"/>
      <c r="HDE41" s="96"/>
      <c r="HDF41" s="96"/>
      <c r="HDG41" s="96"/>
      <c r="HDH41" s="96"/>
      <c r="HDI41" s="96"/>
      <c r="HDJ41" s="96"/>
      <c r="HDK41" s="96"/>
      <c r="HDL41" s="96"/>
      <c r="HDM41" s="96"/>
      <c r="HDN41" s="97"/>
      <c r="HDO41" s="98"/>
      <c r="HDP41" s="98"/>
      <c r="HDQ41" s="96"/>
      <c r="HDR41" s="96"/>
      <c r="HDS41" s="96"/>
      <c r="HDT41" s="96"/>
      <c r="HDU41" s="96"/>
      <c r="HDV41" s="96"/>
      <c r="HDW41" s="96"/>
      <c r="HDX41" s="96"/>
      <c r="HDY41" s="96"/>
      <c r="HDZ41" s="96"/>
      <c r="HEA41" s="96"/>
      <c r="HEB41" s="96"/>
      <c r="HEC41" s="96"/>
      <c r="HED41" s="96"/>
      <c r="HEE41" s="96"/>
      <c r="HEF41" s="96"/>
      <c r="HEG41" s="96"/>
      <c r="HEH41" s="96"/>
      <c r="HEI41" s="96"/>
      <c r="HEJ41" s="96"/>
      <c r="HEK41" s="96"/>
      <c r="HEL41" s="97"/>
      <c r="HEM41" s="98"/>
      <c r="HEN41" s="98"/>
      <c r="HEO41" s="96"/>
      <c r="HEP41" s="96"/>
      <c r="HEQ41" s="96"/>
      <c r="HER41" s="96"/>
      <c r="HES41" s="96"/>
      <c r="HET41" s="96"/>
      <c r="HEU41" s="96"/>
      <c r="HEV41" s="96"/>
      <c r="HEW41" s="96"/>
      <c r="HEX41" s="96"/>
      <c r="HEY41" s="96"/>
      <c r="HEZ41" s="96"/>
      <c r="HFA41" s="96"/>
      <c r="HFB41" s="96"/>
      <c r="HFC41" s="96"/>
      <c r="HFD41" s="96"/>
      <c r="HFE41" s="96"/>
      <c r="HFF41" s="96"/>
      <c r="HFG41" s="96"/>
      <c r="HFH41" s="96"/>
      <c r="HFI41" s="96"/>
      <c r="HFJ41" s="97"/>
      <c r="HFK41" s="98"/>
      <c r="HFL41" s="98"/>
      <c r="HFM41" s="96"/>
      <c r="HFN41" s="96"/>
      <c r="HFO41" s="96"/>
      <c r="HFP41" s="96"/>
      <c r="HFQ41" s="96"/>
      <c r="HFR41" s="96"/>
      <c r="HFS41" s="96"/>
      <c r="HFT41" s="96"/>
      <c r="HFU41" s="96"/>
      <c r="HFV41" s="96"/>
      <c r="HFW41" s="96"/>
      <c r="HFX41" s="96"/>
      <c r="HFY41" s="96"/>
      <c r="HFZ41" s="96"/>
      <c r="HGA41" s="96"/>
      <c r="HGB41" s="96"/>
      <c r="HGC41" s="96"/>
      <c r="HGD41" s="96"/>
      <c r="HGE41" s="96"/>
      <c r="HGF41" s="96"/>
      <c r="HGG41" s="96"/>
      <c r="HGH41" s="97"/>
      <c r="HGI41" s="98"/>
      <c r="HGJ41" s="98"/>
      <c r="HGK41" s="96"/>
      <c r="HGL41" s="96"/>
      <c r="HGM41" s="96"/>
      <c r="HGN41" s="96"/>
      <c r="HGO41" s="96"/>
      <c r="HGP41" s="96"/>
      <c r="HGQ41" s="96"/>
      <c r="HGR41" s="96"/>
      <c r="HGS41" s="96"/>
      <c r="HGT41" s="96"/>
      <c r="HGU41" s="96"/>
      <c r="HGV41" s="96"/>
      <c r="HGW41" s="96"/>
      <c r="HGX41" s="96"/>
      <c r="HGY41" s="96"/>
      <c r="HGZ41" s="96"/>
      <c r="HHA41" s="96"/>
      <c r="HHB41" s="96"/>
      <c r="HHC41" s="96"/>
      <c r="HHD41" s="96"/>
      <c r="HHE41" s="96"/>
      <c r="HHF41" s="97"/>
      <c r="HHG41" s="98"/>
      <c r="HHH41" s="98"/>
      <c r="HHI41" s="96"/>
      <c r="HHJ41" s="96"/>
      <c r="HHK41" s="96"/>
      <c r="HHL41" s="96"/>
      <c r="HHM41" s="96"/>
      <c r="HHN41" s="96"/>
      <c r="HHO41" s="96"/>
      <c r="HHP41" s="96"/>
      <c r="HHQ41" s="96"/>
      <c r="HHR41" s="96"/>
      <c r="HHS41" s="96"/>
      <c r="HHT41" s="96"/>
      <c r="HHU41" s="96"/>
      <c r="HHV41" s="96"/>
      <c r="HHW41" s="96"/>
      <c r="HHX41" s="96"/>
      <c r="HHY41" s="96"/>
      <c r="HHZ41" s="96"/>
      <c r="HIA41" s="96"/>
      <c r="HIB41" s="96"/>
      <c r="HIC41" s="96"/>
      <c r="HID41" s="97"/>
      <c r="HIE41" s="98"/>
      <c r="HIF41" s="98"/>
      <c r="HIG41" s="96"/>
      <c r="HIH41" s="96"/>
      <c r="HII41" s="96"/>
      <c r="HIJ41" s="96"/>
      <c r="HIK41" s="96"/>
      <c r="HIL41" s="96"/>
      <c r="HIM41" s="96"/>
      <c r="HIN41" s="96"/>
      <c r="HIO41" s="96"/>
      <c r="HIP41" s="96"/>
      <c r="HIQ41" s="96"/>
      <c r="HIR41" s="96"/>
      <c r="HIS41" s="96"/>
      <c r="HIT41" s="96"/>
      <c r="HIU41" s="96"/>
      <c r="HIV41" s="96"/>
      <c r="HIW41" s="96"/>
      <c r="HIX41" s="96"/>
      <c r="HIY41" s="96"/>
      <c r="HIZ41" s="96"/>
      <c r="HJA41" s="96"/>
      <c r="HJB41" s="97"/>
      <c r="HJC41" s="98"/>
      <c r="HJD41" s="98"/>
      <c r="HJE41" s="96"/>
      <c r="HJF41" s="96"/>
      <c r="HJG41" s="96"/>
      <c r="HJH41" s="96"/>
      <c r="HJI41" s="96"/>
      <c r="HJJ41" s="96"/>
      <c r="HJK41" s="96"/>
      <c r="HJL41" s="96"/>
      <c r="HJM41" s="96"/>
      <c r="HJN41" s="96"/>
      <c r="HJO41" s="96"/>
      <c r="HJP41" s="96"/>
      <c r="HJQ41" s="96"/>
      <c r="HJR41" s="96"/>
      <c r="HJS41" s="96"/>
      <c r="HJT41" s="96"/>
      <c r="HJU41" s="96"/>
      <c r="HJV41" s="96"/>
      <c r="HJW41" s="96"/>
      <c r="HJX41" s="96"/>
      <c r="HJY41" s="96"/>
      <c r="HJZ41" s="97"/>
      <c r="HKA41" s="98"/>
      <c r="HKB41" s="98"/>
      <c r="HKC41" s="96"/>
      <c r="HKD41" s="96"/>
      <c r="HKE41" s="96"/>
      <c r="HKF41" s="96"/>
      <c r="HKG41" s="96"/>
      <c r="HKH41" s="96"/>
      <c r="HKI41" s="96"/>
      <c r="HKJ41" s="96"/>
      <c r="HKK41" s="96"/>
      <c r="HKL41" s="96"/>
      <c r="HKM41" s="96"/>
      <c r="HKN41" s="96"/>
      <c r="HKO41" s="96"/>
      <c r="HKP41" s="96"/>
      <c r="HKQ41" s="96"/>
      <c r="HKR41" s="96"/>
      <c r="HKS41" s="96"/>
      <c r="HKT41" s="96"/>
      <c r="HKU41" s="96"/>
      <c r="HKV41" s="96"/>
      <c r="HKW41" s="96"/>
      <c r="HKX41" s="97"/>
      <c r="HKY41" s="98"/>
      <c r="HKZ41" s="98"/>
      <c r="HLA41" s="96"/>
      <c r="HLB41" s="96"/>
      <c r="HLC41" s="96"/>
      <c r="HLD41" s="96"/>
      <c r="HLE41" s="96"/>
      <c r="HLF41" s="96"/>
      <c r="HLG41" s="96"/>
      <c r="HLH41" s="96"/>
      <c r="HLI41" s="96"/>
      <c r="HLJ41" s="96"/>
      <c r="HLK41" s="96"/>
      <c r="HLL41" s="96"/>
      <c r="HLM41" s="96"/>
      <c r="HLN41" s="96"/>
      <c r="HLO41" s="96"/>
      <c r="HLP41" s="96"/>
      <c r="HLQ41" s="96"/>
      <c r="HLR41" s="96"/>
      <c r="HLS41" s="96"/>
      <c r="HLT41" s="96"/>
      <c r="HLU41" s="96"/>
      <c r="HLV41" s="97"/>
      <c r="HLW41" s="98"/>
      <c r="HLX41" s="98"/>
      <c r="HLY41" s="96"/>
      <c r="HLZ41" s="96"/>
      <c r="HMA41" s="96"/>
      <c r="HMB41" s="96"/>
      <c r="HMC41" s="96"/>
      <c r="HMD41" s="96"/>
      <c r="HME41" s="96"/>
      <c r="HMF41" s="96"/>
      <c r="HMG41" s="96"/>
      <c r="HMH41" s="96"/>
      <c r="HMI41" s="96"/>
      <c r="HMJ41" s="96"/>
      <c r="HMK41" s="96"/>
      <c r="HML41" s="96"/>
      <c r="HMM41" s="96"/>
      <c r="HMN41" s="96"/>
      <c r="HMO41" s="96"/>
      <c r="HMP41" s="96"/>
      <c r="HMQ41" s="96"/>
      <c r="HMR41" s="96"/>
      <c r="HMS41" s="96"/>
      <c r="HMT41" s="97"/>
      <c r="HMU41" s="98"/>
      <c r="HMV41" s="98"/>
      <c r="HMW41" s="96"/>
      <c r="HMX41" s="96"/>
      <c r="HMY41" s="96"/>
      <c r="HMZ41" s="96"/>
      <c r="HNA41" s="96"/>
      <c r="HNB41" s="96"/>
      <c r="HNC41" s="96"/>
      <c r="HND41" s="96"/>
      <c r="HNE41" s="96"/>
      <c r="HNF41" s="96"/>
      <c r="HNG41" s="96"/>
      <c r="HNH41" s="96"/>
      <c r="HNI41" s="96"/>
      <c r="HNJ41" s="96"/>
      <c r="HNK41" s="96"/>
      <c r="HNL41" s="96"/>
      <c r="HNM41" s="96"/>
      <c r="HNN41" s="96"/>
      <c r="HNO41" s="96"/>
      <c r="HNP41" s="96"/>
      <c r="HNQ41" s="96"/>
      <c r="HNR41" s="97"/>
      <c r="HNS41" s="98"/>
      <c r="HNT41" s="98"/>
      <c r="HNU41" s="96"/>
      <c r="HNV41" s="96"/>
      <c r="HNW41" s="96"/>
      <c r="HNX41" s="96"/>
      <c r="HNY41" s="96"/>
      <c r="HNZ41" s="96"/>
      <c r="HOA41" s="96"/>
      <c r="HOB41" s="96"/>
      <c r="HOC41" s="96"/>
      <c r="HOD41" s="96"/>
      <c r="HOE41" s="96"/>
      <c r="HOF41" s="96"/>
      <c r="HOG41" s="96"/>
      <c r="HOH41" s="96"/>
      <c r="HOI41" s="96"/>
      <c r="HOJ41" s="96"/>
      <c r="HOK41" s="96"/>
      <c r="HOL41" s="96"/>
      <c r="HOM41" s="96"/>
      <c r="HON41" s="96"/>
      <c r="HOO41" s="96"/>
      <c r="HOP41" s="97"/>
      <c r="HOQ41" s="98"/>
      <c r="HOR41" s="98"/>
      <c r="HOS41" s="96"/>
      <c r="HOT41" s="96"/>
      <c r="HOU41" s="96"/>
      <c r="HOV41" s="96"/>
      <c r="HOW41" s="96"/>
      <c r="HOX41" s="96"/>
      <c r="HOY41" s="96"/>
      <c r="HOZ41" s="96"/>
      <c r="HPA41" s="96"/>
      <c r="HPB41" s="96"/>
      <c r="HPC41" s="96"/>
      <c r="HPD41" s="96"/>
      <c r="HPE41" s="96"/>
      <c r="HPF41" s="96"/>
      <c r="HPG41" s="96"/>
      <c r="HPH41" s="96"/>
      <c r="HPI41" s="96"/>
      <c r="HPJ41" s="96"/>
      <c r="HPK41" s="96"/>
      <c r="HPL41" s="96"/>
      <c r="HPM41" s="96"/>
      <c r="HPN41" s="97"/>
      <c r="HPO41" s="98"/>
      <c r="HPP41" s="98"/>
      <c r="HPQ41" s="96"/>
      <c r="HPR41" s="96"/>
      <c r="HPS41" s="96"/>
      <c r="HPT41" s="96"/>
      <c r="HPU41" s="96"/>
      <c r="HPV41" s="96"/>
      <c r="HPW41" s="96"/>
      <c r="HPX41" s="96"/>
      <c r="HPY41" s="96"/>
      <c r="HPZ41" s="96"/>
      <c r="HQA41" s="96"/>
      <c r="HQB41" s="96"/>
      <c r="HQC41" s="96"/>
      <c r="HQD41" s="96"/>
      <c r="HQE41" s="96"/>
      <c r="HQF41" s="96"/>
      <c r="HQG41" s="96"/>
      <c r="HQH41" s="96"/>
      <c r="HQI41" s="96"/>
      <c r="HQJ41" s="96"/>
      <c r="HQK41" s="96"/>
      <c r="HQL41" s="97"/>
      <c r="HQM41" s="98"/>
      <c r="HQN41" s="98"/>
      <c r="HQO41" s="96"/>
      <c r="HQP41" s="96"/>
      <c r="HQQ41" s="96"/>
      <c r="HQR41" s="96"/>
      <c r="HQS41" s="96"/>
      <c r="HQT41" s="96"/>
      <c r="HQU41" s="96"/>
      <c r="HQV41" s="96"/>
      <c r="HQW41" s="96"/>
      <c r="HQX41" s="96"/>
      <c r="HQY41" s="96"/>
      <c r="HQZ41" s="96"/>
      <c r="HRA41" s="96"/>
      <c r="HRB41" s="96"/>
      <c r="HRC41" s="96"/>
      <c r="HRD41" s="96"/>
      <c r="HRE41" s="96"/>
      <c r="HRF41" s="96"/>
      <c r="HRG41" s="96"/>
      <c r="HRH41" s="96"/>
      <c r="HRI41" s="96"/>
      <c r="HRJ41" s="97"/>
      <c r="HRK41" s="98"/>
      <c r="HRL41" s="98"/>
      <c r="HRM41" s="96"/>
      <c r="HRN41" s="96"/>
      <c r="HRO41" s="96"/>
      <c r="HRP41" s="96"/>
      <c r="HRQ41" s="96"/>
      <c r="HRR41" s="96"/>
      <c r="HRS41" s="96"/>
      <c r="HRT41" s="96"/>
      <c r="HRU41" s="96"/>
      <c r="HRV41" s="96"/>
      <c r="HRW41" s="96"/>
      <c r="HRX41" s="96"/>
      <c r="HRY41" s="96"/>
      <c r="HRZ41" s="96"/>
      <c r="HSA41" s="96"/>
      <c r="HSB41" s="96"/>
      <c r="HSC41" s="96"/>
      <c r="HSD41" s="96"/>
      <c r="HSE41" s="96"/>
      <c r="HSF41" s="96"/>
      <c r="HSG41" s="96"/>
      <c r="HSH41" s="97"/>
      <c r="HSI41" s="98"/>
      <c r="HSJ41" s="98"/>
      <c r="HSK41" s="96"/>
      <c r="HSL41" s="96"/>
      <c r="HSM41" s="96"/>
      <c r="HSN41" s="96"/>
      <c r="HSO41" s="96"/>
      <c r="HSP41" s="96"/>
      <c r="HSQ41" s="96"/>
      <c r="HSR41" s="96"/>
      <c r="HSS41" s="96"/>
      <c r="HST41" s="96"/>
      <c r="HSU41" s="96"/>
      <c r="HSV41" s="96"/>
      <c r="HSW41" s="96"/>
      <c r="HSX41" s="96"/>
      <c r="HSY41" s="96"/>
      <c r="HSZ41" s="96"/>
      <c r="HTA41" s="96"/>
      <c r="HTB41" s="96"/>
      <c r="HTC41" s="96"/>
      <c r="HTD41" s="96"/>
      <c r="HTE41" s="96"/>
      <c r="HTF41" s="97"/>
      <c r="HTG41" s="98"/>
      <c r="HTH41" s="98"/>
      <c r="HTI41" s="96"/>
      <c r="HTJ41" s="96"/>
      <c r="HTK41" s="96"/>
      <c r="HTL41" s="96"/>
      <c r="HTM41" s="96"/>
      <c r="HTN41" s="96"/>
      <c r="HTO41" s="96"/>
      <c r="HTP41" s="96"/>
      <c r="HTQ41" s="96"/>
      <c r="HTR41" s="96"/>
      <c r="HTS41" s="96"/>
      <c r="HTT41" s="96"/>
      <c r="HTU41" s="96"/>
      <c r="HTV41" s="96"/>
      <c r="HTW41" s="96"/>
      <c r="HTX41" s="96"/>
      <c r="HTY41" s="96"/>
      <c r="HTZ41" s="96"/>
      <c r="HUA41" s="96"/>
      <c r="HUB41" s="96"/>
      <c r="HUC41" s="96"/>
      <c r="HUD41" s="97"/>
      <c r="HUE41" s="98"/>
      <c r="HUF41" s="98"/>
      <c r="HUG41" s="96"/>
      <c r="HUH41" s="96"/>
      <c r="HUI41" s="96"/>
      <c r="HUJ41" s="96"/>
      <c r="HUK41" s="96"/>
      <c r="HUL41" s="96"/>
      <c r="HUM41" s="96"/>
      <c r="HUN41" s="96"/>
      <c r="HUO41" s="96"/>
      <c r="HUP41" s="96"/>
      <c r="HUQ41" s="96"/>
      <c r="HUR41" s="96"/>
      <c r="HUS41" s="96"/>
      <c r="HUT41" s="96"/>
      <c r="HUU41" s="96"/>
      <c r="HUV41" s="96"/>
      <c r="HUW41" s="96"/>
      <c r="HUX41" s="96"/>
      <c r="HUY41" s="96"/>
      <c r="HUZ41" s="96"/>
      <c r="HVA41" s="96"/>
      <c r="HVB41" s="97"/>
      <c r="HVC41" s="98"/>
      <c r="HVD41" s="98"/>
      <c r="HVE41" s="96"/>
      <c r="HVF41" s="96"/>
      <c r="HVG41" s="96"/>
      <c r="HVH41" s="96"/>
      <c r="HVI41" s="96"/>
      <c r="HVJ41" s="96"/>
      <c r="HVK41" s="96"/>
      <c r="HVL41" s="96"/>
      <c r="HVM41" s="96"/>
      <c r="HVN41" s="96"/>
      <c r="HVO41" s="96"/>
      <c r="HVP41" s="96"/>
      <c r="HVQ41" s="96"/>
      <c r="HVR41" s="96"/>
      <c r="HVS41" s="96"/>
      <c r="HVT41" s="96"/>
      <c r="HVU41" s="96"/>
      <c r="HVV41" s="96"/>
      <c r="HVW41" s="96"/>
      <c r="HVX41" s="96"/>
      <c r="HVY41" s="96"/>
      <c r="HVZ41" s="97"/>
      <c r="HWA41" s="98"/>
      <c r="HWB41" s="98"/>
      <c r="HWC41" s="96"/>
      <c r="HWD41" s="96"/>
      <c r="HWE41" s="96"/>
      <c r="HWF41" s="96"/>
      <c r="HWG41" s="96"/>
      <c r="HWH41" s="96"/>
      <c r="HWI41" s="96"/>
      <c r="HWJ41" s="96"/>
      <c r="HWK41" s="96"/>
      <c r="HWL41" s="96"/>
      <c r="HWM41" s="96"/>
      <c r="HWN41" s="96"/>
      <c r="HWO41" s="96"/>
      <c r="HWP41" s="96"/>
      <c r="HWQ41" s="96"/>
      <c r="HWR41" s="96"/>
      <c r="HWS41" s="96"/>
      <c r="HWT41" s="96"/>
      <c r="HWU41" s="96"/>
      <c r="HWV41" s="96"/>
      <c r="HWW41" s="96"/>
      <c r="HWX41" s="97"/>
      <c r="HWY41" s="98"/>
      <c r="HWZ41" s="98"/>
      <c r="HXA41" s="96"/>
      <c r="HXB41" s="96"/>
      <c r="HXC41" s="96"/>
      <c r="HXD41" s="96"/>
      <c r="HXE41" s="96"/>
      <c r="HXF41" s="96"/>
      <c r="HXG41" s="96"/>
      <c r="HXH41" s="96"/>
      <c r="HXI41" s="96"/>
      <c r="HXJ41" s="96"/>
      <c r="HXK41" s="96"/>
      <c r="HXL41" s="96"/>
      <c r="HXM41" s="96"/>
      <c r="HXN41" s="96"/>
      <c r="HXO41" s="96"/>
      <c r="HXP41" s="96"/>
      <c r="HXQ41" s="96"/>
      <c r="HXR41" s="96"/>
      <c r="HXS41" s="96"/>
      <c r="HXT41" s="96"/>
      <c r="HXU41" s="96"/>
      <c r="HXV41" s="97"/>
      <c r="HXW41" s="98"/>
      <c r="HXX41" s="98"/>
      <c r="HXY41" s="96"/>
      <c r="HXZ41" s="96"/>
      <c r="HYA41" s="96"/>
      <c r="HYB41" s="96"/>
      <c r="HYC41" s="96"/>
      <c r="HYD41" s="96"/>
      <c r="HYE41" s="96"/>
      <c r="HYF41" s="96"/>
      <c r="HYG41" s="96"/>
      <c r="HYH41" s="96"/>
      <c r="HYI41" s="96"/>
      <c r="HYJ41" s="96"/>
      <c r="HYK41" s="96"/>
      <c r="HYL41" s="96"/>
      <c r="HYM41" s="96"/>
      <c r="HYN41" s="96"/>
      <c r="HYO41" s="96"/>
      <c r="HYP41" s="96"/>
      <c r="HYQ41" s="96"/>
      <c r="HYR41" s="96"/>
      <c r="HYS41" s="96"/>
      <c r="HYT41" s="97"/>
      <c r="HYU41" s="98"/>
      <c r="HYV41" s="98"/>
      <c r="HYW41" s="96"/>
      <c r="HYX41" s="96"/>
      <c r="HYY41" s="96"/>
      <c r="HYZ41" s="96"/>
      <c r="HZA41" s="96"/>
      <c r="HZB41" s="96"/>
      <c r="HZC41" s="96"/>
      <c r="HZD41" s="96"/>
      <c r="HZE41" s="96"/>
      <c r="HZF41" s="96"/>
      <c r="HZG41" s="96"/>
      <c r="HZH41" s="96"/>
      <c r="HZI41" s="96"/>
      <c r="HZJ41" s="96"/>
      <c r="HZK41" s="96"/>
      <c r="HZL41" s="96"/>
      <c r="HZM41" s="96"/>
      <c r="HZN41" s="96"/>
      <c r="HZO41" s="96"/>
      <c r="HZP41" s="96"/>
      <c r="HZQ41" s="96"/>
      <c r="HZR41" s="97"/>
      <c r="HZS41" s="98"/>
      <c r="HZT41" s="98"/>
      <c r="HZU41" s="96"/>
      <c r="HZV41" s="96"/>
      <c r="HZW41" s="96"/>
      <c r="HZX41" s="96"/>
      <c r="HZY41" s="96"/>
      <c r="HZZ41" s="96"/>
      <c r="IAA41" s="96"/>
      <c r="IAB41" s="96"/>
      <c r="IAC41" s="96"/>
      <c r="IAD41" s="96"/>
      <c r="IAE41" s="96"/>
      <c r="IAF41" s="96"/>
      <c r="IAG41" s="96"/>
      <c r="IAH41" s="96"/>
      <c r="IAI41" s="96"/>
      <c r="IAJ41" s="96"/>
      <c r="IAK41" s="96"/>
      <c r="IAL41" s="96"/>
      <c r="IAM41" s="96"/>
      <c r="IAN41" s="96"/>
      <c r="IAO41" s="96"/>
      <c r="IAP41" s="97"/>
      <c r="IAQ41" s="98"/>
      <c r="IAR41" s="98"/>
      <c r="IAS41" s="96"/>
      <c r="IAT41" s="96"/>
      <c r="IAU41" s="96"/>
      <c r="IAV41" s="96"/>
      <c r="IAW41" s="96"/>
      <c r="IAX41" s="96"/>
      <c r="IAY41" s="96"/>
      <c r="IAZ41" s="96"/>
      <c r="IBA41" s="96"/>
      <c r="IBB41" s="96"/>
      <c r="IBC41" s="96"/>
      <c r="IBD41" s="96"/>
      <c r="IBE41" s="96"/>
      <c r="IBF41" s="96"/>
      <c r="IBG41" s="96"/>
      <c r="IBH41" s="96"/>
      <c r="IBI41" s="96"/>
      <c r="IBJ41" s="96"/>
      <c r="IBK41" s="96"/>
      <c r="IBL41" s="96"/>
      <c r="IBM41" s="96"/>
      <c r="IBN41" s="97"/>
      <c r="IBO41" s="98"/>
      <c r="IBP41" s="98"/>
      <c r="IBQ41" s="96"/>
      <c r="IBR41" s="96"/>
      <c r="IBS41" s="96"/>
      <c r="IBT41" s="96"/>
      <c r="IBU41" s="96"/>
      <c r="IBV41" s="96"/>
      <c r="IBW41" s="96"/>
      <c r="IBX41" s="96"/>
      <c r="IBY41" s="96"/>
      <c r="IBZ41" s="96"/>
      <c r="ICA41" s="96"/>
      <c r="ICB41" s="96"/>
      <c r="ICC41" s="96"/>
      <c r="ICD41" s="96"/>
      <c r="ICE41" s="96"/>
      <c r="ICF41" s="96"/>
      <c r="ICG41" s="96"/>
      <c r="ICH41" s="96"/>
      <c r="ICI41" s="96"/>
      <c r="ICJ41" s="96"/>
      <c r="ICK41" s="96"/>
      <c r="ICL41" s="97"/>
      <c r="ICM41" s="98"/>
      <c r="ICN41" s="98"/>
      <c r="ICO41" s="96"/>
      <c r="ICP41" s="96"/>
      <c r="ICQ41" s="96"/>
      <c r="ICR41" s="96"/>
      <c r="ICS41" s="96"/>
      <c r="ICT41" s="96"/>
      <c r="ICU41" s="96"/>
      <c r="ICV41" s="96"/>
      <c r="ICW41" s="96"/>
      <c r="ICX41" s="96"/>
      <c r="ICY41" s="96"/>
      <c r="ICZ41" s="96"/>
      <c r="IDA41" s="96"/>
      <c r="IDB41" s="96"/>
      <c r="IDC41" s="96"/>
      <c r="IDD41" s="96"/>
      <c r="IDE41" s="96"/>
      <c r="IDF41" s="96"/>
      <c r="IDG41" s="96"/>
      <c r="IDH41" s="96"/>
      <c r="IDI41" s="96"/>
      <c r="IDJ41" s="97"/>
      <c r="IDK41" s="98"/>
      <c r="IDL41" s="98"/>
      <c r="IDM41" s="96"/>
      <c r="IDN41" s="96"/>
      <c r="IDO41" s="96"/>
      <c r="IDP41" s="96"/>
      <c r="IDQ41" s="96"/>
      <c r="IDR41" s="96"/>
      <c r="IDS41" s="96"/>
      <c r="IDT41" s="96"/>
      <c r="IDU41" s="96"/>
      <c r="IDV41" s="96"/>
      <c r="IDW41" s="96"/>
      <c r="IDX41" s="96"/>
      <c r="IDY41" s="96"/>
      <c r="IDZ41" s="96"/>
      <c r="IEA41" s="96"/>
      <c r="IEB41" s="96"/>
      <c r="IEC41" s="96"/>
      <c r="IED41" s="96"/>
      <c r="IEE41" s="96"/>
      <c r="IEF41" s="96"/>
      <c r="IEG41" s="96"/>
      <c r="IEH41" s="97"/>
      <c r="IEI41" s="98"/>
      <c r="IEJ41" s="98"/>
      <c r="IEK41" s="96"/>
      <c r="IEL41" s="96"/>
      <c r="IEM41" s="96"/>
      <c r="IEN41" s="96"/>
      <c r="IEO41" s="96"/>
      <c r="IEP41" s="96"/>
      <c r="IEQ41" s="96"/>
      <c r="IER41" s="96"/>
      <c r="IES41" s="96"/>
      <c r="IET41" s="96"/>
      <c r="IEU41" s="96"/>
      <c r="IEV41" s="96"/>
      <c r="IEW41" s="96"/>
      <c r="IEX41" s="96"/>
      <c r="IEY41" s="96"/>
      <c r="IEZ41" s="96"/>
      <c r="IFA41" s="96"/>
      <c r="IFB41" s="96"/>
      <c r="IFC41" s="96"/>
      <c r="IFD41" s="96"/>
      <c r="IFE41" s="96"/>
      <c r="IFF41" s="97"/>
      <c r="IFG41" s="98"/>
      <c r="IFH41" s="98"/>
      <c r="IFI41" s="96"/>
      <c r="IFJ41" s="96"/>
      <c r="IFK41" s="96"/>
      <c r="IFL41" s="96"/>
      <c r="IFM41" s="96"/>
      <c r="IFN41" s="96"/>
      <c r="IFO41" s="96"/>
      <c r="IFP41" s="96"/>
      <c r="IFQ41" s="96"/>
      <c r="IFR41" s="96"/>
      <c r="IFS41" s="96"/>
      <c r="IFT41" s="96"/>
      <c r="IFU41" s="96"/>
      <c r="IFV41" s="96"/>
      <c r="IFW41" s="96"/>
      <c r="IFX41" s="96"/>
      <c r="IFY41" s="96"/>
      <c r="IFZ41" s="96"/>
      <c r="IGA41" s="96"/>
      <c r="IGB41" s="96"/>
      <c r="IGC41" s="96"/>
      <c r="IGD41" s="97"/>
      <c r="IGE41" s="98"/>
      <c r="IGF41" s="98"/>
      <c r="IGG41" s="96"/>
      <c r="IGH41" s="96"/>
      <c r="IGI41" s="96"/>
      <c r="IGJ41" s="96"/>
      <c r="IGK41" s="96"/>
      <c r="IGL41" s="96"/>
      <c r="IGM41" s="96"/>
      <c r="IGN41" s="96"/>
      <c r="IGO41" s="96"/>
      <c r="IGP41" s="96"/>
      <c r="IGQ41" s="96"/>
      <c r="IGR41" s="96"/>
      <c r="IGS41" s="96"/>
      <c r="IGT41" s="96"/>
      <c r="IGU41" s="96"/>
      <c r="IGV41" s="96"/>
      <c r="IGW41" s="96"/>
      <c r="IGX41" s="96"/>
      <c r="IGY41" s="96"/>
      <c r="IGZ41" s="96"/>
      <c r="IHA41" s="96"/>
      <c r="IHB41" s="97"/>
      <c r="IHC41" s="98"/>
      <c r="IHD41" s="98"/>
      <c r="IHE41" s="96"/>
      <c r="IHF41" s="96"/>
      <c r="IHG41" s="96"/>
      <c r="IHH41" s="96"/>
      <c r="IHI41" s="96"/>
      <c r="IHJ41" s="96"/>
      <c r="IHK41" s="96"/>
      <c r="IHL41" s="96"/>
      <c r="IHM41" s="96"/>
      <c r="IHN41" s="96"/>
      <c r="IHO41" s="96"/>
      <c r="IHP41" s="96"/>
      <c r="IHQ41" s="96"/>
      <c r="IHR41" s="96"/>
      <c r="IHS41" s="96"/>
      <c r="IHT41" s="96"/>
      <c r="IHU41" s="96"/>
      <c r="IHV41" s="96"/>
      <c r="IHW41" s="96"/>
      <c r="IHX41" s="96"/>
      <c r="IHY41" s="96"/>
      <c r="IHZ41" s="97"/>
      <c r="IIA41" s="98"/>
      <c r="IIB41" s="98"/>
      <c r="IIC41" s="96"/>
      <c r="IID41" s="96"/>
      <c r="IIE41" s="96"/>
      <c r="IIF41" s="96"/>
      <c r="IIG41" s="96"/>
      <c r="IIH41" s="96"/>
      <c r="III41" s="96"/>
      <c r="IIJ41" s="96"/>
      <c r="IIK41" s="96"/>
      <c r="IIL41" s="96"/>
      <c r="IIM41" s="96"/>
      <c r="IIN41" s="96"/>
      <c r="IIO41" s="96"/>
      <c r="IIP41" s="96"/>
      <c r="IIQ41" s="96"/>
      <c r="IIR41" s="96"/>
      <c r="IIS41" s="96"/>
      <c r="IIT41" s="96"/>
      <c r="IIU41" s="96"/>
      <c r="IIV41" s="96"/>
      <c r="IIW41" s="96"/>
      <c r="IIX41" s="97"/>
      <c r="IIY41" s="98"/>
      <c r="IIZ41" s="98"/>
      <c r="IJA41" s="96"/>
      <c r="IJB41" s="96"/>
      <c r="IJC41" s="96"/>
      <c r="IJD41" s="96"/>
      <c r="IJE41" s="96"/>
      <c r="IJF41" s="96"/>
      <c r="IJG41" s="96"/>
      <c r="IJH41" s="96"/>
      <c r="IJI41" s="96"/>
      <c r="IJJ41" s="96"/>
      <c r="IJK41" s="96"/>
      <c r="IJL41" s="96"/>
      <c r="IJM41" s="96"/>
      <c r="IJN41" s="96"/>
      <c r="IJO41" s="96"/>
      <c r="IJP41" s="96"/>
      <c r="IJQ41" s="96"/>
      <c r="IJR41" s="96"/>
      <c r="IJS41" s="96"/>
      <c r="IJT41" s="96"/>
      <c r="IJU41" s="96"/>
      <c r="IJV41" s="97"/>
      <c r="IJW41" s="98"/>
      <c r="IJX41" s="98"/>
      <c r="IJY41" s="96"/>
      <c r="IJZ41" s="96"/>
      <c r="IKA41" s="96"/>
      <c r="IKB41" s="96"/>
      <c r="IKC41" s="96"/>
      <c r="IKD41" s="96"/>
      <c r="IKE41" s="96"/>
      <c r="IKF41" s="96"/>
      <c r="IKG41" s="96"/>
      <c r="IKH41" s="96"/>
      <c r="IKI41" s="96"/>
      <c r="IKJ41" s="96"/>
      <c r="IKK41" s="96"/>
      <c r="IKL41" s="96"/>
      <c r="IKM41" s="96"/>
      <c r="IKN41" s="96"/>
      <c r="IKO41" s="96"/>
      <c r="IKP41" s="96"/>
      <c r="IKQ41" s="96"/>
      <c r="IKR41" s="96"/>
      <c r="IKS41" s="96"/>
      <c r="IKT41" s="97"/>
      <c r="IKU41" s="98"/>
      <c r="IKV41" s="98"/>
      <c r="IKW41" s="96"/>
      <c r="IKX41" s="96"/>
      <c r="IKY41" s="96"/>
      <c r="IKZ41" s="96"/>
      <c r="ILA41" s="96"/>
      <c r="ILB41" s="96"/>
      <c r="ILC41" s="96"/>
      <c r="ILD41" s="96"/>
      <c r="ILE41" s="96"/>
      <c r="ILF41" s="96"/>
      <c r="ILG41" s="96"/>
      <c r="ILH41" s="96"/>
      <c r="ILI41" s="96"/>
      <c r="ILJ41" s="96"/>
      <c r="ILK41" s="96"/>
      <c r="ILL41" s="96"/>
      <c r="ILM41" s="96"/>
      <c r="ILN41" s="96"/>
      <c r="ILO41" s="96"/>
      <c r="ILP41" s="96"/>
      <c r="ILQ41" s="96"/>
      <c r="ILR41" s="97"/>
      <c r="ILS41" s="98"/>
      <c r="ILT41" s="98"/>
      <c r="ILU41" s="96"/>
      <c r="ILV41" s="96"/>
      <c r="ILW41" s="96"/>
      <c r="ILX41" s="96"/>
      <c r="ILY41" s="96"/>
      <c r="ILZ41" s="96"/>
      <c r="IMA41" s="96"/>
      <c r="IMB41" s="96"/>
      <c r="IMC41" s="96"/>
      <c r="IMD41" s="96"/>
      <c r="IME41" s="96"/>
      <c r="IMF41" s="96"/>
      <c r="IMG41" s="96"/>
      <c r="IMH41" s="96"/>
      <c r="IMI41" s="96"/>
      <c r="IMJ41" s="96"/>
      <c r="IMK41" s="96"/>
      <c r="IML41" s="96"/>
      <c r="IMM41" s="96"/>
      <c r="IMN41" s="96"/>
      <c r="IMO41" s="96"/>
      <c r="IMP41" s="97"/>
      <c r="IMQ41" s="98"/>
      <c r="IMR41" s="98"/>
      <c r="IMS41" s="96"/>
      <c r="IMT41" s="96"/>
      <c r="IMU41" s="96"/>
      <c r="IMV41" s="96"/>
      <c r="IMW41" s="96"/>
      <c r="IMX41" s="96"/>
      <c r="IMY41" s="96"/>
      <c r="IMZ41" s="96"/>
      <c r="INA41" s="96"/>
      <c r="INB41" s="96"/>
      <c r="INC41" s="96"/>
      <c r="IND41" s="96"/>
      <c r="INE41" s="96"/>
      <c r="INF41" s="96"/>
      <c r="ING41" s="96"/>
      <c r="INH41" s="96"/>
      <c r="INI41" s="96"/>
      <c r="INJ41" s="96"/>
      <c r="INK41" s="96"/>
      <c r="INL41" s="96"/>
      <c r="INM41" s="96"/>
      <c r="INN41" s="97"/>
      <c r="INO41" s="98"/>
      <c r="INP41" s="98"/>
      <c r="INQ41" s="96"/>
      <c r="INR41" s="96"/>
      <c r="INS41" s="96"/>
      <c r="INT41" s="96"/>
      <c r="INU41" s="96"/>
      <c r="INV41" s="96"/>
      <c r="INW41" s="96"/>
      <c r="INX41" s="96"/>
      <c r="INY41" s="96"/>
      <c r="INZ41" s="96"/>
      <c r="IOA41" s="96"/>
      <c r="IOB41" s="96"/>
      <c r="IOC41" s="96"/>
      <c r="IOD41" s="96"/>
      <c r="IOE41" s="96"/>
      <c r="IOF41" s="96"/>
      <c r="IOG41" s="96"/>
      <c r="IOH41" s="96"/>
      <c r="IOI41" s="96"/>
      <c r="IOJ41" s="96"/>
      <c r="IOK41" s="96"/>
      <c r="IOL41" s="97"/>
      <c r="IOM41" s="98"/>
      <c r="ION41" s="98"/>
      <c r="IOO41" s="96"/>
      <c r="IOP41" s="96"/>
      <c r="IOQ41" s="96"/>
      <c r="IOR41" s="96"/>
      <c r="IOS41" s="96"/>
      <c r="IOT41" s="96"/>
      <c r="IOU41" s="96"/>
      <c r="IOV41" s="96"/>
      <c r="IOW41" s="96"/>
      <c r="IOX41" s="96"/>
      <c r="IOY41" s="96"/>
      <c r="IOZ41" s="96"/>
      <c r="IPA41" s="96"/>
      <c r="IPB41" s="96"/>
      <c r="IPC41" s="96"/>
      <c r="IPD41" s="96"/>
      <c r="IPE41" s="96"/>
      <c r="IPF41" s="96"/>
      <c r="IPG41" s="96"/>
      <c r="IPH41" s="96"/>
      <c r="IPI41" s="96"/>
      <c r="IPJ41" s="97"/>
      <c r="IPK41" s="98"/>
      <c r="IPL41" s="98"/>
      <c r="IPM41" s="96"/>
      <c r="IPN41" s="96"/>
      <c r="IPO41" s="96"/>
      <c r="IPP41" s="96"/>
      <c r="IPQ41" s="96"/>
      <c r="IPR41" s="96"/>
      <c r="IPS41" s="96"/>
      <c r="IPT41" s="96"/>
      <c r="IPU41" s="96"/>
      <c r="IPV41" s="96"/>
      <c r="IPW41" s="96"/>
      <c r="IPX41" s="96"/>
      <c r="IPY41" s="96"/>
      <c r="IPZ41" s="96"/>
      <c r="IQA41" s="96"/>
      <c r="IQB41" s="96"/>
      <c r="IQC41" s="96"/>
      <c r="IQD41" s="96"/>
      <c r="IQE41" s="96"/>
      <c r="IQF41" s="96"/>
      <c r="IQG41" s="96"/>
      <c r="IQH41" s="97"/>
      <c r="IQI41" s="98"/>
      <c r="IQJ41" s="98"/>
      <c r="IQK41" s="96"/>
      <c r="IQL41" s="96"/>
      <c r="IQM41" s="96"/>
      <c r="IQN41" s="96"/>
      <c r="IQO41" s="96"/>
      <c r="IQP41" s="96"/>
      <c r="IQQ41" s="96"/>
      <c r="IQR41" s="96"/>
      <c r="IQS41" s="96"/>
      <c r="IQT41" s="96"/>
      <c r="IQU41" s="96"/>
      <c r="IQV41" s="96"/>
      <c r="IQW41" s="96"/>
      <c r="IQX41" s="96"/>
      <c r="IQY41" s="96"/>
      <c r="IQZ41" s="96"/>
      <c r="IRA41" s="96"/>
      <c r="IRB41" s="96"/>
      <c r="IRC41" s="96"/>
      <c r="IRD41" s="96"/>
      <c r="IRE41" s="96"/>
      <c r="IRF41" s="97"/>
      <c r="IRG41" s="98"/>
      <c r="IRH41" s="98"/>
      <c r="IRI41" s="96"/>
      <c r="IRJ41" s="96"/>
      <c r="IRK41" s="96"/>
      <c r="IRL41" s="96"/>
      <c r="IRM41" s="96"/>
      <c r="IRN41" s="96"/>
      <c r="IRO41" s="96"/>
      <c r="IRP41" s="96"/>
      <c r="IRQ41" s="96"/>
      <c r="IRR41" s="96"/>
      <c r="IRS41" s="96"/>
      <c r="IRT41" s="96"/>
      <c r="IRU41" s="96"/>
      <c r="IRV41" s="96"/>
      <c r="IRW41" s="96"/>
      <c r="IRX41" s="96"/>
      <c r="IRY41" s="96"/>
      <c r="IRZ41" s="96"/>
      <c r="ISA41" s="96"/>
      <c r="ISB41" s="96"/>
      <c r="ISC41" s="96"/>
      <c r="ISD41" s="97"/>
      <c r="ISE41" s="98"/>
      <c r="ISF41" s="98"/>
      <c r="ISG41" s="96"/>
      <c r="ISH41" s="96"/>
      <c r="ISI41" s="96"/>
      <c r="ISJ41" s="96"/>
      <c r="ISK41" s="96"/>
      <c r="ISL41" s="96"/>
      <c r="ISM41" s="96"/>
      <c r="ISN41" s="96"/>
      <c r="ISO41" s="96"/>
      <c r="ISP41" s="96"/>
      <c r="ISQ41" s="96"/>
      <c r="ISR41" s="96"/>
      <c r="ISS41" s="96"/>
      <c r="IST41" s="96"/>
      <c r="ISU41" s="96"/>
      <c r="ISV41" s="96"/>
      <c r="ISW41" s="96"/>
      <c r="ISX41" s="96"/>
      <c r="ISY41" s="96"/>
      <c r="ISZ41" s="96"/>
      <c r="ITA41" s="96"/>
      <c r="ITB41" s="97"/>
      <c r="ITC41" s="98"/>
      <c r="ITD41" s="98"/>
      <c r="ITE41" s="96"/>
      <c r="ITF41" s="96"/>
      <c r="ITG41" s="96"/>
      <c r="ITH41" s="96"/>
      <c r="ITI41" s="96"/>
      <c r="ITJ41" s="96"/>
      <c r="ITK41" s="96"/>
      <c r="ITL41" s="96"/>
      <c r="ITM41" s="96"/>
      <c r="ITN41" s="96"/>
      <c r="ITO41" s="96"/>
      <c r="ITP41" s="96"/>
      <c r="ITQ41" s="96"/>
      <c r="ITR41" s="96"/>
      <c r="ITS41" s="96"/>
      <c r="ITT41" s="96"/>
      <c r="ITU41" s="96"/>
      <c r="ITV41" s="96"/>
      <c r="ITW41" s="96"/>
      <c r="ITX41" s="96"/>
      <c r="ITY41" s="96"/>
      <c r="ITZ41" s="97"/>
      <c r="IUA41" s="98"/>
      <c r="IUB41" s="98"/>
      <c r="IUC41" s="96"/>
      <c r="IUD41" s="96"/>
      <c r="IUE41" s="96"/>
      <c r="IUF41" s="96"/>
      <c r="IUG41" s="96"/>
      <c r="IUH41" s="96"/>
      <c r="IUI41" s="96"/>
      <c r="IUJ41" s="96"/>
      <c r="IUK41" s="96"/>
      <c r="IUL41" s="96"/>
      <c r="IUM41" s="96"/>
      <c r="IUN41" s="96"/>
      <c r="IUO41" s="96"/>
      <c r="IUP41" s="96"/>
      <c r="IUQ41" s="96"/>
      <c r="IUR41" s="96"/>
      <c r="IUS41" s="96"/>
      <c r="IUT41" s="96"/>
      <c r="IUU41" s="96"/>
      <c r="IUV41" s="96"/>
      <c r="IUW41" s="96"/>
      <c r="IUX41" s="97"/>
      <c r="IUY41" s="98"/>
      <c r="IUZ41" s="98"/>
      <c r="IVA41" s="96"/>
      <c r="IVB41" s="96"/>
      <c r="IVC41" s="96"/>
      <c r="IVD41" s="96"/>
      <c r="IVE41" s="96"/>
      <c r="IVF41" s="96"/>
      <c r="IVG41" s="96"/>
      <c r="IVH41" s="96"/>
      <c r="IVI41" s="96"/>
      <c r="IVJ41" s="96"/>
      <c r="IVK41" s="96"/>
      <c r="IVL41" s="96"/>
      <c r="IVM41" s="96"/>
      <c r="IVN41" s="96"/>
      <c r="IVO41" s="96"/>
      <c r="IVP41" s="96"/>
      <c r="IVQ41" s="96"/>
      <c r="IVR41" s="96"/>
      <c r="IVS41" s="96"/>
      <c r="IVT41" s="96"/>
      <c r="IVU41" s="96"/>
      <c r="IVV41" s="97"/>
      <c r="IVW41" s="98"/>
      <c r="IVX41" s="98"/>
      <c r="IVY41" s="96"/>
      <c r="IVZ41" s="96"/>
      <c r="IWA41" s="96"/>
      <c r="IWB41" s="96"/>
      <c r="IWC41" s="96"/>
      <c r="IWD41" s="96"/>
      <c r="IWE41" s="96"/>
      <c r="IWF41" s="96"/>
      <c r="IWG41" s="96"/>
      <c r="IWH41" s="96"/>
      <c r="IWI41" s="96"/>
      <c r="IWJ41" s="96"/>
      <c r="IWK41" s="96"/>
      <c r="IWL41" s="96"/>
      <c r="IWM41" s="96"/>
      <c r="IWN41" s="96"/>
      <c r="IWO41" s="96"/>
      <c r="IWP41" s="96"/>
      <c r="IWQ41" s="96"/>
      <c r="IWR41" s="96"/>
      <c r="IWS41" s="96"/>
      <c r="IWT41" s="97"/>
      <c r="IWU41" s="98"/>
      <c r="IWV41" s="98"/>
      <c r="IWW41" s="96"/>
      <c r="IWX41" s="96"/>
      <c r="IWY41" s="96"/>
      <c r="IWZ41" s="96"/>
      <c r="IXA41" s="96"/>
      <c r="IXB41" s="96"/>
      <c r="IXC41" s="96"/>
      <c r="IXD41" s="96"/>
      <c r="IXE41" s="96"/>
      <c r="IXF41" s="96"/>
      <c r="IXG41" s="96"/>
      <c r="IXH41" s="96"/>
      <c r="IXI41" s="96"/>
      <c r="IXJ41" s="96"/>
      <c r="IXK41" s="96"/>
      <c r="IXL41" s="96"/>
      <c r="IXM41" s="96"/>
      <c r="IXN41" s="96"/>
      <c r="IXO41" s="96"/>
      <c r="IXP41" s="96"/>
      <c r="IXQ41" s="96"/>
      <c r="IXR41" s="97"/>
      <c r="IXS41" s="98"/>
      <c r="IXT41" s="98"/>
      <c r="IXU41" s="96"/>
      <c r="IXV41" s="96"/>
      <c r="IXW41" s="96"/>
      <c r="IXX41" s="96"/>
      <c r="IXY41" s="96"/>
      <c r="IXZ41" s="96"/>
      <c r="IYA41" s="96"/>
      <c r="IYB41" s="96"/>
      <c r="IYC41" s="96"/>
      <c r="IYD41" s="96"/>
      <c r="IYE41" s="96"/>
      <c r="IYF41" s="96"/>
      <c r="IYG41" s="96"/>
      <c r="IYH41" s="96"/>
      <c r="IYI41" s="96"/>
      <c r="IYJ41" s="96"/>
      <c r="IYK41" s="96"/>
      <c r="IYL41" s="96"/>
      <c r="IYM41" s="96"/>
      <c r="IYN41" s="96"/>
      <c r="IYO41" s="96"/>
      <c r="IYP41" s="97"/>
      <c r="IYQ41" s="98"/>
      <c r="IYR41" s="98"/>
      <c r="IYS41" s="96"/>
      <c r="IYT41" s="96"/>
      <c r="IYU41" s="96"/>
      <c r="IYV41" s="96"/>
      <c r="IYW41" s="96"/>
      <c r="IYX41" s="96"/>
      <c r="IYY41" s="96"/>
      <c r="IYZ41" s="96"/>
      <c r="IZA41" s="96"/>
      <c r="IZB41" s="96"/>
      <c r="IZC41" s="96"/>
      <c r="IZD41" s="96"/>
      <c r="IZE41" s="96"/>
      <c r="IZF41" s="96"/>
      <c r="IZG41" s="96"/>
      <c r="IZH41" s="96"/>
      <c r="IZI41" s="96"/>
      <c r="IZJ41" s="96"/>
      <c r="IZK41" s="96"/>
      <c r="IZL41" s="96"/>
      <c r="IZM41" s="96"/>
      <c r="IZN41" s="97"/>
      <c r="IZO41" s="98"/>
      <c r="IZP41" s="98"/>
      <c r="IZQ41" s="96"/>
      <c r="IZR41" s="96"/>
      <c r="IZS41" s="96"/>
      <c r="IZT41" s="96"/>
      <c r="IZU41" s="96"/>
      <c r="IZV41" s="96"/>
      <c r="IZW41" s="96"/>
      <c r="IZX41" s="96"/>
      <c r="IZY41" s="96"/>
      <c r="IZZ41" s="96"/>
      <c r="JAA41" s="96"/>
      <c r="JAB41" s="96"/>
      <c r="JAC41" s="96"/>
      <c r="JAD41" s="96"/>
      <c r="JAE41" s="96"/>
      <c r="JAF41" s="96"/>
      <c r="JAG41" s="96"/>
      <c r="JAH41" s="96"/>
      <c r="JAI41" s="96"/>
      <c r="JAJ41" s="96"/>
      <c r="JAK41" s="96"/>
      <c r="JAL41" s="97"/>
      <c r="JAM41" s="98"/>
      <c r="JAN41" s="98"/>
      <c r="JAO41" s="96"/>
      <c r="JAP41" s="96"/>
      <c r="JAQ41" s="96"/>
      <c r="JAR41" s="96"/>
      <c r="JAS41" s="96"/>
      <c r="JAT41" s="96"/>
      <c r="JAU41" s="96"/>
      <c r="JAV41" s="96"/>
      <c r="JAW41" s="96"/>
      <c r="JAX41" s="96"/>
      <c r="JAY41" s="96"/>
      <c r="JAZ41" s="96"/>
      <c r="JBA41" s="96"/>
      <c r="JBB41" s="96"/>
      <c r="JBC41" s="96"/>
      <c r="JBD41" s="96"/>
      <c r="JBE41" s="96"/>
      <c r="JBF41" s="96"/>
      <c r="JBG41" s="96"/>
      <c r="JBH41" s="96"/>
      <c r="JBI41" s="96"/>
      <c r="JBJ41" s="97"/>
      <c r="JBK41" s="98"/>
      <c r="JBL41" s="98"/>
      <c r="JBM41" s="96"/>
      <c r="JBN41" s="96"/>
      <c r="JBO41" s="96"/>
      <c r="JBP41" s="96"/>
      <c r="JBQ41" s="96"/>
      <c r="JBR41" s="96"/>
      <c r="JBS41" s="96"/>
      <c r="JBT41" s="96"/>
      <c r="JBU41" s="96"/>
      <c r="JBV41" s="96"/>
      <c r="JBW41" s="96"/>
      <c r="JBX41" s="96"/>
      <c r="JBY41" s="96"/>
      <c r="JBZ41" s="96"/>
      <c r="JCA41" s="96"/>
      <c r="JCB41" s="96"/>
      <c r="JCC41" s="96"/>
      <c r="JCD41" s="96"/>
      <c r="JCE41" s="96"/>
      <c r="JCF41" s="96"/>
      <c r="JCG41" s="96"/>
      <c r="JCH41" s="97"/>
      <c r="JCI41" s="98"/>
      <c r="JCJ41" s="98"/>
      <c r="JCK41" s="96"/>
      <c r="JCL41" s="96"/>
      <c r="JCM41" s="96"/>
      <c r="JCN41" s="96"/>
      <c r="JCO41" s="96"/>
      <c r="JCP41" s="96"/>
      <c r="JCQ41" s="96"/>
      <c r="JCR41" s="96"/>
      <c r="JCS41" s="96"/>
      <c r="JCT41" s="96"/>
      <c r="JCU41" s="96"/>
      <c r="JCV41" s="96"/>
      <c r="JCW41" s="96"/>
      <c r="JCX41" s="96"/>
      <c r="JCY41" s="96"/>
      <c r="JCZ41" s="96"/>
      <c r="JDA41" s="96"/>
      <c r="JDB41" s="96"/>
      <c r="JDC41" s="96"/>
      <c r="JDD41" s="96"/>
      <c r="JDE41" s="96"/>
      <c r="JDF41" s="97"/>
      <c r="JDG41" s="98"/>
      <c r="JDH41" s="98"/>
      <c r="JDI41" s="96"/>
      <c r="JDJ41" s="96"/>
      <c r="JDK41" s="96"/>
      <c r="JDL41" s="96"/>
      <c r="JDM41" s="96"/>
      <c r="JDN41" s="96"/>
      <c r="JDO41" s="96"/>
      <c r="JDP41" s="96"/>
      <c r="JDQ41" s="96"/>
      <c r="JDR41" s="96"/>
      <c r="JDS41" s="96"/>
      <c r="JDT41" s="96"/>
      <c r="JDU41" s="96"/>
      <c r="JDV41" s="96"/>
      <c r="JDW41" s="96"/>
      <c r="JDX41" s="96"/>
      <c r="JDY41" s="96"/>
      <c r="JDZ41" s="96"/>
      <c r="JEA41" s="96"/>
      <c r="JEB41" s="96"/>
      <c r="JEC41" s="96"/>
      <c r="JED41" s="97"/>
      <c r="JEE41" s="98"/>
      <c r="JEF41" s="98"/>
      <c r="JEG41" s="96"/>
      <c r="JEH41" s="96"/>
      <c r="JEI41" s="96"/>
      <c r="JEJ41" s="96"/>
      <c r="JEK41" s="96"/>
      <c r="JEL41" s="96"/>
      <c r="JEM41" s="96"/>
      <c r="JEN41" s="96"/>
      <c r="JEO41" s="96"/>
      <c r="JEP41" s="96"/>
      <c r="JEQ41" s="96"/>
      <c r="JER41" s="96"/>
      <c r="JES41" s="96"/>
      <c r="JET41" s="96"/>
      <c r="JEU41" s="96"/>
      <c r="JEV41" s="96"/>
      <c r="JEW41" s="96"/>
      <c r="JEX41" s="96"/>
      <c r="JEY41" s="96"/>
      <c r="JEZ41" s="96"/>
      <c r="JFA41" s="96"/>
      <c r="JFB41" s="97"/>
      <c r="JFC41" s="98"/>
      <c r="JFD41" s="98"/>
      <c r="JFE41" s="96"/>
      <c r="JFF41" s="96"/>
      <c r="JFG41" s="96"/>
      <c r="JFH41" s="96"/>
      <c r="JFI41" s="96"/>
      <c r="JFJ41" s="96"/>
      <c r="JFK41" s="96"/>
      <c r="JFL41" s="96"/>
      <c r="JFM41" s="96"/>
      <c r="JFN41" s="96"/>
      <c r="JFO41" s="96"/>
      <c r="JFP41" s="96"/>
      <c r="JFQ41" s="96"/>
      <c r="JFR41" s="96"/>
      <c r="JFS41" s="96"/>
      <c r="JFT41" s="96"/>
      <c r="JFU41" s="96"/>
      <c r="JFV41" s="96"/>
      <c r="JFW41" s="96"/>
      <c r="JFX41" s="96"/>
      <c r="JFY41" s="96"/>
      <c r="JFZ41" s="97"/>
      <c r="JGA41" s="98"/>
      <c r="JGB41" s="98"/>
      <c r="JGC41" s="96"/>
      <c r="JGD41" s="96"/>
      <c r="JGE41" s="96"/>
      <c r="JGF41" s="96"/>
      <c r="JGG41" s="96"/>
      <c r="JGH41" s="96"/>
      <c r="JGI41" s="96"/>
      <c r="JGJ41" s="96"/>
      <c r="JGK41" s="96"/>
      <c r="JGL41" s="96"/>
      <c r="JGM41" s="96"/>
      <c r="JGN41" s="96"/>
      <c r="JGO41" s="96"/>
      <c r="JGP41" s="96"/>
      <c r="JGQ41" s="96"/>
      <c r="JGR41" s="96"/>
      <c r="JGS41" s="96"/>
      <c r="JGT41" s="96"/>
      <c r="JGU41" s="96"/>
      <c r="JGV41" s="96"/>
      <c r="JGW41" s="96"/>
      <c r="JGX41" s="97"/>
      <c r="JGY41" s="98"/>
      <c r="JGZ41" s="98"/>
      <c r="JHA41" s="96"/>
      <c r="JHB41" s="96"/>
      <c r="JHC41" s="96"/>
      <c r="JHD41" s="96"/>
      <c r="JHE41" s="96"/>
      <c r="JHF41" s="96"/>
      <c r="JHG41" s="96"/>
      <c r="JHH41" s="96"/>
      <c r="JHI41" s="96"/>
      <c r="JHJ41" s="96"/>
      <c r="JHK41" s="96"/>
      <c r="JHL41" s="96"/>
      <c r="JHM41" s="96"/>
      <c r="JHN41" s="96"/>
      <c r="JHO41" s="96"/>
      <c r="JHP41" s="96"/>
      <c r="JHQ41" s="96"/>
      <c r="JHR41" s="96"/>
      <c r="JHS41" s="96"/>
      <c r="JHT41" s="96"/>
      <c r="JHU41" s="96"/>
      <c r="JHV41" s="97"/>
      <c r="JHW41" s="98"/>
      <c r="JHX41" s="98"/>
      <c r="JHY41" s="96"/>
      <c r="JHZ41" s="96"/>
      <c r="JIA41" s="96"/>
      <c r="JIB41" s="96"/>
      <c r="JIC41" s="96"/>
      <c r="JID41" s="96"/>
      <c r="JIE41" s="96"/>
      <c r="JIF41" s="96"/>
      <c r="JIG41" s="96"/>
      <c r="JIH41" s="96"/>
      <c r="JII41" s="96"/>
      <c r="JIJ41" s="96"/>
      <c r="JIK41" s="96"/>
      <c r="JIL41" s="96"/>
      <c r="JIM41" s="96"/>
      <c r="JIN41" s="96"/>
      <c r="JIO41" s="96"/>
      <c r="JIP41" s="96"/>
      <c r="JIQ41" s="96"/>
      <c r="JIR41" s="96"/>
      <c r="JIS41" s="96"/>
      <c r="JIT41" s="97"/>
      <c r="JIU41" s="98"/>
      <c r="JIV41" s="98"/>
      <c r="JIW41" s="96"/>
      <c r="JIX41" s="96"/>
      <c r="JIY41" s="96"/>
      <c r="JIZ41" s="96"/>
      <c r="JJA41" s="96"/>
      <c r="JJB41" s="96"/>
      <c r="JJC41" s="96"/>
      <c r="JJD41" s="96"/>
      <c r="JJE41" s="96"/>
      <c r="JJF41" s="96"/>
      <c r="JJG41" s="96"/>
      <c r="JJH41" s="96"/>
      <c r="JJI41" s="96"/>
      <c r="JJJ41" s="96"/>
      <c r="JJK41" s="96"/>
      <c r="JJL41" s="96"/>
      <c r="JJM41" s="96"/>
      <c r="JJN41" s="96"/>
      <c r="JJO41" s="96"/>
      <c r="JJP41" s="96"/>
      <c r="JJQ41" s="96"/>
      <c r="JJR41" s="97"/>
      <c r="JJS41" s="98"/>
      <c r="JJT41" s="98"/>
      <c r="JJU41" s="96"/>
      <c r="JJV41" s="96"/>
      <c r="JJW41" s="96"/>
      <c r="JJX41" s="96"/>
      <c r="JJY41" s="96"/>
      <c r="JJZ41" s="96"/>
      <c r="JKA41" s="96"/>
      <c r="JKB41" s="96"/>
      <c r="JKC41" s="96"/>
      <c r="JKD41" s="96"/>
      <c r="JKE41" s="96"/>
      <c r="JKF41" s="96"/>
      <c r="JKG41" s="96"/>
      <c r="JKH41" s="96"/>
      <c r="JKI41" s="96"/>
      <c r="JKJ41" s="96"/>
      <c r="JKK41" s="96"/>
      <c r="JKL41" s="96"/>
      <c r="JKM41" s="96"/>
      <c r="JKN41" s="96"/>
      <c r="JKO41" s="96"/>
      <c r="JKP41" s="97"/>
      <c r="JKQ41" s="98"/>
      <c r="JKR41" s="98"/>
      <c r="JKS41" s="96"/>
      <c r="JKT41" s="96"/>
      <c r="JKU41" s="96"/>
      <c r="JKV41" s="96"/>
      <c r="JKW41" s="96"/>
      <c r="JKX41" s="96"/>
      <c r="JKY41" s="96"/>
      <c r="JKZ41" s="96"/>
      <c r="JLA41" s="96"/>
      <c r="JLB41" s="96"/>
      <c r="JLC41" s="96"/>
      <c r="JLD41" s="96"/>
      <c r="JLE41" s="96"/>
      <c r="JLF41" s="96"/>
      <c r="JLG41" s="96"/>
      <c r="JLH41" s="96"/>
      <c r="JLI41" s="96"/>
      <c r="JLJ41" s="96"/>
      <c r="JLK41" s="96"/>
      <c r="JLL41" s="96"/>
      <c r="JLM41" s="96"/>
      <c r="JLN41" s="97"/>
      <c r="JLO41" s="98"/>
      <c r="JLP41" s="98"/>
      <c r="JLQ41" s="96"/>
      <c r="JLR41" s="96"/>
      <c r="JLS41" s="96"/>
      <c r="JLT41" s="96"/>
      <c r="JLU41" s="96"/>
      <c r="JLV41" s="96"/>
      <c r="JLW41" s="96"/>
      <c r="JLX41" s="96"/>
      <c r="JLY41" s="96"/>
      <c r="JLZ41" s="96"/>
      <c r="JMA41" s="96"/>
      <c r="JMB41" s="96"/>
      <c r="JMC41" s="96"/>
      <c r="JMD41" s="96"/>
      <c r="JME41" s="96"/>
      <c r="JMF41" s="96"/>
      <c r="JMG41" s="96"/>
      <c r="JMH41" s="96"/>
      <c r="JMI41" s="96"/>
      <c r="JMJ41" s="96"/>
      <c r="JMK41" s="96"/>
      <c r="JML41" s="97"/>
      <c r="JMM41" s="98"/>
      <c r="JMN41" s="98"/>
      <c r="JMO41" s="96"/>
      <c r="JMP41" s="96"/>
      <c r="JMQ41" s="96"/>
      <c r="JMR41" s="96"/>
      <c r="JMS41" s="96"/>
      <c r="JMT41" s="96"/>
      <c r="JMU41" s="96"/>
      <c r="JMV41" s="96"/>
      <c r="JMW41" s="96"/>
      <c r="JMX41" s="96"/>
      <c r="JMY41" s="96"/>
      <c r="JMZ41" s="96"/>
      <c r="JNA41" s="96"/>
      <c r="JNB41" s="96"/>
      <c r="JNC41" s="96"/>
      <c r="JND41" s="96"/>
      <c r="JNE41" s="96"/>
      <c r="JNF41" s="96"/>
      <c r="JNG41" s="96"/>
      <c r="JNH41" s="96"/>
      <c r="JNI41" s="96"/>
      <c r="JNJ41" s="97"/>
      <c r="JNK41" s="98"/>
      <c r="JNL41" s="98"/>
      <c r="JNM41" s="96"/>
      <c r="JNN41" s="96"/>
      <c r="JNO41" s="96"/>
      <c r="JNP41" s="96"/>
      <c r="JNQ41" s="96"/>
      <c r="JNR41" s="96"/>
      <c r="JNS41" s="96"/>
      <c r="JNT41" s="96"/>
      <c r="JNU41" s="96"/>
      <c r="JNV41" s="96"/>
      <c r="JNW41" s="96"/>
      <c r="JNX41" s="96"/>
      <c r="JNY41" s="96"/>
      <c r="JNZ41" s="96"/>
      <c r="JOA41" s="96"/>
      <c r="JOB41" s="96"/>
      <c r="JOC41" s="96"/>
      <c r="JOD41" s="96"/>
      <c r="JOE41" s="96"/>
      <c r="JOF41" s="96"/>
      <c r="JOG41" s="96"/>
      <c r="JOH41" s="97"/>
      <c r="JOI41" s="98"/>
      <c r="JOJ41" s="98"/>
      <c r="JOK41" s="96"/>
      <c r="JOL41" s="96"/>
      <c r="JOM41" s="96"/>
      <c r="JON41" s="96"/>
      <c r="JOO41" s="96"/>
      <c r="JOP41" s="96"/>
      <c r="JOQ41" s="96"/>
      <c r="JOR41" s="96"/>
      <c r="JOS41" s="96"/>
      <c r="JOT41" s="96"/>
      <c r="JOU41" s="96"/>
      <c r="JOV41" s="96"/>
      <c r="JOW41" s="96"/>
      <c r="JOX41" s="96"/>
      <c r="JOY41" s="96"/>
      <c r="JOZ41" s="96"/>
      <c r="JPA41" s="96"/>
      <c r="JPB41" s="96"/>
      <c r="JPC41" s="96"/>
      <c r="JPD41" s="96"/>
      <c r="JPE41" s="96"/>
      <c r="JPF41" s="97"/>
      <c r="JPG41" s="98"/>
      <c r="JPH41" s="98"/>
      <c r="JPI41" s="96"/>
      <c r="JPJ41" s="96"/>
      <c r="JPK41" s="96"/>
      <c r="JPL41" s="96"/>
      <c r="JPM41" s="96"/>
      <c r="JPN41" s="96"/>
      <c r="JPO41" s="96"/>
      <c r="JPP41" s="96"/>
      <c r="JPQ41" s="96"/>
      <c r="JPR41" s="96"/>
      <c r="JPS41" s="96"/>
      <c r="JPT41" s="96"/>
      <c r="JPU41" s="96"/>
      <c r="JPV41" s="96"/>
      <c r="JPW41" s="96"/>
      <c r="JPX41" s="96"/>
      <c r="JPY41" s="96"/>
      <c r="JPZ41" s="96"/>
      <c r="JQA41" s="96"/>
      <c r="JQB41" s="96"/>
      <c r="JQC41" s="96"/>
      <c r="JQD41" s="97"/>
      <c r="JQE41" s="98"/>
      <c r="JQF41" s="98"/>
      <c r="JQG41" s="96"/>
      <c r="JQH41" s="96"/>
      <c r="JQI41" s="96"/>
      <c r="JQJ41" s="96"/>
      <c r="JQK41" s="96"/>
      <c r="JQL41" s="96"/>
      <c r="JQM41" s="96"/>
      <c r="JQN41" s="96"/>
      <c r="JQO41" s="96"/>
      <c r="JQP41" s="96"/>
      <c r="JQQ41" s="96"/>
      <c r="JQR41" s="96"/>
      <c r="JQS41" s="96"/>
      <c r="JQT41" s="96"/>
      <c r="JQU41" s="96"/>
      <c r="JQV41" s="96"/>
      <c r="JQW41" s="96"/>
      <c r="JQX41" s="96"/>
      <c r="JQY41" s="96"/>
      <c r="JQZ41" s="96"/>
      <c r="JRA41" s="96"/>
      <c r="JRB41" s="97"/>
      <c r="JRC41" s="98"/>
      <c r="JRD41" s="98"/>
      <c r="JRE41" s="96"/>
      <c r="JRF41" s="96"/>
      <c r="JRG41" s="96"/>
      <c r="JRH41" s="96"/>
      <c r="JRI41" s="96"/>
      <c r="JRJ41" s="96"/>
      <c r="JRK41" s="96"/>
      <c r="JRL41" s="96"/>
      <c r="JRM41" s="96"/>
      <c r="JRN41" s="96"/>
      <c r="JRO41" s="96"/>
      <c r="JRP41" s="96"/>
      <c r="JRQ41" s="96"/>
      <c r="JRR41" s="96"/>
      <c r="JRS41" s="96"/>
      <c r="JRT41" s="96"/>
      <c r="JRU41" s="96"/>
      <c r="JRV41" s="96"/>
      <c r="JRW41" s="96"/>
      <c r="JRX41" s="96"/>
      <c r="JRY41" s="96"/>
      <c r="JRZ41" s="97"/>
      <c r="JSA41" s="98"/>
      <c r="JSB41" s="98"/>
      <c r="JSC41" s="96"/>
      <c r="JSD41" s="96"/>
      <c r="JSE41" s="96"/>
      <c r="JSF41" s="96"/>
      <c r="JSG41" s="96"/>
      <c r="JSH41" s="96"/>
      <c r="JSI41" s="96"/>
      <c r="JSJ41" s="96"/>
      <c r="JSK41" s="96"/>
      <c r="JSL41" s="96"/>
      <c r="JSM41" s="96"/>
      <c r="JSN41" s="96"/>
      <c r="JSO41" s="96"/>
      <c r="JSP41" s="96"/>
      <c r="JSQ41" s="96"/>
      <c r="JSR41" s="96"/>
      <c r="JSS41" s="96"/>
      <c r="JST41" s="96"/>
      <c r="JSU41" s="96"/>
      <c r="JSV41" s="96"/>
      <c r="JSW41" s="96"/>
      <c r="JSX41" s="97"/>
      <c r="JSY41" s="98"/>
      <c r="JSZ41" s="98"/>
      <c r="JTA41" s="96"/>
      <c r="JTB41" s="96"/>
      <c r="JTC41" s="96"/>
      <c r="JTD41" s="96"/>
      <c r="JTE41" s="96"/>
      <c r="JTF41" s="96"/>
      <c r="JTG41" s="96"/>
      <c r="JTH41" s="96"/>
      <c r="JTI41" s="96"/>
      <c r="JTJ41" s="96"/>
      <c r="JTK41" s="96"/>
      <c r="JTL41" s="96"/>
      <c r="JTM41" s="96"/>
      <c r="JTN41" s="96"/>
      <c r="JTO41" s="96"/>
      <c r="JTP41" s="96"/>
      <c r="JTQ41" s="96"/>
      <c r="JTR41" s="96"/>
      <c r="JTS41" s="96"/>
      <c r="JTT41" s="96"/>
      <c r="JTU41" s="96"/>
      <c r="JTV41" s="97"/>
      <c r="JTW41" s="98"/>
      <c r="JTX41" s="98"/>
      <c r="JTY41" s="96"/>
      <c r="JTZ41" s="96"/>
      <c r="JUA41" s="96"/>
      <c r="JUB41" s="96"/>
      <c r="JUC41" s="96"/>
      <c r="JUD41" s="96"/>
      <c r="JUE41" s="96"/>
      <c r="JUF41" s="96"/>
      <c r="JUG41" s="96"/>
      <c r="JUH41" s="96"/>
      <c r="JUI41" s="96"/>
      <c r="JUJ41" s="96"/>
      <c r="JUK41" s="96"/>
      <c r="JUL41" s="96"/>
      <c r="JUM41" s="96"/>
      <c r="JUN41" s="96"/>
      <c r="JUO41" s="96"/>
      <c r="JUP41" s="96"/>
      <c r="JUQ41" s="96"/>
      <c r="JUR41" s="96"/>
      <c r="JUS41" s="96"/>
      <c r="JUT41" s="97"/>
      <c r="JUU41" s="98"/>
      <c r="JUV41" s="98"/>
      <c r="JUW41" s="96"/>
      <c r="JUX41" s="96"/>
      <c r="JUY41" s="96"/>
      <c r="JUZ41" s="96"/>
      <c r="JVA41" s="96"/>
      <c r="JVB41" s="96"/>
      <c r="JVC41" s="96"/>
      <c r="JVD41" s="96"/>
      <c r="JVE41" s="96"/>
      <c r="JVF41" s="96"/>
      <c r="JVG41" s="96"/>
      <c r="JVH41" s="96"/>
      <c r="JVI41" s="96"/>
      <c r="JVJ41" s="96"/>
      <c r="JVK41" s="96"/>
      <c r="JVL41" s="96"/>
      <c r="JVM41" s="96"/>
      <c r="JVN41" s="96"/>
      <c r="JVO41" s="96"/>
      <c r="JVP41" s="96"/>
      <c r="JVQ41" s="96"/>
      <c r="JVR41" s="97"/>
      <c r="JVS41" s="98"/>
      <c r="JVT41" s="98"/>
      <c r="JVU41" s="96"/>
      <c r="JVV41" s="96"/>
      <c r="JVW41" s="96"/>
      <c r="JVX41" s="96"/>
      <c r="JVY41" s="96"/>
      <c r="JVZ41" s="96"/>
      <c r="JWA41" s="96"/>
      <c r="JWB41" s="96"/>
      <c r="JWC41" s="96"/>
      <c r="JWD41" s="96"/>
      <c r="JWE41" s="96"/>
      <c r="JWF41" s="96"/>
      <c r="JWG41" s="96"/>
      <c r="JWH41" s="96"/>
      <c r="JWI41" s="96"/>
      <c r="JWJ41" s="96"/>
      <c r="JWK41" s="96"/>
      <c r="JWL41" s="96"/>
      <c r="JWM41" s="96"/>
      <c r="JWN41" s="96"/>
      <c r="JWO41" s="96"/>
      <c r="JWP41" s="97"/>
      <c r="JWQ41" s="98"/>
      <c r="JWR41" s="98"/>
      <c r="JWS41" s="96"/>
      <c r="JWT41" s="96"/>
      <c r="JWU41" s="96"/>
      <c r="JWV41" s="96"/>
      <c r="JWW41" s="96"/>
      <c r="JWX41" s="96"/>
      <c r="JWY41" s="96"/>
      <c r="JWZ41" s="96"/>
      <c r="JXA41" s="96"/>
      <c r="JXB41" s="96"/>
      <c r="JXC41" s="96"/>
      <c r="JXD41" s="96"/>
      <c r="JXE41" s="96"/>
      <c r="JXF41" s="96"/>
      <c r="JXG41" s="96"/>
      <c r="JXH41" s="96"/>
      <c r="JXI41" s="96"/>
      <c r="JXJ41" s="96"/>
      <c r="JXK41" s="96"/>
      <c r="JXL41" s="96"/>
      <c r="JXM41" s="96"/>
      <c r="JXN41" s="97"/>
      <c r="JXO41" s="98"/>
      <c r="JXP41" s="98"/>
      <c r="JXQ41" s="96"/>
      <c r="JXR41" s="96"/>
      <c r="JXS41" s="96"/>
      <c r="JXT41" s="96"/>
      <c r="JXU41" s="96"/>
      <c r="JXV41" s="96"/>
      <c r="JXW41" s="96"/>
      <c r="JXX41" s="96"/>
      <c r="JXY41" s="96"/>
      <c r="JXZ41" s="96"/>
      <c r="JYA41" s="96"/>
      <c r="JYB41" s="96"/>
      <c r="JYC41" s="96"/>
      <c r="JYD41" s="96"/>
      <c r="JYE41" s="96"/>
      <c r="JYF41" s="96"/>
      <c r="JYG41" s="96"/>
      <c r="JYH41" s="96"/>
      <c r="JYI41" s="96"/>
      <c r="JYJ41" s="96"/>
      <c r="JYK41" s="96"/>
      <c r="JYL41" s="97"/>
      <c r="JYM41" s="98"/>
      <c r="JYN41" s="98"/>
      <c r="JYO41" s="96"/>
      <c r="JYP41" s="96"/>
      <c r="JYQ41" s="96"/>
      <c r="JYR41" s="96"/>
      <c r="JYS41" s="96"/>
      <c r="JYT41" s="96"/>
      <c r="JYU41" s="96"/>
      <c r="JYV41" s="96"/>
      <c r="JYW41" s="96"/>
      <c r="JYX41" s="96"/>
      <c r="JYY41" s="96"/>
      <c r="JYZ41" s="96"/>
      <c r="JZA41" s="96"/>
      <c r="JZB41" s="96"/>
      <c r="JZC41" s="96"/>
      <c r="JZD41" s="96"/>
      <c r="JZE41" s="96"/>
      <c r="JZF41" s="96"/>
      <c r="JZG41" s="96"/>
      <c r="JZH41" s="96"/>
      <c r="JZI41" s="96"/>
      <c r="JZJ41" s="97"/>
      <c r="JZK41" s="98"/>
      <c r="JZL41" s="98"/>
      <c r="JZM41" s="96"/>
      <c r="JZN41" s="96"/>
      <c r="JZO41" s="96"/>
      <c r="JZP41" s="96"/>
      <c r="JZQ41" s="96"/>
      <c r="JZR41" s="96"/>
      <c r="JZS41" s="96"/>
      <c r="JZT41" s="96"/>
      <c r="JZU41" s="96"/>
      <c r="JZV41" s="96"/>
      <c r="JZW41" s="96"/>
      <c r="JZX41" s="96"/>
      <c r="JZY41" s="96"/>
      <c r="JZZ41" s="96"/>
      <c r="KAA41" s="96"/>
      <c r="KAB41" s="96"/>
      <c r="KAC41" s="96"/>
      <c r="KAD41" s="96"/>
      <c r="KAE41" s="96"/>
      <c r="KAF41" s="96"/>
      <c r="KAG41" s="96"/>
      <c r="KAH41" s="97"/>
      <c r="KAI41" s="98"/>
      <c r="KAJ41" s="98"/>
      <c r="KAK41" s="96"/>
      <c r="KAL41" s="96"/>
      <c r="KAM41" s="96"/>
      <c r="KAN41" s="96"/>
      <c r="KAO41" s="96"/>
      <c r="KAP41" s="96"/>
      <c r="KAQ41" s="96"/>
      <c r="KAR41" s="96"/>
      <c r="KAS41" s="96"/>
      <c r="KAT41" s="96"/>
      <c r="KAU41" s="96"/>
      <c r="KAV41" s="96"/>
      <c r="KAW41" s="96"/>
      <c r="KAX41" s="96"/>
      <c r="KAY41" s="96"/>
      <c r="KAZ41" s="96"/>
      <c r="KBA41" s="96"/>
      <c r="KBB41" s="96"/>
      <c r="KBC41" s="96"/>
      <c r="KBD41" s="96"/>
      <c r="KBE41" s="96"/>
      <c r="KBF41" s="97"/>
      <c r="KBG41" s="98"/>
      <c r="KBH41" s="98"/>
      <c r="KBI41" s="96"/>
      <c r="KBJ41" s="96"/>
      <c r="KBK41" s="96"/>
      <c r="KBL41" s="96"/>
      <c r="KBM41" s="96"/>
      <c r="KBN41" s="96"/>
      <c r="KBO41" s="96"/>
      <c r="KBP41" s="96"/>
      <c r="KBQ41" s="96"/>
      <c r="KBR41" s="96"/>
      <c r="KBS41" s="96"/>
      <c r="KBT41" s="96"/>
      <c r="KBU41" s="96"/>
      <c r="KBV41" s="96"/>
      <c r="KBW41" s="96"/>
      <c r="KBX41" s="96"/>
      <c r="KBY41" s="96"/>
      <c r="KBZ41" s="96"/>
      <c r="KCA41" s="96"/>
      <c r="KCB41" s="96"/>
      <c r="KCC41" s="96"/>
      <c r="KCD41" s="97"/>
      <c r="KCE41" s="98"/>
      <c r="KCF41" s="98"/>
      <c r="KCG41" s="96"/>
      <c r="KCH41" s="96"/>
      <c r="KCI41" s="96"/>
      <c r="KCJ41" s="96"/>
      <c r="KCK41" s="96"/>
      <c r="KCL41" s="96"/>
      <c r="KCM41" s="96"/>
      <c r="KCN41" s="96"/>
      <c r="KCO41" s="96"/>
      <c r="KCP41" s="96"/>
      <c r="KCQ41" s="96"/>
      <c r="KCR41" s="96"/>
      <c r="KCS41" s="96"/>
      <c r="KCT41" s="96"/>
      <c r="KCU41" s="96"/>
      <c r="KCV41" s="96"/>
      <c r="KCW41" s="96"/>
      <c r="KCX41" s="96"/>
      <c r="KCY41" s="96"/>
      <c r="KCZ41" s="96"/>
      <c r="KDA41" s="96"/>
      <c r="KDB41" s="97"/>
      <c r="KDC41" s="98"/>
      <c r="KDD41" s="98"/>
      <c r="KDE41" s="96"/>
      <c r="KDF41" s="96"/>
      <c r="KDG41" s="96"/>
      <c r="KDH41" s="96"/>
      <c r="KDI41" s="96"/>
      <c r="KDJ41" s="96"/>
      <c r="KDK41" s="96"/>
      <c r="KDL41" s="96"/>
      <c r="KDM41" s="96"/>
      <c r="KDN41" s="96"/>
      <c r="KDO41" s="96"/>
      <c r="KDP41" s="96"/>
      <c r="KDQ41" s="96"/>
      <c r="KDR41" s="96"/>
      <c r="KDS41" s="96"/>
      <c r="KDT41" s="96"/>
      <c r="KDU41" s="96"/>
      <c r="KDV41" s="96"/>
      <c r="KDW41" s="96"/>
      <c r="KDX41" s="96"/>
      <c r="KDY41" s="96"/>
      <c r="KDZ41" s="97"/>
      <c r="KEA41" s="98"/>
      <c r="KEB41" s="98"/>
      <c r="KEC41" s="96"/>
      <c r="KED41" s="96"/>
      <c r="KEE41" s="96"/>
      <c r="KEF41" s="96"/>
      <c r="KEG41" s="96"/>
      <c r="KEH41" s="96"/>
      <c r="KEI41" s="96"/>
      <c r="KEJ41" s="96"/>
      <c r="KEK41" s="96"/>
      <c r="KEL41" s="96"/>
      <c r="KEM41" s="96"/>
      <c r="KEN41" s="96"/>
      <c r="KEO41" s="96"/>
      <c r="KEP41" s="96"/>
      <c r="KEQ41" s="96"/>
      <c r="KER41" s="96"/>
      <c r="KES41" s="96"/>
      <c r="KET41" s="96"/>
      <c r="KEU41" s="96"/>
      <c r="KEV41" s="96"/>
      <c r="KEW41" s="96"/>
      <c r="KEX41" s="97"/>
      <c r="KEY41" s="98"/>
      <c r="KEZ41" s="98"/>
      <c r="KFA41" s="96"/>
      <c r="KFB41" s="96"/>
      <c r="KFC41" s="96"/>
      <c r="KFD41" s="96"/>
      <c r="KFE41" s="96"/>
      <c r="KFF41" s="96"/>
      <c r="KFG41" s="96"/>
      <c r="KFH41" s="96"/>
      <c r="KFI41" s="96"/>
      <c r="KFJ41" s="96"/>
      <c r="KFK41" s="96"/>
      <c r="KFL41" s="96"/>
      <c r="KFM41" s="96"/>
      <c r="KFN41" s="96"/>
      <c r="KFO41" s="96"/>
      <c r="KFP41" s="96"/>
      <c r="KFQ41" s="96"/>
      <c r="KFR41" s="96"/>
      <c r="KFS41" s="96"/>
      <c r="KFT41" s="96"/>
      <c r="KFU41" s="96"/>
      <c r="KFV41" s="97"/>
      <c r="KFW41" s="98"/>
      <c r="KFX41" s="98"/>
      <c r="KFY41" s="96"/>
      <c r="KFZ41" s="96"/>
      <c r="KGA41" s="96"/>
      <c r="KGB41" s="96"/>
      <c r="KGC41" s="96"/>
      <c r="KGD41" s="96"/>
      <c r="KGE41" s="96"/>
      <c r="KGF41" s="96"/>
      <c r="KGG41" s="96"/>
      <c r="KGH41" s="96"/>
      <c r="KGI41" s="96"/>
      <c r="KGJ41" s="96"/>
      <c r="KGK41" s="96"/>
      <c r="KGL41" s="96"/>
      <c r="KGM41" s="96"/>
      <c r="KGN41" s="96"/>
      <c r="KGO41" s="96"/>
      <c r="KGP41" s="96"/>
      <c r="KGQ41" s="96"/>
      <c r="KGR41" s="96"/>
      <c r="KGS41" s="96"/>
      <c r="KGT41" s="97"/>
      <c r="KGU41" s="98"/>
      <c r="KGV41" s="98"/>
      <c r="KGW41" s="96"/>
      <c r="KGX41" s="96"/>
      <c r="KGY41" s="96"/>
      <c r="KGZ41" s="96"/>
      <c r="KHA41" s="96"/>
      <c r="KHB41" s="96"/>
      <c r="KHC41" s="96"/>
      <c r="KHD41" s="96"/>
      <c r="KHE41" s="96"/>
      <c r="KHF41" s="96"/>
      <c r="KHG41" s="96"/>
      <c r="KHH41" s="96"/>
      <c r="KHI41" s="96"/>
      <c r="KHJ41" s="96"/>
      <c r="KHK41" s="96"/>
      <c r="KHL41" s="96"/>
      <c r="KHM41" s="96"/>
      <c r="KHN41" s="96"/>
      <c r="KHO41" s="96"/>
      <c r="KHP41" s="96"/>
      <c r="KHQ41" s="96"/>
      <c r="KHR41" s="97"/>
      <c r="KHS41" s="98"/>
      <c r="KHT41" s="98"/>
      <c r="KHU41" s="96"/>
      <c r="KHV41" s="96"/>
      <c r="KHW41" s="96"/>
      <c r="KHX41" s="96"/>
      <c r="KHY41" s="96"/>
      <c r="KHZ41" s="96"/>
      <c r="KIA41" s="96"/>
      <c r="KIB41" s="96"/>
      <c r="KIC41" s="96"/>
      <c r="KID41" s="96"/>
      <c r="KIE41" s="96"/>
      <c r="KIF41" s="96"/>
      <c r="KIG41" s="96"/>
      <c r="KIH41" s="96"/>
      <c r="KII41" s="96"/>
      <c r="KIJ41" s="96"/>
      <c r="KIK41" s="96"/>
      <c r="KIL41" s="96"/>
      <c r="KIM41" s="96"/>
      <c r="KIN41" s="96"/>
      <c r="KIO41" s="96"/>
      <c r="KIP41" s="97"/>
      <c r="KIQ41" s="98"/>
      <c r="KIR41" s="98"/>
      <c r="KIS41" s="96"/>
      <c r="KIT41" s="96"/>
      <c r="KIU41" s="96"/>
      <c r="KIV41" s="96"/>
      <c r="KIW41" s="96"/>
      <c r="KIX41" s="96"/>
      <c r="KIY41" s="96"/>
      <c r="KIZ41" s="96"/>
      <c r="KJA41" s="96"/>
      <c r="KJB41" s="96"/>
      <c r="KJC41" s="96"/>
      <c r="KJD41" s="96"/>
      <c r="KJE41" s="96"/>
      <c r="KJF41" s="96"/>
      <c r="KJG41" s="96"/>
      <c r="KJH41" s="96"/>
      <c r="KJI41" s="96"/>
      <c r="KJJ41" s="96"/>
      <c r="KJK41" s="96"/>
      <c r="KJL41" s="96"/>
      <c r="KJM41" s="96"/>
      <c r="KJN41" s="97"/>
      <c r="KJO41" s="98"/>
      <c r="KJP41" s="98"/>
      <c r="KJQ41" s="96"/>
      <c r="KJR41" s="96"/>
      <c r="KJS41" s="96"/>
      <c r="KJT41" s="96"/>
      <c r="KJU41" s="96"/>
      <c r="KJV41" s="96"/>
      <c r="KJW41" s="96"/>
      <c r="KJX41" s="96"/>
      <c r="KJY41" s="96"/>
      <c r="KJZ41" s="96"/>
      <c r="KKA41" s="96"/>
      <c r="KKB41" s="96"/>
      <c r="KKC41" s="96"/>
      <c r="KKD41" s="96"/>
      <c r="KKE41" s="96"/>
      <c r="KKF41" s="96"/>
      <c r="KKG41" s="96"/>
      <c r="KKH41" s="96"/>
      <c r="KKI41" s="96"/>
      <c r="KKJ41" s="96"/>
      <c r="KKK41" s="96"/>
      <c r="KKL41" s="97"/>
      <c r="KKM41" s="98"/>
      <c r="KKN41" s="98"/>
      <c r="KKO41" s="96"/>
      <c r="KKP41" s="96"/>
      <c r="KKQ41" s="96"/>
      <c r="KKR41" s="96"/>
      <c r="KKS41" s="96"/>
      <c r="KKT41" s="96"/>
      <c r="KKU41" s="96"/>
      <c r="KKV41" s="96"/>
      <c r="KKW41" s="96"/>
      <c r="KKX41" s="96"/>
      <c r="KKY41" s="96"/>
      <c r="KKZ41" s="96"/>
      <c r="KLA41" s="96"/>
      <c r="KLB41" s="96"/>
      <c r="KLC41" s="96"/>
      <c r="KLD41" s="96"/>
      <c r="KLE41" s="96"/>
      <c r="KLF41" s="96"/>
      <c r="KLG41" s="96"/>
      <c r="KLH41" s="96"/>
      <c r="KLI41" s="96"/>
      <c r="KLJ41" s="97"/>
      <c r="KLK41" s="98"/>
      <c r="KLL41" s="98"/>
      <c r="KLM41" s="96"/>
      <c r="KLN41" s="96"/>
      <c r="KLO41" s="96"/>
      <c r="KLP41" s="96"/>
      <c r="KLQ41" s="96"/>
      <c r="KLR41" s="96"/>
      <c r="KLS41" s="96"/>
      <c r="KLT41" s="96"/>
      <c r="KLU41" s="96"/>
      <c r="KLV41" s="96"/>
      <c r="KLW41" s="96"/>
      <c r="KLX41" s="96"/>
      <c r="KLY41" s="96"/>
      <c r="KLZ41" s="96"/>
      <c r="KMA41" s="96"/>
      <c r="KMB41" s="96"/>
      <c r="KMC41" s="96"/>
      <c r="KMD41" s="96"/>
      <c r="KME41" s="96"/>
      <c r="KMF41" s="96"/>
      <c r="KMG41" s="96"/>
      <c r="KMH41" s="97"/>
      <c r="KMI41" s="98"/>
      <c r="KMJ41" s="98"/>
      <c r="KMK41" s="96"/>
      <c r="KML41" s="96"/>
      <c r="KMM41" s="96"/>
      <c r="KMN41" s="96"/>
      <c r="KMO41" s="96"/>
      <c r="KMP41" s="96"/>
      <c r="KMQ41" s="96"/>
      <c r="KMR41" s="96"/>
      <c r="KMS41" s="96"/>
      <c r="KMT41" s="96"/>
      <c r="KMU41" s="96"/>
      <c r="KMV41" s="96"/>
      <c r="KMW41" s="96"/>
      <c r="KMX41" s="96"/>
      <c r="KMY41" s="96"/>
      <c r="KMZ41" s="96"/>
      <c r="KNA41" s="96"/>
      <c r="KNB41" s="96"/>
      <c r="KNC41" s="96"/>
      <c r="KND41" s="96"/>
      <c r="KNE41" s="96"/>
      <c r="KNF41" s="97"/>
      <c r="KNG41" s="98"/>
      <c r="KNH41" s="98"/>
      <c r="KNI41" s="96"/>
      <c r="KNJ41" s="96"/>
      <c r="KNK41" s="96"/>
      <c r="KNL41" s="96"/>
      <c r="KNM41" s="96"/>
      <c r="KNN41" s="96"/>
      <c r="KNO41" s="96"/>
      <c r="KNP41" s="96"/>
      <c r="KNQ41" s="96"/>
      <c r="KNR41" s="96"/>
      <c r="KNS41" s="96"/>
      <c r="KNT41" s="96"/>
      <c r="KNU41" s="96"/>
      <c r="KNV41" s="96"/>
      <c r="KNW41" s="96"/>
      <c r="KNX41" s="96"/>
      <c r="KNY41" s="96"/>
      <c r="KNZ41" s="96"/>
      <c r="KOA41" s="96"/>
      <c r="KOB41" s="96"/>
      <c r="KOC41" s="96"/>
      <c r="KOD41" s="97"/>
      <c r="KOE41" s="98"/>
      <c r="KOF41" s="98"/>
      <c r="KOG41" s="96"/>
      <c r="KOH41" s="96"/>
      <c r="KOI41" s="96"/>
      <c r="KOJ41" s="96"/>
      <c r="KOK41" s="96"/>
      <c r="KOL41" s="96"/>
      <c r="KOM41" s="96"/>
      <c r="KON41" s="96"/>
      <c r="KOO41" s="96"/>
      <c r="KOP41" s="96"/>
      <c r="KOQ41" s="96"/>
      <c r="KOR41" s="96"/>
      <c r="KOS41" s="96"/>
      <c r="KOT41" s="96"/>
      <c r="KOU41" s="96"/>
      <c r="KOV41" s="96"/>
      <c r="KOW41" s="96"/>
      <c r="KOX41" s="96"/>
      <c r="KOY41" s="96"/>
      <c r="KOZ41" s="96"/>
      <c r="KPA41" s="96"/>
      <c r="KPB41" s="97"/>
      <c r="KPC41" s="98"/>
      <c r="KPD41" s="98"/>
      <c r="KPE41" s="96"/>
      <c r="KPF41" s="96"/>
      <c r="KPG41" s="96"/>
      <c r="KPH41" s="96"/>
      <c r="KPI41" s="96"/>
      <c r="KPJ41" s="96"/>
      <c r="KPK41" s="96"/>
      <c r="KPL41" s="96"/>
      <c r="KPM41" s="96"/>
      <c r="KPN41" s="96"/>
      <c r="KPO41" s="96"/>
      <c r="KPP41" s="96"/>
      <c r="KPQ41" s="96"/>
      <c r="KPR41" s="96"/>
      <c r="KPS41" s="96"/>
      <c r="KPT41" s="96"/>
      <c r="KPU41" s="96"/>
      <c r="KPV41" s="96"/>
      <c r="KPW41" s="96"/>
      <c r="KPX41" s="96"/>
      <c r="KPY41" s="96"/>
      <c r="KPZ41" s="97"/>
      <c r="KQA41" s="98"/>
      <c r="KQB41" s="98"/>
      <c r="KQC41" s="96"/>
      <c r="KQD41" s="96"/>
      <c r="KQE41" s="96"/>
      <c r="KQF41" s="96"/>
      <c r="KQG41" s="96"/>
      <c r="KQH41" s="96"/>
      <c r="KQI41" s="96"/>
      <c r="KQJ41" s="96"/>
      <c r="KQK41" s="96"/>
      <c r="KQL41" s="96"/>
      <c r="KQM41" s="96"/>
      <c r="KQN41" s="96"/>
      <c r="KQO41" s="96"/>
      <c r="KQP41" s="96"/>
      <c r="KQQ41" s="96"/>
      <c r="KQR41" s="96"/>
      <c r="KQS41" s="96"/>
      <c r="KQT41" s="96"/>
      <c r="KQU41" s="96"/>
      <c r="KQV41" s="96"/>
      <c r="KQW41" s="96"/>
      <c r="KQX41" s="97"/>
      <c r="KQY41" s="98"/>
      <c r="KQZ41" s="98"/>
      <c r="KRA41" s="96"/>
      <c r="KRB41" s="96"/>
      <c r="KRC41" s="96"/>
      <c r="KRD41" s="96"/>
      <c r="KRE41" s="96"/>
      <c r="KRF41" s="96"/>
      <c r="KRG41" s="96"/>
      <c r="KRH41" s="96"/>
      <c r="KRI41" s="96"/>
      <c r="KRJ41" s="96"/>
      <c r="KRK41" s="96"/>
      <c r="KRL41" s="96"/>
      <c r="KRM41" s="96"/>
      <c r="KRN41" s="96"/>
      <c r="KRO41" s="96"/>
      <c r="KRP41" s="96"/>
      <c r="KRQ41" s="96"/>
      <c r="KRR41" s="96"/>
      <c r="KRS41" s="96"/>
      <c r="KRT41" s="96"/>
      <c r="KRU41" s="96"/>
      <c r="KRV41" s="97"/>
      <c r="KRW41" s="98"/>
      <c r="KRX41" s="98"/>
      <c r="KRY41" s="96"/>
      <c r="KRZ41" s="96"/>
      <c r="KSA41" s="96"/>
      <c r="KSB41" s="96"/>
      <c r="KSC41" s="96"/>
      <c r="KSD41" s="96"/>
      <c r="KSE41" s="96"/>
      <c r="KSF41" s="96"/>
      <c r="KSG41" s="96"/>
      <c r="KSH41" s="96"/>
      <c r="KSI41" s="96"/>
      <c r="KSJ41" s="96"/>
      <c r="KSK41" s="96"/>
      <c r="KSL41" s="96"/>
      <c r="KSM41" s="96"/>
      <c r="KSN41" s="96"/>
      <c r="KSO41" s="96"/>
      <c r="KSP41" s="96"/>
      <c r="KSQ41" s="96"/>
      <c r="KSR41" s="96"/>
      <c r="KSS41" s="96"/>
      <c r="KST41" s="97"/>
      <c r="KSU41" s="98"/>
      <c r="KSV41" s="98"/>
      <c r="KSW41" s="96"/>
      <c r="KSX41" s="96"/>
      <c r="KSY41" s="96"/>
      <c r="KSZ41" s="96"/>
      <c r="KTA41" s="96"/>
      <c r="KTB41" s="96"/>
      <c r="KTC41" s="96"/>
      <c r="KTD41" s="96"/>
      <c r="KTE41" s="96"/>
      <c r="KTF41" s="96"/>
      <c r="KTG41" s="96"/>
      <c r="KTH41" s="96"/>
      <c r="KTI41" s="96"/>
      <c r="KTJ41" s="96"/>
      <c r="KTK41" s="96"/>
      <c r="KTL41" s="96"/>
      <c r="KTM41" s="96"/>
      <c r="KTN41" s="96"/>
      <c r="KTO41" s="96"/>
      <c r="KTP41" s="96"/>
      <c r="KTQ41" s="96"/>
      <c r="KTR41" s="97"/>
      <c r="KTS41" s="98"/>
      <c r="KTT41" s="98"/>
      <c r="KTU41" s="96"/>
      <c r="KTV41" s="96"/>
      <c r="KTW41" s="96"/>
      <c r="KTX41" s="96"/>
      <c r="KTY41" s="96"/>
      <c r="KTZ41" s="96"/>
      <c r="KUA41" s="96"/>
      <c r="KUB41" s="96"/>
      <c r="KUC41" s="96"/>
      <c r="KUD41" s="96"/>
      <c r="KUE41" s="96"/>
      <c r="KUF41" s="96"/>
      <c r="KUG41" s="96"/>
      <c r="KUH41" s="96"/>
      <c r="KUI41" s="96"/>
      <c r="KUJ41" s="96"/>
      <c r="KUK41" s="96"/>
      <c r="KUL41" s="96"/>
      <c r="KUM41" s="96"/>
      <c r="KUN41" s="96"/>
      <c r="KUO41" s="96"/>
      <c r="KUP41" s="97"/>
      <c r="KUQ41" s="98"/>
      <c r="KUR41" s="98"/>
      <c r="KUS41" s="96"/>
      <c r="KUT41" s="96"/>
      <c r="KUU41" s="96"/>
      <c r="KUV41" s="96"/>
      <c r="KUW41" s="96"/>
      <c r="KUX41" s="96"/>
      <c r="KUY41" s="96"/>
      <c r="KUZ41" s="96"/>
      <c r="KVA41" s="96"/>
      <c r="KVB41" s="96"/>
      <c r="KVC41" s="96"/>
      <c r="KVD41" s="96"/>
      <c r="KVE41" s="96"/>
      <c r="KVF41" s="96"/>
      <c r="KVG41" s="96"/>
      <c r="KVH41" s="96"/>
      <c r="KVI41" s="96"/>
      <c r="KVJ41" s="96"/>
      <c r="KVK41" s="96"/>
      <c r="KVL41" s="96"/>
      <c r="KVM41" s="96"/>
      <c r="KVN41" s="97"/>
      <c r="KVO41" s="98"/>
      <c r="KVP41" s="98"/>
      <c r="KVQ41" s="96"/>
      <c r="KVR41" s="96"/>
      <c r="KVS41" s="96"/>
      <c r="KVT41" s="96"/>
      <c r="KVU41" s="96"/>
      <c r="KVV41" s="96"/>
      <c r="KVW41" s="96"/>
      <c r="KVX41" s="96"/>
      <c r="KVY41" s="96"/>
      <c r="KVZ41" s="96"/>
      <c r="KWA41" s="96"/>
      <c r="KWB41" s="96"/>
      <c r="KWC41" s="96"/>
      <c r="KWD41" s="96"/>
      <c r="KWE41" s="96"/>
      <c r="KWF41" s="96"/>
      <c r="KWG41" s="96"/>
      <c r="KWH41" s="96"/>
      <c r="KWI41" s="96"/>
      <c r="KWJ41" s="96"/>
      <c r="KWK41" s="96"/>
      <c r="KWL41" s="97"/>
      <c r="KWM41" s="98"/>
      <c r="KWN41" s="98"/>
      <c r="KWO41" s="96"/>
      <c r="KWP41" s="96"/>
      <c r="KWQ41" s="96"/>
      <c r="KWR41" s="96"/>
      <c r="KWS41" s="96"/>
      <c r="KWT41" s="96"/>
      <c r="KWU41" s="96"/>
      <c r="KWV41" s="96"/>
      <c r="KWW41" s="96"/>
      <c r="KWX41" s="96"/>
      <c r="KWY41" s="96"/>
      <c r="KWZ41" s="96"/>
      <c r="KXA41" s="96"/>
      <c r="KXB41" s="96"/>
      <c r="KXC41" s="96"/>
      <c r="KXD41" s="96"/>
      <c r="KXE41" s="96"/>
      <c r="KXF41" s="96"/>
      <c r="KXG41" s="96"/>
      <c r="KXH41" s="96"/>
      <c r="KXI41" s="96"/>
      <c r="KXJ41" s="97"/>
      <c r="KXK41" s="98"/>
      <c r="KXL41" s="98"/>
      <c r="KXM41" s="96"/>
      <c r="KXN41" s="96"/>
      <c r="KXO41" s="96"/>
      <c r="KXP41" s="96"/>
      <c r="KXQ41" s="96"/>
      <c r="KXR41" s="96"/>
      <c r="KXS41" s="96"/>
      <c r="KXT41" s="96"/>
      <c r="KXU41" s="96"/>
      <c r="KXV41" s="96"/>
      <c r="KXW41" s="96"/>
      <c r="KXX41" s="96"/>
      <c r="KXY41" s="96"/>
      <c r="KXZ41" s="96"/>
      <c r="KYA41" s="96"/>
      <c r="KYB41" s="96"/>
      <c r="KYC41" s="96"/>
      <c r="KYD41" s="96"/>
      <c r="KYE41" s="96"/>
      <c r="KYF41" s="96"/>
      <c r="KYG41" s="96"/>
      <c r="KYH41" s="97"/>
      <c r="KYI41" s="98"/>
      <c r="KYJ41" s="98"/>
      <c r="KYK41" s="96"/>
      <c r="KYL41" s="96"/>
      <c r="KYM41" s="96"/>
      <c r="KYN41" s="96"/>
      <c r="KYO41" s="96"/>
      <c r="KYP41" s="96"/>
      <c r="KYQ41" s="96"/>
      <c r="KYR41" s="96"/>
      <c r="KYS41" s="96"/>
      <c r="KYT41" s="96"/>
      <c r="KYU41" s="96"/>
      <c r="KYV41" s="96"/>
      <c r="KYW41" s="96"/>
      <c r="KYX41" s="96"/>
      <c r="KYY41" s="96"/>
      <c r="KYZ41" s="96"/>
      <c r="KZA41" s="96"/>
      <c r="KZB41" s="96"/>
      <c r="KZC41" s="96"/>
      <c r="KZD41" s="96"/>
      <c r="KZE41" s="96"/>
      <c r="KZF41" s="97"/>
      <c r="KZG41" s="98"/>
      <c r="KZH41" s="98"/>
      <c r="KZI41" s="96"/>
      <c r="KZJ41" s="96"/>
      <c r="KZK41" s="96"/>
      <c r="KZL41" s="96"/>
      <c r="KZM41" s="96"/>
      <c r="KZN41" s="96"/>
      <c r="KZO41" s="96"/>
      <c r="KZP41" s="96"/>
      <c r="KZQ41" s="96"/>
      <c r="KZR41" s="96"/>
      <c r="KZS41" s="96"/>
      <c r="KZT41" s="96"/>
      <c r="KZU41" s="96"/>
      <c r="KZV41" s="96"/>
      <c r="KZW41" s="96"/>
      <c r="KZX41" s="96"/>
      <c r="KZY41" s="96"/>
      <c r="KZZ41" s="96"/>
      <c r="LAA41" s="96"/>
      <c r="LAB41" s="96"/>
      <c r="LAC41" s="96"/>
      <c r="LAD41" s="97"/>
      <c r="LAE41" s="98"/>
      <c r="LAF41" s="98"/>
      <c r="LAG41" s="96"/>
      <c r="LAH41" s="96"/>
      <c r="LAI41" s="96"/>
      <c r="LAJ41" s="96"/>
      <c r="LAK41" s="96"/>
      <c r="LAL41" s="96"/>
      <c r="LAM41" s="96"/>
      <c r="LAN41" s="96"/>
      <c r="LAO41" s="96"/>
      <c r="LAP41" s="96"/>
      <c r="LAQ41" s="96"/>
      <c r="LAR41" s="96"/>
      <c r="LAS41" s="96"/>
      <c r="LAT41" s="96"/>
      <c r="LAU41" s="96"/>
      <c r="LAV41" s="96"/>
      <c r="LAW41" s="96"/>
      <c r="LAX41" s="96"/>
      <c r="LAY41" s="96"/>
      <c r="LAZ41" s="96"/>
      <c r="LBA41" s="96"/>
      <c r="LBB41" s="97"/>
      <c r="LBC41" s="98"/>
      <c r="LBD41" s="98"/>
      <c r="LBE41" s="96"/>
      <c r="LBF41" s="96"/>
      <c r="LBG41" s="96"/>
      <c r="LBH41" s="96"/>
      <c r="LBI41" s="96"/>
      <c r="LBJ41" s="96"/>
      <c r="LBK41" s="96"/>
      <c r="LBL41" s="96"/>
      <c r="LBM41" s="96"/>
      <c r="LBN41" s="96"/>
      <c r="LBO41" s="96"/>
      <c r="LBP41" s="96"/>
      <c r="LBQ41" s="96"/>
      <c r="LBR41" s="96"/>
      <c r="LBS41" s="96"/>
      <c r="LBT41" s="96"/>
      <c r="LBU41" s="96"/>
      <c r="LBV41" s="96"/>
      <c r="LBW41" s="96"/>
      <c r="LBX41" s="96"/>
      <c r="LBY41" s="96"/>
      <c r="LBZ41" s="97"/>
      <c r="LCA41" s="98"/>
      <c r="LCB41" s="98"/>
      <c r="LCC41" s="96"/>
      <c r="LCD41" s="96"/>
      <c r="LCE41" s="96"/>
      <c r="LCF41" s="96"/>
      <c r="LCG41" s="96"/>
      <c r="LCH41" s="96"/>
      <c r="LCI41" s="96"/>
      <c r="LCJ41" s="96"/>
      <c r="LCK41" s="96"/>
      <c r="LCL41" s="96"/>
      <c r="LCM41" s="96"/>
      <c r="LCN41" s="96"/>
      <c r="LCO41" s="96"/>
      <c r="LCP41" s="96"/>
      <c r="LCQ41" s="96"/>
      <c r="LCR41" s="96"/>
      <c r="LCS41" s="96"/>
      <c r="LCT41" s="96"/>
      <c r="LCU41" s="96"/>
      <c r="LCV41" s="96"/>
      <c r="LCW41" s="96"/>
      <c r="LCX41" s="97"/>
      <c r="LCY41" s="98"/>
      <c r="LCZ41" s="98"/>
      <c r="LDA41" s="96"/>
      <c r="LDB41" s="96"/>
      <c r="LDC41" s="96"/>
      <c r="LDD41" s="96"/>
      <c r="LDE41" s="96"/>
      <c r="LDF41" s="96"/>
      <c r="LDG41" s="96"/>
      <c r="LDH41" s="96"/>
      <c r="LDI41" s="96"/>
      <c r="LDJ41" s="96"/>
      <c r="LDK41" s="96"/>
      <c r="LDL41" s="96"/>
      <c r="LDM41" s="96"/>
      <c r="LDN41" s="96"/>
      <c r="LDO41" s="96"/>
      <c r="LDP41" s="96"/>
      <c r="LDQ41" s="96"/>
      <c r="LDR41" s="96"/>
      <c r="LDS41" s="96"/>
      <c r="LDT41" s="96"/>
      <c r="LDU41" s="96"/>
      <c r="LDV41" s="97"/>
      <c r="LDW41" s="98"/>
      <c r="LDX41" s="98"/>
      <c r="LDY41" s="96"/>
      <c r="LDZ41" s="96"/>
      <c r="LEA41" s="96"/>
      <c r="LEB41" s="96"/>
      <c r="LEC41" s="96"/>
      <c r="LED41" s="96"/>
      <c r="LEE41" s="96"/>
      <c r="LEF41" s="96"/>
      <c r="LEG41" s="96"/>
      <c r="LEH41" s="96"/>
      <c r="LEI41" s="96"/>
      <c r="LEJ41" s="96"/>
      <c r="LEK41" s="96"/>
      <c r="LEL41" s="96"/>
      <c r="LEM41" s="96"/>
      <c r="LEN41" s="96"/>
      <c r="LEO41" s="96"/>
      <c r="LEP41" s="96"/>
      <c r="LEQ41" s="96"/>
      <c r="LER41" s="96"/>
      <c r="LES41" s="96"/>
      <c r="LET41" s="97"/>
      <c r="LEU41" s="98"/>
      <c r="LEV41" s="98"/>
      <c r="LEW41" s="96"/>
      <c r="LEX41" s="96"/>
      <c r="LEY41" s="96"/>
      <c r="LEZ41" s="96"/>
      <c r="LFA41" s="96"/>
      <c r="LFB41" s="96"/>
      <c r="LFC41" s="96"/>
      <c r="LFD41" s="96"/>
      <c r="LFE41" s="96"/>
      <c r="LFF41" s="96"/>
      <c r="LFG41" s="96"/>
      <c r="LFH41" s="96"/>
      <c r="LFI41" s="96"/>
      <c r="LFJ41" s="96"/>
      <c r="LFK41" s="96"/>
      <c r="LFL41" s="96"/>
      <c r="LFM41" s="96"/>
      <c r="LFN41" s="96"/>
      <c r="LFO41" s="96"/>
      <c r="LFP41" s="96"/>
      <c r="LFQ41" s="96"/>
      <c r="LFR41" s="97"/>
      <c r="LFS41" s="98"/>
      <c r="LFT41" s="98"/>
      <c r="LFU41" s="96"/>
      <c r="LFV41" s="96"/>
      <c r="LFW41" s="96"/>
      <c r="LFX41" s="96"/>
      <c r="LFY41" s="96"/>
      <c r="LFZ41" s="96"/>
      <c r="LGA41" s="96"/>
      <c r="LGB41" s="96"/>
      <c r="LGC41" s="96"/>
      <c r="LGD41" s="96"/>
      <c r="LGE41" s="96"/>
      <c r="LGF41" s="96"/>
      <c r="LGG41" s="96"/>
      <c r="LGH41" s="96"/>
      <c r="LGI41" s="96"/>
      <c r="LGJ41" s="96"/>
      <c r="LGK41" s="96"/>
      <c r="LGL41" s="96"/>
      <c r="LGM41" s="96"/>
      <c r="LGN41" s="96"/>
      <c r="LGO41" s="96"/>
      <c r="LGP41" s="97"/>
      <c r="LGQ41" s="98"/>
      <c r="LGR41" s="98"/>
      <c r="LGS41" s="96"/>
      <c r="LGT41" s="96"/>
      <c r="LGU41" s="96"/>
      <c r="LGV41" s="96"/>
      <c r="LGW41" s="96"/>
      <c r="LGX41" s="96"/>
      <c r="LGY41" s="96"/>
      <c r="LGZ41" s="96"/>
      <c r="LHA41" s="96"/>
      <c r="LHB41" s="96"/>
      <c r="LHC41" s="96"/>
      <c r="LHD41" s="96"/>
      <c r="LHE41" s="96"/>
      <c r="LHF41" s="96"/>
      <c r="LHG41" s="96"/>
      <c r="LHH41" s="96"/>
      <c r="LHI41" s="96"/>
      <c r="LHJ41" s="96"/>
      <c r="LHK41" s="96"/>
      <c r="LHL41" s="96"/>
      <c r="LHM41" s="96"/>
      <c r="LHN41" s="97"/>
      <c r="LHO41" s="98"/>
      <c r="LHP41" s="98"/>
      <c r="LHQ41" s="96"/>
      <c r="LHR41" s="96"/>
      <c r="LHS41" s="96"/>
      <c r="LHT41" s="96"/>
      <c r="LHU41" s="96"/>
      <c r="LHV41" s="96"/>
      <c r="LHW41" s="96"/>
      <c r="LHX41" s="96"/>
      <c r="LHY41" s="96"/>
      <c r="LHZ41" s="96"/>
      <c r="LIA41" s="96"/>
      <c r="LIB41" s="96"/>
      <c r="LIC41" s="96"/>
      <c r="LID41" s="96"/>
      <c r="LIE41" s="96"/>
      <c r="LIF41" s="96"/>
      <c r="LIG41" s="96"/>
      <c r="LIH41" s="96"/>
      <c r="LII41" s="96"/>
      <c r="LIJ41" s="96"/>
      <c r="LIK41" s="96"/>
      <c r="LIL41" s="97"/>
      <c r="LIM41" s="98"/>
      <c r="LIN41" s="98"/>
      <c r="LIO41" s="96"/>
      <c r="LIP41" s="96"/>
      <c r="LIQ41" s="96"/>
      <c r="LIR41" s="96"/>
      <c r="LIS41" s="96"/>
      <c r="LIT41" s="96"/>
      <c r="LIU41" s="96"/>
      <c r="LIV41" s="96"/>
      <c r="LIW41" s="96"/>
      <c r="LIX41" s="96"/>
      <c r="LIY41" s="96"/>
      <c r="LIZ41" s="96"/>
      <c r="LJA41" s="96"/>
      <c r="LJB41" s="96"/>
      <c r="LJC41" s="96"/>
      <c r="LJD41" s="96"/>
      <c r="LJE41" s="96"/>
      <c r="LJF41" s="96"/>
      <c r="LJG41" s="96"/>
      <c r="LJH41" s="96"/>
      <c r="LJI41" s="96"/>
      <c r="LJJ41" s="97"/>
      <c r="LJK41" s="98"/>
      <c r="LJL41" s="98"/>
      <c r="LJM41" s="96"/>
      <c r="LJN41" s="96"/>
      <c r="LJO41" s="96"/>
      <c r="LJP41" s="96"/>
      <c r="LJQ41" s="96"/>
      <c r="LJR41" s="96"/>
      <c r="LJS41" s="96"/>
      <c r="LJT41" s="96"/>
      <c r="LJU41" s="96"/>
      <c r="LJV41" s="96"/>
      <c r="LJW41" s="96"/>
      <c r="LJX41" s="96"/>
      <c r="LJY41" s="96"/>
      <c r="LJZ41" s="96"/>
      <c r="LKA41" s="96"/>
      <c r="LKB41" s="96"/>
      <c r="LKC41" s="96"/>
      <c r="LKD41" s="96"/>
      <c r="LKE41" s="96"/>
      <c r="LKF41" s="96"/>
      <c r="LKG41" s="96"/>
      <c r="LKH41" s="97"/>
      <c r="LKI41" s="98"/>
      <c r="LKJ41" s="98"/>
      <c r="LKK41" s="96"/>
      <c r="LKL41" s="96"/>
      <c r="LKM41" s="96"/>
      <c r="LKN41" s="96"/>
      <c r="LKO41" s="96"/>
      <c r="LKP41" s="96"/>
      <c r="LKQ41" s="96"/>
      <c r="LKR41" s="96"/>
      <c r="LKS41" s="96"/>
      <c r="LKT41" s="96"/>
      <c r="LKU41" s="96"/>
      <c r="LKV41" s="96"/>
      <c r="LKW41" s="96"/>
      <c r="LKX41" s="96"/>
      <c r="LKY41" s="96"/>
      <c r="LKZ41" s="96"/>
      <c r="LLA41" s="96"/>
      <c r="LLB41" s="96"/>
      <c r="LLC41" s="96"/>
      <c r="LLD41" s="96"/>
      <c r="LLE41" s="96"/>
      <c r="LLF41" s="97"/>
      <c r="LLG41" s="98"/>
      <c r="LLH41" s="98"/>
      <c r="LLI41" s="96"/>
      <c r="LLJ41" s="96"/>
      <c r="LLK41" s="96"/>
      <c r="LLL41" s="96"/>
      <c r="LLM41" s="96"/>
      <c r="LLN41" s="96"/>
      <c r="LLO41" s="96"/>
      <c r="LLP41" s="96"/>
      <c r="LLQ41" s="96"/>
      <c r="LLR41" s="96"/>
      <c r="LLS41" s="96"/>
      <c r="LLT41" s="96"/>
      <c r="LLU41" s="96"/>
      <c r="LLV41" s="96"/>
      <c r="LLW41" s="96"/>
      <c r="LLX41" s="96"/>
      <c r="LLY41" s="96"/>
      <c r="LLZ41" s="96"/>
      <c r="LMA41" s="96"/>
      <c r="LMB41" s="96"/>
      <c r="LMC41" s="96"/>
      <c r="LMD41" s="97"/>
      <c r="LME41" s="98"/>
      <c r="LMF41" s="98"/>
      <c r="LMG41" s="96"/>
      <c r="LMH41" s="96"/>
      <c r="LMI41" s="96"/>
      <c r="LMJ41" s="96"/>
      <c r="LMK41" s="96"/>
      <c r="LML41" s="96"/>
      <c r="LMM41" s="96"/>
      <c r="LMN41" s="96"/>
      <c r="LMO41" s="96"/>
      <c r="LMP41" s="96"/>
      <c r="LMQ41" s="96"/>
      <c r="LMR41" s="96"/>
      <c r="LMS41" s="96"/>
      <c r="LMT41" s="96"/>
      <c r="LMU41" s="96"/>
      <c r="LMV41" s="96"/>
      <c r="LMW41" s="96"/>
      <c r="LMX41" s="96"/>
      <c r="LMY41" s="96"/>
      <c r="LMZ41" s="96"/>
      <c r="LNA41" s="96"/>
      <c r="LNB41" s="97"/>
      <c r="LNC41" s="98"/>
      <c r="LND41" s="98"/>
      <c r="LNE41" s="96"/>
      <c r="LNF41" s="96"/>
      <c r="LNG41" s="96"/>
      <c r="LNH41" s="96"/>
      <c r="LNI41" s="96"/>
      <c r="LNJ41" s="96"/>
      <c r="LNK41" s="96"/>
      <c r="LNL41" s="96"/>
      <c r="LNM41" s="96"/>
      <c r="LNN41" s="96"/>
      <c r="LNO41" s="96"/>
      <c r="LNP41" s="96"/>
      <c r="LNQ41" s="96"/>
      <c r="LNR41" s="96"/>
      <c r="LNS41" s="96"/>
      <c r="LNT41" s="96"/>
      <c r="LNU41" s="96"/>
      <c r="LNV41" s="96"/>
      <c r="LNW41" s="96"/>
      <c r="LNX41" s="96"/>
      <c r="LNY41" s="96"/>
      <c r="LNZ41" s="97"/>
      <c r="LOA41" s="98"/>
      <c r="LOB41" s="98"/>
      <c r="LOC41" s="96"/>
      <c r="LOD41" s="96"/>
      <c r="LOE41" s="96"/>
      <c r="LOF41" s="96"/>
      <c r="LOG41" s="96"/>
      <c r="LOH41" s="96"/>
      <c r="LOI41" s="96"/>
      <c r="LOJ41" s="96"/>
      <c r="LOK41" s="96"/>
      <c r="LOL41" s="96"/>
      <c r="LOM41" s="96"/>
      <c r="LON41" s="96"/>
      <c r="LOO41" s="96"/>
      <c r="LOP41" s="96"/>
      <c r="LOQ41" s="96"/>
      <c r="LOR41" s="96"/>
      <c r="LOS41" s="96"/>
      <c r="LOT41" s="96"/>
      <c r="LOU41" s="96"/>
      <c r="LOV41" s="96"/>
      <c r="LOW41" s="96"/>
      <c r="LOX41" s="97"/>
      <c r="LOY41" s="98"/>
      <c r="LOZ41" s="98"/>
      <c r="LPA41" s="96"/>
      <c r="LPB41" s="96"/>
      <c r="LPC41" s="96"/>
      <c r="LPD41" s="96"/>
      <c r="LPE41" s="96"/>
      <c r="LPF41" s="96"/>
      <c r="LPG41" s="96"/>
      <c r="LPH41" s="96"/>
      <c r="LPI41" s="96"/>
      <c r="LPJ41" s="96"/>
      <c r="LPK41" s="96"/>
      <c r="LPL41" s="96"/>
      <c r="LPM41" s="96"/>
      <c r="LPN41" s="96"/>
      <c r="LPO41" s="96"/>
      <c r="LPP41" s="96"/>
      <c r="LPQ41" s="96"/>
      <c r="LPR41" s="96"/>
      <c r="LPS41" s="96"/>
      <c r="LPT41" s="96"/>
      <c r="LPU41" s="96"/>
      <c r="LPV41" s="97"/>
      <c r="LPW41" s="98"/>
      <c r="LPX41" s="98"/>
      <c r="LPY41" s="96"/>
      <c r="LPZ41" s="96"/>
      <c r="LQA41" s="96"/>
      <c r="LQB41" s="96"/>
      <c r="LQC41" s="96"/>
      <c r="LQD41" s="96"/>
      <c r="LQE41" s="96"/>
      <c r="LQF41" s="96"/>
      <c r="LQG41" s="96"/>
      <c r="LQH41" s="96"/>
      <c r="LQI41" s="96"/>
      <c r="LQJ41" s="96"/>
      <c r="LQK41" s="96"/>
      <c r="LQL41" s="96"/>
      <c r="LQM41" s="96"/>
      <c r="LQN41" s="96"/>
      <c r="LQO41" s="96"/>
      <c r="LQP41" s="96"/>
      <c r="LQQ41" s="96"/>
      <c r="LQR41" s="96"/>
      <c r="LQS41" s="96"/>
      <c r="LQT41" s="97"/>
      <c r="LQU41" s="98"/>
      <c r="LQV41" s="98"/>
      <c r="LQW41" s="96"/>
      <c r="LQX41" s="96"/>
      <c r="LQY41" s="96"/>
      <c r="LQZ41" s="96"/>
      <c r="LRA41" s="96"/>
      <c r="LRB41" s="96"/>
      <c r="LRC41" s="96"/>
      <c r="LRD41" s="96"/>
      <c r="LRE41" s="96"/>
      <c r="LRF41" s="96"/>
      <c r="LRG41" s="96"/>
      <c r="LRH41" s="96"/>
      <c r="LRI41" s="96"/>
      <c r="LRJ41" s="96"/>
      <c r="LRK41" s="96"/>
      <c r="LRL41" s="96"/>
      <c r="LRM41" s="96"/>
      <c r="LRN41" s="96"/>
      <c r="LRO41" s="96"/>
      <c r="LRP41" s="96"/>
      <c r="LRQ41" s="96"/>
      <c r="LRR41" s="97"/>
      <c r="LRS41" s="98"/>
      <c r="LRT41" s="98"/>
      <c r="LRU41" s="96"/>
      <c r="LRV41" s="96"/>
      <c r="LRW41" s="96"/>
      <c r="LRX41" s="96"/>
      <c r="LRY41" s="96"/>
      <c r="LRZ41" s="96"/>
      <c r="LSA41" s="96"/>
      <c r="LSB41" s="96"/>
      <c r="LSC41" s="96"/>
      <c r="LSD41" s="96"/>
      <c r="LSE41" s="96"/>
      <c r="LSF41" s="96"/>
      <c r="LSG41" s="96"/>
      <c r="LSH41" s="96"/>
      <c r="LSI41" s="96"/>
      <c r="LSJ41" s="96"/>
      <c r="LSK41" s="96"/>
      <c r="LSL41" s="96"/>
      <c r="LSM41" s="96"/>
      <c r="LSN41" s="96"/>
      <c r="LSO41" s="96"/>
      <c r="LSP41" s="97"/>
      <c r="LSQ41" s="98"/>
      <c r="LSR41" s="98"/>
      <c r="LSS41" s="96"/>
      <c r="LST41" s="96"/>
      <c r="LSU41" s="96"/>
      <c r="LSV41" s="96"/>
      <c r="LSW41" s="96"/>
      <c r="LSX41" s="96"/>
      <c r="LSY41" s="96"/>
      <c r="LSZ41" s="96"/>
      <c r="LTA41" s="96"/>
      <c r="LTB41" s="96"/>
      <c r="LTC41" s="96"/>
      <c r="LTD41" s="96"/>
      <c r="LTE41" s="96"/>
      <c r="LTF41" s="96"/>
      <c r="LTG41" s="96"/>
      <c r="LTH41" s="96"/>
      <c r="LTI41" s="96"/>
      <c r="LTJ41" s="96"/>
      <c r="LTK41" s="96"/>
      <c r="LTL41" s="96"/>
      <c r="LTM41" s="96"/>
      <c r="LTN41" s="97"/>
      <c r="LTO41" s="98"/>
      <c r="LTP41" s="98"/>
      <c r="LTQ41" s="96"/>
      <c r="LTR41" s="96"/>
      <c r="LTS41" s="96"/>
      <c r="LTT41" s="96"/>
      <c r="LTU41" s="96"/>
      <c r="LTV41" s="96"/>
      <c r="LTW41" s="96"/>
      <c r="LTX41" s="96"/>
      <c r="LTY41" s="96"/>
      <c r="LTZ41" s="96"/>
      <c r="LUA41" s="96"/>
      <c r="LUB41" s="96"/>
      <c r="LUC41" s="96"/>
      <c r="LUD41" s="96"/>
      <c r="LUE41" s="96"/>
      <c r="LUF41" s="96"/>
      <c r="LUG41" s="96"/>
      <c r="LUH41" s="96"/>
      <c r="LUI41" s="96"/>
      <c r="LUJ41" s="96"/>
      <c r="LUK41" s="96"/>
      <c r="LUL41" s="97"/>
      <c r="LUM41" s="98"/>
      <c r="LUN41" s="98"/>
      <c r="LUO41" s="96"/>
      <c r="LUP41" s="96"/>
      <c r="LUQ41" s="96"/>
      <c r="LUR41" s="96"/>
      <c r="LUS41" s="96"/>
      <c r="LUT41" s="96"/>
      <c r="LUU41" s="96"/>
      <c r="LUV41" s="96"/>
      <c r="LUW41" s="96"/>
      <c r="LUX41" s="96"/>
      <c r="LUY41" s="96"/>
      <c r="LUZ41" s="96"/>
      <c r="LVA41" s="96"/>
      <c r="LVB41" s="96"/>
      <c r="LVC41" s="96"/>
      <c r="LVD41" s="96"/>
      <c r="LVE41" s="96"/>
      <c r="LVF41" s="96"/>
      <c r="LVG41" s="96"/>
      <c r="LVH41" s="96"/>
      <c r="LVI41" s="96"/>
      <c r="LVJ41" s="97"/>
      <c r="LVK41" s="98"/>
      <c r="LVL41" s="98"/>
      <c r="LVM41" s="96"/>
      <c r="LVN41" s="96"/>
      <c r="LVO41" s="96"/>
      <c r="LVP41" s="96"/>
      <c r="LVQ41" s="96"/>
      <c r="LVR41" s="96"/>
      <c r="LVS41" s="96"/>
      <c r="LVT41" s="96"/>
      <c r="LVU41" s="96"/>
      <c r="LVV41" s="96"/>
      <c r="LVW41" s="96"/>
      <c r="LVX41" s="96"/>
      <c r="LVY41" s="96"/>
      <c r="LVZ41" s="96"/>
      <c r="LWA41" s="96"/>
      <c r="LWB41" s="96"/>
      <c r="LWC41" s="96"/>
      <c r="LWD41" s="96"/>
      <c r="LWE41" s="96"/>
      <c r="LWF41" s="96"/>
      <c r="LWG41" s="96"/>
      <c r="LWH41" s="97"/>
      <c r="LWI41" s="98"/>
      <c r="LWJ41" s="98"/>
      <c r="LWK41" s="96"/>
      <c r="LWL41" s="96"/>
      <c r="LWM41" s="96"/>
      <c r="LWN41" s="96"/>
      <c r="LWO41" s="96"/>
      <c r="LWP41" s="96"/>
      <c r="LWQ41" s="96"/>
      <c r="LWR41" s="96"/>
      <c r="LWS41" s="96"/>
      <c r="LWT41" s="96"/>
      <c r="LWU41" s="96"/>
      <c r="LWV41" s="96"/>
      <c r="LWW41" s="96"/>
      <c r="LWX41" s="96"/>
      <c r="LWY41" s="96"/>
      <c r="LWZ41" s="96"/>
      <c r="LXA41" s="96"/>
      <c r="LXB41" s="96"/>
      <c r="LXC41" s="96"/>
      <c r="LXD41" s="96"/>
      <c r="LXE41" s="96"/>
      <c r="LXF41" s="97"/>
      <c r="LXG41" s="98"/>
      <c r="LXH41" s="98"/>
      <c r="LXI41" s="96"/>
      <c r="LXJ41" s="96"/>
      <c r="LXK41" s="96"/>
      <c r="LXL41" s="96"/>
      <c r="LXM41" s="96"/>
      <c r="LXN41" s="96"/>
      <c r="LXO41" s="96"/>
      <c r="LXP41" s="96"/>
      <c r="LXQ41" s="96"/>
      <c r="LXR41" s="96"/>
      <c r="LXS41" s="96"/>
      <c r="LXT41" s="96"/>
      <c r="LXU41" s="96"/>
      <c r="LXV41" s="96"/>
      <c r="LXW41" s="96"/>
      <c r="LXX41" s="96"/>
      <c r="LXY41" s="96"/>
      <c r="LXZ41" s="96"/>
      <c r="LYA41" s="96"/>
      <c r="LYB41" s="96"/>
      <c r="LYC41" s="96"/>
      <c r="LYD41" s="97"/>
      <c r="LYE41" s="98"/>
      <c r="LYF41" s="98"/>
      <c r="LYG41" s="96"/>
      <c r="LYH41" s="96"/>
      <c r="LYI41" s="96"/>
      <c r="LYJ41" s="96"/>
      <c r="LYK41" s="96"/>
      <c r="LYL41" s="96"/>
      <c r="LYM41" s="96"/>
      <c r="LYN41" s="96"/>
      <c r="LYO41" s="96"/>
      <c r="LYP41" s="96"/>
      <c r="LYQ41" s="96"/>
      <c r="LYR41" s="96"/>
      <c r="LYS41" s="96"/>
      <c r="LYT41" s="96"/>
      <c r="LYU41" s="96"/>
      <c r="LYV41" s="96"/>
      <c r="LYW41" s="96"/>
      <c r="LYX41" s="96"/>
      <c r="LYY41" s="96"/>
      <c r="LYZ41" s="96"/>
      <c r="LZA41" s="96"/>
      <c r="LZB41" s="97"/>
      <c r="LZC41" s="98"/>
      <c r="LZD41" s="98"/>
      <c r="LZE41" s="96"/>
      <c r="LZF41" s="96"/>
      <c r="LZG41" s="96"/>
      <c r="LZH41" s="96"/>
      <c r="LZI41" s="96"/>
      <c r="LZJ41" s="96"/>
      <c r="LZK41" s="96"/>
      <c r="LZL41" s="96"/>
      <c r="LZM41" s="96"/>
      <c r="LZN41" s="96"/>
      <c r="LZO41" s="96"/>
      <c r="LZP41" s="96"/>
      <c r="LZQ41" s="96"/>
      <c r="LZR41" s="96"/>
      <c r="LZS41" s="96"/>
      <c r="LZT41" s="96"/>
      <c r="LZU41" s="96"/>
      <c r="LZV41" s="96"/>
      <c r="LZW41" s="96"/>
      <c r="LZX41" s="96"/>
      <c r="LZY41" s="96"/>
      <c r="LZZ41" s="97"/>
      <c r="MAA41" s="98"/>
      <c r="MAB41" s="98"/>
      <c r="MAC41" s="96"/>
      <c r="MAD41" s="96"/>
      <c r="MAE41" s="96"/>
      <c r="MAF41" s="96"/>
      <c r="MAG41" s="96"/>
      <c r="MAH41" s="96"/>
      <c r="MAI41" s="96"/>
      <c r="MAJ41" s="96"/>
      <c r="MAK41" s="96"/>
      <c r="MAL41" s="96"/>
      <c r="MAM41" s="96"/>
      <c r="MAN41" s="96"/>
      <c r="MAO41" s="96"/>
      <c r="MAP41" s="96"/>
      <c r="MAQ41" s="96"/>
      <c r="MAR41" s="96"/>
      <c r="MAS41" s="96"/>
      <c r="MAT41" s="96"/>
      <c r="MAU41" s="96"/>
      <c r="MAV41" s="96"/>
      <c r="MAW41" s="96"/>
      <c r="MAX41" s="97"/>
      <c r="MAY41" s="98"/>
      <c r="MAZ41" s="98"/>
      <c r="MBA41" s="96"/>
      <c r="MBB41" s="96"/>
      <c r="MBC41" s="96"/>
      <c r="MBD41" s="96"/>
      <c r="MBE41" s="96"/>
      <c r="MBF41" s="96"/>
      <c r="MBG41" s="96"/>
      <c r="MBH41" s="96"/>
      <c r="MBI41" s="96"/>
      <c r="MBJ41" s="96"/>
      <c r="MBK41" s="96"/>
      <c r="MBL41" s="96"/>
      <c r="MBM41" s="96"/>
      <c r="MBN41" s="96"/>
      <c r="MBO41" s="96"/>
      <c r="MBP41" s="96"/>
      <c r="MBQ41" s="96"/>
      <c r="MBR41" s="96"/>
      <c r="MBS41" s="96"/>
      <c r="MBT41" s="96"/>
      <c r="MBU41" s="96"/>
      <c r="MBV41" s="97"/>
      <c r="MBW41" s="98"/>
      <c r="MBX41" s="98"/>
      <c r="MBY41" s="96"/>
      <c r="MBZ41" s="96"/>
      <c r="MCA41" s="96"/>
      <c r="MCB41" s="96"/>
      <c r="MCC41" s="96"/>
      <c r="MCD41" s="96"/>
      <c r="MCE41" s="96"/>
      <c r="MCF41" s="96"/>
      <c r="MCG41" s="96"/>
      <c r="MCH41" s="96"/>
      <c r="MCI41" s="96"/>
      <c r="MCJ41" s="96"/>
      <c r="MCK41" s="96"/>
      <c r="MCL41" s="96"/>
      <c r="MCM41" s="96"/>
      <c r="MCN41" s="96"/>
      <c r="MCO41" s="96"/>
      <c r="MCP41" s="96"/>
      <c r="MCQ41" s="96"/>
      <c r="MCR41" s="96"/>
      <c r="MCS41" s="96"/>
      <c r="MCT41" s="97"/>
      <c r="MCU41" s="98"/>
      <c r="MCV41" s="98"/>
      <c r="MCW41" s="96"/>
      <c r="MCX41" s="96"/>
      <c r="MCY41" s="96"/>
      <c r="MCZ41" s="96"/>
      <c r="MDA41" s="96"/>
      <c r="MDB41" s="96"/>
      <c r="MDC41" s="96"/>
      <c r="MDD41" s="96"/>
      <c r="MDE41" s="96"/>
      <c r="MDF41" s="96"/>
      <c r="MDG41" s="96"/>
      <c r="MDH41" s="96"/>
      <c r="MDI41" s="96"/>
      <c r="MDJ41" s="96"/>
      <c r="MDK41" s="96"/>
      <c r="MDL41" s="96"/>
      <c r="MDM41" s="96"/>
      <c r="MDN41" s="96"/>
      <c r="MDO41" s="96"/>
      <c r="MDP41" s="96"/>
      <c r="MDQ41" s="96"/>
      <c r="MDR41" s="97"/>
      <c r="MDS41" s="98"/>
      <c r="MDT41" s="98"/>
      <c r="MDU41" s="96"/>
      <c r="MDV41" s="96"/>
      <c r="MDW41" s="96"/>
      <c r="MDX41" s="96"/>
      <c r="MDY41" s="96"/>
      <c r="MDZ41" s="96"/>
      <c r="MEA41" s="96"/>
      <c r="MEB41" s="96"/>
      <c r="MEC41" s="96"/>
      <c r="MED41" s="96"/>
      <c r="MEE41" s="96"/>
      <c r="MEF41" s="96"/>
      <c r="MEG41" s="96"/>
      <c r="MEH41" s="96"/>
      <c r="MEI41" s="96"/>
      <c r="MEJ41" s="96"/>
      <c r="MEK41" s="96"/>
      <c r="MEL41" s="96"/>
      <c r="MEM41" s="96"/>
      <c r="MEN41" s="96"/>
      <c r="MEO41" s="96"/>
      <c r="MEP41" s="97"/>
      <c r="MEQ41" s="98"/>
      <c r="MER41" s="98"/>
      <c r="MES41" s="96"/>
      <c r="MET41" s="96"/>
      <c r="MEU41" s="96"/>
      <c r="MEV41" s="96"/>
      <c r="MEW41" s="96"/>
      <c r="MEX41" s="96"/>
      <c r="MEY41" s="96"/>
      <c r="MEZ41" s="96"/>
      <c r="MFA41" s="96"/>
      <c r="MFB41" s="96"/>
      <c r="MFC41" s="96"/>
      <c r="MFD41" s="96"/>
      <c r="MFE41" s="96"/>
      <c r="MFF41" s="96"/>
      <c r="MFG41" s="96"/>
      <c r="MFH41" s="96"/>
      <c r="MFI41" s="96"/>
      <c r="MFJ41" s="96"/>
      <c r="MFK41" s="96"/>
      <c r="MFL41" s="96"/>
      <c r="MFM41" s="96"/>
      <c r="MFN41" s="97"/>
      <c r="MFO41" s="98"/>
      <c r="MFP41" s="98"/>
      <c r="MFQ41" s="96"/>
      <c r="MFR41" s="96"/>
      <c r="MFS41" s="96"/>
      <c r="MFT41" s="96"/>
      <c r="MFU41" s="96"/>
      <c r="MFV41" s="96"/>
      <c r="MFW41" s="96"/>
      <c r="MFX41" s="96"/>
      <c r="MFY41" s="96"/>
      <c r="MFZ41" s="96"/>
      <c r="MGA41" s="96"/>
      <c r="MGB41" s="96"/>
      <c r="MGC41" s="96"/>
      <c r="MGD41" s="96"/>
      <c r="MGE41" s="96"/>
      <c r="MGF41" s="96"/>
      <c r="MGG41" s="96"/>
      <c r="MGH41" s="96"/>
      <c r="MGI41" s="96"/>
      <c r="MGJ41" s="96"/>
      <c r="MGK41" s="96"/>
      <c r="MGL41" s="97"/>
      <c r="MGM41" s="98"/>
      <c r="MGN41" s="98"/>
      <c r="MGO41" s="96"/>
      <c r="MGP41" s="96"/>
      <c r="MGQ41" s="96"/>
      <c r="MGR41" s="96"/>
      <c r="MGS41" s="96"/>
      <c r="MGT41" s="96"/>
      <c r="MGU41" s="96"/>
      <c r="MGV41" s="96"/>
      <c r="MGW41" s="96"/>
      <c r="MGX41" s="96"/>
      <c r="MGY41" s="96"/>
      <c r="MGZ41" s="96"/>
      <c r="MHA41" s="96"/>
      <c r="MHB41" s="96"/>
      <c r="MHC41" s="96"/>
      <c r="MHD41" s="96"/>
      <c r="MHE41" s="96"/>
      <c r="MHF41" s="96"/>
      <c r="MHG41" s="96"/>
      <c r="MHH41" s="96"/>
      <c r="MHI41" s="96"/>
      <c r="MHJ41" s="97"/>
      <c r="MHK41" s="98"/>
      <c r="MHL41" s="98"/>
      <c r="MHM41" s="96"/>
      <c r="MHN41" s="96"/>
      <c r="MHO41" s="96"/>
      <c r="MHP41" s="96"/>
      <c r="MHQ41" s="96"/>
      <c r="MHR41" s="96"/>
      <c r="MHS41" s="96"/>
      <c r="MHT41" s="96"/>
      <c r="MHU41" s="96"/>
      <c r="MHV41" s="96"/>
      <c r="MHW41" s="96"/>
      <c r="MHX41" s="96"/>
      <c r="MHY41" s="96"/>
      <c r="MHZ41" s="96"/>
      <c r="MIA41" s="96"/>
      <c r="MIB41" s="96"/>
      <c r="MIC41" s="96"/>
      <c r="MID41" s="96"/>
      <c r="MIE41" s="96"/>
      <c r="MIF41" s="96"/>
      <c r="MIG41" s="96"/>
      <c r="MIH41" s="97"/>
      <c r="MII41" s="98"/>
      <c r="MIJ41" s="98"/>
      <c r="MIK41" s="96"/>
      <c r="MIL41" s="96"/>
      <c r="MIM41" s="96"/>
      <c r="MIN41" s="96"/>
      <c r="MIO41" s="96"/>
      <c r="MIP41" s="96"/>
      <c r="MIQ41" s="96"/>
      <c r="MIR41" s="96"/>
      <c r="MIS41" s="96"/>
      <c r="MIT41" s="96"/>
      <c r="MIU41" s="96"/>
      <c r="MIV41" s="96"/>
      <c r="MIW41" s="96"/>
      <c r="MIX41" s="96"/>
      <c r="MIY41" s="96"/>
      <c r="MIZ41" s="96"/>
      <c r="MJA41" s="96"/>
      <c r="MJB41" s="96"/>
      <c r="MJC41" s="96"/>
      <c r="MJD41" s="96"/>
      <c r="MJE41" s="96"/>
      <c r="MJF41" s="97"/>
      <c r="MJG41" s="98"/>
      <c r="MJH41" s="98"/>
      <c r="MJI41" s="96"/>
      <c r="MJJ41" s="96"/>
      <c r="MJK41" s="96"/>
      <c r="MJL41" s="96"/>
      <c r="MJM41" s="96"/>
      <c r="MJN41" s="96"/>
      <c r="MJO41" s="96"/>
      <c r="MJP41" s="96"/>
      <c r="MJQ41" s="96"/>
      <c r="MJR41" s="96"/>
      <c r="MJS41" s="96"/>
      <c r="MJT41" s="96"/>
      <c r="MJU41" s="96"/>
      <c r="MJV41" s="96"/>
      <c r="MJW41" s="96"/>
      <c r="MJX41" s="96"/>
      <c r="MJY41" s="96"/>
      <c r="MJZ41" s="96"/>
      <c r="MKA41" s="96"/>
      <c r="MKB41" s="96"/>
      <c r="MKC41" s="96"/>
      <c r="MKD41" s="97"/>
      <c r="MKE41" s="98"/>
      <c r="MKF41" s="98"/>
      <c r="MKG41" s="96"/>
      <c r="MKH41" s="96"/>
      <c r="MKI41" s="96"/>
      <c r="MKJ41" s="96"/>
      <c r="MKK41" s="96"/>
      <c r="MKL41" s="96"/>
      <c r="MKM41" s="96"/>
      <c r="MKN41" s="96"/>
      <c r="MKO41" s="96"/>
      <c r="MKP41" s="96"/>
      <c r="MKQ41" s="96"/>
      <c r="MKR41" s="96"/>
      <c r="MKS41" s="96"/>
      <c r="MKT41" s="96"/>
      <c r="MKU41" s="96"/>
      <c r="MKV41" s="96"/>
      <c r="MKW41" s="96"/>
      <c r="MKX41" s="96"/>
      <c r="MKY41" s="96"/>
      <c r="MKZ41" s="96"/>
      <c r="MLA41" s="96"/>
      <c r="MLB41" s="97"/>
      <c r="MLC41" s="98"/>
      <c r="MLD41" s="98"/>
      <c r="MLE41" s="96"/>
      <c r="MLF41" s="96"/>
      <c r="MLG41" s="96"/>
      <c r="MLH41" s="96"/>
      <c r="MLI41" s="96"/>
      <c r="MLJ41" s="96"/>
      <c r="MLK41" s="96"/>
      <c r="MLL41" s="96"/>
      <c r="MLM41" s="96"/>
      <c r="MLN41" s="96"/>
      <c r="MLO41" s="96"/>
      <c r="MLP41" s="96"/>
      <c r="MLQ41" s="96"/>
      <c r="MLR41" s="96"/>
      <c r="MLS41" s="96"/>
      <c r="MLT41" s="96"/>
      <c r="MLU41" s="96"/>
      <c r="MLV41" s="96"/>
      <c r="MLW41" s="96"/>
      <c r="MLX41" s="96"/>
      <c r="MLY41" s="96"/>
      <c r="MLZ41" s="97"/>
      <c r="MMA41" s="98"/>
      <c r="MMB41" s="98"/>
      <c r="MMC41" s="96"/>
      <c r="MMD41" s="96"/>
      <c r="MME41" s="96"/>
      <c r="MMF41" s="96"/>
      <c r="MMG41" s="96"/>
      <c r="MMH41" s="96"/>
      <c r="MMI41" s="96"/>
      <c r="MMJ41" s="96"/>
      <c r="MMK41" s="96"/>
      <c r="MML41" s="96"/>
      <c r="MMM41" s="96"/>
      <c r="MMN41" s="96"/>
      <c r="MMO41" s="96"/>
      <c r="MMP41" s="96"/>
      <c r="MMQ41" s="96"/>
      <c r="MMR41" s="96"/>
      <c r="MMS41" s="96"/>
      <c r="MMT41" s="96"/>
      <c r="MMU41" s="96"/>
      <c r="MMV41" s="96"/>
      <c r="MMW41" s="96"/>
      <c r="MMX41" s="97"/>
      <c r="MMY41" s="98"/>
      <c r="MMZ41" s="98"/>
      <c r="MNA41" s="96"/>
      <c r="MNB41" s="96"/>
      <c r="MNC41" s="96"/>
      <c r="MND41" s="96"/>
      <c r="MNE41" s="96"/>
      <c r="MNF41" s="96"/>
      <c r="MNG41" s="96"/>
      <c r="MNH41" s="96"/>
      <c r="MNI41" s="96"/>
      <c r="MNJ41" s="96"/>
      <c r="MNK41" s="96"/>
      <c r="MNL41" s="96"/>
      <c r="MNM41" s="96"/>
      <c r="MNN41" s="96"/>
      <c r="MNO41" s="96"/>
      <c r="MNP41" s="96"/>
      <c r="MNQ41" s="96"/>
      <c r="MNR41" s="96"/>
      <c r="MNS41" s="96"/>
      <c r="MNT41" s="96"/>
      <c r="MNU41" s="96"/>
      <c r="MNV41" s="97"/>
      <c r="MNW41" s="98"/>
      <c r="MNX41" s="98"/>
      <c r="MNY41" s="96"/>
      <c r="MNZ41" s="96"/>
      <c r="MOA41" s="96"/>
      <c r="MOB41" s="96"/>
      <c r="MOC41" s="96"/>
      <c r="MOD41" s="96"/>
      <c r="MOE41" s="96"/>
      <c r="MOF41" s="96"/>
      <c r="MOG41" s="96"/>
      <c r="MOH41" s="96"/>
      <c r="MOI41" s="96"/>
      <c r="MOJ41" s="96"/>
      <c r="MOK41" s="96"/>
      <c r="MOL41" s="96"/>
      <c r="MOM41" s="96"/>
      <c r="MON41" s="96"/>
      <c r="MOO41" s="96"/>
      <c r="MOP41" s="96"/>
      <c r="MOQ41" s="96"/>
      <c r="MOR41" s="96"/>
      <c r="MOS41" s="96"/>
      <c r="MOT41" s="97"/>
      <c r="MOU41" s="98"/>
      <c r="MOV41" s="98"/>
      <c r="MOW41" s="96"/>
      <c r="MOX41" s="96"/>
      <c r="MOY41" s="96"/>
      <c r="MOZ41" s="96"/>
      <c r="MPA41" s="96"/>
      <c r="MPB41" s="96"/>
      <c r="MPC41" s="96"/>
      <c r="MPD41" s="96"/>
      <c r="MPE41" s="96"/>
      <c r="MPF41" s="96"/>
      <c r="MPG41" s="96"/>
      <c r="MPH41" s="96"/>
      <c r="MPI41" s="96"/>
      <c r="MPJ41" s="96"/>
      <c r="MPK41" s="96"/>
      <c r="MPL41" s="96"/>
      <c r="MPM41" s="96"/>
      <c r="MPN41" s="96"/>
      <c r="MPO41" s="96"/>
      <c r="MPP41" s="96"/>
      <c r="MPQ41" s="96"/>
      <c r="MPR41" s="97"/>
      <c r="MPS41" s="98"/>
      <c r="MPT41" s="98"/>
      <c r="MPU41" s="96"/>
      <c r="MPV41" s="96"/>
      <c r="MPW41" s="96"/>
      <c r="MPX41" s="96"/>
      <c r="MPY41" s="96"/>
      <c r="MPZ41" s="96"/>
      <c r="MQA41" s="96"/>
      <c r="MQB41" s="96"/>
      <c r="MQC41" s="96"/>
      <c r="MQD41" s="96"/>
      <c r="MQE41" s="96"/>
      <c r="MQF41" s="96"/>
      <c r="MQG41" s="96"/>
      <c r="MQH41" s="96"/>
      <c r="MQI41" s="96"/>
      <c r="MQJ41" s="96"/>
      <c r="MQK41" s="96"/>
      <c r="MQL41" s="96"/>
      <c r="MQM41" s="96"/>
      <c r="MQN41" s="96"/>
      <c r="MQO41" s="96"/>
      <c r="MQP41" s="97"/>
      <c r="MQQ41" s="98"/>
      <c r="MQR41" s="98"/>
      <c r="MQS41" s="96"/>
      <c r="MQT41" s="96"/>
      <c r="MQU41" s="96"/>
      <c r="MQV41" s="96"/>
      <c r="MQW41" s="96"/>
      <c r="MQX41" s="96"/>
      <c r="MQY41" s="96"/>
      <c r="MQZ41" s="96"/>
      <c r="MRA41" s="96"/>
      <c r="MRB41" s="96"/>
      <c r="MRC41" s="96"/>
      <c r="MRD41" s="96"/>
      <c r="MRE41" s="96"/>
      <c r="MRF41" s="96"/>
      <c r="MRG41" s="96"/>
      <c r="MRH41" s="96"/>
      <c r="MRI41" s="96"/>
      <c r="MRJ41" s="96"/>
      <c r="MRK41" s="96"/>
      <c r="MRL41" s="96"/>
      <c r="MRM41" s="96"/>
      <c r="MRN41" s="97"/>
      <c r="MRO41" s="98"/>
      <c r="MRP41" s="98"/>
      <c r="MRQ41" s="96"/>
      <c r="MRR41" s="96"/>
      <c r="MRS41" s="96"/>
      <c r="MRT41" s="96"/>
      <c r="MRU41" s="96"/>
      <c r="MRV41" s="96"/>
      <c r="MRW41" s="96"/>
      <c r="MRX41" s="96"/>
      <c r="MRY41" s="96"/>
      <c r="MRZ41" s="96"/>
      <c r="MSA41" s="96"/>
      <c r="MSB41" s="96"/>
      <c r="MSC41" s="96"/>
      <c r="MSD41" s="96"/>
      <c r="MSE41" s="96"/>
      <c r="MSF41" s="96"/>
      <c r="MSG41" s="96"/>
      <c r="MSH41" s="96"/>
      <c r="MSI41" s="96"/>
      <c r="MSJ41" s="96"/>
      <c r="MSK41" s="96"/>
      <c r="MSL41" s="97"/>
      <c r="MSM41" s="98"/>
      <c r="MSN41" s="98"/>
      <c r="MSO41" s="96"/>
      <c r="MSP41" s="96"/>
      <c r="MSQ41" s="96"/>
      <c r="MSR41" s="96"/>
      <c r="MSS41" s="96"/>
      <c r="MST41" s="96"/>
      <c r="MSU41" s="96"/>
      <c r="MSV41" s="96"/>
      <c r="MSW41" s="96"/>
      <c r="MSX41" s="96"/>
      <c r="MSY41" s="96"/>
      <c r="MSZ41" s="96"/>
      <c r="MTA41" s="96"/>
      <c r="MTB41" s="96"/>
      <c r="MTC41" s="96"/>
      <c r="MTD41" s="96"/>
      <c r="MTE41" s="96"/>
      <c r="MTF41" s="96"/>
      <c r="MTG41" s="96"/>
      <c r="MTH41" s="96"/>
      <c r="MTI41" s="96"/>
      <c r="MTJ41" s="97"/>
      <c r="MTK41" s="98"/>
      <c r="MTL41" s="98"/>
      <c r="MTM41" s="96"/>
      <c r="MTN41" s="96"/>
      <c r="MTO41" s="96"/>
      <c r="MTP41" s="96"/>
      <c r="MTQ41" s="96"/>
      <c r="MTR41" s="96"/>
      <c r="MTS41" s="96"/>
      <c r="MTT41" s="96"/>
      <c r="MTU41" s="96"/>
      <c r="MTV41" s="96"/>
      <c r="MTW41" s="96"/>
      <c r="MTX41" s="96"/>
      <c r="MTY41" s="96"/>
      <c r="MTZ41" s="96"/>
      <c r="MUA41" s="96"/>
      <c r="MUB41" s="96"/>
      <c r="MUC41" s="96"/>
      <c r="MUD41" s="96"/>
      <c r="MUE41" s="96"/>
      <c r="MUF41" s="96"/>
      <c r="MUG41" s="96"/>
      <c r="MUH41" s="97"/>
      <c r="MUI41" s="98"/>
      <c r="MUJ41" s="98"/>
      <c r="MUK41" s="96"/>
      <c r="MUL41" s="96"/>
      <c r="MUM41" s="96"/>
      <c r="MUN41" s="96"/>
      <c r="MUO41" s="96"/>
      <c r="MUP41" s="96"/>
      <c r="MUQ41" s="96"/>
      <c r="MUR41" s="96"/>
      <c r="MUS41" s="96"/>
      <c r="MUT41" s="96"/>
      <c r="MUU41" s="96"/>
      <c r="MUV41" s="96"/>
      <c r="MUW41" s="96"/>
      <c r="MUX41" s="96"/>
      <c r="MUY41" s="96"/>
      <c r="MUZ41" s="96"/>
      <c r="MVA41" s="96"/>
      <c r="MVB41" s="96"/>
      <c r="MVC41" s="96"/>
      <c r="MVD41" s="96"/>
      <c r="MVE41" s="96"/>
      <c r="MVF41" s="97"/>
      <c r="MVG41" s="98"/>
      <c r="MVH41" s="98"/>
      <c r="MVI41" s="96"/>
      <c r="MVJ41" s="96"/>
      <c r="MVK41" s="96"/>
      <c r="MVL41" s="96"/>
      <c r="MVM41" s="96"/>
      <c r="MVN41" s="96"/>
      <c r="MVO41" s="96"/>
      <c r="MVP41" s="96"/>
      <c r="MVQ41" s="96"/>
      <c r="MVR41" s="96"/>
      <c r="MVS41" s="96"/>
      <c r="MVT41" s="96"/>
      <c r="MVU41" s="96"/>
      <c r="MVV41" s="96"/>
      <c r="MVW41" s="96"/>
      <c r="MVX41" s="96"/>
      <c r="MVY41" s="96"/>
      <c r="MVZ41" s="96"/>
      <c r="MWA41" s="96"/>
      <c r="MWB41" s="96"/>
      <c r="MWC41" s="96"/>
      <c r="MWD41" s="97"/>
      <c r="MWE41" s="98"/>
      <c r="MWF41" s="98"/>
      <c r="MWG41" s="96"/>
      <c r="MWH41" s="96"/>
      <c r="MWI41" s="96"/>
      <c r="MWJ41" s="96"/>
      <c r="MWK41" s="96"/>
      <c r="MWL41" s="96"/>
      <c r="MWM41" s="96"/>
      <c r="MWN41" s="96"/>
      <c r="MWO41" s="96"/>
      <c r="MWP41" s="96"/>
      <c r="MWQ41" s="96"/>
      <c r="MWR41" s="96"/>
      <c r="MWS41" s="96"/>
      <c r="MWT41" s="96"/>
      <c r="MWU41" s="96"/>
      <c r="MWV41" s="96"/>
      <c r="MWW41" s="96"/>
      <c r="MWX41" s="96"/>
      <c r="MWY41" s="96"/>
      <c r="MWZ41" s="96"/>
      <c r="MXA41" s="96"/>
      <c r="MXB41" s="97"/>
      <c r="MXC41" s="98"/>
      <c r="MXD41" s="98"/>
      <c r="MXE41" s="96"/>
      <c r="MXF41" s="96"/>
      <c r="MXG41" s="96"/>
      <c r="MXH41" s="96"/>
      <c r="MXI41" s="96"/>
      <c r="MXJ41" s="96"/>
      <c r="MXK41" s="96"/>
      <c r="MXL41" s="96"/>
      <c r="MXM41" s="96"/>
      <c r="MXN41" s="96"/>
      <c r="MXO41" s="96"/>
      <c r="MXP41" s="96"/>
      <c r="MXQ41" s="96"/>
      <c r="MXR41" s="96"/>
      <c r="MXS41" s="96"/>
      <c r="MXT41" s="96"/>
      <c r="MXU41" s="96"/>
      <c r="MXV41" s="96"/>
      <c r="MXW41" s="96"/>
      <c r="MXX41" s="96"/>
      <c r="MXY41" s="96"/>
      <c r="MXZ41" s="97"/>
      <c r="MYA41" s="98"/>
      <c r="MYB41" s="98"/>
      <c r="MYC41" s="96"/>
      <c r="MYD41" s="96"/>
      <c r="MYE41" s="96"/>
      <c r="MYF41" s="96"/>
      <c r="MYG41" s="96"/>
      <c r="MYH41" s="96"/>
      <c r="MYI41" s="96"/>
      <c r="MYJ41" s="96"/>
      <c r="MYK41" s="96"/>
      <c r="MYL41" s="96"/>
      <c r="MYM41" s="96"/>
      <c r="MYN41" s="96"/>
      <c r="MYO41" s="96"/>
      <c r="MYP41" s="96"/>
      <c r="MYQ41" s="96"/>
      <c r="MYR41" s="96"/>
      <c r="MYS41" s="96"/>
      <c r="MYT41" s="96"/>
      <c r="MYU41" s="96"/>
      <c r="MYV41" s="96"/>
      <c r="MYW41" s="96"/>
      <c r="MYX41" s="97"/>
      <c r="MYY41" s="98"/>
      <c r="MYZ41" s="98"/>
      <c r="MZA41" s="96"/>
      <c r="MZB41" s="96"/>
      <c r="MZC41" s="96"/>
      <c r="MZD41" s="96"/>
      <c r="MZE41" s="96"/>
      <c r="MZF41" s="96"/>
      <c r="MZG41" s="96"/>
      <c r="MZH41" s="96"/>
      <c r="MZI41" s="96"/>
      <c r="MZJ41" s="96"/>
      <c r="MZK41" s="96"/>
      <c r="MZL41" s="96"/>
      <c r="MZM41" s="96"/>
      <c r="MZN41" s="96"/>
      <c r="MZO41" s="96"/>
      <c r="MZP41" s="96"/>
      <c r="MZQ41" s="96"/>
      <c r="MZR41" s="96"/>
      <c r="MZS41" s="96"/>
      <c r="MZT41" s="96"/>
      <c r="MZU41" s="96"/>
      <c r="MZV41" s="97"/>
      <c r="MZW41" s="98"/>
      <c r="MZX41" s="98"/>
      <c r="MZY41" s="96"/>
      <c r="MZZ41" s="96"/>
      <c r="NAA41" s="96"/>
      <c r="NAB41" s="96"/>
      <c r="NAC41" s="96"/>
      <c r="NAD41" s="96"/>
      <c r="NAE41" s="96"/>
      <c r="NAF41" s="96"/>
      <c r="NAG41" s="96"/>
      <c r="NAH41" s="96"/>
      <c r="NAI41" s="96"/>
      <c r="NAJ41" s="96"/>
      <c r="NAK41" s="96"/>
      <c r="NAL41" s="96"/>
      <c r="NAM41" s="96"/>
      <c r="NAN41" s="96"/>
      <c r="NAO41" s="96"/>
      <c r="NAP41" s="96"/>
      <c r="NAQ41" s="96"/>
      <c r="NAR41" s="96"/>
      <c r="NAS41" s="96"/>
      <c r="NAT41" s="97"/>
      <c r="NAU41" s="98"/>
      <c r="NAV41" s="98"/>
      <c r="NAW41" s="96"/>
      <c r="NAX41" s="96"/>
      <c r="NAY41" s="96"/>
      <c r="NAZ41" s="96"/>
      <c r="NBA41" s="96"/>
      <c r="NBB41" s="96"/>
      <c r="NBC41" s="96"/>
      <c r="NBD41" s="96"/>
      <c r="NBE41" s="96"/>
      <c r="NBF41" s="96"/>
      <c r="NBG41" s="96"/>
      <c r="NBH41" s="96"/>
      <c r="NBI41" s="96"/>
      <c r="NBJ41" s="96"/>
      <c r="NBK41" s="96"/>
      <c r="NBL41" s="96"/>
      <c r="NBM41" s="96"/>
      <c r="NBN41" s="96"/>
      <c r="NBO41" s="96"/>
      <c r="NBP41" s="96"/>
      <c r="NBQ41" s="96"/>
      <c r="NBR41" s="97"/>
      <c r="NBS41" s="98"/>
      <c r="NBT41" s="98"/>
      <c r="NBU41" s="96"/>
      <c r="NBV41" s="96"/>
      <c r="NBW41" s="96"/>
      <c r="NBX41" s="96"/>
      <c r="NBY41" s="96"/>
      <c r="NBZ41" s="96"/>
      <c r="NCA41" s="96"/>
      <c r="NCB41" s="96"/>
      <c r="NCC41" s="96"/>
      <c r="NCD41" s="96"/>
      <c r="NCE41" s="96"/>
      <c r="NCF41" s="96"/>
      <c r="NCG41" s="96"/>
      <c r="NCH41" s="96"/>
      <c r="NCI41" s="96"/>
      <c r="NCJ41" s="96"/>
      <c r="NCK41" s="96"/>
      <c r="NCL41" s="96"/>
      <c r="NCM41" s="96"/>
      <c r="NCN41" s="96"/>
      <c r="NCO41" s="96"/>
      <c r="NCP41" s="97"/>
      <c r="NCQ41" s="98"/>
      <c r="NCR41" s="98"/>
      <c r="NCS41" s="96"/>
      <c r="NCT41" s="96"/>
      <c r="NCU41" s="96"/>
      <c r="NCV41" s="96"/>
      <c r="NCW41" s="96"/>
      <c r="NCX41" s="96"/>
      <c r="NCY41" s="96"/>
      <c r="NCZ41" s="96"/>
      <c r="NDA41" s="96"/>
      <c r="NDB41" s="96"/>
      <c r="NDC41" s="96"/>
      <c r="NDD41" s="96"/>
      <c r="NDE41" s="96"/>
      <c r="NDF41" s="96"/>
      <c r="NDG41" s="96"/>
      <c r="NDH41" s="96"/>
      <c r="NDI41" s="96"/>
      <c r="NDJ41" s="96"/>
      <c r="NDK41" s="96"/>
      <c r="NDL41" s="96"/>
      <c r="NDM41" s="96"/>
      <c r="NDN41" s="97"/>
      <c r="NDO41" s="98"/>
      <c r="NDP41" s="98"/>
      <c r="NDQ41" s="96"/>
      <c r="NDR41" s="96"/>
      <c r="NDS41" s="96"/>
      <c r="NDT41" s="96"/>
      <c r="NDU41" s="96"/>
      <c r="NDV41" s="96"/>
      <c r="NDW41" s="96"/>
      <c r="NDX41" s="96"/>
      <c r="NDY41" s="96"/>
      <c r="NDZ41" s="96"/>
      <c r="NEA41" s="96"/>
      <c r="NEB41" s="96"/>
      <c r="NEC41" s="96"/>
      <c r="NED41" s="96"/>
      <c r="NEE41" s="96"/>
      <c r="NEF41" s="96"/>
      <c r="NEG41" s="96"/>
      <c r="NEH41" s="96"/>
      <c r="NEI41" s="96"/>
      <c r="NEJ41" s="96"/>
      <c r="NEK41" s="96"/>
      <c r="NEL41" s="97"/>
      <c r="NEM41" s="98"/>
      <c r="NEN41" s="98"/>
      <c r="NEO41" s="96"/>
      <c r="NEP41" s="96"/>
      <c r="NEQ41" s="96"/>
      <c r="NER41" s="96"/>
      <c r="NES41" s="96"/>
      <c r="NET41" s="96"/>
      <c r="NEU41" s="96"/>
      <c r="NEV41" s="96"/>
      <c r="NEW41" s="96"/>
      <c r="NEX41" s="96"/>
      <c r="NEY41" s="96"/>
      <c r="NEZ41" s="96"/>
      <c r="NFA41" s="96"/>
      <c r="NFB41" s="96"/>
      <c r="NFC41" s="96"/>
      <c r="NFD41" s="96"/>
      <c r="NFE41" s="96"/>
      <c r="NFF41" s="96"/>
      <c r="NFG41" s="96"/>
      <c r="NFH41" s="96"/>
      <c r="NFI41" s="96"/>
      <c r="NFJ41" s="97"/>
      <c r="NFK41" s="98"/>
      <c r="NFL41" s="98"/>
      <c r="NFM41" s="96"/>
      <c r="NFN41" s="96"/>
      <c r="NFO41" s="96"/>
      <c r="NFP41" s="96"/>
      <c r="NFQ41" s="96"/>
      <c r="NFR41" s="96"/>
      <c r="NFS41" s="96"/>
      <c r="NFT41" s="96"/>
      <c r="NFU41" s="96"/>
      <c r="NFV41" s="96"/>
      <c r="NFW41" s="96"/>
      <c r="NFX41" s="96"/>
      <c r="NFY41" s="96"/>
      <c r="NFZ41" s="96"/>
      <c r="NGA41" s="96"/>
      <c r="NGB41" s="96"/>
      <c r="NGC41" s="96"/>
      <c r="NGD41" s="96"/>
      <c r="NGE41" s="96"/>
      <c r="NGF41" s="96"/>
      <c r="NGG41" s="96"/>
      <c r="NGH41" s="97"/>
      <c r="NGI41" s="98"/>
      <c r="NGJ41" s="98"/>
      <c r="NGK41" s="96"/>
      <c r="NGL41" s="96"/>
      <c r="NGM41" s="96"/>
      <c r="NGN41" s="96"/>
      <c r="NGO41" s="96"/>
      <c r="NGP41" s="96"/>
      <c r="NGQ41" s="96"/>
      <c r="NGR41" s="96"/>
      <c r="NGS41" s="96"/>
      <c r="NGT41" s="96"/>
      <c r="NGU41" s="96"/>
      <c r="NGV41" s="96"/>
      <c r="NGW41" s="96"/>
      <c r="NGX41" s="96"/>
      <c r="NGY41" s="96"/>
      <c r="NGZ41" s="96"/>
      <c r="NHA41" s="96"/>
      <c r="NHB41" s="96"/>
      <c r="NHC41" s="96"/>
      <c r="NHD41" s="96"/>
      <c r="NHE41" s="96"/>
      <c r="NHF41" s="97"/>
      <c r="NHG41" s="98"/>
      <c r="NHH41" s="98"/>
      <c r="NHI41" s="96"/>
      <c r="NHJ41" s="96"/>
      <c r="NHK41" s="96"/>
      <c r="NHL41" s="96"/>
      <c r="NHM41" s="96"/>
      <c r="NHN41" s="96"/>
      <c r="NHO41" s="96"/>
      <c r="NHP41" s="96"/>
      <c r="NHQ41" s="96"/>
      <c r="NHR41" s="96"/>
      <c r="NHS41" s="96"/>
      <c r="NHT41" s="96"/>
      <c r="NHU41" s="96"/>
      <c r="NHV41" s="96"/>
      <c r="NHW41" s="96"/>
      <c r="NHX41" s="96"/>
      <c r="NHY41" s="96"/>
      <c r="NHZ41" s="96"/>
      <c r="NIA41" s="96"/>
      <c r="NIB41" s="96"/>
      <c r="NIC41" s="96"/>
      <c r="NID41" s="97"/>
      <c r="NIE41" s="98"/>
      <c r="NIF41" s="98"/>
      <c r="NIG41" s="96"/>
      <c r="NIH41" s="96"/>
      <c r="NII41" s="96"/>
      <c r="NIJ41" s="96"/>
      <c r="NIK41" s="96"/>
      <c r="NIL41" s="96"/>
      <c r="NIM41" s="96"/>
      <c r="NIN41" s="96"/>
      <c r="NIO41" s="96"/>
      <c r="NIP41" s="96"/>
      <c r="NIQ41" s="96"/>
      <c r="NIR41" s="96"/>
      <c r="NIS41" s="96"/>
      <c r="NIT41" s="96"/>
      <c r="NIU41" s="96"/>
      <c r="NIV41" s="96"/>
      <c r="NIW41" s="96"/>
      <c r="NIX41" s="96"/>
      <c r="NIY41" s="96"/>
      <c r="NIZ41" s="96"/>
      <c r="NJA41" s="96"/>
      <c r="NJB41" s="97"/>
      <c r="NJC41" s="98"/>
      <c r="NJD41" s="98"/>
      <c r="NJE41" s="96"/>
      <c r="NJF41" s="96"/>
      <c r="NJG41" s="96"/>
      <c r="NJH41" s="96"/>
      <c r="NJI41" s="96"/>
      <c r="NJJ41" s="96"/>
      <c r="NJK41" s="96"/>
      <c r="NJL41" s="96"/>
      <c r="NJM41" s="96"/>
      <c r="NJN41" s="96"/>
      <c r="NJO41" s="96"/>
      <c r="NJP41" s="96"/>
      <c r="NJQ41" s="96"/>
      <c r="NJR41" s="96"/>
      <c r="NJS41" s="96"/>
      <c r="NJT41" s="96"/>
      <c r="NJU41" s="96"/>
      <c r="NJV41" s="96"/>
      <c r="NJW41" s="96"/>
      <c r="NJX41" s="96"/>
      <c r="NJY41" s="96"/>
      <c r="NJZ41" s="97"/>
      <c r="NKA41" s="98"/>
      <c r="NKB41" s="98"/>
      <c r="NKC41" s="96"/>
      <c r="NKD41" s="96"/>
      <c r="NKE41" s="96"/>
      <c r="NKF41" s="96"/>
      <c r="NKG41" s="96"/>
      <c r="NKH41" s="96"/>
      <c r="NKI41" s="96"/>
      <c r="NKJ41" s="96"/>
      <c r="NKK41" s="96"/>
      <c r="NKL41" s="96"/>
      <c r="NKM41" s="96"/>
      <c r="NKN41" s="96"/>
      <c r="NKO41" s="96"/>
      <c r="NKP41" s="96"/>
      <c r="NKQ41" s="96"/>
      <c r="NKR41" s="96"/>
      <c r="NKS41" s="96"/>
      <c r="NKT41" s="96"/>
      <c r="NKU41" s="96"/>
      <c r="NKV41" s="96"/>
      <c r="NKW41" s="96"/>
      <c r="NKX41" s="97"/>
      <c r="NKY41" s="98"/>
      <c r="NKZ41" s="98"/>
      <c r="NLA41" s="96"/>
      <c r="NLB41" s="96"/>
      <c r="NLC41" s="96"/>
      <c r="NLD41" s="96"/>
      <c r="NLE41" s="96"/>
      <c r="NLF41" s="96"/>
      <c r="NLG41" s="96"/>
      <c r="NLH41" s="96"/>
      <c r="NLI41" s="96"/>
      <c r="NLJ41" s="96"/>
      <c r="NLK41" s="96"/>
      <c r="NLL41" s="96"/>
      <c r="NLM41" s="96"/>
      <c r="NLN41" s="96"/>
      <c r="NLO41" s="96"/>
      <c r="NLP41" s="96"/>
      <c r="NLQ41" s="96"/>
      <c r="NLR41" s="96"/>
      <c r="NLS41" s="96"/>
      <c r="NLT41" s="96"/>
      <c r="NLU41" s="96"/>
      <c r="NLV41" s="97"/>
      <c r="NLW41" s="98"/>
      <c r="NLX41" s="98"/>
      <c r="NLY41" s="96"/>
      <c r="NLZ41" s="96"/>
      <c r="NMA41" s="96"/>
      <c r="NMB41" s="96"/>
      <c r="NMC41" s="96"/>
      <c r="NMD41" s="96"/>
      <c r="NME41" s="96"/>
      <c r="NMF41" s="96"/>
      <c r="NMG41" s="96"/>
      <c r="NMH41" s="96"/>
      <c r="NMI41" s="96"/>
      <c r="NMJ41" s="96"/>
      <c r="NMK41" s="96"/>
      <c r="NML41" s="96"/>
      <c r="NMM41" s="96"/>
      <c r="NMN41" s="96"/>
      <c r="NMO41" s="96"/>
      <c r="NMP41" s="96"/>
      <c r="NMQ41" s="96"/>
      <c r="NMR41" s="96"/>
      <c r="NMS41" s="96"/>
      <c r="NMT41" s="97"/>
      <c r="NMU41" s="98"/>
      <c r="NMV41" s="98"/>
      <c r="NMW41" s="96"/>
      <c r="NMX41" s="96"/>
      <c r="NMY41" s="96"/>
      <c r="NMZ41" s="96"/>
      <c r="NNA41" s="96"/>
      <c r="NNB41" s="96"/>
      <c r="NNC41" s="96"/>
      <c r="NND41" s="96"/>
      <c r="NNE41" s="96"/>
      <c r="NNF41" s="96"/>
      <c r="NNG41" s="96"/>
      <c r="NNH41" s="96"/>
      <c r="NNI41" s="96"/>
      <c r="NNJ41" s="96"/>
      <c r="NNK41" s="96"/>
      <c r="NNL41" s="96"/>
      <c r="NNM41" s="96"/>
      <c r="NNN41" s="96"/>
      <c r="NNO41" s="96"/>
      <c r="NNP41" s="96"/>
      <c r="NNQ41" s="96"/>
      <c r="NNR41" s="97"/>
      <c r="NNS41" s="98"/>
      <c r="NNT41" s="98"/>
      <c r="NNU41" s="96"/>
      <c r="NNV41" s="96"/>
      <c r="NNW41" s="96"/>
      <c r="NNX41" s="96"/>
      <c r="NNY41" s="96"/>
      <c r="NNZ41" s="96"/>
      <c r="NOA41" s="96"/>
      <c r="NOB41" s="96"/>
      <c r="NOC41" s="96"/>
      <c r="NOD41" s="96"/>
      <c r="NOE41" s="96"/>
      <c r="NOF41" s="96"/>
      <c r="NOG41" s="96"/>
      <c r="NOH41" s="96"/>
      <c r="NOI41" s="96"/>
      <c r="NOJ41" s="96"/>
      <c r="NOK41" s="96"/>
      <c r="NOL41" s="96"/>
      <c r="NOM41" s="96"/>
      <c r="NON41" s="96"/>
      <c r="NOO41" s="96"/>
      <c r="NOP41" s="97"/>
      <c r="NOQ41" s="98"/>
      <c r="NOR41" s="98"/>
      <c r="NOS41" s="96"/>
      <c r="NOT41" s="96"/>
      <c r="NOU41" s="96"/>
      <c r="NOV41" s="96"/>
      <c r="NOW41" s="96"/>
      <c r="NOX41" s="96"/>
      <c r="NOY41" s="96"/>
      <c r="NOZ41" s="96"/>
      <c r="NPA41" s="96"/>
      <c r="NPB41" s="96"/>
      <c r="NPC41" s="96"/>
      <c r="NPD41" s="96"/>
      <c r="NPE41" s="96"/>
      <c r="NPF41" s="96"/>
      <c r="NPG41" s="96"/>
      <c r="NPH41" s="96"/>
      <c r="NPI41" s="96"/>
      <c r="NPJ41" s="96"/>
      <c r="NPK41" s="96"/>
      <c r="NPL41" s="96"/>
      <c r="NPM41" s="96"/>
      <c r="NPN41" s="97"/>
      <c r="NPO41" s="98"/>
      <c r="NPP41" s="98"/>
      <c r="NPQ41" s="96"/>
      <c r="NPR41" s="96"/>
      <c r="NPS41" s="96"/>
      <c r="NPT41" s="96"/>
      <c r="NPU41" s="96"/>
      <c r="NPV41" s="96"/>
      <c r="NPW41" s="96"/>
      <c r="NPX41" s="96"/>
      <c r="NPY41" s="96"/>
      <c r="NPZ41" s="96"/>
      <c r="NQA41" s="96"/>
      <c r="NQB41" s="96"/>
      <c r="NQC41" s="96"/>
      <c r="NQD41" s="96"/>
      <c r="NQE41" s="96"/>
      <c r="NQF41" s="96"/>
      <c r="NQG41" s="96"/>
      <c r="NQH41" s="96"/>
      <c r="NQI41" s="96"/>
      <c r="NQJ41" s="96"/>
      <c r="NQK41" s="96"/>
      <c r="NQL41" s="97"/>
      <c r="NQM41" s="98"/>
      <c r="NQN41" s="98"/>
      <c r="NQO41" s="96"/>
      <c r="NQP41" s="96"/>
      <c r="NQQ41" s="96"/>
      <c r="NQR41" s="96"/>
      <c r="NQS41" s="96"/>
      <c r="NQT41" s="96"/>
      <c r="NQU41" s="96"/>
      <c r="NQV41" s="96"/>
      <c r="NQW41" s="96"/>
      <c r="NQX41" s="96"/>
      <c r="NQY41" s="96"/>
      <c r="NQZ41" s="96"/>
      <c r="NRA41" s="96"/>
      <c r="NRB41" s="96"/>
      <c r="NRC41" s="96"/>
      <c r="NRD41" s="96"/>
      <c r="NRE41" s="96"/>
      <c r="NRF41" s="96"/>
      <c r="NRG41" s="96"/>
      <c r="NRH41" s="96"/>
      <c r="NRI41" s="96"/>
      <c r="NRJ41" s="97"/>
      <c r="NRK41" s="98"/>
      <c r="NRL41" s="98"/>
      <c r="NRM41" s="96"/>
      <c r="NRN41" s="96"/>
      <c r="NRO41" s="96"/>
      <c r="NRP41" s="96"/>
      <c r="NRQ41" s="96"/>
      <c r="NRR41" s="96"/>
      <c r="NRS41" s="96"/>
      <c r="NRT41" s="96"/>
      <c r="NRU41" s="96"/>
      <c r="NRV41" s="96"/>
      <c r="NRW41" s="96"/>
      <c r="NRX41" s="96"/>
      <c r="NRY41" s="96"/>
      <c r="NRZ41" s="96"/>
      <c r="NSA41" s="96"/>
      <c r="NSB41" s="96"/>
      <c r="NSC41" s="96"/>
      <c r="NSD41" s="96"/>
      <c r="NSE41" s="96"/>
      <c r="NSF41" s="96"/>
      <c r="NSG41" s="96"/>
      <c r="NSH41" s="97"/>
      <c r="NSI41" s="98"/>
      <c r="NSJ41" s="98"/>
      <c r="NSK41" s="96"/>
      <c r="NSL41" s="96"/>
      <c r="NSM41" s="96"/>
      <c r="NSN41" s="96"/>
      <c r="NSO41" s="96"/>
      <c r="NSP41" s="96"/>
      <c r="NSQ41" s="96"/>
      <c r="NSR41" s="96"/>
      <c r="NSS41" s="96"/>
      <c r="NST41" s="96"/>
      <c r="NSU41" s="96"/>
      <c r="NSV41" s="96"/>
      <c r="NSW41" s="96"/>
      <c r="NSX41" s="96"/>
      <c r="NSY41" s="96"/>
      <c r="NSZ41" s="96"/>
      <c r="NTA41" s="96"/>
      <c r="NTB41" s="96"/>
      <c r="NTC41" s="96"/>
      <c r="NTD41" s="96"/>
      <c r="NTE41" s="96"/>
      <c r="NTF41" s="97"/>
      <c r="NTG41" s="98"/>
      <c r="NTH41" s="98"/>
      <c r="NTI41" s="96"/>
      <c r="NTJ41" s="96"/>
      <c r="NTK41" s="96"/>
      <c r="NTL41" s="96"/>
      <c r="NTM41" s="96"/>
      <c r="NTN41" s="96"/>
      <c r="NTO41" s="96"/>
      <c r="NTP41" s="96"/>
      <c r="NTQ41" s="96"/>
      <c r="NTR41" s="96"/>
      <c r="NTS41" s="96"/>
      <c r="NTT41" s="96"/>
      <c r="NTU41" s="96"/>
      <c r="NTV41" s="96"/>
      <c r="NTW41" s="96"/>
      <c r="NTX41" s="96"/>
      <c r="NTY41" s="96"/>
      <c r="NTZ41" s="96"/>
      <c r="NUA41" s="96"/>
      <c r="NUB41" s="96"/>
      <c r="NUC41" s="96"/>
      <c r="NUD41" s="97"/>
      <c r="NUE41" s="98"/>
      <c r="NUF41" s="98"/>
      <c r="NUG41" s="96"/>
      <c r="NUH41" s="96"/>
      <c r="NUI41" s="96"/>
      <c r="NUJ41" s="96"/>
      <c r="NUK41" s="96"/>
      <c r="NUL41" s="96"/>
      <c r="NUM41" s="96"/>
      <c r="NUN41" s="96"/>
      <c r="NUO41" s="96"/>
      <c r="NUP41" s="96"/>
      <c r="NUQ41" s="96"/>
      <c r="NUR41" s="96"/>
      <c r="NUS41" s="96"/>
      <c r="NUT41" s="96"/>
      <c r="NUU41" s="96"/>
      <c r="NUV41" s="96"/>
      <c r="NUW41" s="96"/>
      <c r="NUX41" s="96"/>
      <c r="NUY41" s="96"/>
      <c r="NUZ41" s="96"/>
      <c r="NVA41" s="96"/>
      <c r="NVB41" s="97"/>
      <c r="NVC41" s="98"/>
      <c r="NVD41" s="98"/>
      <c r="NVE41" s="96"/>
      <c r="NVF41" s="96"/>
      <c r="NVG41" s="96"/>
      <c r="NVH41" s="96"/>
      <c r="NVI41" s="96"/>
      <c r="NVJ41" s="96"/>
      <c r="NVK41" s="96"/>
      <c r="NVL41" s="96"/>
      <c r="NVM41" s="96"/>
      <c r="NVN41" s="96"/>
      <c r="NVO41" s="96"/>
      <c r="NVP41" s="96"/>
      <c r="NVQ41" s="96"/>
      <c r="NVR41" s="96"/>
      <c r="NVS41" s="96"/>
      <c r="NVT41" s="96"/>
      <c r="NVU41" s="96"/>
      <c r="NVV41" s="96"/>
      <c r="NVW41" s="96"/>
      <c r="NVX41" s="96"/>
      <c r="NVY41" s="96"/>
      <c r="NVZ41" s="97"/>
      <c r="NWA41" s="98"/>
      <c r="NWB41" s="98"/>
      <c r="NWC41" s="96"/>
      <c r="NWD41" s="96"/>
      <c r="NWE41" s="96"/>
      <c r="NWF41" s="96"/>
      <c r="NWG41" s="96"/>
      <c r="NWH41" s="96"/>
      <c r="NWI41" s="96"/>
      <c r="NWJ41" s="96"/>
      <c r="NWK41" s="96"/>
      <c r="NWL41" s="96"/>
      <c r="NWM41" s="96"/>
      <c r="NWN41" s="96"/>
      <c r="NWO41" s="96"/>
      <c r="NWP41" s="96"/>
      <c r="NWQ41" s="96"/>
      <c r="NWR41" s="96"/>
      <c r="NWS41" s="96"/>
      <c r="NWT41" s="96"/>
      <c r="NWU41" s="96"/>
      <c r="NWV41" s="96"/>
      <c r="NWW41" s="96"/>
      <c r="NWX41" s="97"/>
      <c r="NWY41" s="98"/>
      <c r="NWZ41" s="98"/>
      <c r="NXA41" s="96"/>
      <c r="NXB41" s="96"/>
      <c r="NXC41" s="96"/>
      <c r="NXD41" s="96"/>
      <c r="NXE41" s="96"/>
      <c r="NXF41" s="96"/>
      <c r="NXG41" s="96"/>
      <c r="NXH41" s="96"/>
      <c r="NXI41" s="96"/>
      <c r="NXJ41" s="96"/>
      <c r="NXK41" s="96"/>
      <c r="NXL41" s="96"/>
      <c r="NXM41" s="96"/>
      <c r="NXN41" s="96"/>
      <c r="NXO41" s="96"/>
      <c r="NXP41" s="96"/>
      <c r="NXQ41" s="96"/>
      <c r="NXR41" s="96"/>
      <c r="NXS41" s="96"/>
      <c r="NXT41" s="96"/>
      <c r="NXU41" s="96"/>
      <c r="NXV41" s="97"/>
      <c r="NXW41" s="98"/>
      <c r="NXX41" s="98"/>
      <c r="NXY41" s="96"/>
      <c r="NXZ41" s="96"/>
      <c r="NYA41" s="96"/>
      <c r="NYB41" s="96"/>
      <c r="NYC41" s="96"/>
      <c r="NYD41" s="96"/>
      <c r="NYE41" s="96"/>
      <c r="NYF41" s="96"/>
      <c r="NYG41" s="96"/>
      <c r="NYH41" s="96"/>
      <c r="NYI41" s="96"/>
      <c r="NYJ41" s="96"/>
      <c r="NYK41" s="96"/>
      <c r="NYL41" s="96"/>
      <c r="NYM41" s="96"/>
      <c r="NYN41" s="96"/>
      <c r="NYO41" s="96"/>
      <c r="NYP41" s="96"/>
      <c r="NYQ41" s="96"/>
      <c r="NYR41" s="96"/>
      <c r="NYS41" s="96"/>
      <c r="NYT41" s="97"/>
      <c r="NYU41" s="98"/>
      <c r="NYV41" s="98"/>
      <c r="NYW41" s="96"/>
      <c r="NYX41" s="96"/>
      <c r="NYY41" s="96"/>
      <c r="NYZ41" s="96"/>
      <c r="NZA41" s="96"/>
      <c r="NZB41" s="96"/>
      <c r="NZC41" s="96"/>
      <c r="NZD41" s="96"/>
      <c r="NZE41" s="96"/>
      <c r="NZF41" s="96"/>
      <c r="NZG41" s="96"/>
      <c r="NZH41" s="96"/>
      <c r="NZI41" s="96"/>
      <c r="NZJ41" s="96"/>
      <c r="NZK41" s="96"/>
      <c r="NZL41" s="96"/>
      <c r="NZM41" s="96"/>
      <c r="NZN41" s="96"/>
      <c r="NZO41" s="96"/>
      <c r="NZP41" s="96"/>
      <c r="NZQ41" s="96"/>
      <c r="NZR41" s="97"/>
      <c r="NZS41" s="98"/>
      <c r="NZT41" s="98"/>
      <c r="NZU41" s="96"/>
      <c r="NZV41" s="96"/>
      <c r="NZW41" s="96"/>
      <c r="NZX41" s="96"/>
      <c r="NZY41" s="96"/>
      <c r="NZZ41" s="96"/>
      <c r="OAA41" s="96"/>
      <c r="OAB41" s="96"/>
      <c r="OAC41" s="96"/>
      <c r="OAD41" s="96"/>
      <c r="OAE41" s="96"/>
      <c r="OAF41" s="96"/>
      <c r="OAG41" s="96"/>
      <c r="OAH41" s="96"/>
      <c r="OAI41" s="96"/>
      <c r="OAJ41" s="96"/>
      <c r="OAK41" s="96"/>
      <c r="OAL41" s="96"/>
      <c r="OAM41" s="96"/>
      <c r="OAN41" s="96"/>
      <c r="OAO41" s="96"/>
      <c r="OAP41" s="97"/>
      <c r="OAQ41" s="98"/>
      <c r="OAR41" s="98"/>
      <c r="OAS41" s="96"/>
      <c r="OAT41" s="96"/>
      <c r="OAU41" s="96"/>
      <c r="OAV41" s="96"/>
      <c r="OAW41" s="96"/>
      <c r="OAX41" s="96"/>
      <c r="OAY41" s="96"/>
      <c r="OAZ41" s="96"/>
      <c r="OBA41" s="96"/>
      <c r="OBB41" s="96"/>
      <c r="OBC41" s="96"/>
      <c r="OBD41" s="96"/>
      <c r="OBE41" s="96"/>
      <c r="OBF41" s="96"/>
      <c r="OBG41" s="96"/>
      <c r="OBH41" s="96"/>
      <c r="OBI41" s="96"/>
      <c r="OBJ41" s="96"/>
      <c r="OBK41" s="96"/>
      <c r="OBL41" s="96"/>
      <c r="OBM41" s="96"/>
      <c r="OBN41" s="97"/>
      <c r="OBO41" s="98"/>
      <c r="OBP41" s="98"/>
      <c r="OBQ41" s="96"/>
      <c r="OBR41" s="96"/>
      <c r="OBS41" s="96"/>
      <c r="OBT41" s="96"/>
      <c r="OBU41" s="96"/>
      <c r="OBV41" s="96"/>
      <c r="OBW41" s="96"/>
      <c r="OBX41" s="96"/>
      <c r="OBY41" s="96"/>
      <c r="OBZ41" s="96"/>
      <c r="OCA41" s="96"/>
      <c r="OCB41" s="96"/>
      <c r="OCC41" s="96"/>
      <c r="OCD41" s="96"/>
      <c r="OCE41" s="96"/>
      <c r="OCF41" s="96"/>
      <c r="OCG41" s="96"/>
      <c r="OCH41" s="96"/>
      <c r="OCI41" s="96"/>
      <c r="OCJ41" s="96"/>
      <c r="OCK41" s="96"/>
      <c r="OCL41" s="97"/>
      <c r="OCM41" s="98"/>
      <c r="OCN41" s="98"/>
      <c r="OCO41" s="96"/>
      <c r="OCP41" s="96"/>
      <c r="OCQ41" s="96"/>
      <c r="OCR41" s="96"/>
      <c r="OCS41" s="96"/>
      <c r="OCT41" s="96"/>
      <c r="OCU41" s="96"/>
      <c r="OCV41" s="96"/>
      <c r="OCW41" s="96"/>
      <c r="OCX41" s="96"/>
      <c r="OCY41" s="96"/>
      <c r="OCZ41" s="96"/>
      <c r="ODA41" s="96"/>
      <c r="ODB41" s="96"/>
      <c r="ODC41" s="96"/>
      <c r="ODD41" s="96"/>
      <c r="ODE41" s="96"/>
      <c r="ODF41" s="96"/>
      <c r="ODG41" s="96"/>
      <c r="ODH41" s="96"/>
      <c r="ODI41" s="96"/>
      <c r="ODJ41" s="97"/>
      <c r="ODK41" s="98"/>
      <c r="ODL41" s="98"/>
      <c r="ODM41" s="96"/>
      <c r="ODN41" s="96"/>
      <c r="ODO41" s="96"/>
      <c r="ODP41" s="96"/>
      <c r="ODQ41" s="96"/>
      <c r="ODR41" s="96"/>
      <c r="ODS41" s="96"/>
      <c r="ODT41" s="96"/>
      <c r="ODU41" s="96"/>
      <c r="ODV41" s="96"/>
      <c r="ODW41" s="96"/>
      <c r="ODX41" s="96"/>
      <c r="ODY41" s="96"/>
      <c r="ODZ41" s="96"/>
      <c r="OEA41" s="96"/>
      <c r="OEB41" s="96"/>
      <c r="OEC41" s="96"/>
      <c r="OED41" s="96"/>
      <c r="OEE41" s="96"/>
      <c r="OEF41" s="96"/>
      <c r="OEG41" s="96"/>
      <c r="OEH41" s="97"/>
      <c r="OEI41" s="98"/>
      <c r="OEJ41" s="98"/>
      <c r="OEK41" s="96"/>
      <c r="OEL41" s="96"/>
      <c r="OEM41" s="96"/>
      <c r="OEN41" s="96"/>
      <c r="OEO41" s="96"/>
      <c r="OEP41" s="96"/>
      <c r="OEQ41" s="96"/>
      <c r="OER41" s="96"/>
      <c r="OES41" s="96"/>
      <c r="OET41" s="96"/>
      <c r="OEU41" s="96"/>
      <c r="OEV41" s="96"/>
      <c r="OEW41" s="96"/>
      <c r="OEX41" s="96"/>
      <c r="OEY41" s="96"/>
      <c r="OEZ41" s="96"/>
      <c r="OFA41" s="96"/>
      <c r="OFB41" s="96"/>
      <c r="OFC41" s="96"/>
      <c r="OFD41" s="96"/>
      <c r="OFE41" s="96"/>
      <c r="OFF41" s="97"/>
      <c r="OFG41" s="98"/>
      <c r="OFH41" s="98"/>
      <c r="OFI41" s="96"/>
      <c r="OFJ41" s="96"/>
      <c r="OFK41" s="96"/>
      <c r="OFL41" s="96"/>
      <c r="OFM41" s="96"/>
      <c r="OFN41" s="96"/>
      <c r="OFO41" s="96"/>
      <c r="OFP41" s="96"/>
      <c r="OFQ41" s="96"/>
      <c r="OFR41" s="96"/>
      <c r="OFS41" s="96"/>
      <c r="OFT41" s="96"/>
      <c r="OFU41" s="96"/>
      <c r="OFV41" s="96"/>
      <c r="OFW41" s="96"/>
      <c r="OFX41" s="96"/>
      <c r="OFY41" s="96"/>
      <c r="OFZ41" s="96"/>
      <c r="OGA41" s="96"/>
      <c r="OGB41" s="96"/>
      <c r="OGC41" s="96"/>
      <c r="OGD41" s="97"/>
      <c r="OGE41" s="98"/>
      <c r="OGF41" s="98"/>
      <c r="OGG41" s="96"/>
      <c r="OGH41" s="96"/>
      <c r="OGI41" s="96"/>
      <c r="OGJ41" s="96"/>
      <c r="OGK41" s="96"/>
      <c r="OGL41" s="96"/>
      <c r="OGM41" s="96"/>
      <c r="OGN41" s="96"/>
      <c r="OGO41" s="96"/>
      <c r="OGP41" s="96"/>
      <c r="OGQ41" s="96"/>
      <c r="OGR41" s="96"/>
      <c r="OGS41" s="96"/>
      <c r="OGT41" s="96"/>
      <c r="OGU41" s="96"/>
      <c r="OGV41" s="96"/>
      <c r="OGW41" s="96"/>
      <c r="OGX41" s="96"/>
      <c r="OGY41" s="96"/>
      <c r="OGZ41" s="96"/>
      <c r="OHA41" s="96"/>
      <c r="OHB41" s="97"/>
      <c r="OHC41" s="98"/>
      <c r="OHD41" s="98"/>
      <c r="OHE41" s="96"/>
      <c r="OHF41" s="96"/>
      <c r="OHG41" s="96"/>
      <c r="OHH41" s="96"/>
      <c r="OHI41" s="96"/>
      <c r="OHJ41" s="96"/>
      <c r="OHK41" s="96"/>
      <c r="OHL41" s="96"/>
      <c r="OHM41" s="96"/>
      <c r="OHN41" s="96"/>
      <c r="OHO41" s="96"/>
      <c r="OHP41" s="96"/>
      <c r="OHQ41" s="96"/>
      <c r="OHR41" s="96"/>
      <c r="OHS41" s="96"/>
      <c r="OHT41" s="96"/>
      <c r="OHU41" s="96"/>
      <c r="OHV41" s="96"/>
      <c r="OHW41" s="96"/>
      <c r="OHX41" s="96"/>
      <c r="OHY41" s="96"/>
      <c r="OHZ41" s="97"/>
      <c r="OIA41" s="98"/>
      <c r="OIB41" s="98"/>
      <c r="OIC41" s="96"/>
      <c r="OID41" s="96"/>
      <c r="OIE41" s="96"/>
      <c r="OIF41" s="96"/>
      <c r="OIG41" s="96"/>
      <c r="OIH41" s="96"/>
      <c r="OII41" s="96"/>
      <c r="OIJ41" s="96"/>
      <c r="OIK41" s="96"/>
      <c r="OIL41" s="96"/>
      <c r="OIM41" s="96"/>
      <c r="OIN41" s="96"/>
      <c r="OIO41" s="96"/>
      <c r="OIP41" s="96"/>
      <c r="OIQ41" s="96"/>
      <c r="OIR41" s="96"/>
      <c r="OIS41" s="96"/>
      <c r="OIT41" s="96"/>
      <c r="OIU41" s="96"/>
      <c r="OIV41" s="96"/>
      <c r="OIW41" s="96"/>
      <c r="OIX41" s="97"/>
      <c r="OIY41" s="98"/>
      <c r="OIZ41" s="98"/>
      <c r="OJA41" s="96"/>
      <c r="OJB41" s="96"/>
      <c r="OJC41" s="96"/>
      <c r="OJD41" s="96"/>
      <c r="OJE41" s="96"/>
      <c r="OJF41" s="96"/>
      <c r="OJG41" s="96"/>
      <c r="OJH41" s="96"/>
      <c r="OJI41" s="96"/>
      <c r="OJJ41" s="96"/>
      <c r="OJK41" s="96"/>
      <c r="OJL41" s="96"/>
      <c r="OJM41" s="96"/>
      <c r="OJN41" s="96"/>
      <c r="OJO41" s="96"/>
      <c r="OJP41" s="96"/>
      <c r="OJQ41" s="96"/>
      <c r="OJR41" s="96"/>
      <c r="OJS41" s="96"/>
      <c r="OJT41" s="96"/>
      <c r="OJU41" s="96"/>
      <c r="OJV41" s="97"/>
      <c r="OJW41" s="98"/>
      <c r="OJX41" s="98"/>
      <c r="OJY41" s="96"/>
      <c r="OJZ41" s="96"/>
      <c r="OKA41" s="96"/>
      <c r="OKB41" s="96"/>
      <c r="OKC41" s="96"/>
      <c r="OKD41" s="96"/>
      <c r="OKE41" s="96"/>
      <c r="OKF41" s="96"/>
      <c r="OKG41" s="96"/>
      <c r="OKH41" s="96"/>
      <c r="OKI41" s="96"/>
      <c r="OKJ41" s="96"/>
      <c r="OKK41" s="96"/>
      <c r="OKL41" s="96"/>
      <c r="OKM41" s="96"/>
      <c r="OKN41" s="96"/>
      <c r="OKO41" s="96"/>
      <c r="OKP41" s="96"/>
      <c r="OKQ41" s="96"/>
      <c r="OKR41" s="96"/>
      <c r="OKS41" s="96"/>
      <c r="OKT41" s="97"/>
      <c r="OKU41" s="98"/>
      <c r="OKV41" s="98"/>
      <c r="OKW41" s="96"/>
      <c r="OKX41" s="96"/>
      <c r="OKY41" s="96"/>
      <c r="OKZ41" s="96"/>
      <c r="OLA41" s="96"/>
      <c r="OLB41" s="96"/>
      <c r="OLC41" s="96"/>
      <c r="OLD41" s="96"/>
      <c r="OLE41" s="96"/>
      <c r="OLF41" s="96"/>
      <c r="OLG41" s="96"/>
      <c r="OLH41" s="96"/>
      <c r="OLI41" s="96"/>
      <c r="OLJ41" s="96"/>
      <c r="OLK41" s="96"/>
      <c r="OLL41" s="96"/>
      <c r="OLM41" s="96"/>
      <c r="OLN41" s="96"/>
      <c r="OLO41" s="96"/>
      <c r="OLP41" s="96"/>
      <c r="OLQ41" s="96"/>
      <c r="OLR41" s="97"/>
      <c r="OLS41" s="98"/>
      <c r="OLT41" s="98"/>
      <c r="OLU41" s="96"/>
      <c r="OLV41" s="96"/>
      <c r="OLW41" s="96"/>
      <c r="OLX41" s="96"/>
      <c r="OLY41" s="96"/>
      <c r="OLZ41" s="96"/>
      <c r="OMA41" s="96"/>
      <c r="OMB41" s="96"/>
      <c r="OMC41" s="96"/>
      <c r="OMD41" s="96"/>
      <c r="OME41" s="96"/>
      <c r="OMF41" s="96"/>
      <c r="OMG41" s="96"/>
      <c r="OMH41" s="96"/>
      <c r="OMI41" s="96"/>
      <c r="OMJ41" s="96"/>
      <c r="OMK41" s="96"/>
      <c r="OML41" s="96"/>
      <c r="OMM41" s="96"/>
      <c r="OMN41" s="96"/>
      <c r="OMO41" s="96"/>
      <c r="OMP41" s="97"/>
      <c r="OMQ41" s="98"/>
      <c r="OMR41" s="98"/>
      <c r="OMS41" s="96"/>
      <c r="OMT41" s="96"/>
      <c r="OMU41" s="96"/>
      <c r="OMV41" s="96"/>
      <c r="OMW41" s="96"/>
      <c r="OMX41" s="96"/>
      <c r="OMY41" s="96"/>
      <c r="OMZ41" s="96"/>
      <c r="ONA41" s="96"/>
      <c r="ONB41" s="96"/>
      <c r="ONC41" s="96"/>
      <c r="OND41" s="96"/>
      <c r="ONE41" s="96"/>
      <c r="ONF41" s="96"/>
      <c r="ONG41" s="96"/>
      <c r="ONH41" s="96"/>
      <c r="ONI41" s="96"/>
      <c r="ONJ41" s="96"/>
      <c r="ONK41" s="96"/>
      <c r="ONL41" s="96"/>
      <c r="ONM41" s="96"/>
      <c r="ONN41" s="97"/>
      <c r="ONO41" s="98"/>
      <c r="ONP41" s="98"/>
      <c r="ONQ41" s="96"/>
      <c r="ONR41" s="96"/>
      <c r="ONS41" s="96"/>
      <c r="ONT41" s="96"/>
      <c r="ONU41" s="96"/>
      <c r="ONV41" s="96"/>
      <c r="ONW41" s="96"/>
      <c r="ONX41" s="96"/>
      <c r="ONY41" s="96"/>
      <c r="ONZ41" s="96"/>
      <c r="OOA41" s="96"/>
      <c r="OOB41" s="96"/>
      <c r="OOC41" s="96"/>
      <c r="OOD41" s="96"/>
      <c r="OOE41" s="96"/>
      <c r="OOF41" s="96"/>
      <c r="OOG41" s="96"/>
      <c r="OOH41" s="96"/>
      <c r="OOI41" s="96"/>
      <c r="OOJ41" s="96"/>
      <c r="OOK41" s="96"/>
      <c r="OOL41" s="97"/>
      <c r="OOM41" s="98"/>
      <c r="OON41" s="98"/>
      <c r="OOO41" s="96"/>
      <c r="OOP41" s="96"/>
      <c r="OOQ41" s="96"/>
      <c r="OOR41" s="96"/>
      <c r="OOS41" s="96"/>
      <c r="OOT41" s="96"/>
      <c r="OOU41" s="96"/>
      <c r="OOV41" s="96"/>
      <c r="OOW41" s="96"/>
      <c r="OOX41" s="96"/>
      <c r="OOY41" s="96"/>
      <c r="OOZ41" s="96"/>
      <c r="OPA41" s="96"/>
      <c r="OPB41" s="96"/>
      <c r="OPC41" s="96"/>
      <c r="OPD41" s="96"/>
      <c r="OPE41" s="96"/>
      <c r="OPF41" s="96"/>
      <c r="OPG41" s="96"/>
      <c r="OPH41" s="96"/>
      <c r="OPI41" s="96"/>
      <c r="OPJ41" s="97"/>
      <c r="OPK41" s="98"/>
      <c r="OPL41" s="98"/>
      <c r="OPM41" s="96"/>
      <c r="OPN41" s="96"/>
      <c r="OPO41" s="96"/>
      <c r="OPP41" s="96"/>
      <c r="OPQ41" s="96"/>
      <c r="OPR41" s="96"/>
      <c r="OPS41" s="96"/>
      <c r="OPT41" s="96"/>
      <c r="OPU41" s="96"/>
      <c r="OPV41" s="96"/>
      <c r="OPW41" s="96"/>
      <c r="OPX41" s="96"/>
      <c r="OPY41" s="96"/>
      <c r="OPZ41" s="96"/>
      <c r="OQA41" s="96"/>
      <c r="OQB41" s="96"/>
      <c r="OQC41" s="96"/>
      <c r="OQD41" s="96"/>
      <c r="OQE41" s="96"/>
      <c r="OQF41" s="96"/>
      <c r="OQG41" s="96"/>
      <c r="OQH41" s="97"/>
      <c r="OQI41" s="98"/>
      <c r="OQJ41" s="98"/>
      <c r="OQK41" s="96"/>
      <c r="OQL41" s="96"/>
      <c r="OQM41" s="96"/>
      <c r="OQN41" s="96"/>
      <c r="OQO41" s="96"/>
      <c r="OQP41" s="96"/>
      <c r="OQQ41" s="96"/>
      <c r="OQR41" s="96"/>
      <c r="OQS41" s="96"/>
      <c r="OQT41" s="96"/>
      <c r="OQU41" s="96"/>
      <c r="OQV41" s="96"/>
      <c r="OQW41" s="96"/>
      <c r="OQX41" s="96"/>
      <c r="OQY41" s="96"/>
      <c r="OQZ41" s="96"/>
      <c r="ORA41" s="96"/>
      <c r="ORB41" s="96"/>
      <c r="ORC41" s="96"/>
      <c r="ORD41" s="96"/>
      <c r="ORE41" s="96"/>
      <c r="ORF41" s="97"/>
      <c r="ORG41" s="98"/>
      <c r="ORH41" s="98"/>
      <c r="ORI41" s="96"/>
      <c r="ORJ41" s="96"/>
      <c r="ORK41" s="96"/>
      <c r="ORL41" s="96"/>
      <c r="ORM41" s="96"/>
      <c r="ORN41" s="96"/>
      <c r="ORO41" s="96"/>
      <c r="ORP41" s="96"/>
      <c r="ORQ41" s="96"/>
      <c r="ORR41" s="96"/>
      <c r="ORS41" s="96"/>
      <c r="ORT41" s="96"/>
      <c r="ORU41" s="96"/>
      <c r="ORV41" s="96"/>
      <c r="ORW41" s="96"/>
      <c r="ORX41" s="96"/>
      <c r="ORY41" s="96"/>
      <c r="ORZ41" s="96"/>
      <c r="OSA41" s="96"/>
      <c r="OSB41" s="96"/>
      <c r="OSC41" s="96"/>
      <c r="OSD41" s="97"/>
      <c r="OSE41" s="98"/>
      <c r="OSF41" s="98"/>
      <c r="OSG41" s="96"/>
      <c r="OSH41" s="96"/>
      <c r="OSI41" s="96"/>
      <c r="OSJ41" s="96"/>
      <c r="OSK41" s="96"/>
      <c r="OSL41" s="96"/>
      <c r="OSM41" s="96"/>
      <c r="OSN41" s="96"/>
      <c r="OSO41" s="96"/>
      <c r="OSP41" s="96"/>
      <c r="OSQ41" s="96"/>
      <c r="OSR41" s="96"/>
      <c r="OSS41" s="96"/>
      <c r="OST41" s="96"/>
      <c r="OSU41" s="96"/>
      <c r="OSV41" s="96"/>
      <c r="OSW41" s="96"/>
      <c r="OSX41" s="96"/>
      <c r="OSY41" s="96"/>
      <c r="OSZ41" s="96"/>
      <c r="OTA41" s="96"/>
      <c r="OTB41" s="97"/>
      <c r="OTC41" s="98"/>
      <c r="OTD41" s="98"/>
      <c r="OTE41" s="96"/>
      <c r="OTF41" s="96"/>
      <c r="OTG41" s="96"/>
      <c r="OTH41" s="96"/>
      <c r="OTI41" s="96"/>
      <c r="OTJ41" s="96"/>
      <c r="OTK41" s="96"/>
      <c r="OTL41" s="96"/>
      <c r="OTM41" s="96"/>
      <c r="OTN41" s="96"/>
      <c r="OTO41" s="96"/>
      <c r="OTP41" s="96"/>
      <c r="OTQ41" s="96"/>
      <c r="OTR41" s="96"/>
      <c r="OTS41" s="96"/>
      <c r="OTT41" s="96"/>
      <c r="OTU41" s="96"/>
      <c r="OTV41" s="96"/>
      <c r="OTW41" s="96"/>
      <c r="OTX41" s="96"/>
      <c r="OTY41" s="96"/>
      <c r="OTZ41" s="97"/>
      <c r="OUA41" s="98"/>
      <c r="OUB41" s="98"/>
      <c r="OUC41" s="96"/>
      <c r="OUD41" s="96"/>
      <c r="OUE41" s="96"/>
      <c r="OUF41" s="96"/>
      <c r="OUG41" s="96"/>
      <c r="OUH41" s="96"/>
      <c r="OUI41" s="96"/>
      <c r="OUJ41" s="96"/>
      <c r="OUK41" s="96"/>
      <c r="OUL41" s="96"/>
      <c r="OUM41" s="96"/>
      <c r="OUN41" s="96"/>
      <c r="OUO41" s="96"/>
      <c r="OUP41" s="96"/>
      <c r="OUQ41" s="96"/>
      <c r="OUR41" s="96"/>
      <c r="OUS41" s="96"/>
      <c r="OUT41" s="96"/>
      <c r="OUU41" s="96"/>
      <c r="OUV41" s="96"/>
      <c r="OUW41" s="96"/>
      <c r="OUX41" s="97"/>
      <c r="OUY41" s="98"/>
      <c r="OUZ41" s="98"/>
      <c r="OVA41" s="96"/>
      <c r="OVB41" s="96"/>
      <c r="OVC41" s="96"/>
      <c r="OVD41" s="96"/>
      <c r="OVE41" s="96"/>
      <c r="OVF41" s="96"/>
      <c r="OVG41" s="96"/>
      <c r="OVH41" s="96"/>
      <c r="OVI41" s="96"/>
      <c r="OVJ41" s="96"/>
      <c r="OVK41" s="96"/>
      <c r="OVL41" s="96"/>
      <c r="OVM41" s="96"/>
      <c r="OVN41" s="96"/>
      <c r="OVO41" s="96"/>
      <c r="OVP41" s="96"/>
      <c r="OVQ41" s="96"/>
      <c r="OVR41" s="96"/>
      <c r="OVS41" s="96"/>
      <c r="OVT41" s="96"/>
      <c r="OVU41" s="96"/>
      <c r="OVV41" s="97"/>
      <c r="OVW41" s="98"/>
      <c r="OVX41" s="98"/>
      <c r="OVY41" s="96"/>
      <c r="OVZ41" s="96"/>
      <c r="OWA41" s="96"/>
      <c r="OWB41" s="96"/>
      <c r="OWC41" s="96"/>
      <c r="OWD41" s="96"/>
      <c r="OWE41" s="96"/>
      <c r="OWF41" s="96"/>
      <c r="OWG41" s="96"/>
      <c r="OWH41" s="96"/>
      <c r="OWI41" s="96"/>
      <c r="OWJ41" s="96"/>
      <c r="OWK41" s="96"/>
      <c r="OWL41" s="96"/>
      <c r="OWM41" s="96"/>
      <c r="OWN41" s="96"/>
      <c r="OWO41" s="96"/>
      <c r="OWP41" s="96"/>
      <c r="OWQ41" s="96"/>
      <c r="OWR41" s="96"/>
      <c r="OWS41" s="96"/>
      <c r="OWT41" s="97"/>
      <c r="OWU41" s="98"/>
      <c r="OWV41" s="98"/>
      <c r="OWW41" s="96"/>
      <c r="OWX41" s="96"/>
      <c r="OWY41" s="96"/>
      <c r="OWZ41" s="96"/>
      <c r="OXA41" s="96"/>
      <c r="OXB41" s="96"/>
      <c r="OXC41" s="96"/>
      <c r="OXD41" s="96"/>
      <c r="OXE41" s="96"/>
      <c r="OXF41" s="96"/>
      <c r="OXG41" s="96"/>
      <c r="OXH41" s="96"/>
      <c r="OXI41" s="96"/>
      <c r="OXJ41" s="96"/>
      <c r="OXK41" s="96"/>
      <c r="OXL41" s="96"/>
      <c r="OXM41" s="96"/>
      <c r="OXN41" s="96"/>
      <c r="OXO41" s="96"/>
      <c r="OXP41" s="96"/>
      <c r="OXQ41" s="96"/>
      <c r="OXR41" s="97"/>
      <c r="OXS41" s="98"/>
      <c r="OXT41" s="98"/>
      <c r="OXU41" s="96"/>
      <c r="OXV41" s="96"/>
      <c r="OXW41" s="96"/>
      <c r="OXX41" s="96"/>
      <c r="OXY41" s="96"/>
      <c r="OXZ41" s="96"/>
      <c r="OYA41" s="96"/>
      <c r="OYB41" s="96"/>
      <c r="OYC41" s="96"/>
      <c r="OYD41" s="96"/>
      <c r="OYE41" s="96"/>
      <c r="OYF41" s="96"/>
      <c r="OYG41" s="96"/>
      <c r="OYH41" s="96"/>
      <c r="OYI41" s="96"/>
      <c r="OYJ41" s="96"/>
      <c r="OYK41" s="96"/>
      <c r="OYL41" s="96"/>
      <c r="OYM41" s="96"/>
      <c r="OYN41" s="96"/>
      <c r="OYO41" s="96"/>
      <c r="OYP41" s="97"/>
      <c r="OYQ41" s="98"/>
      <c r="OYR41" s="98"/>
      <c r="OYS41" s="96"/>
      <c r="OYT41" s="96"/>
      <c r="OYU41" s="96"/>
      <c r="OYV41" s="96"/>
      <c r="OYW41" s="96"/>
      <c r="OYX41" s="96"/>
      <c r="OYY41" s="96"/>
      <c r="OYZ41" s="96"/>
      <c r="OZA41" s="96"/>
      <c r="OZB41" s="96"/>
      <c r="OZC41" s="96"/>
      <c r="OZD41" s="96"/>
      <c r="OZE41" s="96"/>
      <c r="OZF41" s="96"/>
      <c r="OZG41" s="96"/>
      <c r="OZH41" s="96"/>
      <c r="OZI41" s="96"/>
      <c r="OZJ41" s="96"/>
      <c r="OZK41" s="96"/>
      <c r="OZL41" s="96"/>
      <c r="OZM41" s="96"/>
      <c r="OZN41" s="97"/>
      <c r="OZO41" s="98"/>
      <c r="OZP41" s="98"/>
      <c r="OZQ41" s="96"/>
      <c r="OZR41" s="96"/>
      <c r="OZS41" s="96"/>
      <c r="OZT41" s="96"/>
      <c r="OZU41" s="96"/>
      <c r="OZV41" s="96"/>
      <c r="OZW41" s="96"/>
      <c r="OZX41" s="96"/>
      <c r="OZY41" s="96"/>
      <c r="OZZ41" s="96"/>
      <c r="PAA41" s="96"/>
      <c r="PAB41" s="96"/>
      <c r="PAC41" s="96"/>
      <c r="PAD41" s="96"/>
      <c r="PAE41" s="96"/>
      <c r="PAF41" s="96"/>
      <c r="PAG41" s="96"/>
      <c r="PAH41" s="96"/>
      <c r="PAI41" s="96"/>
      <c r="PAJ41" s="96"/>
      <c r="PAK41" s="96"/>
      <c r="PAL41" s="97"/>
      <c r="PAM41" s="98"/>
      <c r="PAN41" s="98"/>
      <c r="PAO41" s="96"/>
      <c r="PAP41" s="96"/>
      <c r="PAQ41" s="96"/>
      <c r="PAR41" s="96"/>
      <c r="PAS41" s="96"/>
      <c r="PAT41" s="96"/>
      <c r="PAU41" s="96"/>
      <c r="PAV41" s="96"/>
      <c r="PAW41" s="96"/>
      <c r="PAX41" s="96"/>
      <c r="PAY41" s="96"/>
      <c r="PAZ41" s="96"/>
      <c r="PBA41" s="96"/>
      <c r="PBB41" s="96"/>
      <c r="PBC41" s="96"/>
      <c r="PBD41" s="96"/>
      <c r="PBE41" s="96"/>
      <c r="PBF41" s="96"/>
      <c r="PBG41" s="96"/>
      <c r="PBH41" s="96"/>
      <c r="PBI41" s="96"/>
      <c r="PBJ41" s="97"/>
      <c r="PBK41" s="98"/>
      <c r="PBL41" s="98"/>
      <c r="PBM41" s="96"/>
      <c r="PBN41" s="96"/>
      <c r="PBO41" s="96"/>
      <c r="PBP41" s="96"/>
      <c r="PBQ41" s="96"/>
      <c r="PBR41" s="96"/>
      <c r="PBS41" s="96"/>
      <c r="PBT41" s="96"/>
      <c r="PBU41" s="96"/>
      <c r="PBV41" s="96"/>
      <c r="PBW41" s="96"/>
      <c r="PBX41" s="96"/>
      <c r="PBY41" s="96"/>
      <c r="PBZ41" s="96"/>
      <c r="PCA41" s="96"/>
      <c r="PCB41" s="96"/>
      <c r="PCC41" s="96"/>
      <c r="PCD41" s="96"/>
      <c r="PCE41" s="96"/>
      <c r="PCF41" s="96"/>
      <c r="PCG41" s="96"/>
      <c r="PCH41" s="97"/>
      <c r="PCI41" s="98"/>
      <c r="PCJ41" s="98"/>
      <c r="PCK41" s="96"/>
      <c r="PCL41" s="96"/>
      <c r="PCM41" s="96"/>
      <c r="PCN41" s="96"/>
      <c r="PCO41" s="96"/>
      <c r="PCP41" s="96"/>
      <c r="PCQ41" s="96"/>
      <c r="PCR41" s="96"/>
      <c r="PCS41" s="96"/>
      <c r="PCT41" s="96"/>
      <c r="PCU41" s="96"/>
      <c r="PCV41" s="96"/>
      <c r="PCW41" s="96"/>
      <c r="PCX41" s="96"/>
      <c r="PCY41" s="96"/>
      <c r="PCZ41" s="96"/>
      <c r="PDA41" s="96"/>
      <c r="PDB41" s="96"/>
      <c r="PDC41" s="96"/>
      <c r="PDD41" s="96"/>
      <c r="PDE41" s="96"/>
      <c r="PDF41" s="97"/>
      <c r="PDG41" s="98"/>
      <c r="PDH41" s="98"/>
      <c r="PDI41" s="96"/>
      <c r="PDJ41" s="96"/>
      <c r="PDK41" s="96"/>
      <c r="PDL41" s="96"/>
      <c r="PDM41" s="96"/>
      <c r="PDN41" s="96"/>
      <c r="PDO41" s="96"/>
      <c r="PDP41" s="96"/>
      <c r="PDQ41" s="96"/>
      <c r="PDR41" s="96"/>
      <c r="PDS41" s="96"/>
      <c r="PDT41" s="96"/>
      <c r="PDU41" s="96"/>
      <c r="PDV41" s="96"/>
      <c r="PDW41" s="96"/>
      <c r="PDX41" s="96"/>
      <c r="PDY41" s="96"/>
      <c r="PDZ41" s="96"/>
      <c r="PEA41" s="96"/>
      <c r="PEB41" s="96"/>
      <c r="PEC41" s="96"/>
      <c r="PED41" s="97"/>
      <c r="PEE41" s="98"/>
      <c r="PEF41" s="98"/>
      <c r="PEG41" s="96"/>
      <c r="PEH41" s="96"/>
      <c r="PEI41" s="96"/>
      <c r="PEJ41" s="96"/>
      <c r="PEK41" s="96"/>
      <c r="PEL41" s="96"/>
      <c r="PEM41" s="96"/>
      <c r="PEN41" s="96"/>
      <c r="PEO41" s="96"/>
      <c r="PEP41" s="96"/>
      <c r="PEQ41" s="96"/>
      <c r="PER41" s="96"/>
      <c r="PES41" s="96"/>
      <c r="PET41" s="96"/>
      <c r="PEU41" s="96"/>
      <c r="PEV41" s="96"/>
      <c r="PEW41" s="96"/>
      <c r="PEX41" s="96"/>
      <c r="PEY41" s="96"/>
      <c r="PEZ41" s="96"/>
      <c r="PFA41" s="96"/>
      <c r="PFB41" s="97"/>
      <c r="PFC41" s="98"/>
      <c r="PFD41" s="98"/>
      <c r="PFE41" s="96"/>
      <c r="PFF41" s="96"/>
      <c r="PFG41" s="96"/>
      <c r="PFH41" s="96"/>
      <c r="PFI41" s="96"/>
      <c r="PFJ41" s="96"/>
      <c r="PFK41" s="96"/>
      <c r="PFL41" s="96"/>
      <c r="PFM41" s="96"/>
      <c r="PFN41" s="96"/>
      <c r="PFO41" s="96"/>
      <c r="PFP41" s="96"/>
      <c r="PFQ41" s="96"/>
      <c r="PFR41" s="96"/>
      <c r="PFS41" s="96"/>
      <c r="PFT41" s="96"/>
      <c r="PFU41" s="96"/>
      <c r="PFV41" s="96"/>
      <c r="PFW41" s="96"/>
      <c r="PFX41" s="96"/>
      <c r="PFY41" s="96"/>
      <c r="PFZ41" s="97"/>
      <c r="PGA41" s="98"/>
      <c r="PGB41" s="98"/>
      <c r="PGC41" s="96"/>
      <c r="PGD41" s="96"/>
      <c r="PGE41" s="96"/>
      <c r="PGF41" s="96"/>
      <c r="PGG41" s="96"/>
      <c r="PGH41" s="96"/>
      <c r="PGI41" s="96"/>
      <c r="PGJ41" s="96"/>
      <c r="PGK41" s="96"/>
      <c r="PGL41" s="96"/>
      <c r="PGM41" s="96"/>
      <c r="PGN41" s="96"/>
      <c r="PGO41" s="96"/>
      <c r="PGP41" s="96"/>
      <c r="PGQ41" s="96"/>
      <c r="PGR41" s="96"/>
      <c r="PGS41" s="96"/>
      <c r="PGT41" s="96"/>
      <c r="PGU41" s="96"/>
      <c r="PGV41" s="96"/>
      <c r="PGW41" s="96"/>
      <c r="PGX41" s="97"/>
      <c r="PGY41" s="98"/>
      <c r="PGZ41" s="98"/>
      <c r="PHA41" s="96"/>
      <c r="PHB41" s="96"/>
      <c r="PHC41" s="96"/>
      <c r="PHD41" s="96"/>
      <c r="PHE41" s="96"/>
      <c r="PHF41" s="96"/>
      <c r="PHG41" s="96"/>
      <c r="PHH41" s="96"/>
      <c r="PHI41" s="96"/>
      <c r="PHJ41" s="96"/>
      <c r="PHK41" s="96"/>
      <c r="PHL41" s="96"/>
      <c r="PHM41" s="96"/>
      <c r="PHN41" s="96"/>
      <c r="PHO41" s="96"/>
      <c r="PHP41" s="96"/>
      <c r="PHQ41" s="96"/>
      <c r="PHR41" s="96"/>
      <c r="PHS41" s="96"/>
      <c r="PHT41" s="96"/>
      <c r="PHU41" s="96"/>
      <c r="PHV41" s="97"/>
      <c r="PHW41" s="98"/>
      <c r="PHX41" s="98"/>
      <c r="PHY41" s="96"/>
      <c r="PHZ41" s="96"/>
      <c r="PIA41" s="96"/>
      <c r="PIB41" s="96"/>
      <c r="PIC41" s="96"/>
      <c r="PID41" s="96"/>
      <c r="PIE41" s="96"/>
      <c r="PIF41" s="96"/>
      <c r="PIG41" s="96"/>
      <c r="PIH41" s="96"/>
      <c r="PII41" s="96"/>
      <c r="PIJ41" s="96"/>
      <c r="PIK41" s="96"/>
      <c r="PIL41" s="96"/>
      <c r="PIM41" s="96"/>
      <c r="PIN41" s="96"/>
      <c r="PIO41" s="96"/>
      <c r="PIP41" s="96"/>
      <c r="PIQ41" s="96"/>
      <c r="PIR41" s="96"/>
      <c r="PIS41" s="96"/>
      <c r="PIT41" s="97"/>
      <c r="PIU41" s="98"/>
      <c r="PIV41" s="98"/>
      <c r="PIW41" s="96"/>
      <c r="PIX41" s="96"/>
      <c r="PIY41" s="96"/>
      <c r="PIZ41" s="96"/>
      <c r="PJA41" s="96"/>
      <c r="PJB41" s="96"/>
      <c r="PJC41" s="96"/>
      <c r="PJD41" s="96"/>
      <c r="PJE41" s="96"/>
      <c r="PJF41" s="96"/>
      <c r="PJG41" s="96"/>
      <c r="PJH41" s="96"/>
      <c r="PJI41" s="96"/>
      <c r="PJJ41" s="96"/>
      <c r="PJK41" s="96"/>
      <c r="PJL41" s="96"/>
      <c r="PJM41" s="96"/>
      <c r="PJN41" s="96"/>
      <c r="PJO41" s="96"/>
      <c r="PJP41" s="96"/>
      <c r="PJQ41" s="96"/>
      <c r="PJR41" s="97"/>
      <c r="PJS41" s="98"/>
      <c r="PJT41" s="98"/>
      <c r="PJU41" s="96"/>
      <c r="PJV41" s="96"/>
      <c r="PJW41" s="96"/>
      <c r="PJX41" s="96"/>
      <c r="PJY41" s="96"/>
      <c r="PJZ41" s="96"/>
      <c r="PKA41" s="96"/>
      <c r="PKB41" s="96"/>
      <c r="PKC41" s="96"/>
      <c r="PKD41" s="96"/>
      <c r="PKE41" s="96"/>
      <c r="PKF41" s="96"/>
      <c r="PKG41" s="96"/>
      <c r="PKH41" s="96"/>
      <c r="PKI41" s="96"/>
      <c r="PKJ41" s="96"/>
      <c r="PKK41" s="96"/>
      <c r="PKL41" s="96"/>
      <c r="PKM41" s="96"/>
      <c r="PKN41" s="96"/>
      <c r="PKO41" s="96"/>
      <c r="PKP41" s="97"/>
      <c r="PKQ41" s="98"/>
      <c r="PKR41" s="98"/>
      <c r="PKS41" s="96"/>
      <c r="PKT41" s="96"/>
      <c r="PKU41" s="96"/>
      <c r="PKV41" s="96"/>
      <c r="PKW41" s="96"/>
      <c r="PKX41" s="96"/>
      <c r="PKY41" s="96"/>
      <c r="PKZ41" s="96"/>
      <c r="PLA41" s="96"/>
      <c r="PLB41" s="96"/>
      <c r="PLC41" s="96"/>
      <c r="PLD41" s="96"/>
      <c r="PLE41" s="96"/>
      <c r="PLF41" s="96"/>
      <c r="PLG41" s="96"/>
      <c r="PLH41" s="96"/>
      <c r="PLI41" s="96"/>
      <c r="PLJ41" s="96"/>
      <c r="PLK41" s="96"/>
      <c r="PLL41" s="96"/>
      <c r="PLM41" s="96"/>
      <c r="PLN41" s="97"/>
      <c r="PLO41" s="98"/>
      <c r="PLP41" s="98"/>
      <c r="PLQ41" s="96"/>
      <c r="PLR41" s="96"/>
      <c r="PLS41" s="96"/>
      <c r="PLT41" s="96"/>
      <c r="PLU41" s="96"/>
      <c r="PLV41" s="96"/>
      <c r="PLW41" s="96"/>
      <c r="PLX41" s="96"/>
      <c r="PLY41" s="96"/>
      <c r="PLZ41" s="96"/>
      <c r="PMA41" s="96"/>
      <c r="PMB41" s="96"/>
      <c r="PMC41" s="96"/>
      <c r="PMD41" s="96"/>
      <c r="PME41" s="96"/>
      <c r="PMF41" s="96"/>
      <c r="PMG41" s="96"/>
      <c r="PMH41" s="96"/>
      <c r="PMI41" s="96"/>
      <c r="PMJ41" s="96"/>
      <c r="PMK41" s="96"/>
      <c r="PML41" s="97"/>
      <c r="PMM41" s="98"/>
      <c r="PMN41" s="98"/>
      <c r="PMO41" s="96"/>
      <c r="PMP41" s="96"/>
      <c r="PMQ41" s="96"/>
      <c r="PMR41" s="96"/>
      <c r="PMS41" s="96"/>
      <c r="PMT41" s="96"/>
      <c r="PMU41" s="96"/>
      <c r="PMV41" s="96"/>
      <c r="PMW41" s="96"/>
      <c r="PMX41" s="96"/>
      <c r="PMY41" s="96"/>
      <c r="PMZ41" s="96"/>
      <c r="PNA41" s="96"/>
      <c r="PNB41" s="96"/>
      <c r="PNC41" s="96"/>
      <c r="PND41" s="96"/>
      <c r="PNE41" s="96"/>
      <c r="PNF41" s="96"/>
      <c r="PNG41" s="96"/>
      <c r="PNH41" s="96"/>
      <c r="PNI41" s="96"/>
      <c r="PNJ41" s="97"/>
      <c r="PNK41" s="98"/>
      <c r="PNL41" s="98"/>
      <c r="PNM41" s="96"/>
      <c r="PNN41" s="96"/>
      <c r="PNO41" s="96"/>
      <c r="PNP41" s="96"/>
      <c r="PNQ41" s="96"/>
      <c r="PNR41" s="96"/>
      <c r="PNS41" s="96"/>
      <c r="PNT41" s="96"/>
      <c r="PNU41" s="96"/>
      <c r="PNV41" s="96"/>
      <c r="PNW41" s="96"/>
      <c r="PNX41" s="96"/>
      <c r="PNY41" s="96"/>
      <c r="PNZ41" s="96"/>
      <c r="POA41" s="96"/>
      <c r="POB41" s="96"/>
      <c r="POC41" s="96"/>
      <c r="POD41" s="96"/>
      <c r="POE41" s="96"/>
      <c r="POF41" s="96"/>
      <c r="POG41" s="96"/>
      <c r="POH41" s="97"/>
      <c r="POI41" s="98"/>
      <c r="POJ41" s="98"/>
      <c r="POK41" s="96"/>
      <c r="POL41" s="96"/>
      <c r="POM41" s="96"/>
      <c r="PON41" s="96"/>
      <c r="POO41" s="96"/>
      <c r="POP41" s="96"/>
      <c r="POQ41" s="96"/>
      <c r="POR41" s="96"/>
      <c r="POS41" s="96"/>
      <c r="POT41" s="96"/>
      <c r="POU41" s="96"/>
      <c r="POV41" s="96"/>
      <c r="POW41" s="96"/>
      <c r="POX41" s="96"/>
      <c r="POY41" s="96"/>
      <c r="POZ41" s="96"/>
      <c r="PPA41" s="96"/>
      <c r="PPB41" s="96"/>
      <c r="PPC41" s="96"/>
      <c r="PPD41" s="96"/>
      <c r="PPE41" s="96"/>
      <c r="PPF41" s="97"/>
      <c r="PPG41" s="98"/>
      <c r="PPH41" s="98"/>
      <c r="PPI41" s="96"/>
      <c r="PPJ41" s="96"/>
      <c r="PPK41" s="96"/>
      <c r="PPL41" s="96"/>
      <c r="PPM41" s="96"/>
      <c r="PPN41" s="96"/>
      <c r="PPO41" s="96"/>
      <c r="PPP41" s="96"/>
      <c r="PPQ41" s="96"/>
      <c r="PPR41" s="96"/>
      <c r="PPS41" s="96"/>
      <c r="PPT41" s="96"/>
      <c r="PPU41" s="96"/>
      <c r="PPV41" s="96"/>
      <c r="PPW41" s="96"/>
      <c r="PPX41" s="96"/>
      <c r="PPY41" s="96"/>
      <c r="PPZ41" s="96"/>
      <c r="PQA41" s="96"/>
      <c r="PQB41" s="96"/>
      <c r="PQC41" s="96"/>
      <c r="PQD41" s="97"/>
      <c r="PQE41" s="98"/>
      <c r="PQF41" s="98"/>
      <c r="PQG41" s="96"/>
      <c r="PQH41" s="96"/>
      <c r="PQI41" s="96"/>
      <c r="PQJ41" s="96"/>
      <c r="PQK41" s="96"/>
      <c r="PQL41" s="96"/>
      <c r="PQM41" s="96"/>
      <c r="PQN41" s="96"/>
      <c r="PQO41" s="96"/>
      <c r="PQP41" s="96"/>
      <c r="PQQ41" s="96"/>
      <c r="PQR41" s="96"/>
      <c r="PQS41" s="96"/>
      <c r="PQT41" s="96"/>
      <c r="PQU41" s="96"/>
      <c r="PQV41" s="96"/>
      <c r="PQW41" s="96"/>
      <c r="PQX41" s="96"/>
      <c r="PQY41" s="96"/>
      <c r="PQZ41" s="96"/>
      <c r="PRA41" s="96"/>
      <c r="PRB41" s="97"/>
      <c r="PRC41" s="98"/>
      <c r="PRD41" s="98"/>
      <c r="PRE41" s="96"/>
      <c r="PRF41" s="96"/>
      <c r="PRG41" s="96"/>
      <c r="PRH41" s="96"/>
      <c r="PRI41" s="96"/>
      <c r="PRJ41" s="96"/>
      <c r="PRK41" s="96"/>
      <c r="PRL41" s="96"/>
      <c r="PRM41" s="96"/>
      <c r="PRN41" s="96"/>
      <c r="PRO41" s="96"/>
      <c r="PRP41" s="96"/>
      <c r="PRQ41" s="96"/>
      <c r="PRR41" s="96"/>
      <c r="PRS41" s="96"/>
      <c r="PRT41" s="96"/>
      <c r="PRU41" s="96"/>
      <c r="PRV41" s="96"/>
      <c r="PRW41" s="96"/>
      <c r="PRX41" s="96"/>
      <c r="PRY41" s="96"/>
      <c r="PRZ41" s="97"/>
      <c r="PSA41" s="98"/>
      <c r="PSB41" s="98"/>
      <c r="PSC41" s="96"/>
      <c r="PSD41" s="96"/>
      <c r="PSE41" s="96"/>
      <c r="PSF41" s="96"/>
      <c r="PSG41" s="96"/>
      <c r="PSH41" s="96"/>
      <c r="PSI41" s="96"/>
      <c r="PSJ41" s="96"/>
      <c r="PSK41" s="96"/>
      <c r="PSL41" s="96"/>
      <c r="PSM41" s="96"/>
      <c r="PSN41" s="96"/>
      <c r="PSO41" s="96"/>
      <c r="PSP41" s="96"/>
      <c r="PSQ41" s="96"/>
      <c r="PSR41" s="96"/>
      <c r="PSS41" s="96"/>
      <c r="PST41" s="96"/>
      <c r="PSU41" s="96"/>
      <c r="PSV41" s="96"/>
      <c r="PSW41" s="96"/>
      <c r="PSX41" s="97"/>
      <c r="PSY41" s="98"/>
      <c r="PSZ41" s="98"/>
      <c r="PTA41" s="96"/>
      <c r="PTB41" s="96"/>
      <c r="PTC41" s="96"/>
      <c r="PTD41" s="96"/>
      <c r="PTE41" s="96"/>
      <c r="PTF41" s="96"/>
      <c r="PTG41" s="96"/>
      <c r="PTH41" s="96"/>
      <c r="PTI41" s="96"/>
      <c r="PTJ41" s="96"/>
      <c r="PTK41" s="96"/>
      <c r="PTL41" s="96"/>
      <c r="PTM41" s="96"/>
      <c r="PTN41" s="96"/>
      <c r="PTO41" s="96"/>
      <c r="PTP41" s="96"/>
      <c r="PTQ41" s="96"/>
      <c r="PTR41" s="96"/>
      <c r="PTS41" s="96"/>
      <c r="PTT41" s="96"/>
      <c r="PTU41" s="96"/>
      <c r="PTV41" s="97"/>
      <c r="PTW41" s="98"/>
      <c r="PTX41" s="98"/>
      <c r="PTY41" s="96"/>
      <c r="PTZ41" s="96"/>
      <c r="PUA41" s="96"/>
      <c r="PUB41" s="96"/>
      <c r="PUC41" s="96"/>
      <c r="PUD41" s="96"/>
      <c r="PUE41" s="96"/>
      <c r="PUF41" s="96"/>
      <c r="PUG41" s="96"/>
      <c r="PUH41" s="96"/>
      <c r="PUI41" s="96"/>
      <c r="PUJ41" s="96"/>
      <c r="PUK41" s="96"/>
      <c r="PUL41" s="96"/>
      <c r="PUM41" s="96"/>
      <c r="PUN41" s="96"/>
      <c r="PUO41" s="96"/>
      <c r="PUP41" s="96"/>
      <c r="PUQ41" s="96"/>
      <c r="PUR41" s="96"/>
      <c r="PUS41" s="96"/>
      <c r="PUT41" s="97"/>
      <c r="PUU41" s="98"/>
      <c r="PUV41" s="98"/>
      <c r="PUW41" s="96"/>
      <c r="PUX41" s="96"/>
      <c r="PUY41" s="96"/>
      <c r="PUZ41" s="96"/>
      <c r="PVA41" s="96"/>
      <c r="PVB41" s="96"/>
      <c r="PVC41" s="96"/>
      <c r="PVD41" s="96"/>
      <c r="PVE41" s="96"/>
      <c r="PVF41" s="96"/>
      <c r="PVG41" s="96"/>
      <c r="PVH41" s="96"/>
      <c r="PVI41" s="96"/>
      <c r="PVJ41" s="96"/>
      <c r="PVK41" s="96"/>
      <c r="PVL41" s="96"/>
      <c r="PVM41" s="96"/>
      <c r="PVN41" s="96"/>
      <c r="PVO41" s="96"/>
      <c r="PVP41" s="96"/>
      <c r="PVQ41" s="96"/>
      <c r="PVR41" s="97"/>
      <c r="PVS41" s="98"/>
      <c r="PVT41" s="98"/>
      <c r="PVU41" s="96"/>
      <c r="PVV41" s="96"/>
      <c r="PVW41" s="96"/>
      <c r="PVX41" s="96"/>
      <c r="PVY41" s="96"/>
      <c r="PVZ41" s="96"/>
      <c r="PWA41" s="96"/>
      <c r="PWB41" s="96"/>
      <c r="PWC41" s="96"/>
      <c r="PWD41" s="96"/>
      <c r="PWE41" s="96"/>
      <c r="PWF41" s="96"/>
      <c r="PWG41" s="96"/>
      <c r="PWH41" s="96"/>
      <c r="PWI41" s="96"/>
      <c r="PWJ41" s="96"/>
      <c r="PWK41" s="96"/>
      <c r="PWL41" s="96"/>
      <c r="PWM41" s="96"/>
      <c r="PWN41" s="96"/>
      <c r="PWO41" s="96"/>
      <c r="PWP41" s="97"/>
      <c r="PWQ41" s="98"/>
      <c r="PWR41" s="98"/>
      <c r="PWS41" s="96"/>
      <c r="PWT41" s="96"/>
      <c r="PWU41" s="96"/>
      <c r="PWV41" s="96"/>
      <c r="PWW41" s="96"/>
      <c r="PWX41" s="96"/>
      <c r="PWY41" s="96"/>
      <c r="PWZ41" s="96"/>
      <c r="PXA41" s="96"/>
      <c r="PXB41" s="96"/>
      <c r="PXC41" s="96"/>
      <c r="PXD41" s="96"/>
      <c r="PXE41" s="96"/>
      <c r="PXF41" s="96"/>
      <c r="PXG41" s="96"/>
      <c r="PXH41" s="96"/>
      <c r="PXI41" s="96"/>
      <c r="PXJ41" s="96"/>
      <c r="PXK41" s="96"/>
      <c r="PXL41" s="96"/>
      <c r="PXM41" s="96"/>
      <c r="PXN41" s="97"/>
      <c r="PXO41" s="98"/>
      <c r="PXP41" s="98"/>
      <c r="PXQ41" s="96"/>
      <c r="PXR41" s="96"/>
      <c r="PXS41" s="96"/>
      <c r="PXT41" s="96"/>
      <c r="PXU41" s="96"/>
      <c r="PXV41" s="96"/>
      <c r="PXW41" s="96"/>
      <c r="PXX41" s="96"/>
      <c r="PXY41" s="96"/>
      <c r="PXZ41" s="96"/>
      <c r="PYA41" s="96"/>
      <c r="PYB41" s="96"/>
      <c r="PYC41" s="96"/>
      <c r="PYD41" s="96"/>
      <c r="PYE41" s="96"/>
      <c r="PYF41" s="96"/>
      <c r="PYG41" s="96"/>
      <c r="PYH41" s="96"/>
      <c r="PYI41" s="96"/>
      <c r="PYJ41" s="96"/>
      <c r="PYK41" s="96"/>
      <c r="PYL41" s="97"/>
      <c r="PYM41" s="98"/>
      <c r="PYN41" s="98"/>
      <c r="PYO41" s="96"/>
      <c r="PYP41" s="96"/>
      <c r="PYQ41" s="96"/>
      <c r="PYR41" s="96"/>
      <c r="PYS41" s="96"/>
      <c r="PYT41" s="96"/>
      <c r="PYU41" s="96"/>
      <c r="PYV41" s="96"/>
      <c r="PYW41" s="96"/>
      <c r="PYX41" s="96"/>
      <c r="PYY41" s="96"/>
      <c r="PYZ41" s="96"/>
      <c r="PZA41" s="96"/>
      <c r="PZB41" s="96"/>
      <c r="PZC41" s="96"/>
      <c r="PZD41" s="96"/>
      <c r="PZE41" s="96"/>
      <c r="PZF41" s="96"/>
      <c r="PZG41" s="96"/>
      <c r="PZH41" s="96"/>
      <c r="PZI41" s="96"/>
      <c r="PZJ41" s="97"/>
      <c r="PZK41" s="98"/>
      <c r="PZL41" s="98"/>
      <c r="PZM41" s="96"/>
      <c r="PZN41" s="96"/>
      <c r="PZO41" s="96"/>
      <c r="PZP41" s="96"/>
      <c r="PZQ41" s="96"/>
      <c r="PZR41" s="96"/>
      <c r="PZS41" s="96"/>
      <c r="PZT41" s="96"/>
      <c r="PZU41" s="96"/>
      <c r="PZV41" s="96"/>
      <c r="PZW41" s="96"/>
      <c r="PZX41" s="96"/>
      <c r="PZY41" s="96"/>
      <c r="PZZ41" s="96"/>
      <c r="QAA41" s="96"/>
      <c r="QAB41" s="96"/>
      <c r="QAC41" s="96"/>
      <c r="QAD41" s="96"/>
      <c r="QAE41" s="96"/>
      <c r="QAF41" s="96"/>
      <c r="QAG41" s="96"/>
      <c r="QAH41" s="97"/>
      <c r="QAI41" s="98"/>
      <c r="QAJ41" s="98"/>
      <c r="QAK41" s="96"/>
      <c r="QAL41" s="96"/>
      <c r="QAM41" s="96"/>
      <c r="QAN41" s="96"/>
      <c r="QAO41" s="96"/>
      <c r="QAP41" s="96"/>
      <c r="QAQ41" s="96"/>
      <c r="QAR41" s="96"/>
      <c r="QAS41" s="96"/>
      <c r="QAT41" s="96"/>
      <c r="QAU41" s="96"/>
      <c r="QAV41" s="96"/>
      <c r="QAW41" s="96"/>
      <c r="QAX41" s="96"/>
      <c r="QAY41" s="96"/>
      <c r="QAZ41" s="96"/>
      <c r="QBA41" s="96"/>
      <c r="QBB41" s="96"/>
      <c r="QBC41" s="96"/>
      <c r="QBD41" s="96"/>
      <c r="QBE41" s="96"/>
      <c r="QBF41" s="97"/>
      <c r="QBG41" s="98"/>
      <c r="QBH41" s="98"/>
      <c r="QBI41" s="96"/>
      <c r="QBJ41" s="96"/>
      <c r="QBK41" s="96"/>
      <c r="QBL41" s="96"/>
      <c r="QBM41" s="96"/>
      <c r="QBN41" s="96"/>
      <c r="QBO41" s="96"/>
      <c r="QBP41" s="96"/>
      <c r="QBQ41" s="96"/>
      <c r="QBR41" s="96"/>
      <c r="QBS41" s="96"/>
      <c r="QBT41" s="96"/>
      <c r="QBU41" s="96"/>
      <c r="QBV41" s="96"/>
      <c r="QBW41" s="96"/>
      <c r="QBX41" s="96"/>
      <c r="QBY41" s="96"/>
      <c r="QBZ41" s="96"/>
      <c r="QCA41" s="96"/>
      <c r="QCB41" s="96"/>
      <c r="QCC41" s="96"/>
      <c r="QCD41" s="97"/>
      <c r="QCE41" s="98"/>
      <c r="QCF41" s="98"/>
      <c r="QCG41" s="96"/>
      <c r="QCH41" s="96"/>
      <c r="QCI41" s="96"/>
      <c r="QCJ41" s="96"/>
      <c r="QCK41" s="96"/>
      <c r="QCL41" s="96"/>
      <c r="QCM41" s="96"/>
      <c r="QCN41" s="96"/>
      <c r="QCO41" s="96"/>
      <c r="QCP41" s="96"/>
      <c r="QCQ41" s="96"/>
      <c r="QCR41" s="96"/>
      <c r="QCS41" s="96"/>
      <c r="QCT41" s="96"/>
      <c r="QCU41" s="96"/>
      <c r="QCV41" s="96"/>
      <c r="QCW41" s="96"/>
      <c r="QCX41" s="96"/>
      <c r="QCY41" s="96"/>
      <c r="QCZ41" s="96"/>
      <c r="QDA41" s="96"/>
      <c r="QDB41" s="97"/>
      <c r="QDC41" s="98"/>
      <c r="QDD41" s="98"/>
      <c r="QDE41" s="96"/>
      <c r="QDF41" s="96"/>
      <c r="QDG41" s="96"/>
      <c r="QDH41" s="96"/>
      <c r="QDI41" s="96"/>
      <c r="QDJ41" s="96"/>
      <c r="QDK41" s="96"/>
      <c r="QDL41" s="96"/>
      <c r="QDM41" s="96"/>
      <c r="QDN41" s="96"/>
      <c r="QDO41" s="96"/>
      <c r="QDP41" s="96"/>
      <c r="QDQ41" s="96"/>
      <c r="QDR41" s="96"/>
      <c r="QDS41" s="96"/>
      <c r="QDT41" s="96"/>
      <c r="QDU41" s="96"/>
      <c r="QDV41" s="96"/>
      <c r="QDW41" s="96"/>
      <c r="QDX41" s="96"/>
      <c r="QDY41" s="96"/>
      <c r="QDZ41" s="97"/>
      <c r="QEA41" s="98"/>
      <c r="QEB41" s="98"/>
      <c r="QEC41" s="96"/>
      <c r="QED41" s="96"/>
      <c r="QEE41" s="96"/>
      <c r="QEF41" s="96"/>
      <c r="QEG41" s="96"/>
      <c r="QEH41" s="96"/>
      <c r="QEI41" s="96"/>
      <c r="QEJ41" s="96"/>
      <c r="QEK41" s="96"/>
      <c r="QEL41" s="96"/>
      <c r="QEM41" s="96"/>
      <c r="QEN41" s="96"/>
      <c r="QEO41" s="96"/>
      <c r="QEP41" s="96"/>
      <c r="QEQ41" s="96"/>
      <c r="QER41" s="96"/>
      <c r="QES41" s="96"/>
      <c r="QET41" s="96"/>
      <c r="QEU41" s="96"/>
      <c r="QEV41" s="96"/>
      <c r="QEW41" s="96"/>
      <c r="QEX41" s="97"/>
      <c r="QEY41" s="98"/>
      <c r="QEZ41" s="98"/>
      <c r="QFA41" s="96"/>
      <c r="QFB41" s="96"/>
      <c r="QFC41" s="96"/>
      <c r="QFD41" s="96"/>
      <c r="QFE41" s="96"/>
      <c r="QFF41" s="96"/>
      <c r="QFG41" s="96"/>
      <c r="QFH41" s="96"/>
      <c r="QFI41" s="96"/>
      <c r="QFJ41" s="96"/>
      <c r="QFK41" s="96"/>
      <c r="QFL41" s="96"/>
      <c r="QFM41" s="96"/>
      <c r="QFN41" s="96"/>
      <c r="QFO41" s="96"/>
      <c r="QFP41" s="96"/>
      <c r="QFQ41" s="96"/>
      <c r="QFR41" s="96"/>
      <c r="QFS41" s="96"/>
      <c r="QFT41" s="96"/>
      <c r="QFU41" s="96"/>
      <c r="QFV41" s="97"/>
      <c r="QFW41" s="98"/>
      <c r="QFX41" s="98"/>
      <c r="QFY41" s="96"/>
      <c r="QFZ41" s="96"/>
      <c r="QGA41" s="96"/>
      <c r="QGB41" s="96"/>
      <c r="QGC41" s="96"/>
      <c r="QGD41" s="96"/>
      <c r="QGE41" s="96"/>
      <c r="QGF41" s="96"/>
      <c r="QGG41" s="96"/>
      <c r="QGH41" s="96"/>
      <c r="QGI41" s="96"/>
      <c r="QGJ41" s="96"/>
      <c r="QGK41" s="96"/>
      <c r="QGL41" s="96"/>
      <c r="QGM41" s="96"/>
      <c r="QGN41" s="96"/>
      <c r="QGO41" s="96"/>
      <c r="QGP41" s="96"/>
      <c r="QGQ41" s="96"/>
      <c r="QGR41" s="96"/>
      <c r="QGS41" s="96"/>
      <c r="QGT41" s="97"/>
      <c r="QGU41" s="98"/>
      <c r="QGV41" s="98"/>
      <c r="QGW41" s="96"/>
      <c r="QGX41" s="96"/>
      <c r="QGY41" s="96"/>
      <c r="QGZ41" s="96"/>
      <c r="QHA41" s="96"/>
      <c r="QHB41" s="96"/>
      <c r="QHC41" s="96"/>
      <c r="QHD41" s="96"/>
      <c r="QHE41" s="96"/>
      <c r="QHF41" s="96"/>
      <c r="QHG41" s="96"/>
      <c r="QHH41" s="96"/>
      <c r="QHI41" s="96"/>
      <c r="QHJ41" s="96"/>
      <c r="QHK41" s="96"/>
      <c r="QHL41" s="96"/>
      <c r="QHM41" s="96"/>
      <c r="QHN41" s="96"/>
      <c r="QHO41" s="96"/>
      <c r="QHP41" s="96"/>
      <c r="QHQ41" s="96"/>
      <c r="QHR41" s="97"/>
      <c r="QHS41" s="98"/>
      <c r="QHT41" s="98"/>
      <c r="QHU41" s="96"/>
      <c r="QHV41" s="96"/>
      <c r="QHW41" s="96"/>
      <c r="QHX41" s="96"/>
      <c r="QHY41" s="96"/>
      <c r="QHZ41" s="96"/>
      <c r="QIA41" s="96"/>
      <c r="QIB41" s="96"/>
      <c r="QIC41" s="96"/>
      <c r="QID41" s="96"/>
      <c r="QIE41" s="96"/>
      <c r="QIF41" s="96"/>
      <c r="QIG41" s="96"/>
      <c r="QIH41" s="96"/>
      <c r="QII41" s="96"/>
      <c r="QIJ41" s="96"/>
      <c r="QIK41" s="96"/>
      <c r="QIL41" s="96"/>
      <c r="QIM41" s="96"/>
      <c r="QIN41" s="96"/>
      <c r="QIO41" s="96"/>
      <c r="QIP41" s="97"/>
      <c r="QIQ41" s="98"/>
      <c r="QIR41" s="98"/>
      <c r="QIS41" s="96"/>
      <c r="QIT41" s="96"/>
      <c r="QIU41" s="96"/>
      <c r="QIV41" s="96"/>
      <c r="QIW41" s="96"/>
      <c r="QIX41" s="96"/>
      <c r="QIY41" s="96"/>
      <c r="QIZ41" s="96"/>
      <c r="QJA41" s="96"/>
      <c r="QJB41" s="96"/>
      <c r="QJC41" s="96"/>
      <c r="QJD41" s="96"/>
      <c r="QJE41" s="96"/>
      <c r="QJF41" s="96"/>
      <c r="QJG41" s="96"/>
      <c r="QJH41" s="96"/>
      <c r="QJI41" s="96"/>
      <c r="QJJ41" s="96"/>
      <c r="QJK41" s="96"/>
      <c r="QJL41" s="96"/>
      <c r="QJM41" s="96"/>
      <c r="QJN41" s="97"/>
      <c r="QJO41" s="98"/>
      <c r="QJP41" s="98"/>
      <c r="QJQ41" s="96"/>
      <c r="QJR41" s="96"/>
      <c r="QJS41" s="96"/>
      <c r="QJT41" s="96"/>
      <c r="QJU41" s="96"/>
      <c r="QJV41" s="96"/>
      <c r="QJW41" s="96"/>
      <c r="QJX41" s="96"/>
      <c r="QJY41" s="96"/>
      <c r="QJZ41" s="96"/>
      <c r="QKA41" s="96"/>
      <c r="QKB41" s="96"/>
      <c r="QKC41" s="96"/>
      <c r="QKD41" s="96"/>
      <c r="QKE41" s="96"/>
      <c r="QKF41" s="96"/>
      <c r="QKG41" s="96"/>
      <c r="QKH41" s="96"/>
      <c r="QKI41" s="96"/>
      <c r="QKJ41" s="96"/>
      <c r="QKK41" s="96"/>
      <c r="QKL41" s="97"/>
      <c r="QKM41" s="98"/>
      <c r="QKN41" s="98"/>
      <c r="QKO41" s="96"/>
      <c r="QKP41" s="96"/>
      <c r="QKQ41" s="96"/>
      <c r="QKR41" s="96"/>
      <c r="QKS41" s="96"/>
      <c r="QKT41" s="96"/>
      <c r="QKU41" s="96"/>
      <c r="QKV41" s="96"/>
      <c r="QKW41" s="96"/>
      <c r="QKX41" s="96"/>
      <c r="QKY41" s="96"/>
      <c r="QKZ41" s="96"/>
      <c r="QLA41" s="96"/>
      <c r="QLB41" s="96"/>
      <c r="QLC41" s="96"/>
      <c r="QLD41" s="96"/>
      <c r="QLE41" s="96"/>
      <c r="QLF41" s="96"/>
      <c r="QLG41" s="96"/>
      <c r="QLH41" s="96"/>
      <c r="QLI41" s="96"/>
      <c r="QLJ41" s="97"/>
      <c r="QLK41" s="98"/>
      <c r="QLL41" s="98"/>
      <c r="QLM41" s="96"/>
      <c r="QLN41" s="96"/>
      <c r="QLO41" s="96"/>
      <c r="QLP41" s="96"/>
      <c r="QLQ41" s="96"/>
      <c r="QLR41" s="96"/>
      <c r="QLS41" s="96"/>
      <c r="QLT41" s="96"/>
      <c r="QLU41" s="96"/>
      <c r="QLV41" s="96"/>
      <c r="QLW41" s="96"/>
      <c r="QLX41" s="96"/>
      <c r="QLY41" s="96"/>
      <c r="QLZ41" s="96"/>
      <c r="QMA41" s="96"/>
      <c r="QMB41" s="96"/>
      <c r="QMC41" s="96"/>
      <c r="QMD41" s="96"/>
      <c r="QME41" s="96"/>
      <c r="QMF41" s="96"/>
      <c r="QMG41" s="96"/>
      <c r="QMH41" s="97"/>
      <c r="QMI41" s="98"/>
      <c r="QMJ41" s="98"/>
      <c r="QMK41" s="96"/>
      <c r="QML41" s="96"/>
      <c r="QMM41" s="96"/>
      <c r="QMN41" s="96"/>
      <c r="QMO41" s="96"/>
      <c r="QMP41" s="96"/>
      <c r="QMQ41" s="96"/>
      <c r="QMR41" s="96"/>
      <c r="QMS41" s="96"/>
      <c r="QMT41" s="96"/>
      <c r="QMU41" s="96"/>
      <c r="QMV41" s="96"/>
      <c r="QMW41" s="96"/>
      <c r="QMX41" s="96"/>
      <c r="QMY41" s="96"/>
      <c r="QMZ41" s="96"/>
      <c r="QNA41" s="96"/>
      <c r="QNB41" s="96"/>
      <c r="QNC41" s="96"/>
      <c r="QND41" s="96"/>
      <c r="QNE41" s="96"/>
      <c r="QNF41" s="97"/>
      <c r="QNG41" s="98"/>
      <c r="QNH41" s="98"/>
      <c r="QNI41" s="96"/>
      <c r="QNJ41" s="96"/>
      <c r="QNK41" s="96"/>
      <c r="QNL41" s="96"/>
      <c r="QNM41" s="96"/>
      <c r="QNN41" s="96"/>
      <c r="QNO41" s="96"/>
      <c r="QNP41" s="96"/>
      <c r="QNQ41" s="96"/>
      <c r="QNR41" s="96"/>
      <c r="QNS41" s="96"/>
      <c r="QNT41" s="96"/>
      <c r="QNU41" s="96"/>
      <c r="QNV41" s="96"/>
      <c r="QNW41" s="96"/>
      <c r="QNX41" s="96"/>
      <c r="QNY41" s="96"/>
      <c r="QNZ41" s="96"/>
      <c r="QOA41" s="96"/>
      <c r="QOB41" s="96"/>
      <c r="QOC41" s="96"/>
      <c r="QOD41" s="97"/>
      <c r="QOE41" s="98"/>
      <c r="QOF41" s="98"/>
      <c r="QOG41" s="96"/>
      <c r="QOH41" s="96"/>
      <c r="QOI41" s="96"/>
      <c r="QOJ41" s="96"/>
      <c r="QOK41" s="96"/>
      <c r="QOL41" s="96"/>
      <c r="QOM41" s="96"/>
      <c r="QON41" s="96"/>
      <c r="QOO41" s="96"/>
      <c r="QOP41" s="96"/>
      <c r="QOQ41" s="96"/>
      <c r="QOR41" s="96"/>
      <c r="QOS41" s="96"/>
      <c r="QOT41" s="96"/>
      <c r="QOU41" s="96"/>
      <c r="QOV41" s="96"/>
      <c r="QOW41" s="96"/>
      <c r="QOX41" s="96"/>
      <c r="QOY41" s="96"/>
      <c r="QOZ41" s="96"/>
      <c r="QPA41" s="96"/>
      <c r="QPB41" s="97"/>
      <c r="QPC41" s="98"/>
      <c r="QPD41" s="98"/>
      <c r="QPE41" s="96"/>
      <c r="QPF41" s="96"/>
      <c r="QPG41" s="96"/>
      <c r="QPH41" s="96"/>
      <c r="QPI41" s="96"/>
      <c r="QPJ41" s="96"/>
      <c r="QPK41" s="96"/>
      <c r="QPL41" s="96"/>
      <c r="QPM41" s="96"/>
      <c r="QPN41" s="96"/>
      <c r="QPO41" s="96"/>
      <c r="QPP41" s="96"/>
      <c r="QPQ41" s="96"/>
      <c r="QPR41" s="96"/>
      <c r="QPS41" s="96"/>
      <c r="QPT41" s="96"/>
      <c r="QPU41" s="96"/>
      <c r="QPV41" s="96"/>
      <c r="QPW41" s="96"/>
      <c r="QPX41" s="96"/>
      <c r="QPY41" s="96"/>
      <c r="QPZ41" s="97"/>
      <c r="QQA41" s="98"/>
      <c r="QQB41" s="98"/>
      <c r="QQC41" s="96"/>
      <c r="QQD41" s="96"/>
      <c r="QQE41" s="96"/>
      <c r="QQF41" s="96"/>
      <c r="QQG41" s="96"/>
      <c r="QQH41" s="96"/>
      <c r="QQI41" s="96"/>
      <c r="QQJ41" s="96"/>
      <c r="QQK41" s="96"/>
      <c r="QQL41" s="96"/>
      <c r="QQM41" s="96"/>
      <c r="QQN41" s="96"/>
      <c r="QQO41" s="96"/>
      <c r="QQP41" s="96"/>
      <c r="QQQ41" s="96"/>
      <c r="QQR41" s="96"/>
      <c r="QQS41" s="96"/>
      <c r="QQT41" s="96"/>
      <c r="QQU41" s="96"/>
      <c r="QQV41" s="96"/>
      <c r="QQW41" s="96"/>
      <c r="QQX41" s="97"/>
      <c r="QQY41" s="98"/>
      <c r="QQZ41" s="98"/>
      <c r="QRA41" s="96"/>
      <c r="QRB41" s="96"/>
      <c r="QRC41" s="96"/>
      <c r="QRD41" s="96"/>
      <c r="QRE41" s="96"/>
      <c r="QRF41" s="96"/>
      <c r="QRG41" s="96"/>
      <c r="QRH41" s="96"/>
      <c r="QRI41" s="96"/>
      <c r="QRJ41" s="96"/>
      <c r="QRK41" s="96"/>
      <c r="QRL41" s="96"/>
      <c r="QRM41" s="96"/>
      <c r="QRN41" s="96"/>
      <c r="QRO41" s="96"/>
      <c r="QRP41" s="96"/>
      <c r="QRQ41" s="96"/>
      <c r="QRR41" s="96"/>
      <c r="QRS41" s="96"/>
      <c r="QRT41" s="96"/>
      <c r="QRU41" s="96"/>
      <c r="QRV41" s="97"/>
      <c r="QRW41" s="98"/>
      <c r="QRX41" s="98"/>
      <c r="QRY41" s="96"/>
      <c r="QRZ41" s="96"/>
      <c r="QSA41" s="96"/>
      <c r="QSB41" s="96"/>
      <c r="QSC41" s="96"/>
      <c r="QSD41" s="96"/>
      <c r="QSE41" s="96"/>
      <c r="QSF41" s="96"/>
      <c r="QSG41" s="96"/>
      <c r="QSH41" s="96"/>
      <c r="QSI41" s="96"/>
      <c r="QSJ41" s="96"/>
      <c r="QSK41" s="96"/>
      <c r="QSL41" s="96"/>
      <c r="QSM41" s="96"/>
      <c r="QSN41" s="96"/>
      <c r="QSO41" s="96"/>
      <c r="QSP41" s="96"/>
      <c r="QSQ41" s="96"/>
      <c r="QSR41" s="96"/>
      <c r="QSS41" s="96"/>
      <c r="QST41" s="97"/>
      <c r="QSU41" s="98"/>
      <c r="QSV41" s="98"/>
      <c r="QSW41" s="96"/>
      <c r="QSX41" s="96"/>
      <c r="QSY41" s="96"/>
      <c r="QSZ41" s="96"/>
      <c r="QTA41" s="96"/>
      <c r="QTB41" s="96"/>
      <c r="QTC41" s="96"/>
      <c r="QTD41" s="96"/>
      <c r="QTE41" s="96"/>
      <c r="QTF41" s="96"/>
      <c r="QTG41" s="96"/>
      <c r="QTH41" s="96"/>
      <c r="QTI41" s="96"/>
      <c r="QTJ41" s="96"/>
      <c r="QTK41" s="96"/>
      <c r="QTL41" s="96"/>
      <c r="QTM41" s="96"/>
      <c r="QTN41" s="96"/>
      <c r="QTO41" s="96"/>
      <c r="QTP41" s="96"/>
      <c r="QTQ41" s="96"/>
      <c r="QTR41" s="97"/>
      <c r="QTS41" s="98"/>
      <c r="QTT41" s="98"/>
      <c r="QTU41" s="96"/>
      <c r="QTV41" s="96"/>
      <c r="QTW41" s="96"/>
      <c r="QTX41" s="96"/>
      <c r="QTY41" s="96"/>
      <c r="QTZ41" s="96"/>
      <c r="QUA41" s="96"/>
      <c r="QUB41" s="96"/>
      <c r="QUC41" s="96"/>
      <c r="QUD41" s="96"/>
      <c r="QUE41" s="96"/>
      <c r="QUF41" s="96"/>
      <c r="QUG41" s="96"/>
      <c r="QUH41" s="96"/>
      <c r="QUI41" s="96"/>
      <c r="QUJ41" s="96"/>
      <c r="QUK41" s="96"/>
      <c r="QUL41" s="96"/>
      <c r="QUM41" s="96"/>
      <c r="QUN41" s="96"/>
      <c r="QUO41" s="96"/>
      <c r="QUP41" s="97"/>
      <c r="QUQ41" s="98"/>
      <c r="QUR41" s="98"/>
      <c r="QUS41" s="96"/>
      <c r="QUT41" s="96"/>
      <c r="QUU41" s="96"/>
      <c r="QUV41" s="96"/>
      <c r="QUW41" s="96"/>
      <c r="QUX41" s="96"/>
      <c r="QUY41" s="96"/>
      <c r="QUZ41" s="96"/>
      <c r="QVA41" s="96"/>
      <c r="QVB41" s="96"/>
      <c r="QVC41" s="96"/>
      <c r="QVD41" s="96"/>
      <c r="QVE41" s="96"/>
      <c r="QVF41" s="96"/>
      <c r="QVG41" s="96"/>
      <c r="QVH41" s="96"/>
      <c r="QVI41" s="96"/>
      <c r="QVJ41" s="96"/>
      <c r="QVK41" s="96"/>
      <c r="QVL41" s="96"/>
      <c r="QVM41" s="96"/>
      <c r="QVN41" s="97"/>
      <c r="QVO41" s="98"/>
      <c r="QVP41" s="98"/>
      <c r="QVQ41" s="96"/>
      <c r="QVR41" s="96"/>
      <c r="QVS41" s="96"/>
      <c r="QVT41" s="96"/>
      <c r="QVU41" s="96"/>
      <c r="QVV41" s="96"/>
      <c r="QVW41" s="96"/>
      <c r="QVX41" s="96"/>
      <c r="QVY41" s="96"/>
      <c r="QVZ41" s="96"/>
      <c r="QWA41" s="96"/>
      <c r="QWB41" s="96"/>
      <c r="QWC41" s="96"/>
      <c r="QWD41" s="96"/>
      <c r="QWE41" s="96"/>
      <c r="QWF41" s="96"/>
      <c r="QWG41" s="96"/>
      <c r="QWH41" s="96"/>
      <c r="QWI41" s="96"/>
      <c r="QWJ41" s="96"/>
      <c r="QWK41" s="96"/>
      <c r="QWL41" s="97"/>
      <c r="QWM41" s="98"/>
      <c r="QWN41" s="98"/>
      <c r="QWO41" s="96"/>
      <c r="QWP41" s="96"/>
      <c r="QWQ41" s="96"/>
      <c r="QWR41" s="96"/>
      <c r="QWS41" s="96"/>
      <c r="QWT41" s="96"/>
      <c r="QWU41" s="96"/>
      <c r="QWV41" s="96"/>
      <c r="QWW41" s="96"/>
      <c r="QWX41" s="96"/>
      <c r="QWY41" s="96"/>
      <c r="QWZ41" s="96"/>
      <c r="QXA41" s="96"/>
      <c r="QXB41" s="96"/>
      <c r="QXC41" s="96"/>
      <c r="QXD41" s="96"/>
      <c r="QXE41" s="96"/>
      <c r="QXF41" s="96"/>
      <c r="QXG41" s="96"/>
      <c r="QXH41" s="96"/>
      <c r="QXI41" s="96"/>
      <c r="QXJ41" s="97"/>
      <c r="QXK41" s="98"/>
      <c r="QXL41" s="98"/>
      <c r="QXM41" s="96"/>
      <c r="QXN41" s="96"/>
      <c r="QXO41" s="96"/>
      <c r="QXP41" s="96"/>
      <c r="QXQ41" s="96"/>
      <c r="QXR41" s="96"/>
      <c r="QXS41" s="96"/>
      <c r="QXT41" s="96"/>
      <c r="QXU41" s="96"/>
      <c r="QXV41" s="96"/>
      <c r="QXW41" s="96"/>
      <c r="QXX41" s="96"/>
      <c r="QXY41" s="96"/>
      <c r="QXZ41" s="96"/>
      <c r="QYA41" s="96"/>
      <c r="QYB41" s="96"/>
      <c r="QYC41" s="96"/>
      <c r="QYD41" s="96"/>
      <c r="QYE41" s="96"/>
      <c r="QYF41" s="96"/>
      <c r="QYG41" s="96"/>
      <c r="QYH41" s="97"/>
      <c r="QYI41" s="98"/>
      <c r="QYJ41" s="98"/>
      <c r="QYK41" s="96"/>
      <c r="QYL41" s="96"/>
      <c r="QYM41" s="96"/>
      <c r="QYN41" s="96"/>
      <c r="QYO41" s="96"/>
      <c r="QYP41" s="96"/>
      <c r="QYQ41" s="96"/>
      <c r="QYR41" s="96"/>
      <c r="QYS41" s="96"/>
      <c r="QYT41" s="96"/>
      <c r="QYU41" s="96"/>
      <c r="QYV41" s="96"/>
      <c r="QYW41" s="96"/>
      <c r="QYX41" s="96"/>
      <c r="QYY41" s="96"/>
      <c r="QYZ41" s="96"/>
      <c r="QZA41" s="96"/>
      <c r="QZB41" s="96"/>
      <c r="QZC41" s="96"/>
      <c r="QZD41" s="96"/>
      <c r="QZE41" s="96"/>
      <c r="QZF41" s="97"/>
      <c r="QZG41" s="98"/>
      <c r="QZH41" s="98"/>
      <c r="QZI41" s="96"/>
      <c r="QZJ41" s="96"/>
      <c r="QZK41" s="96"/>
      <c r="QZL41" s="96"/>
      <c r="QZM41" s="96"/>
      <c r="QZN41" s="96"/>
      <c r="QZO41" s="96"/>
      <c r="QZP41" s="96"/>
      <c r="QZQ41" s="96"/>
      <c r="QZR41" s="96"/>
      <c r="QZS41" s="96"/>
      <c r="QZT41" s="96"/>
      <c r="QZU41" s="96"/>
      <c r="QZV41" s="96"/>
      <c r="QZW41" s="96"/>
      <c r="QZX41" s="96"/>
      <c r="QZY41" s="96"/>
      <c r="QZZ41" s="96"/>
      <c r="RAA41" s="96"/>
      <c r="RAB41" s="96"/>
      <c r="RAC41" s="96"/>
      <c r="RAD41" s="97"/>
      <c r="RAE41" s="98"/>
      <c r="RAF41" s="98"/>
      <c r="RAG41" s="96"/>
      <c r="RAH41" s="96"/>
      <c r="RAI41" s="96"/>
      <c r="RAJ41" s="96"/>
      <c r="RAK41" s="96"/>
      <c r="RAL41" s="96"/>
      <c r="RAM41" s="96"/>
      <c r="RAN41" s="96"/>
      <c r="RAO41" s="96"/>
      <c r="RAP41" s="96"/>
      <c r="RAQ41" s="96"/>
      <c r="RAR41" s="96"/>
      <c r="RAS41" s="96"/>
      <c r="RAT41" s="96"/>
      <c r="RAU41" s="96"/>
      <c r="RAV41" s="96"/>
      <c r="RAW41" s="96"/>
      <c r="RAX41" s="96"/>
      <c r="RAY41" s="96"/>
      <c r="RAZ41" s="96"/>
      <c r="RBA41" s="96"/>
      <c r="RBB41" s="97"/>
      <c r="RBC41" s="98"/>
      <c r="RBD41" s="98"/>
      <c r="RBE41" s="96"/>
      <c r="RBF41" s="96"/>
      <c r="RBG41" s="96"/>
      <c r="RBH41" s="96"/>
      <c r="RBI41" s="96"/>
      <c r="RBJ41" s="96"/>
      <c r="RBK41" s="96"/>
      <c r="RBL41" s="96"/>
      <c r="RBM41" s="96"/>
      <c r="RBN41" s="96"/>
      <c r="RBO41" s="96"/>
      <c r="RBP41" s="96"/>
      <c r="RBQ41" s="96"/>
      <c r="RBR41" s="96"/>
      <c r="RBS41" s="96"/>
      <c r="RBT41" s="96"/>
      <c r="RBU41" s="96"/>
      <c r="RBV41" s="96"/>
      <c r="RBW41" s="96"/>
      <c r="RBX41" s="96"/>
      <c r="RBY41" s="96"/>
      <c r="RBZ41" s="97"/>
      <c r="RCA41" s="98"/>
      <c r="RCB41" s="98"/>
      <c r="RCC41" s="96"/>
      <c r="RCD41" s="96"/>
      <c r="RCE41" s="96"/>
      <c r="RCF41" s="96"/>
      <c r="RCG41" s="96"/>
      <c r="RCH41" s="96"/>
      <c r="RCI41" s="96"/>
      <c r="RCJ41" s="96"/>
      <c r="RCK41" s="96"/>
      <c r="RCL41" s="96"/>
      <c r="RCM41" s="96"/>
      <c r="RCN41" s="96"/>
      <c r="RCO41" s="96"/>
      <c r="RCP41" s="96"/>
      <c r="RCQ41" s="96"/>
      <c r="RCR41" s="96"/>
      <c r="RCS41" s="96"/>
      <c r="RCT41" s="96"/>
      <c r="RCU41" s="96"/>
      <c r="RCV41" s="96"/>
      <c r="RCW41" s="96"/>
      <c r="RCX41" s="97"/>
      <c r="RCY41" s="98"/>
      <c r="RCZ41" s="98"/>
      <c r="RDA41" s="96"/>
      <c r="RDB41" s="96"/>
      <c r="RDC41" s="96"/>
      <c r="RDD41" s="96"/>
      <c r="RDE41" s="96"/>
      <c r="RDF41" s="96"/>
      <c r="RDG41" s="96"/>
      <c r="RDH41" s="96"/>
      <c r="RDI41" s="96"/>
      <c r="RDJ41" s="96"/>
      <c r="RDK41" s="96"/>
      <c r="RDL41" s="96"/>
      <c r="RDM41" s="96"/>
      <c r="RDN41" s="96"/>
      <c r="RDO41" s="96"/>
      <c r="RDP41" s="96"/>
      <c r="RDQ41" s="96"/>
      <c r="RDR41" s="96"/>
      <c r="RDS41" s="96"/>
      <c r="RDT41" s="96"/>
      <c r="RDU41" s="96"/>
      <c r="RDV41" s="97"/>
      <c r="RDW41" s="98"/>
      <c r="RDX41" s="98"/>
      <c r="RDY41" s="96"/>
      <c r="RDZ41" s="96"/>
      <c r="REA41" s="96"/>
      <c r="REB41" s="96"/>
      <c r="REC41" s="96"/>
      <c r="RED41" s="96"/>
      <c r="REE41" s="96"/>
      <c r="REF41" s="96"/>
      <c r="REG41" s="96"/>
      <c r="REH41" s="96"/>
      <c r="REI41" s="96"/>
      <c r="REJ41" s="96"/>
      <c r="REK41" s="96"/>
      <c r="REL41" s="96"/>
      <c r="REM41" s="96"/>
      <c r="REN41" s="96"/>
      <c r="REO41" s="96"/>
      <c r="REP41" s="96"/>
      <c r="REQ41" s="96"/>
      <c r="RER41" s="96"/>
      <c r="RES41" s="96"/>
      <c r="RET41" s="97"/>
      <c r="REU41" s="98"/>
      <c r="REV41" s="98"/>
      <c r="REW41" s="96"/>
      <c r="REX41" s="96"/>
      <c r="REY41" s="96"/>
      <c r="REZ41" s="96"/>
      <c r="RFA41" s="96"/>
      <c r="RFB41" s="96"/>
      <c r="RFC41" s="96"/>
      <c r="RFD41" s="96"/>
      <c r="RFE41" s="96"/>
      <c r="RFF41" s="96"/>
      <c r="RFG41" s="96"/>
      <c r="RFH41" s="96"/>
      <c r="RFI41" s="96"/>
      <c r="RFJ41" s="96"/>
      <c r="RFK41" s="96"/>
      <c r="RFL41" s="96"/>
      <c r="RFM41" s="96"/>
      <c r="RFN41" s="96"/>
      <c r="RFO41" s="96"/>
      <c r="RFP41" s="96"/>
      <c r="RFQ41" s="96"/>
      <c r="RFR41" s="97"/>
      <c r="RFS41" s="98"/>
      <c r="RFT41" s="98"/>
      <c r="RFU41" s="96"/>
      <c r="RFV41" s="96"/>
      <c r="RFW41" s="96"/>
      <c r="RFX41" s="96"/>
      <c r="RFY41" s="96"/>
      <c r="RFZ41" s="96"/>
      <c r="RGA41" s="96"/>
      <c r="RGB41" s="96"/>
      <c r="RGC41" s="96"/>
      <c r="RGD41" s="96"/>
      <c r="RGE41" s="96"/>
      <c r="RGF41" s="96"/>
      <c r="RGG41" s="96"/>
      <c r="RGH41" s="96"/>
      <c r="RGI41" s="96"/>
      <c r="RGJ41" s="96"/>
      <c r="RGK41" s="96"/>
      <c r="RGL41" s="96"/>
      <c r="RGM41" s="96"/>
      <c r="RGN41" s="96"/>
      <c r="RGO41" s="96"/>
      <c r="RGP41" s="97"/>
      <c r="RGQ41" s="98"/>
      <c r="RGR41" s="98"/>
      <c r="RGS41" s="96"/>
      <c r="RGT41" s="96"/>
      <c r="RGU41" s="96"/>
      <c r="RGV41" s="96"/>
      <c r="RGW41" s="96"/>
      <c r="RGX41" s="96"/>
      <c r="RGY41" s="96"/>
      <c r="RGZ41" s="96"/>
      <c r="RHA41" s="96"/>
      <c r="RHB41" s="96"/>
      <c r="RHC41" s="96"/>
      <c r="RHD41" s="96"/>
      <c r="RHE41" s="96"/>
      <c r="RHF41" s="96"/>
      <c r="RHG41" s="96"/>
      <c r="RHH41" s="96"/>
      <c r="RHI41" s="96"/>
      <c r="RHJ41" s="96"/>
      <c r="RHK41" s="96"/>
      <c r="RHL41" s="96"/>
      <c r="RHM41" s="96"/>
      <c r="RHN41" s="97"/>
      <c r="RHO41" s="98"/>
      <c r="RHP41" s="98"/>
      <c r="RHQ41" s="96"/>
      <c r="RHR41" s="96"/>
      <c r="RHS41" s="96"/>
      <c r="RHT41" s="96"/>
      <c r="RHU41" s="96"/>
      <c r="RHV41" s="96"/>
      <c r="RHW41" s="96"/>
      <c r="RHX41" s="96"/>
      <c r="RHY41" s="96"/>
      <c r="RHZ41" s="96"/>
      <c r="RIA41" s="96"/>
      <c r="RIB41" s="96"/>
      <c r="RIC41" s="96"/>
      <c r="RID41" s="96"/>
      <c r="RIE41" s="96"/>
      <c r="RIF41" s="96"/>
      <c r="RIG41" s="96"/>
      <c r="RIH41" s="96"/>
      <c r="RII41" s="96"/>
      <c r="RIJ41" s="96"/>
      <c r="RIK41" s="96"/>
      <c r="RIL41" s="97"/>
      <c r="RIM41" s="98"/>
      <c r="RIN41" s="98"/>
      <c r="RIO41" s="96"/>
      <c r="RIP41" s="96"/>
      <c r="RIQ41" s="96"/>
      <c r="RIR41" s="96"/>
      <c r="RIS41" s="96"/>
      <c r="RIT41" s="96"/>
      <c r="RIU41" s="96"/>
      <c r="RIV41" s="96"/>
      <c r="RIW41" s="96"/>
      <c r="RIX41" s="96"/>
      <c r="RIY41" s="96"/>
      <c r="RIZ41" s="96"/>
      <c r="RJA41" s="96"/>
      <c r="RJB41" s="96"/>
      <c r="RJC41" s="96"/>
      <c r="RJD41" s="96"/>
      <c r="RJE41" s="96"/>
      <c r="RJF41" s="96"/>
      <c r="RJG41" s="96"/>
      <c r="RJH41" s="96"/>
      <c r="RJI41" s="96"/>
      <c r="RJJ41" s="97"/>
      <c r="RJK41" s="98"/>
      <c r="RJL41" s="98"/>
      <c r="RJM41" s="96"/>
      <c r="RJN41" s="96"/>
      <c r="RJO41" s="96"/>
      <c r="RJP41" s="96"/>
      <c r="RJQ41" s="96"/>
      <c r="RJR41" s="96"/>
      <c r="RJS41" s="96"/>
      <c r="RJT41" s="96"/>
      <c r="RJU41" s="96"/>
      <c r="RJV41" s="96"/>
      <c r="RJW41" s="96"/>
      <c r="RJX41" s="96"/>
      <c r="RJY41" s="96"/>
      <c r="RJZ41" s="96"/>
      <c r="RKA41" s="96"/>
      <c r="RKB41" s="96"/>
      <c r="RKC41" s="96"/>
      <c r="RKD41" s="96"/>
      <c r="RKE41" s="96"/>
      <c r="RKF41" s="96"/>
      <c r="RKG41" s="96"/>
      <c r="RKH41" s="97"/>
      <c r="RKI41" s="98"/>
      <c r="RKJ41" s="98"/>
      <c r="RKK41" s="96"/>
      <c r="RKL41" s="96"/>
      <c r="RKM41" s="96"/>
      <c r="RKN41" s="96"/>
      <c r="RKO41" s="96"/>
      <c r="RKP41" s="96"/>
      <c r="RKQ41" s="96"/>
      <c r="RKR41" s="96"/>
      <c r="RKS41" s="96"/>
      <c r="RKT41" s="96"/>
      <c r="RKU41" s="96"/>
      <c r="RKV41" s="96"/>
      <c r="RKW41" s="96"/>
      <c r="RKX41" s="96"/>
      <c r="RKY41" s="96"/>
      <c r="RKZ41" s="96"/>
      <c r="RLA41" s="96"/>
      <c r="RLB41" s="96"/>
      <c r="RLC41" s="96"/>
      <c r="RLD41" s="96"/>
      <c r="RLE41" s="96"/>
      <c r="RLF41" s="97"/>
      <c r="RLG41" s="98"/>
      <c r="RLH41" s="98"/>
      <c r="RLI41" s="96"/>
      <c r="RLJ41" s="96"/>
      <c r="RLK41" s="96"/>
      <c r="RLL41" s="96"/>
      <c r="RLM41" s="96"/>
      <c r="RLN41" s="96"/>
      <c r="RLO41" s="96"/>
      <c r="RLP41" s="96"/>
      <c r="RLQ41" s="96"/>
      <c r="RLR41" s="96"/>
      <c r="RLS41" s="96"/>
      <c r="RLT41" s="96"/>
      <c r="RLU41" s="96"/>
      <c r="RLV41" s="96"/>
      <c r="RLW41" s="96"/>
      <c r="RLX41" s="96"/>
      <c r="RLY41" s="96"/>
      <c r="RLZ41" s="96"/>
      <c r="RMA41" s="96"/>
      <c r="RMB41" s="96"/>
      <c r="RMC41" s="96"/>
      <c r="RMD41" s="97"/>
      <c r="RME41" s="98"/>
      <c r="RMF41" s="98"/>
      <c r="RMG41" s="96"/>
      <c r="RMH41" s="96"/>
      <c r="RMI41" s="96"/>
      <c r="RMJ41" s="96"/>
      <c r="RMK41" s="96"/>
      <c r="RML41" s="96"/>
      <c r="RMM41" s="96"/>
      <c r="RMN41" s="96"/>
      <c r="RMO41" s="96"/>
      <c r="RMP41" s="96"/>
      <c r="RMQ41" s="96"/>
      <c r="RMR41" s="96"/>
      <c r="RMS41" s="96"/>
      <c r="RMT41" s="96"/>
      <c r="RMU41" s="96"/>
      <c r="RMV41" s="96"/>
      <c r="RMW41" s="96"/>
      <c r="RMX41" s="96"/>
      <c r="RMY41" s="96"/>
      <c r="RMZ41" s="96"/>
      <c r="RNA41" s="96"/>
      <c r="RNB41" s="97"/>
      <c r="RNC41" s="98"/>
      <c r="RND41" s="98"/>
      <c r="RNE41" s="96"/>
      <c r="RNF41" s="96"/>
      <c r="RNG41" s="96"/>
      <c r="RNH41" s="96"/>
      <c r="RNI41" s="96"/>
      <c r="RNJ41" s="96"/>
      <c r="RNK41" s="96"/>
      <c r="RNL41" s="96"/>
      <c r="RNM41" s="96"/>
      <c r="RNN41" s="96"/>
      <c r="RNO41" s="96"/>
      <c r="RNP41" s="96"/>
      <c r="RNQ41" s="96"/>
      <c r="RNR41" s="96"/>
      <c r="RNS41" s="96"/>
      <c r="RNT41" s="96"/>
      <c r="RNU41" s="96"/>
      <c r="RNV41" s="96"/>
      <c r="RNW41" s="96"/>
      <c r="RNX41" s="96"/>
      <c r="RNY41" s="96"/>
      <c r="RNZ41" s="97"/>
      <c r="ROA41" s="98"/>
      <c r="ROB41" s="98"/>
      <c r="ROC41" s="96"/>
      <c r="ROD41" s="96"/>
      <c r="ROE41" s="96"/>
      <c r="ROF41" s="96"/>
      <c r="ROG41" s="96"/>
      <c r="ROH41" s="96"/>
      <c r="ROI41" s="96"/>
      <c r="ROJ41" s="96"/>
      <c r="ROK41" s="96"/>
      <c r="ROL41" s="96"/>
      <c r="ROM41" s="96"/>
      <c r="RON41" s="96"/>
      <c r="ROO41" s="96"/>
      <c r="ROP41" s="96"/>
      <c r="ROQ41" s="96"/>
      <c r="ROR41" s="96"/>
      <c r="ROS41" s="96"/>
      <c r="ROT41" s="96"/>
      <c r="ROU41" s="96"/>
      <c r="ROV41" s="96"/>
      <c r="ROW41" s="96"/>
      <c r="ROX41" s="97"/>
      <c r="ROY41" s="98"/>
      <c r="ROZ41" s="98"/>
      <c r="RPA41" s="96"/>
      <c r="RPB41" s="96"/>
      <c r="RPC41" s="96"/>
      <c r="RPD41" s="96"/>
      <c r="RPE41" s="96"/>
      <c r="RPF41" s="96"/>
      <c r="RPG41" s="96"/>
      <c r="RPH41" s="96"/>
      <c r="RPI41" s="96"/>
      <c r="RPJ41" s="96"/>
      <c r="RPK41" s="96"/>
      <c r="RPL41" s="96"/>
      <c r="RPM41" s="96"/>
      <c r="RPN41" s="96"/>
      <c r="RPO41" s="96"/>
      <c r="RPP41" s="96"/>
      <c r="RPQ41" s="96"/>
      <c r="RPR41" s="96"/>
      <c r="RPS41" s="96"/>
      <c r="RPT41" s="96"/>
      <c r="RPU41" s="96"/>
      <c r="RPV41" s="97"/>
      <c r="RPW41" s="98"/>
      <c r="RPX41" s="98"/>
      <c r="RPY41" s="96"/>
      <c r="RPZ41" s="96"/>
      <c r="RQA41" s="96"/>
      <c r="RQB41" s="96"/>
      <c r="RQC41" s="96"/>
      <c r="RQD41" s="96"/>
      <c r="RQE41" s="96"/>
      <c r="RQF41" s="96"/>
      <c r="RQG41" s="96"/>
      <c r="RQH41" s="96"/>
      <c r="RQI41" s="96"/>
      <c r="RQJ41" s="96"/>
      <c r="RQK41" s="96"/>
      <c r="RQL41" s="96"/>
      <c r="RQM41" s="96"/>
      <c r="RQN41" s="96"/>
      <c r="RQO41" s="96"/>
      <c r="RQP41" s="96"/>
      <c r="RQQ41" s="96"/>
      <c r="RQR41" s="96"/>
      <c r="RQS41" s="96"/>
      <c r="RQT41" s="97"/>
      <c r="RQU41" s="98"/>
      <c r="RQV41" s="98"/>
      <c r="RQW41" s="96"/>
      <c r="RQX41" s="96"/>
      <c r="RQY41" s="96"/>
      <c r="RQZ41" s="96"/>
      <c r="RRA41" s="96"/>
      <c r="RRB41" s="96"/>
      <c r="RRC41" s="96"/>
      <c r="RRD41" s="96"/>
      <c r="RRE41" s="96"/>
      <c r="RRF41" s="96"/>
      <c r="RRG41" s="96"/>
      <c r="RRH41" s="96"/>
      <c r="RRI41" s="96"/>
      <c r="RRJ41" s="96"/>
      <c r="RRK41" s="96"/>
      <c r="RRL41" s="96"/>
      <c r="RRM41" s="96"/>
      <c r="RRN41" s="96"/>
      <c r="RRO41" s="96"/>
      <c r="RRP41" s="96"/>
      <c r="RRQ41" s="96"/>
      <c r="RRR41" s="97"/>
      <c r="RRS41" s="98"/>
      <c r="RRT41" s="98"/>
      <c r="RRU41" s="96"/>
      <c r="RRV41" s="96"/>
      <c r="RRW41" s="96"/>
      <c r="RRX41" s="96"/>
      <c r="RRY41" s="96"/>
      <c r="RRZ41" s="96"/>
      <c r="RSA41" s="96"/>
      <c r="RSB41" s="96"/>
      <c r="RSC41" s="96"/>
      <c r="RSD41" s="96"/>
      <c r="RSE41" s="96"/>
      <c r="RSF41" s="96"/>
      <c r="RSG41" s="96"/>
      <c r="RSH41" s="96"/>
      <c r="RSI41" s="96"/>
      <c r="RSJ41" s="96"/>
      <c r="RSK41" s="96"/>
      <c r="RSL41" s="96"/>
      <c r="RSM41" s="96"/>
      <c r="RSN41" s="96"/>
      <c r="RSO41" s="96"/>
      <c r="RSP41" s="97"/>
      <c r="RSQ41" s="98"/>
      <c r="RSR41" s="98"/>
      <c r="RSS41" s="96"/>
      <c r="RST41" s="96"/>
      <c r="RSU41" s="96"/>
      <c r="RSV41" s="96"/>
      <c r="RSW41" s="96"/>
      <c r="RSX41" s="96"/>
      <c r="RSY41" s="96"/>
      <c r="RSZ41" s="96"/>
      <c r="RTA41" s="96"/>
      <c r="RTB41" s="96"/>
      <c r="RTC41" s="96"/>
      <c r="RTD41" s="96"/>
      <c r="RTE41" s="96"/>
      <c r="RTF41" s="96"/>
      <c r="RTG41" s="96"/>
      <c r="RTH41" s="96"/>
      <c r="RTI41" s="96"/>
      <c r="RTJ41" s="96"/>
      <c r="RTK41" s="96"/>
      <c r="RTL41" s="96"/>
      <c r="RTM41" s="96"/>
      <c r="RTN41" s="97"/>
      <c r="RTO41" s="98"/>
      <c r="RTP41" s="98"/>
      <c r="RTQ41" s="96"/>
      <c r="RTR41" s="96"/>
      <c r="RTS41" s="96"/>
      <c r="RTT41" s="96"/>
      <c r="RTU41" s="96"/>
      <c r="RTV41" s="96"/>
      <c r="RTW41" s="96"/>
      <c r="RTX41" s="96"/>
      <c r="RTY41" s="96"/>
      <c r="RTZ41" s="96"/>
      <c r="RUA41" s="96"/>
      <c r="RUB41" s="96"/>
      <c r="RUC41" s="96"/>
      <c r="RUD41" s="96"/>
      <c r="RUE41" s="96"/>
      <c r="RUF41" s="96"/>
      <c r="RUG41" s="96"/>
      <c r="RUH41" s="96"/>
      <c r="RUI41" s="96"/>
      <c r="RUJ41" s="96"/>
      <c r="RUK41" s="96"/>
      <c r="RUL41" s="97"/>
      <c r="RUM41" s="98"/>
      <c r="RUN41" s="98"/>
      <c r="RUO41" s="96"/>
      <c r="RUP41" s="96"/>
      <c r="RUQ41" s="96"/>
      <c r="RUR41" s="96"/>
      <c r="RUS41" s="96"/>
      <c r="RUT41" s="96"/>
      <c r="RUU41" s="96"/>
      <c r="RUV41" s="96"/>
      <c r="RUW41" s="96"/>
      <c r="RUX41" s="96"/>
      <c r="RUY41" s="96"/>
      <c r="RUZ41" s="96"/>
      <c r="RVA41" s="96"/>
      <c r="RVB41" s="96"/>
      <c r="RVC41" s="96"/>
      <c r="RVD41" s="96"/>
      <c r="RVE41" s="96"/>
      <c r="RVF41" s="96"/>
      <c r="RVG41" s="96"/>
      <c r="RVH41" s="96"/>
      <c r="RVI41" s="96"/>
      <c r="RVJ41" s="97"/>
      <c r="RVK41" s="98"/>
      <c r="RVL41" s="98"/>
      <c r="RVM41" s="96"/>
      <c r="RVN41" s="96"/>
      <c r="RVO41" s="96"/>
      <c r="RVP41" s="96"/>
      <c r="RVQ41" s="96"/>
      <c r="RVR41" s="96"/>
      <c r="RVS41" s="96"/>
      <c r="RVT41" s="96"/>
      <c r="RVU41" s="96"/>
      <c r="RVV41" s="96"/>
      <c r="RVW41" s="96"/>
      <c r="RVX41" s="96"/>
      <c r="RVY41" s="96"/>
      <c r="RVZ41" s="96"/>
      <c r="RWA41" s="96"/>
      <c r="RWB41" s="96"/>
      <c r="RWC41" s="96"/>
      <c r="RWD41" s="96"/>
      <c r="RWE41" s="96"/>
      <c r="RWF41" s="96"/>
      <c r="RWG41" s="96"/>
      <c r="RWH41" s="97"/>
      <c r="RWI41" s="98"/>
      <c r="RWJ41" s="98"/>
      <c r="RWK41" s="96"/>
      <c r="RWL41" s="96"/>
      <c r="RWM41" s="96"/>
      <c r="RWN41" s="96"/>
      <c r="RWO41" s="96"/>
      <c r="RWP41" s="96"/>
      <c r="RWQ41" s="96"/>
      <c r="RWR41" s="96"/>
      <c r="RWS41" s="96"/>
      <c r="RWT41" s="96"/>
      <c r="RWU41" s="96"/>
      <c r="RWV41" s="96"/>
      <c r="RWW41" s="96"/>
      <c r="RWX41" s="96"/>
      <c r="RWY41" s="96"/>
      <c r="RWZ41" s="96"/>
      <c r="RXA41" s="96"/>
      <c r="RXB41" s="96"/>
      <c r="RXC41" s="96"/>
      <c r="RXD41" s="96"/>
      <c r="RXE41" s="96"/>
      <c r="RXF41" s="97"/>
      <c r="RXG41" s="98"/>
      <c r="RXH41" s="98"/>
      <c r="RXI41" s="96"/>
      <c r="RXJ41" s="96"/>
      <c r="RXK41" s="96"/>
      <c r="RXL41" s="96"/>
      <c r="RXM41" s="96"/>
      <c r="RXN41" s="96"/>
      <c r="RXO41" s="96"/>
      <c r="RXP41" s="96"/>
      <c r="RXQ41" s="96"/>
      <c r="RXR41" s="96"/>
      <c r="RXS41" s="96"/>
      <c r="RXT41" s="96"/>
      <c r="RXU41" s="96"/>
      <c r="RXV41" s="96"/>
      <c r="RXW41" s="96"/>
      <c r="RXX41" s="96"/>
      <c r="RXY41" s="96"/>
      <c r="RXZ41" s="96"/>
      <c r="RYA41" s="96"/>
      <c r="RYB41" s="96"/>
      <c r="RYC41" s="96"/>
      <c r="RYD41" s="97"/>
      <c r="RYE41" s="98"/>
      <c r="RYF41" s="98"/>
      <c r="RYG41" s="96"/>
      <c r="RYH41" s="96"/>
      <c r="RYI41" s="96"/>
      <c r="RYJ41" s="96"/>
      <c r="RYK41" s="96"/>
      <c r="RYL41" s="96"/>
      <c r="RYM41" s="96"/>
      <c r="RYN41" s="96"/>
      <c r="RYO41" s="96"/>
      <c r="RYP41" s="96"/>
      <c r="RYQ41" s="96"/>
      <c r="RYR41" s="96"/>
      <c r="RYS41" s="96"/>
      <c r="RYT41" s="96"/>
      <c r="RYU41" s="96"/>
      <c r="RYV41" s="96"/>
      <c r="RYW41" s="96"/>
      <c r="RYX41" s="96"/>
      <c r="RYY41" s="96"/>
      <c r="RYZ41" s="96"/>
      <c r="RZA41" s="96"/>
      <c r="RZB41" s="97"/>
      <c r="RZC41" s="98"/>
      <c r="RZD41" s="98"/>
      <c r="RZE41" s="96"/>
      <c r="RZF41" s="96"/>
      <c r="RZG41" s="96"/>
      <c r="RZH41" s="96"/>
      <c r="RZI41" s="96"/>
      <c r="RZJ41" s="96"/>
      <c r="RZK41" s="96"/>
      <c r="RZL41" s="96"/>
      <c r="RZM41" s="96"/>
      <c r="RZN41" s="96"/>
      <c r="RZO41" s="96"/>
      <c r="RZP41" s="96"/>
      <c r="RZQ41" s="96"/>
      <c r="RZR41" s="96"/>
      <c r="RZS41" s="96"/>
      <c r="RZT41" s="96"/>
      <c r="RZU41" s="96"/>
      <c r="RZV41" s="96"/>
      <c r="RZW41" s="96"/>
      <c r="RZX41" s="96"/>
      <c r="RZY41" s="96"/>
      <c r="RZZ41" s="97"/>
      <c r="SAA41" s="98"/>
      <c r="SAB41" s="98"/>
      <c r="SAC41" s="96"/>
      <c r="SAD41" s="96"/>
      <c r="SAE41" s="96"/>
      <c r="SAF41" s="96"/>
      <c r="SAG41" s="96"/>
      <c r="SAH41" s="96"/>
      <c r="SAI41" s="96"/>
      <c r="SAJ41" s="96"/>
      <c r="SAK41" s="96"/>
      <c r="SAL41" s="96"/>
      <c r="SAM41" s="96"/>
      <c r="SAN41" s="96"/>
      <c r="SAO41" s="96"/>
      <c r="SAP41" s="96"/>
      <c r="SAQ41" s="96"/>
      <c r="SAR41" s="96"/>
      <c r="SAS41" s="96"/>
      <c r="SAT41" s="96"/>
      <c r="SAU41" s="96"/>
      <c r="SAV41" s="96"/>
      <c r="SAW41" s="96"/>
      <c r="SAX41" s="97"/>
      <c r="SAY41" s="98"/>
      <c r="SAZ41" s="98"/>
      <c r="SBA41" s="96"/>
      <c r="SBB41" s="96"/>
      <c r="SBC41" s="96"/>
      <c r="SBD41" s="96"/>
      <c r="SBE41" s="96"/>
      <c r="SBF41" s="96"/>
      <c r="SBG41" s="96"/>
      <c r="SBH41" s="96"/>
      <c r="SBI41" s="96"/>
      <c r="SBJ41" s="96"/>
      <c r="SBK41" s="96"/>
      <c r="SBL41" s="96"/>
      <c r="SBM41" s="96"/>
      <c r="SBN41" s="96"/>
      <c r="SBO41" s="96"/>
      <c r="SBP41" s="96"/>
      <c r="SBQ41" s="96"/>
      <c r="SBR41" s="96"/>
      <c r="SBS41" s="96"/>
      <c r="SBT41" s="96"/>
      <c r="SBU41" s="96"/>
      <c r="SBV41" s="97"/>
      <c r="SBW41" s="98"/>
      <c r="SBX41" s="98"/>
      <c r="SBY41" s="96"/>
      <c r="SBZ41" s="96"/>
      <c r="SCA41" s="96"/>
      <c r="SCB41" s="96"/>
      <c r="SCC41" s="96"/>
      <c r="SCD41" s="96"/>
      <c r="SCE41" s="96"/>
      <c r="SCF41" s="96"/>
      <c r="SCG41" s="96"/>
      <c r="SCH41" s="96"/>
      <c r="SCI41" s="96"/>
      <c r="SCJ41" s="96"/>
      <c r="SCK41" s="96"/>
      <c r="SCL41" s="96"/>
      <c r="SCM41" s="96"/>
      <c r="SCN41" s="96"/>
      <c r="SCO41" s="96"/>
      <c r="SCP41" s="96"/>
      <c r="SCQ41" s="96"/>
      <c r="SCR41" s="96"/>
      <c r="SCS41" s="96"/>
      <c r="SCT41" s="97"/>
      <c r="SCU41" s="98"/>
      <c r="SCV41" s="98"/>
      <c r="SCW41" s="96"/>
      <c r="SCX41" s="96"/>
      <c r="SCY41" s="96"/>
      <c r="SCZ41" s="96"/>
      <c r="SDA41" s="96"/>
      <c r="SDB41" s="96"/>
      <c r="SDC41" s="96"/>
      <c r="SDD41" s="96"/>
      <c r="SDE41" s="96"/>
      <c r="SDF41" s="96"/>
      <c r="SDG41" s="96"/>
      <c r="SDH41" s="96"/>
      <c r="SDI41" s="96"/>
      <c r="SDJ41" s="96"/>
      <c r="SDK41" s="96"/>
      <c r="SDL41" s="96"/>
      <c r="SDM41" s="96"/>
      <c r="SDN41" s="96"/>
      <c r="SDO41" s="96"/>
      <c r="SDP41" s="96"/>
      <c r="SDQ41" s="96"/>
      <c r="SDR41" s="97"/>
      <c r="SDS41" s="98"/>
      <c r="SDT41" s="98"/>
      <c r="SDU41" s="96"/>
      <c r="SDV41" s="96"/>
      <c r="SDW41" s="96"/>
      <c r="SDX41" s="96"/>
      <c r="SDY41" s="96"/>
      <c r="SDZ41" s="96"/>
      <c r="SEA41" s="96"/>
      <c r="SEB41" s="96"/>
      <c r="SEC41" s="96"/>
      <c r="SED41" s="96"/>
      <c r="SEE41" s="96"/>
      <c r="SEF41" s="96"/>
      <c r="SEG41" s="96"/>
      <c r="SEH41" s="96"/>
      <c r="SEI41" s="96"/>
      <c r="SEJ41" s="96"/>
      <c r="SEK41" s="96"/>
      <c r="SEL41" s="96"/>
      <c r="SEM41" s="96"/>
      <c r="SEN41" s="96"/>
      <c r="SEO41" s="96"/>
      <c r="SEP41" s="97"/>
      <c r="SEQ41" s="98"/>
      <c r="SER41" s="98"/>
      <c r="SES41" s="96"/>
      <c r="SET41" s="96"/>
      <c r="SEU41" s="96"/>
      <c r="SEV41" s="96"/>
      <c r="SEW41" s="96"/>
      <c r="SEX41" s="96"/>
      <c r="SEY41" s="96"/>
      <c r="SEZ41" s="96"/>
      <c r="SFA41" s="96"/>
      <c r="SFB41" s="96"/>
      <c r="SFC41" s="96"/>
      <c r="SFD41" s="96"/>
      <c r="SFE41" s="96"/>
      <c r="SFF41" s="96"/>
      <c r="SFG41" s="96"/>
      <c r="SFH41" s="96"/>
      <c r="SFI41" s="96"/>
      <c r="SFJ41" s="96"/>
      <c r="SFK41" s="96"/>
      <c r="SFL41" s="96"/>
      <c r="SFM41" s="96"/>
      <c r="SFN41" s="97"/>
      <c r="SFO41" s="98"/>
      <c r="SFP41" s="98"/>
      <c r="SFQ41" s="96"/>
      <c r="SFR41" s="96"/>
      <c r="SFS41" s="96"/>
      <c r="SFT41" s="96"/>
      <c r="SFU41" s="96"/>
      <c r="SFV41" s="96"/>
      <c r="SFW41" s="96"/>
      <c r="SFX41" s="96"/>
      <c r="SFY41" s="96"/>
      <c r="SFZ41" s="96"/>
      <c r="SGA41" s="96"/>
      <c r="SGB41" s="96"/>
      <c r="SGC41" s="96"/>
      <c r="SGD41" s="96"/>
      <c r="SGE41" s="96"/>
      <c r="SGF41" s="96"/>
      <c r="SGG41" s="96"/>
      <c r="SGH41" s="96"/>
      <c r="SGI41" s="96"/>
      <c r="SGJ41" s="96"/>
      <c r="SGK41" s="96"/>
      <c r="SGL41" s="97"/>
      <c r="SGM41" s="98"/>
      <c r="SGN41" s="98"/>
      <c r="SGO41" s="96"/>
      <c r="SGP41" s="96"/>
      <c r="SGQ41" s="96"/>
      <c r="SGR41" s="96"/>
      <c r="SGS41" s="96"/>
      <c r="SGT41" s="96"/>
      <c r="SGU41" s="96"/>
      <c r="SGV41" s="96"/>
      <c r="SGW41" s="96"/>
      <c r="SGX41" s="96"/>
      <c r="SGY41" s="96"/>
      <c r="SGZ41" s="96"/>
      <c r="SHA41" s="96"/>
      <c r="SHB41" s="96"/>
      <c r="SHC41" s="96"/>
      <c r="SHD41" s="96"/>
      <c r="SHE41" s="96"/>
      <c r="SHF41" s="96"/>
      <c r="SHG41" s="96"/>
      <c r="SHH41" s="96"/>
      <c r="SHI41" s="96"/>
      <c r="SHJ41" s="97"/>
      <c r="SHK41" s="98"/>
      <c r="SHL41" s="98"/>
      <c r="SHM41" s="96"/>
      <c r="SHN41" s="96"/>
      <c r="SHO41" s="96"/>
      <c r="SHP41" s="96"/>
      <c r="SHQ41" s="96"/>
      <c r="SHR41" s="96"/>
      <c r="SHS41" s="96"/>
      <c r="SHT41" s="96"/>
      <c r="SHU41" s="96"/>
      <c r="SHV41" s="96"/>
      <c r="SHW41" s="96"/>
      <c r="SHX41" s="96"/>
      <c r="SHY41" s="96"/>
      <c r="SHZ41" s="96"/>
      <c r="SIA41" s="96"/>
      <c r="SIB41" s="96"/>
      <c r="SIC41" s="96"/>
      <c r="SID41" s="96"/>
      <c r="SIE41" s="96"/>
      <c r="SIF41" s="96"/>
      <c r="SIG41" s="96"/>
      <c r="SIH41" s="97"/>
      <c r="SII41" s="98"/>
      <c r="SIJ41" s="98"/>
      <c r="SIK41" s="96"/>
      <c r="SIL41" s="96"/>
      <c r="SIM41" s="96"/>
      <c r="SIN41" s="96"/>
      <c r="SIO41" s="96"/>
      <c r="SIP41" s="96"/>
      <c r="SIQ41" s="96"/>
      <c r="SIR41" s="96"/>
      <c r="SIS41" s="96"/>
      <c r="SIT41" s="96"/>
      <c r="SIU41" s="96"/>
      <c r="SIV41" s="96"/>
      <c r="SIW41" s="96"/>
      <c r="SIX41" s="96"/>
      <c r="SIY41" s="96"/>
      <c r="SIZ41" s="96"/>
      <c r="SJA41" s="96"/>
      <c r="SJB41" s="96"/>
      <c r="SJC41" s="96"/>
      <c r="SJD41" s="96"/>
      <c r="SJE41" s="96"/>
      <c r="SJF41" s="97"/>
      <c r="SJG41" s="98"/>
      <c r="SJH41" s="98"/>
      <c r="SJI41" s="96"/>
      <c r="SJJ41" s="96"/>
      <c r="SJK41" s="96"/>
      <c r="SJL41" s="96"/>
      <c r="SJM41" s="96"/>
      <c r="SJN41" s="96"/>
      <c r="SJO41" s="96"/>
      <c r="SJP41" s="96"/>
      <c r="SJQ41" s="96"/>
      <c r="SJR41" s="96"/>
      <c r="SJS41" s="96"/>
      <c r="SJT41" s="96"/>
      <c r="SJU41" s="96"/>
      <c r="SJV41" s="96"/>
      <c r="SJW41" s="96"/>
      <c r="SJX41" s="96"/>
      <c r="SJY41" s="96"/>
      <c r="SJZ41" s="96"/>
      <c r="SKA41" s="96"/>
      <c r="SKB41" s="96"/>
      <c r="SKC41" s="96"/>
      <c r="SKD41" s="97"/>
      <c r="SKE41" s="98"/>
      <c r="SKF41" s="98"/>
      <c r="SKG41" s="96"/>
      <c r="SKH41" s="96"/>
      <c r="SKI41" s="96"/>
      <c r="SKJ41" s="96"/>
      <c r="SKK41" s="96"/>
      <c r="SKL41" s="96"/>
      <c r="SKM41" s="96"/>
      <c r="SKN41" s="96"/>
      <c r="SKO41" s="96"/>
      <c r="SKP41" s="96"/>
      <c r="SKQ41" s="96"/>
      <c r="SKR41" s="96"/>
      <c r="SKS41" s="96"/>
      <c r="SKT41" s="96"/>
      <c r="SKU41" s="96"/>
      <c r="SKV41" s="96"/>
      <c r="SKW41" s="96"/>
      <c r="SKX41" s="96"/>
      <c r="SKY41" s="96"/>
      <c r="SKZ41" s="96"/>
      <c r="SLA41" s="96"/>
      <c r="SLB41" s="97"/>
      <c r="SLC41" s="98"/>
      <c r="SLD41" s="98"/>
      <c r="SLE41" s="96"/>
      <c r="SLF41" s="96"/>
      <c r="SLG41" s="96"/>
      <c r="SLH41" s="96"/>
      <c r="SLI41" s="96"/>
      <c r="SLJ41" s="96"/>
      <c r="SLK41" s="96"/>
      <c r="SLL41" s="96"/>
      <c r="SLM41" s="96"/>
      <c r="SLN41" s="96"/>
      <c r="SLO41" s="96"/>
      <c r="SLP41" s="96"/>
      <c r="SLQ41" s="96"/>
      <c r="SLR41" s="96"/>
      <c r="SLS41" s="96"/>
      <c r="SLT41" s="96"/>
      <c r="SLU41" s="96"/>
      <c r="SLV41" s="96"/>
      <c r="SLW41" s="96"/>
      <c r="SLX41" s="96"/>
      <c r="SLY41" s="96"/>
      <c r="SLZ41" s="97"/>
      <c r="SMA41" s="98"/>
      <c r="SMB41" s="98"/>
      <c r="SMC41" s="96"/>
      <c r="SMD41" s="96"/>
      <c r="SME41" s="96"/>
      <c r="SMF41" s="96"/>
      <c r="SMG41" s="96"/>
      <c r="SMH41" s="96"/>
      <c r="SMI41" s="96"/>
      <c r="SMJ41" s="96"/>
      <c r="SMK41" s="96"/>
      <c r="SML41" s="96"/>
      <c r="SMM41" s="96"/>
      <c r="SMN41" s="96"/>
      <c r="SMO41" s="96"/>
      <c r="SMP41" s="96"/>
      <c r="SMQ41" s="96"/>
      <c r="SMR41" s="96"/>
      <c r="SMS41" s="96"/>
      <c r="SMT41" s="96"/>
      <c r="SMU41" s="96"/>
      <c r="SMV41" s="96"/>
      <c r="SMW41" s="96"/>
      <c r="SMX41" s="97"/>
      <c r="SMY41" s="98"/>
      <c r="SMZ41" s="98"/>
      <c r="SNA41" s="96"/>
      <c r="SNB41" s="96"/>
      <c r="SNC41" s="96"/>
      <c r="SND41" s="96"/>
      <c r="SNE41" s="96"/>
      <c r="SNF41" s="96"/>
      <c r="SNG41" s="96"/>
      <c r="SNH41" s="96"/>
      <c r="SNI41" s="96"/>
      <c r="SNJ41" s="96"/>
      <c r="SNK41" s="96"/>
      <c r="SNL41" s="96"/>
      <c r="SNM41" s="96"/>
      <c r="SNN41" s="96"/>
      <c r="SNO41" s="96"/>
      <c r="SNP41" s="96"/>
      <c r="SNQ41" s="96"/>
      <c r="SNR41" s="96"/>
      <c r="SNS41" s="96"/>
      <c r="SNT41" s="96"/>
      <c r="SNU41" s="96"/>
      <c r="SNV41" s="97"/>
      <c r="SNW41" s="98"/>
      <c r="SNX41" s="98"/>
      <c r="SNY41" s="96"/>
      <c r="SNZ41" s="96"/>
      <c r="SOA41" s="96"/>
      <c r="SOB41" s="96"/>
      <c r="SOC41" s="96"/>
      <c r="SOD41" s="96"/>
      <c r="SOE41" s="96"/>
      <c r="SOF41" s="96"/>
      <c r="SOG41" s="96"/>
      <c r="SOH41" s="96"/>
      <c r="SOI41" s="96"/>
      <c r="SOJ41" s="96"/>
      <c r="SOK41" s="96"/>
      <c r="SOL41" s="96"/>
      <c r="SOM41" s="96"/>
      <c r="SON41" s="96"/>
      <c r="SOO41" s="96"/>
      <c r="SOP41" s="96"/>
      <c r="SOQ41" s="96"/>
      <c r="SOR41" s="96"/>
      <c r="SOS41" s="96"/>
      <c r="SOT41" s="97"/>
      <c r="SOU41" s="98"/>
      <c r="SOV41" s="98"/>
      <c r="SOW41" s="96"/>
      <c r="SOX41" s="96"/>
      <c r="SOY41" s="96"/>
      <c r="SOZ41" s="96"/>
      <c r="SPA41" s="96"/>
      <c r="SPB41" s="96"/>
      <c r="SPC41" s="96"/>
      <c r="SPD41" s="96"/>
      <c r="SPE41" s="96"/>
      <c r="SPF41" s="96"/>
      <c r="SPG41" s="96"/>
      <c r="SPH41" s="96"/>
      <c r="SPI41" s="96"/>
      <c r="SPJ41" s="96"/>
      <c r="SPK41" s="96"/>
      <c r="SPL41" s="96"/>
      <c r="SPM41" s="96"/>
      <c r="SPN41" s="96"/>
      <c r="SPO41" s="96"/>
      <c r="SPP41" s="96"/>
      <c r="SPQ41" s="96"/>
      <c r="SPR41" s="97"/>
      <c r="SPS41" s="98"/>
      <c r="SPT41" s="98"/>
      <c r="SPU41" s="96"/>
      <c r="SPV41" s="96"/>
      <c r="SPW41" s="96"/>
      <c r="SPX41" s="96"/>
      <c r="SPY41" s="96"/>
      <c r="SPZ41" s="96"/>
      <c r="SQA41" s="96"/>
      <c r="SQB41" s="96"/>
      <c r="SQC41" s="96"/>
      <c r="SQD41" s="96"/>
      <c r="SQE41" s="96"/>
      <c r="SQF41" s="96"/>
      <c r="SQG41" s="96"/>
      <c r="SQH41" s="96"/>
      <c r="SQI41" s="96"/>
      <c r="SQJ41" s="96"/>
      <c r="SQK41" s="96"/>
      <c r="SQL41" s="96"/>
      <c r="SQM41" s="96"/>
      <c r="SQN41" s="96"/>
      <c r="SQO41" s="96"/>
      <c r="SQP41" s="97"/>
      <c r="SQQ41" s="98"/>
      <c r="SQR41" s="98"/>
      <c r="SQS41" s="96"/>
      <c r="SQT41" s="96"/>
      <c r="SQU41" s="96"/>
      <c r="SQV41" s="96"/>
      <c r="SQW41" s="96"/>
      <c r="SQX41" s="96"/>
      <c r="SQY41" s="96"/>
      <c r="SQZ41" s="96"/>
      <c r="SRA41" s="96"/>
      <c r="SRB41" s="96"/>
      <c r="SRC41" s="96"/>
      <c r="SRD41" s="96"/>
      <c r="SRE41" s="96"/>
      <c r="SRF41" s="96"/>
      <c r="SRG41" s="96"/>
      <c r="SRH41" s="96"/>
      <c r="SRI41" s="96"/>
      <c r="SRJ41" s="96"/>
      <c r="SRK41" s="96"/>
      <c r="SRL41" s="96"/>
      <c r="SRM41" s="96"/>
      <c r="SRN41" s="97"/>
      <c r="SRO41" s="98"/>
      <c r="SRP41" s="98"/>
      <c r="SRQ41" s="96"/>
      <c r="SRR41" s="96"/>
      <c r="SRS41" s="96"/>
      <c r="SRT41" s="96"/>
      <c r="SRU41" s="96"/>
      <c r="SRV41" s="96"/>
      <c r="SRW41" s="96"/>
      <c r="SRX41" s="96"/>
      <c r="SRY41" s="96"/>
      <c r="SRZ41" s="96"/>
      <c r="SSA41" s="96"/>
      <c r="SSB41" s="96"/>
      <c r="SSC41" s="96"/>
      <c r="SSD41" s="96"/>
      <c r="SSE41" s="96"/>
      <c r="SSF41" s="96"/>
      <c r="SSG41" s="96"/>
      <c r="SSH41" s="96"/>
      <c r="SSI41" s="96"/>
      <c r="SSJ41" s="96"/>
      <c r="SSK41" s="96"/>
      <c r="SSL41" s="97"/>
      <c r="SSM41" s="98"/>
      <c r="SSN41" s="98"/>
      <c r="SSO41" s="96"/>
      <c r="SSP41" s="96"/>
      <c r="SSQ41" s="96"/>
      <c r="SSR41" s="96"/>
      <c r="SSS41" s="96"/>
      <c r="SST41" s="96"/>
      <c r="SSU41" s="96"/>
      <c r="SSV41" s="96"/>
      <c r="SSW41" s="96"/>
      <c r="SSX41" s="96"/>
      <c r="SSY41" s="96"/>
      <c r="SSZ41" s="96"/>
      <c r="STA41" s="96"/>
      <c r="STB41" s="96"/>
      <c r="STC41" s="96"/>
      <c r="STD41" s="96"/>
      <c r="STE41" s="96"/>
      <c r="STF41" s="96"/>
      <c r="STG41" s="96"/>
      <c r="STH41" s="96"/>
      <c r="STI41" s="96"/>
      <c r="STJ41" s="97"/>
      <c r="STK41" s="98"/>
      <c r="STL41" s="98"/>
      <c r="STM41" s="96"/>
      <c r="STN41" s="96"/>
      <c r="STO41" s="96"/>
      <c r="STP41" s="96"/>
      <c r="STQ41" s="96"/>
      <c r="STR41" s="96"/>
      <c r="STS41" s="96"/>
      <c r="STT41" s="96"/>
      <c r="STU41" s="96"/>
      <c r="STV41" s="96"/>
      <c r="STW41" s="96"/>
      <c r="STX41" s="96"/>
      <c r="STY41" s="96"/>
      <c r="STZ41" s="96"/>
      <c r="SUA41" s="96"/>
      <c r="SUB41" s="96"/>
      <c r="SUC41" s="96"/>
      <c r="SUD41" s="96"/>
      <c r="SUE41" s="96"/>
      <c r="SUF41" s="96"/>
      <c r="SUG41" s="96"/>
      <c r="SUH41" s="97"/>
      <c r="SUI41" s="98"/>
      <c r="SUJ41" s="98"/>
      <c r="SUK41" s="96"/>
      <c r="SUL41" s="96"/>
      <c r="SUM41" s="96"/>
      <c r="SUN41" s="96"/>
      <c r="SUO41" s="96"/>
      <c r="SUP41" s="96"/>
      <c r="SUQ41" s="96"/>
      <c r="SUR41" s="96"/>
      <c r="SUS41" s="96"/>
      <c r="SUT41" s="96"/>
      <c r="SUU41" s="96"/>
      <c r="SUV41" s="96"/>
      <c r="SUW41" s="96"/>
      <c r="SUX41" s="96"/>
      <c r="SUY41" s="96"/>
      <c r="SUZ41" s="96"/>
      <c r="SVA41" s="96"/>
      <c r="SVB41" s="96"/>
      <c r="SVC41" s="96"/>
      <c r="SVD41" s="96"/>
      <c r="SVE41" s="96"/>
      <c r="SVF41" s="97"/>
      <c r="SVG41" s="98"/>
      <c r="SVH41" s="98"/>
      <c r="SVI41" s="96"/>
      <c r="SVJ41" s="96"/>
      <c r="SVK41" s="96"/>
      <c r="SVL41" s="96"/>
      <c r="SVM41" s="96"/>
      <c r="SVN41" s="96"/>
      <c r="SVO41" s="96"/>
      <c r="SVP41" s="96"/>
      <c r="SVQ41" s="96"/>
      <c r="SVR41" s="96"/>
      <c r="SVS41" s="96"/>
      <c r="SVT41" s="96"/>
      <c r="SVU41" s="96"/>
      <c r="SVV41" s="96"/>
      <c r="SVW41" s="96"/>
      <c r="SVX41" s="96"/>
      <c r="SVY41" s="96"/>
      <c r="SVZ41" s="96"/>
      <c r="SWA41" s="96"/>
      <c r="SWB41" s="96"/>
      <c r="SWC41" s="96"/>
      <c r="SWD41" s="97"/>
      <c r="SWE41" s="98"/>
      <c r="SWF41" s="98"/>
      <c r="SWG41" s="96"/>
      <c r="SWH41" s="96"/>
      <c r="SWI41" s="96"/>
      <c r="SWJ41" s="96"/>
      <c r="SWK41" s="96"/>
      <c r="SWL41" s="96"/>
      <c r="SWM41" s="96"/>
      <c r="SWN41" s="96"/>
      <c r="SWO41" s="96"/>
      <c r="SWP41" s="96"/>
      <c r="SWQ41" s="96"/>
      <c r="SWR41" s="96"/>
      <c r="SWS41" s="96"/>
      <c r="SWT41" s="96"/>
      <c r="SWU41" s="96"/>
      <c r="SWV41" s="96"/>
      <c r="SWW41" s="96"/>
      <c r="SWX41" s="96"/>
      <c r="SWY41" s="96"/>
      <c r="SWZ41" s="96"/>
      <c r="SXA41" s="96"/>
      <c r="SXB41" s="97"/>
      <c r="SXC41" s="98"/>
      <c r="SXD41" s="98"/>
      <c r="SXE41" s="96"/>
      <c r="SXF41" s="96"/>
      <c r="SXG41" s="96"/>
      <c r="SXH41" s="96"/>
      <c r="SXI41" s="96"/>
      <c r="SXJ41" s="96"/>
      <c r="SXK41" s="96"/>
      <c r="SXL41" s="96"/>
      <c r="SXM41" s="96"/>
      <c r="SXN41" s="96"/>
      <c r="SXO41" s="96"/>
      <c r="SXP41" s="96"/>
      <c r="SXQ41" s="96"/>
      <c r="SXR41" s="96"/>
      <c r="SXS41" s="96"/>
      <c r="SXT41" s="96"/>
      <c r="SXU41" s="96"/>
      <c r="SXV41" s="96"/>
      <c r="SXW41" s="96"/>
      <c r="SXX41" s="96"/>
      <c r="SXY41" s="96"/>
      <c r="SXZ41" s="97"/>
      <c r="SYA41" s="98"/>
      <c r="SYB41" s="98"/>
      <c r="SYC41" s="96"/>
      <c r="SYD41" s="96"/>
      <c r="SYE41" s="96"/>
      <c r="SYF41" s="96"/>
      <c r="SYG41" s="96"/>
      <c r="SYH41" s="96"/>
      <c r="SYI41" s="96"/>
      <c r="SYJ41" s="96"/>
      <c r="SYK41" s="96"/>
      <c r="SYL41" s="96"/>
      <c r="SYM41" s="96"/>
      <c r="SYN41" s="96"/>
      <c r="SYO41" s="96"/>
      <c r="SYP41" s="96"/>
      <c r="SYQ41" s="96"/>
      <c r="SYR41" s="96"/>
      <c r="SYS41" s="96"/>
      <c r="SYT41" s="96"/>
      <c r="SYU41" s="96"/>
      <c r="SYV41" s="96"/>
      <c r="SYW41" s="96"/>
      <c r="SYX41" s="97"/>
      <c r="SYY41" s="98"/>
      <c r="SYZ41" s="98"/>
      <c r="SZA41" s="96"/>
      <c r="SZB41" s="96"/>
      <c r="SZC41" s="96"/>
      <c r="SZD41" s="96"/>
      <c r="SZE41" s="96"/>
      <c r="SZF41" s="96"/>
      <c r="SZG41" s="96"/>
      <c r="SZH41" s="96"/>
      <c r="SZI41" s="96"/>
      <c r="SZJ41" s="96"/>
      <c r="SZK41" s="96"/>
      <c r="SZL41" s="96"/>
      <c r="SZM41" s="96"/>
      <c r="SZN41" s="96"/>
      <c r="SZO41" s="96"/>
      <c r="SZP41" s="96"/>
      <c r="SZQ41" s="96"/>
      <c r="SZR41" s="96"/>
      <c r="SZS41" s="96"/>
      <c r="SZT41" s="96"/>
      <c r="SZU41" s="96"/>
      <c r="SZV41" s="97"/>
      <c r="SZW41" s="98"/>
      <c r="SZX41" s="98"/>
      <c r="SZY41" s="96"/>
      <c r="SZZ41" s="96"/>
      <c r="TAA41" s="96"/>
      <c r="TAB41" s="96"/>
      <c r="TAC41" s="96"/>
      <c r="TAD41" s="96"/>
      <c r="TAE41" s="96"/>
      <c r="TAF41" s="96"/>
      <c r="TAG41" s="96"/>
      <c r="TAH41" s="96"/>
      <c r="TAI41" s="96"/>
      <c r="TAJ41" s="96"/>
      <c r="TAK41" s="96"/>
      <c r="TAL41" s="96"/>
      <c r="TAM41" s="96"/>
      <c r="TAN41" s="96"/>
      <c r="TAO41" s="96"/>
      <c r="TAP41" s="96"/>
      <c r="TAQ41" s="96"/>
      <c r="TAR41" s="96"/>
      <c r="TAS41" s="96"/>
      <c r="TAT41" s="97"/>
      <c r="TAU41" s="98"/>
      <c r="TAV41" s="98"/>
      <c r="TAW41" s="96"/>
      <c r="TAX41" s="96"/>
      <c r="TAY41" s="96"/>
      <c r="TAZ41" s="96"/>
      <c r="TBA41" s="96"/>
      <c r="TBB41" s="96"/>
      <c r="TBC41" s="96"/>
      <c r="TBD41" s="96"/>
      <c r="TBE41" s="96"/>
      <c r="TBF41" s="96"/>
      <c r="TBG41" s="96"/>
      <c r="TBH41" s="96"/>
      <c r="TBI41" s="96"/>
      <c r="TBJ41" s="96"/>
      <c r="TBK41" s="96"/>
      <c r="TBL41" s="96"/>
      <c r="TBM41" s="96"/>
      <c r="TBN41" s="96"/>
      <c r="TBO41" s="96"/>
      <c r="TBP41" s="96"/>
      <c r="TBQ41" s="96"/>
      <c r="TBR41" s="97"/>
      <c r="TBS41" s="98"/>
      <c r="TBT41" s="98"/>
      <c r="TBU41" s="96"/>
      <c r="TBV41" s="96"/>
      <c r="TBW41" s="96"/>
      <c r="TBX41" s="96"/>
      <c r="TBY41" s="96"/>
      <c r="TBZ41" s="96"/>
      <c r="TCA41" s="96"/>
      <c r="TCB41" s="96"/>
      <c r="TCC41" s="96"/>
      <c r="TCD41" s="96"/>
      <c r="TCE41" s="96"/>
      <c r="TCF41" s="96"/>
      <c r="TCG41" s="96"/>
      <c r="TCH41" s="96"/>
      <c r="TCI41" s="96"/>
      <c r="TCJ41" s="96"/>
      <c r="TCK41" s="96"/>
      <c r="TCL41" s="96"/>
      <c r="TCM41" s="96"/>
      <c r="TCN41" s="96"/>
      <c r="TCO41" s="96"/>
      <c r="TCP41" s="97"/>
      <c r="TCQ41" s="98"/>
      <c r="TCR41" s="98"/>
      <c r="TCS41" s="96"/>
      <c r="TCT41" s="96"/>
      <c r="TCU41" s="96"/>
      <c r="TCV41" s="96"/>
      <c r="TCW41" s="96"/>
      <c r="TCX41" s="96"/>
      <c r="TCY41" s="96"/>
      <c r="TCZ41" s="96"/>
      <c r="TDA41" s="96"/>
      <c r="TDB41" s="96"/>
      <c r="TDC41" s="96"/>
      <c r="TDD41" s="96"/>
      <c r="TDE41" s="96"/>
      <c r="TDF41" s="96"/>
      <c r="TDG41" s="96"/>
      <c r="TDH41" s="96"/>
      <c r="TDI41" s="96"/>
      <c r="TDJ41" s="96"/>
      <c r="TDK41" s="96"/>
      <c r="TDL41" s="96"/>
      <c r="TDM41" s="96"/>
      <c r="TDN41" s="97"/>
      <c r="TDO41" s="98"/>
      <c r="TDP41" s="98"/>
      <c r="TDQ41" s="96"/>
      <c r="TDR41" s="96"/>
      <c r="TDS41" s="96"/>
      <c r="TDT41" s="96"/>
      <c r="TDU41" s="96"/>
      <c r="TDV41" s="96"/>
      <c r="TDW41" s="96"/>
      <c r="TDX41" s="96"/>
      <c r="TDY41" s="96"/>
      <c r="TDZ41" s="96"/>
      <c r="TEA41" s="96"/>
      <c r="TEB41" s="96"/>
      <c r="TEC41" s="96"/>
      <c r="TED41" s="96"/>
      <c r="TEE41" s="96"/>
      <c r="TEF41" s="96"/>
      <c r="TEG41" s="96"/>
      <c r="TEH41" s="96"/>
      <c r="TEI41" s="96"/>
      <c r="TEJ41" s="96"/>
      <c r="TEK41" s="96"/>
      <c r="TEL41" s="97"/>
      <c r="TEM41" s="98"/>
      <c r="TEN41" s="98"/>
      <c r="TEO41" s="96"/>
      <c r="TEP41" s="96"/>
      <c r="TEQ41" s="96"/>
      <c r="TER41" s="96"/>
      <c r="TES41" s="96"/>
      <c r="TET41" s="96"/>
      <c r="TEU41" s="96"/>
      <c r="TEV41" s="96"/>
      <c r="TEW41" s="96"/>
      <c r="TEX41" s="96"/>
      <c r="TEY41" s="96"/>
      <c r="TEZ41" s="96"/>
      <c r="TFA41" s="96"/>
      <c r="TFB41" s="96"/>
      <c r="TFC41" s="96"/>
      <c r="TFD41" s="96"/>
      <c r="TFE41" s="96"/>
      <c r="TFF41" s="96"/>
      <c r="TFG41" s="96"/>
      <c r="TFH41" s="96"/>
      <c r="TFI41" s="96"/>
      <c r="TFJ41" s="97"/>
      <c r="TFK41" s="98"/>
      <c r="TFL41" s="98"/>
      <c r="TFM41" s="96"/>
      <c r="TFN41" s="96"/>
      <c r="TFO41" s="96"/>
      <c r="TFP41" s="96"/>
      <c r="TFQ41" s="96"/>
      <c r="TFR41" s="96"/>
      <c r="TFS41" s="96"/>
      <c r="TFT41" s="96"/>
      <c r="TFU41" s="96"/>
      <c r="TFV41" s="96"/>
      <c r="TFW41" s="96"/>
      <c r="TFX41" s="96"/>
      <c r="TFY41" s="96"/>
      <c r="TFZ41" s="96"/>
      <c r="TGA41" s="96"/>
      <c r="TGB41" s="96"/>
      <c r="TGC41" s="96"/>
      <c r="TGD41" s="96"/>
      <c r="TGE41" s="96"/>
      <c r="TGF41" s="96"/>
      <c r="TGG41" s="96"/>
      <c r="TGH41" s="97"/>
      <c r="TGI41" s="98"/>
      <c r="TGJ41" s="98"/>
      <c r="TGK41" s="96"/>
      <c r="TGL41" s="96"/>
      <c r="TGM41" s="96"/>
      <c r="TGN41" s="96"/>
      <c r="TGO41" s="96"/>
      <c r="TGP41" s="96"/>
      <c r="TGQ41" s="96"/>
      <c r="TGR41" s="96"/>
      <c r="TGS41" s="96"/>
      <c r="TGT41" s="96"/>
      <c r="TGU41" s="96"/>
      <c r="TGV41" s="96"/>
      <c r="TGW41" s="96"/>
      <c r="TGX41" s="96"/>
      <c r="TGY41" s="96"/>
      <c r="TGZ41" s="96"/>
      <c r="THA41" s="96"/>
      <c r="THB41" s="96"/>
      <c r="THC41" s="96"/>
      <c r="THD41" s="96"/>
      <c r="THE41" s="96"/>
      <c r="THF41" s="97"/>
      <c r="THG41" s="98"/>
      <c r="THH41" s="98"/>
      <c r="THI41" s="96"/>
      <c r="THJ41" s="96"/>
      <c r="THK41" s="96"/>
      <c r="THL41" s="96"/>
      <c r="THM41" s="96"/>
      <c r="THN41" s="96"/>
      <c r="THO41" s="96"/>
      <c r="THP41" s="96"/>
      <c r="THQ41" s="96"/>
      <c r="THR41" s="96"/>
      <c r="THS41" s="96"/>
      <c r="THT41" s="96"/>
      <c r="THU41" s="96"/>
      <c r="THV41" s="96"/>
      <c r="THW41" s="96"/>
      <c r="THX41" s="96"/>
      <c r="THY41" s="96"/>
      <c r="THZ41" s="96"/>
      <c r="TIA41" s="96"/>
      <c r="TIB41" s="96"/>
      <c r="TIC41" s="96"/>
      <c r="TID41" s="97"/>
      <c r="TIE41" s="98"/>
      <c r="TIF41" s="98"/>
      <c r="TIG41" s="96"/>
      <c r="TIH41" s="96"/>
      <c r="TII41" s="96"/>
      <c r="TIJ41" s="96"/>
      <c r="TIK41" s="96"/>
      <c r="TIL41" s="96"/>
      <c r="TIM41" s="96"/>
      <c r="TIN41" s="96"/>
      <c r="TIO41" s="96"/>
      <c r="TIP41" s="96"/>
      <c r="TIQ41" s="96"/>
      <c r="TIR41" s="96"/>
      <c r="TIS41" s="96"/>
      <c r="TIT41" s="96"/>
      <c r="TIU41" s="96"/>
      <c r="TIV41" s="96"/>
      <c r="TIW41" s="96"/>
      <c r="TIX41" s="96"/>
      <c r="TIY41" s="96"/>
      <c r="TIZ41" s="96"/>
      <c r="TJA41" s="96"/>
      <c r="TJB41" s="97"/>
      <c r="TJC41" s="98"/>
      <c r="TJD41" s="98"/>
      <c r="TJE41" s="96"/>
      <c r="TJF41" s="96"/>
      <c r="TJG41" s="96"/>
      <c r="TJH41" s="96"/>
      <c r="TJI41" s="96"/>
      <c r="TJJ41" s="96"/>
      <c r="TJK41" s="96"/>
      <c r="TJL41" s="96"/>
      <c r="TJM41" s="96"/>
      <c r="TJN41" s="96"/>
      <c r="TJO41" s="96"/>
      <c r="TJP41" s="96"/>
      <c r="TJQ41" s="96"/>
      <c r="TJR41" s="96"/>
      <c r="TJS41" s="96"/>
      <c r="TJT41" s="96"/>
      <c r="TJU41" s="96"/>
      <c r="TJV41" s="96"/>
      <c r="TJW41" s="96"/>
      <c r="TJX41" s="96"/>
      <c r="TJY41" s="96"/>
      <c r="TJZ41" s="97"/>
      <c r="TKA41" s="98"/>
      <c r="TKB41" s="98"/>
      <c r="TKC41" s="96"/>
      <c r="TKD41" s="96"/>
      <c r="TKE41" s="96"/>
      <c r="TKF41" s="96"/>
      <c r="TKG41" s="96"/>
      <c r="TKH41" s="96"/>
      <c r="TKI41" s="96"/>
      <c r="TKJ41" s="96"/>
      <c r="TKK41" s="96"/>
      <c r="TKL41" s="96"/>
      <c r="TKM41" s="96"/>
      <c r="TKN41" s="96"/>
      <c r="TKO41" s="96"/>
      <c r="TKP41" s="96"/>
      <c r="TKQ41" s="96"/>
      <c r="TKR41" s="96"/>
      <c r="TKS41" s="96"/>
      <c r="TKT41" s="96"/>
      <c r="TKU41" s="96"/>
      <c r="TKV41" s="96"/>
      <c r="TKW41" s="96"/>
      <c r="TKX41" s="97"/>
      <c r="TKY41" s="98"/>
      <c r="TKZ41" s="98"/>
      <c r="TLA41" s="96"/>
      <c r="TLB41" s="96"/>
      <c r="TLC41" s="96"/>
      <c r="TLD41" s="96"/>
      <c r="TLE41" s="96"/>
      <c r="TLF41" s="96"/>
      <c r="TLG41" s="96"/>
      <c r="TLH41" s="96"/>
      <c r="TLI41" s="96"/>
      <c r="TLJ41" s="96"/>
      <c r="TLK41" s="96"/>
      <c r="TLL41" s="96"/>
      <c r="TLM41" s="96"/>
      <c r="TLN41" s="96"/>
      <c r="TLO41" s="96"/>
      <c r="TLP41" s="96"/>
      <c r="TLQ41" s="96"/>
      <c r="TLR41" s="96"/>
      <c r="TLS41" s="96"/>
      <c r="TLT41" s="96"/>
      <c r="TLU41" s="96"/>
      <c r="TLV41" s="97"/>
      <c r="TLW41" s="98"/>
      <c r="TLX41" s="98"/>
      <c r="TLY41" s="96"/>
      <c r="TLZ41" s="96"/>
      <c r="TMA41" s="96"/>
      <c r="TMB41" s="96"/>
      <c r="TMC41" s="96"/>
      <c r="TMD41" s="96"/>
      <c r="TME41" s="96"/>
      <c r="TMF41" s="96"/>
      <c r="TMG41" s="96"/>
      <c r="TMH41" s="96"/>
      <c r="TMI41" s="96"/>
      <c r="TMJ41" s="96"/>
      <c r="TMK41" s="96"/>
      <c r="TML41" s="96"/>
      <c r="TMM41" s="96"/>
      <c r="TMN41" s="96"/>
      <c r="TMO41" s="96"/>
      <c r="TMP41" s="96"/>
      <c r="TMQ41" s="96"/>
      <c r="TMR41" s="96"/>
      <c r="TMS41" s="96"/>
      <c r="TMT41" s="97"/>
      <c r="TMU41" s="98"/>
      <c r="TMV41" s="98"/>
      <c r="TMW41" s="96"/>
      <c r="TMX41" s="96"/>
      <c r="TMY41" s="96"/>
      <c r="TMZ41" s="96"/>
      <c r="TNA41" s="96"/>
      <c r="TNB41" s="96"/>
      <c r="TNC41" s="96"/>
      <c r="TND41" s="96"/>
      <c r="TNE41" s="96"/>
      <c r="TNF41" s="96"/>
      <c r="TNG41" s="96"/>
      <c r="TNH41" s="96"/>
      <c r="TNI41" s="96"/>
      <c r="TNJ41" s="96"/>
      <c r="TNK41" s="96"/>
      <c r="TNL41" s="96"/>
      <c r="TNM41" s="96"/>
      <c r="TNN41" s="96"/>
      <c r="TNO41" s="96"/>
      <c r="TNP41" s="96"/>
      <c r="TNQ41" s="96"/>
      <c r="TNR41" s="97"/>
      <c r="TNS41" s="98"/>
      <c r="TNT41" s="98"/>
      <c r="TNU41" s="96"/>
      <c r="TNV41" s="96"/>
      <c r="TNW41" s="96"/>
      <c r="TNX41" s="96"/>
      <c r="TNY41" s="96"/>
      <c r="TNZ41" s="96"/>
      <c r="TOA41" s="96"/>
      <c r="TOB41" s="96"/>
      <c r="TOC41" s="96"/>
      <c r="TOD41" s="96"/>
      <c r="TOE41" s="96"/>
      <c r="TOF41" s="96"/>
      <c r="TOG41" s="96"/>
      <c r="TOH41" s="96"/>
      <c r="TOI41" s="96"/>
      <c r="TOJ41" s="96"/>
      <c r="TOK41" s="96"/>
      <c r="TOL41" s="96"/>
      <c r="TOM41" s="96"/>
      <c r="TON41" s="96"/>
      <c r="TOO41" s="96"/>
      <c r="TOP41" s="97"/>
      <c r="TOQ41" s="98"/>
      <c r="TOR41" s="98"/>
      <c r="TOS41" s="96"/>
      <c r="TOT41" s="96"/>
      <c r="TOU41" s="96"/>
      <c r="TOV41" s="96"/>
      <c r="TOW41" s="96"/>
      <c r="TOX41" s="96"/>
      <c r="TOY41" s="96"/>
      <c r="TOZ41" s="96"/>
      <c r="TPA41" s="96"/>
      <c r="TPB41" s="96"/>
      <c r="TPC41" s="96"/>
      <c r="TPD41" s="96"/>
      <c r="TPE41" s="96"/>
      <c r="TPF41" s="96"/>
      <c r="TPG41" s="96"/>
      <c r="TPH41" s="96"/>
      <c r="TPI41" s="96"/>
      <c r="TPJ41" s="96"/>
      <c r="TPK41" s="96"/>
      <c r="TPL41" s="96"/>
      <c r="TPM41" s="96"/>
      <c r="TPN41" s="97"/>
      <c r="TPO41" s="98"/>
      <c r="TPP41" s="98"/>
      <c r="TPQ41" s="96"/>
      <c r="TPR41" s="96"/>
      <c r="TPS41" s="96"/>
      <c r="TPT41" s="96"/>
      <c r="TPU41" s="96"/>
      <c r="TPV41" s="96"/>
      <c r="TPW41" s="96"/>
      <c r="TPX41" s="96"/>
      <c r="TPY41" s="96"/>
      <c r="TPZ41" s="96"/>
      <c r="TQA41" s="96"/>
      <c r="TQB41" s="96"/>
      <c r="TQC41" s="96"/>
      <c r="TQD41" s="96"/>
      <c r="TQE41" s="96"/>
      <c r="TQF41" s="96"/>
      <c r="TQG41" s="96"/>
      <c r="TQH41" s="96"/>
      <c r="TQI41" s="96"/>
      <c r="TQJ41" s="96"/>
      <c r="TQK41" s="96"/>
      <c r="TQL41" s="97"/>
      <c r="TQM41" s="98"/>
      <c r="TQN41" s="98"/>
      <c r="TQO41" s="96"/>
      <c r="TQP41" s="96"/>
      <c r="TQQ41" s="96"/>
      <c r="TQR41" s="96"/>
      <c r="TQS41" s="96"/>
      <c r="TQT41" s="96"/>
      <c r="TQU41" s="96"/>
      <c r="TQV41" s="96"/>
      <c r="TQW41" s="96"/>
      <c r="TQX41" s="96"/>
      <c r="TQY41" s="96"/>
      <c r="TQZ41" s="96"/>
      <c r="TRA41" s="96"/>
      <c r="TRB41" s="96"/>
      <c r="TRC41" s="96"/>
      <c r="TRD41" s="96"/>
      <c r="TRE41" s="96"/>
      <c r="TRF41" s="96"/>
      <c r="TRG41" s="96"/>
      <c r="TRH41" s="96"/>
      <c r="TRI41" s="96"/>
      <c r="TRJ41" s="97"/>
      <c r="TRK41" s="98"/>
      <c r="TRL41" s="98"/>
      <c r="TRM41" s="96"/>
      <c r="TRN41" s="96"/>
      <c r="TRO41" s="96"/>
      <c r="TRP41" s="96"/>
      <c r="TRQ41" s="96"/>
      <c r="TRR41" s="96"/>
      <c r="TRS41" s="96"/>
      <c r="TRT41" s="96"/>
      <c r="TRU41" s="96"/>
      <c r="TRV41" s="96"/>
      <c r="TRW41" s="96"/>
      <c r="TRX41" s="96"/>
      <c r="TRY41" s="96"/>
      <c r="TRZ41" s="96"/>
      <c r="TSA41" s="96"/>
      <c r="TSB41" s="96"/>
      <c r="TSC41" s="96"/>
      <c r="TSD41" s="96"/>
      <c r="TSE41" s="96"/>
      <c r="TSF41" s="96"/>
      <c r="TSG41" s="96"/>
      <c r="TSH41" s="97"/>
      <c r="TSI41" s="98"/>
      <c r="TSJ41" s="98"/>
      <c r="TSK41" s="96"/>
      <c r="TSL41" s="96"/>
      <c r="TSM41" s="96"/>
      <c r="TSN41" s="96"/>
      <c r="TSO41" s="96"/>
      <c r="TSP41" s="96"/>
      <c r="TSQ41" s="96"/>
      <c r="TSR41" s="96"/>
      <c r="TSS41" s="96"/>
      <c r="TST41" s="96"/>
      <c r="TSU41" s="96"/>
      <c r="TSV41" s="96"/>
      <c r="TSW41" s="96"/>
      <c r="TSX41" s="96"/>
      <c r="TSY41" s="96"/>
      <c r="TSZ41" s="96"/>
      <c r="TTA41" s="96"/>
      <c r="TTB41" s="96"/>
      <c r="TTC41" s="96"/>
      <c r="TTD41" s="96"/>
      <c r="TTE41" s="96"/>
      <c r="TTF41" s="97"/>
      <c r="TTG41" s="98"/>
      <c r="TTH41" s="98"/>
      <c r="TTI41" s="96"/>
      <c r="TTJ41" s="96"/>
      <c r="TTK41" s="96"/>
      <c r="TTL41" s="96"/>
      <c r="TTM41" s="96"/>
      <c r="TTN41" s="96"/>
      <c r="TTO41" s="96"/>
      <c r="TTP41" s="96"/>
      <c r="TTQ41" s="96"/>
      <c r="TTR41" s="96"/>
      <c r="TTS41" s="96"/>
      <c r="TTT41" s="96"/>
      <c r="TTU41" s="96"/>
      <c r="TTV41" s="96"/>
      <c r="TTW41" s="96"/>
      <c r="TTX41" s="96"/>
      <c r="TTY41" s="96"/>
      <c r="TTZ41" s="96"/>
      <c r="TUA41" s="96"/>
      <c r="TUB41" s="96"/>
      <c r="TUC41" s="96"/>
      <c r="TUD41" s="97"/>
      <c r="TUE41" s="98"/>
      <c r="TUF41" s="98"/>
      <c r="TUG41" s="96"/>
      <c r="TUH41" s="96"/>
      <c r="TUI41" s="96"/>
      <c r="TUJ41" s="96"/>
      <c r="TUK41" s="96"/>
      <c r="TUL41" s="96"/>
      <c r="TUM41" s="96"/>
      <c r="TUN41" s="96"/>
      <c r="TUO41" s="96"/>
      <c r="TUP41" s="96"/>
      <c r="TUQ41" s="96"/>
      <c r="TUR41" s="96"/>
      <c r="TUS41" s="96"/>
      <c r="TUT41" s="96"/>
      <c r="TUU41" s="96"/>
      <c r="TUV41" s="96"/>
      <c r="TUW41" s="96"/>
      <c r="TUX41" s="96"/>
      <c r="TUY41" s="96"/>
      <c r="TUZ41" s="96"/>
      <c r="TVA41" s="96"/>
      <c r="TVB41" s="97"/>
      <c r="TVC41" s="98"/>
      <c r="TVD41" s="98"/>
      <c r="TVE41" s="96"/>
      <c r="TVF41" s="96"/>
      <c r="TVG41" s="96"/>
      <c r="TVH41" s="96"/>
      <c r="TVI41" s="96"/>
      <c r="TVJ41" s="96"/>
      <c r="TVK41" s="96"/>
      <c r="TVL41" s="96"/>
      <c r="TVM41" s="96"/>
      <c r="TVN41" s="96"/>
      <c r="TVO41" s="96"/>
      <c r="TVP41" s="96"/>
      <c r="TVQ41" s="96"/>
      <c r="TVR41" s="96"/>
      <c r="TVS41" s="96"/>
      <c r="TVT41" s="96"/>
      <c r="TVU41" s="96"/>
      <c r="TVV41" s="96"/>
      <c r="TVW41" s="96"/>
      <c r="TVX41" s="96"/>
      <c r="TVY41" s="96"/>
      <c r="TVZ41" s="97"/>
      <c r="TWA41" s="98"/>
      <c r="TWB41" s="98"/>
      <c r="TWC41" s="96"/>
      <c r="TWD41" s="96"/>
      <c r="TWE41" s="96"/>
      <c r="TWF41" s="96"/>
      <c r="TWG41" s="96"/>
      <c r="TWH41" s="96"/>
      <c r="TWI41" s="96"/>
      <c r="TWJ41" s="96"/>
      <c r="TWK41" s="96"/>
      <c r="TWL41" s="96"/>
      <c r="TWM41" s="96"/>
      <c r="TWN41" s="96"/>
      <c r="TWO41" s="96"/>
      <c r="TWP41" s="96"/>
      <c r="TWQ41" s="96"/>
      <c r="TWR41" s="96"/>
      <c r="TWS41" s="96"/>
      <c r="TWT41" s="96"/>
      <c r="TWU41" s="96"/>
      <c r="TWV41" s="96"/>
      <c r="TWW41" s="96"/>
      <c r="TWX41" s="97"/>
      <c r="TWY41" s="98"/>
      <c r="TWZ41" s="98"/>
      <c r="TXA41" s="96"/>
      <c r="TXB41" s="96"/>
      <c r="TXC41" s="96"/>
      <c r="TXD41" s="96"/>
      <c r="TXE41" s="96"/>
      <c r="TXF41" s="96"/>
      <c r="TXG41" s="96"/>
      <c r="TXH41" s="96"/>
      <c r="TXI41" s="96"/>
      <c r="TXJ41" s="96"/>
      <c r="TXK41" s="96"/>
      <c r="TXL41" s="96"/>
      <c r="TXM41" s="96"/>
      <c r="TXN41" s="96"/>
      <c r="TXO41" s="96"/>
      <c r="TXP41" s="96"/>
      <c r="TXQ41" s="96"/>
      <c r="TXR41" s="96"/>
      <c r="TXS41" s="96"/>
      <c r="TXT41" s="96"/>
      <c r="TXU41" s="96"/>
      <c r="TXV41" s="97"/>
      <c r="TXW41" s="98"/>
      <c r="TXX41" s="98"/>
      <c r="TXY41" s="96"/>
      <c r="TXZ41" s="96"/>
      <c r="TYA41" s="96"/>
      <c r="TYB41" s="96"/>
      <c r="TYC41" s="96"/>
      <c r="TYD41" s="96"/>
      <c r="TYE41" s="96"/>
      <c r="TYF41" s="96"/>
      <c r="TYG41" s="96"/>
      <c r="TYH41" s="96"/>
      <c r="TYI41" s="96"/>
      <c r="TYJ41" s="96"/>
      <c r="TYK41" s="96"/>
      <c r="TYL41" s="96"/>
      <c r="TYM41" s="96"/>
      <c r="TYN41" s="96"/>
      <c r="TYO41" s="96"/>
      <c r="TYP41" s="96"/>
      <c r="TYQ41" s="96"/>
      <c r="TYR41" s="96"/>
      <c r="TYS41" s="96"/>
      <c r="TYT41" s="97"/>
      <c r="TYU41" s="98"/>
      <c r="TYV41" s="98"/>
      <c r="TYW41" s="96"/>
      <c r="TYX41" s="96"/>
      <c r="TYY41" s="96"/>
      <c r="TYZ41" s="96"/>
      <c r="TZA41" s="96"/>
      <c r="TZB41" s="96"/>
      <c r="TZC41" s="96"/>
      <c r="TZD41" s="96"/>
      <c r="TZE41" s="96"/>
      <c r="TZF41" s="96"/>
      <c r="TZG41" s="96"/>
      <c r="TZH41" s="96"/>
      <c r="TZI41" s="96"/>
      <c r="TZJ41" s="96"/>
      <c r="TZK41" s="96"/>
      <c r="TZL41" s="96"/>
      <c r="TZM41" s="96"/>
      <c r="TZN41" s="96"/>
      <c r="TZO41" s="96"/>
      <c r="TZP41" s="96"/>
      <c r="TZQ41" s="96"/>
      <c r="TZR41" s="97"/>
      <c r="TZS41" s="98"/>
      <c r="TZT41" s="98"/>
      <c r="TZU41" s="96"/>
      <c r="TZV41" s="96"/>
      <c r="TZW41" s="96"/>
      <c r="TZX41" s="96"/>
      <c r="TZY41" s="96"/>
      <c r="TZZ41" s="96"/>
      <c r="UAA41" s="96"/>
      <c r="UAB41" s="96"/>
      <c r="UAC41" s="96"/>
      <c r="UAD41" s="96"/>
      <c r="UAE41" s="96"/>
      <c r="UAF41" s="96"/>
      <c r="UAG41" s="96"/>
      <c r="UAH41" s="96"/>
      <c r="UAI41" s="96"/>
      <c r="UAJ41" s="96"/>
      <c r="UAK41" s="96"/>
      <c r="UAL41" s="96"/>
      <c r="UAM41" s="96"/>
      <c r="UAN41" s="96"/>
      <c r="UAO41" s="96"/>
      <c r="UAP41" s="97"/>
      <c r="UAQ41" s="98"/>
      <c r="UAR41" s="98"/>
      <c r="UAS41" s="96"/>
      <c r="UAT41" s="96"/>
      <c r="UAU41" s="96"/>
      <c r="UAV41" s="96"/>
      <c r="UAW41" s="96"/>
      <c r="UAX41" s="96"/>
      <c r="UAY41" s="96"/>
      <c r="UAZ41" s="96"/>
      <c r="UBA41" s="96"/>
      <c r="UBB41" s="96"/>
      <c r="UBC41" s="96"/>
      <c r="UBD41" s="96"/>
      <c r="UBE41" s="96"/>
      <c r="UBF41" s="96"/>
      <c r="UBG41" s="96"/>
      <c r="UBH41" s="96"/>
      <c r="UBI41" s="96"/>
      <c r="UBJ41" s="96"/>
      <c r="UBK41" s="96"/>
      <c r="UBL41" s="96"/>
      <c r="UBM41" s="96"/>
      <c r="UBN41" s="97"/>
      <c r="UBO41" s="98"/>
      <c r="UBP41" s="98"/>
      <c r="UBQ41" s="96"/>
      <c r="UBR41" s="96"/>
      <c r="UBS41" s="96"/>
      <c r="UBT41" s="96"/>
      <c r="UBU41" s="96"/>
      <c r="UBV41" s="96"/>
      <c r="UBW41" s="96"/>
      <c r="UBX41" s="96"/>
      <c r="UBY41" s="96"/>
      <c r="UBZ41" s="96"/>
      <c r="UCA41" s="96"/>
      <c r="UCB41" s="96"/>
      <c r="UCC41" s="96"/>
      <c r="UCD41" s="96"/>
      <c r="UCE41" s="96"/>
      <c r="UCF41" s="96"/>
      <c r="UCG41" s="96"/>
      <c r="UCH41" s="96"/>
      <c r="UCI41" s="96"/>
      <c r="UCJ41" s="96"/>
      <c r="UCK41" s="96"/>
      <c r="UCL41" s="97"/>
      <c r="UCM41" s="98"/>
      <c r="UCN41" s="98"/>
      <c r="UCO41" s="96"/>
      <c r="UCP41" s="96"/>
      <c r="UCQ41" s="96"/>
      <c r="UCR41" s="96"/>
      <c r="UCS41" s="96"/>
      <c r="UCT41" s="96"/>
      <c r="UCU41" s="96"/>
      <c r="UCV41" s="96"/>
      <c r="UCW41" s="96"/>
      <c r="UCX41" s="96"/>
      <c r="UCY41" s="96"/>
      <c r="UCZ41" s="96"/>
      <c r="UDA41" s="96"/>
      <c r="UDB41" s="96"/>
      <c r="UDC41" s="96"/>
      <c r="UDD41" s="96"/>
      <c r="UDE41" s="96"/>
      <c r="UDF41" s="96"/>
      <c r="UDG41" s="96"/>
      <c r="UDH41" s="96"/>
      <c r="UDI41" s="96"/>
      <c r="UDJ41" s="97"/>
      <c r="UDK41" s="98"/>
      <c r="UDL41" s="98"/>
      <c r="UDM41" s="96"/>
      <c r="UDN41" s="96"/>
      <c r="UDO41" s="96"/>
      <c r="UDP41" s="96"/>
      <c r="UDQ41" s="96"/>
      <c r="UDR41" s="96"/>
      <c r="UDS41" s="96"/>
      <c r="UDT41" s="96"/>
      <c r="UDU41" s="96"/>
      <c r="UDV41" s="96"/>
      <c r="UDW41" s="96"/>
      <c r="UDX41" s="96"/>
      <c r="UDY41" s="96"/>
      <c r="UDZ41" s="96"/>
      <c r="UEA41" s="96"/>
      <c r="UEB41" s="96"/>
      <c r="UEC41" s="96"/>
      <c r="UED41" s="96"/>
      <c r="UEE41" s="96"/>
      <c r="UEF41" s="96"/>
      <c r="UEG41" s="96"/>
      <c r="UEH41" s="97"/>
      <c r="UEI41" s="98"/>
      <c r="UEJ41" s="98"/>
      <c r="UEK41" s="96"/>
      <c r="UEL41" s="96"/>
      <c r="UEM41" s="96"/>
      <c r="UEN41" s="96"/>
      <c r="UEO41" s="96"/>
      <c r="UEP41" s="96"/>
      <c r="UEQ41" s="96"/>
      <c r="UER41" s="96"/>
      <c r="UES41" s="96"/>
      <c r="UET41" s="96"/>
      <c r="UEU41" s="96"/>
      <c r="UEV41" s="96"/>
      <c r="UEW41" s="96"/>
      <c r="UEX41" s="96"/>
      <c r="UEY41" s="96"/>
      <c r="UEZ41" s="96"/>
      <c r="UFA41" s="96"/>
      <c r="UFB41" s="96"/>
      <c r="UFC41" s="96"/>
      <c r="UFD41" s="96"/>
      <c r="UFE41" s="96"/>
      <c r="UFF41" s="97"/>
      <c r="UFG41" s="98"/>
      <c r="UFH41" s="98"/>
      <c r="UFI41" s="96"/>
      <c r="UFJ41" s="96"/>
      <c r="UFK41" s="96"/>
      <c r="UFL41" s="96"/>
      <c r="UFM41" s="96"/>
      <c r="UFN41" s="96"/>
      <c r="UFO41" s="96"/>
      <c r="UFP41" s="96"/>
      <c r="UFQ41" s="96"/>
      <c r="UFR41" s="96"/>
      <c r="UFS41" s="96"/>
      <c r="UFT41" s="96"/>
      <c r="UFU41" s="96"/>
      <c r="UFV41" s="96"/>
      <c r="UFW41" s="96"/>
      <c r="UFX41" s="96"/>
      <c r="UFY41" s="96"/>
      <c r="UFZ41" s="96"/>
      <c r="UGA41" s="96"/>
      <c r="UGB41" s="96"/>
      <c r="UGC41" s="96"/>
      <c r="UGD41" s="97"/>
      <c r="UGE41" s="98"/>
      <c r="UGF41" s="98"/>
      <c r="UGG41" s="96"/>
      <c r="UGH41" s="96"/>
      <c r="UGI41" s="96"/>
      <c r="UGJ41" s="96"/>
      <c r="UGK41" s="96"/>
      <c r="UGL41" s="96"/>
      <c r="UGM41" s="96"/>
      <c r="UGN41" s="96"/>
      <c r="UGO41" s="96"/>
      <c r="UGP41" s="96"/>
      <c r="UGQ41" s="96"/>
      <c r="UGR41" s="96"/>
      <c r="UGS41" s="96"/>
      <c r="UGT41" s="96"/>
      <c r="UGU41" s="96"/>
      <c r="UGV41" s="96"/>
      <c r="UGW41" s="96"/>
      <c r="UGX41" s="96"/>
      <c r="UGY41" s="96"/>
      <c r="UGZ41" s="96"/>
      <c r="UHA41" s="96"/>
      <c r="UHB41" s="97"/>
      <c r="UHC41" s="98"/>
      <c r="UHD41" s="98"/>
      <c r="UHE41" s="96"/>
      <c r="UHF41" s="96"/>
      <c r="UHG41" s="96"/>
      <c r="UHH41" s="96"/>
      <c r="UHI41" s="96"/>
      <c r="UHJ41" s="96"/>
      <c r="UHK41" s="96"/>
      <c r="UHL41" s="96"/>
      <c r="UHM41" s="96"/>
      <c r="UHN41" s="96"/>
      <c r="UHO41" s="96"/>
      <c r="UHP41" s="96"/>
      <c r="UHQ41" s="96"/>
      <c r="UHR41" s="96"/>
      <c r="UHS41" s="96"/>
      <c r="UHT41" s="96"/>
      <c r="UHU41" s="96"/>
      <c r="UHV41" s="96"/>
      <c r="UHW41" s="96"/>
      <c r="UHX41" s="96"/>
      <c r="UHY41" s="96"/>
      <c r="UHZ41" s="97"/>
      <c r="UIA41" s="98"/>
      <c r="UIB41" s="98"/>
      <c r="UIC41" s="96"/>
      <c r="UID41" s="96"/>
      <c r="UIE41" s="96"/>
      <c r="UIF41" s="96"/>
      <c r="UIG41" s="96"/>
      <c r="UIH41" s="96"/>
      <c r="UII41" s="96"/>
      <c r="UIJ41" s="96"/>
      <c r="UIK41" s="96"/>
      <c r="UIL41" s="96"/>
      <c r="UIM41" s="96"/>
      <c r="UIN41" s="96"/>
      <c r="UIO41" s="96"/>
      <c r="UIP41" s="96"/>
      <c r="UIQ41" s="96"/>
      <c r="UIR41" s="96"/>
      <c r="UIS41" s="96"/>
      <c r="UIT41" s="96"/>
      <c r="UIU41" s="96"/>
      <c r="UIV41" s="96"/>
      <c r="UIW41" s="96"/>
      <c r="UIX41" s="97"/>
      <c r="UIY41" s="98"/>
      <c r="UIZ41" s="98"/>
      <c r="UJA41" s="96"/>
      <c r="UJB41" s="96"/>
      <c r="UJC41" s="96"/>
      <c r="UJD41" s="96"/>
      <c r="UJE41" s="96"/>
      <c r="UJF41" s="96"/>
      <c r="UJG41" s="96"/>
      <c r="UJH41" s="96"/>
      <c r="UJI41" s="96"/>
      <c r="UJJ41" s="96"/>
      <c r="UJK41" s="96"/>
      <c r="UJL41" s="96"/>
      <c r="UJM41" s="96"/>
      <c r="UJN41" s="96"/>
      <c r="UJO41" s="96"/>
      <c r="UJP41" s="96"/>
      <c r="UJQ41" s="96"/>
      <c r="UJR41" s="96"/>
      <c r="UJS41" s="96"/>
      <c r="UJT41" s="96"/>
      <c r="UJU41" s="96"/>
      <c r="UJV41" s="97"/>
      <c r="UJW41" s="98"/>
      <c r="UJX41" s="98"/>
      <c r="UJY41" s="96"/>
      <c r="UJZ41" s="96"/>
      <c r="UKA41" s="96"/>
      <c r="UKB41" s="96"/>
      <c r="UKC41" s="96"/>
      <c r="UKD41" s="96"/>
      <c r="UKE41" s="96"/>
      <c r="UKF41" s="96"/>
      <c r="UKG41" s="96"/>
      <c r="UKH41" s="96"/>
      <c r="UKI41" s="96"/>
      <c r="UKJ41" s="96"/>
      <c r="UKK41" s="96"/>
      <c r="UKL41" s="96"/>
      <c r="UKM41" s="96"/>
      <c r="UKN41" s="96"/>
      <c r="UKO41" s="96"/>
      <c r="UKP41" s="96"/>
      <c r="UKQ41" s="96"/>
      <c r="UKR41" s="96"/>
      <c r="UKS41" s="96"/>
      <c r="UKT41" s="97"/>
      <c r="UKU41" s="98"/>
      <c r="UKV41" s="98"/>
      <c r="UKW41" s="96"/>
      <c r="UKX41" s="96"/>
      <c r="UKY41" s="96"/>
      <c r="UKZ41" s="96"/>
      <c r="ULA41" s="96"/>
      <c r="ULB41" s="96"/>
      <c r="ULC41" s="96"/>
      <c r="ULD41" s="96"/>
      <c r="ULE41" s="96"/>
      <c r="ULF41" s="96"/>
      <c r="ULG41" s="96"/>
      <c r="ULH41" s="96"/>
      <c r="ULI41" s="96"/>
      <c r="ULJ41" s="96"/>
      <c r="ULK41" s="96"/>
      <c r="ULL41" s="96"/>
      <c r="ULM41" s="96"/>
      <c r="ULN41" s="96"/>
      <c r="ULO41" s="96"/>
      <c r="ULP41" s="96"/>
      <c r="ULQ41" s="96"/>
      <c r="ULR41" s="97"/>
      <c r="ULS41" s="98"/>
      <c r="ULT41" s="98"/>
      <c r="ULU41" s="96"/>
      <c r="ULV41" s="96"/>
      <c r="ULW41" s="96"/>
      <c r="ULX41" s="96"/>
      <c r="ULY41" s="96"/>
      <c r="ULZ41" s="96"/>
      <c r="UMA41" s="96"/>
      <c r="UMB41" s="96"/>
      <c r="UMC41" s="96"/>
      <c r="UMD41" s="96"/>
      <c r="UME41" s="96"/>
      <c r="UMF41" s="96"/>
      <c r="UMG41" s="96"/>
      <c r="UMH41" s="96"/>
      <c r="UMI41" s="96"/>
      <c r="UMJ41" s="96"/>
      <c r="UMK41" s="96"/>
      <c r="UML41" s="96"/>
      <c r="UMM41" s="96"/>
      <c r="UMN41" s="96"/>
      <c r="UMO41" s="96"/>
      <c r="UMP41" s="97"/>
      <c r="UMQ41" s="98"/>
      <c r="UMR41" s="98"/>
      <c r="UMS41" s="96"/>
      <c r="UMT41" s="96"/>
      <c r="UMU41" s="96"/>
      <c r="UMV41" s="96"/>
      <c r="UMW41" s="96"/>
      <c r="UMX41" s="96"/>
      <c r="UMY41" s="96"/>
      <c r="UMZ41" s="96"/>
      <c r="UNA41" s="96"/>
      <c r="UNB41" s="96"/>
      <c r="UNC41" s="96"/>
      <c r="UND41" s="96"/>
      <c r="UNE41" s="96"/>
      <c r="UNF41" s="96"/>
      <c r="UNG41" s="96"/>
      <c r="UNH41" s="96"/>
      <c r="UNI41" s="96"/>
      <c r="UNJ41" s="96"/>
      <c r="UNK41" s="96"/>
      <c r="UNL41" s="96"/>
      <c r="UNM41" s="96"/>
      <c r="UNN41" s="97"/>
      <c r="UNO41" s="98"/>
      <c r="UNP41" s="98"/>
      <c r="UNQ41" s="96"/>
      <c r="UNR41" s="96"/>
      <c r="UNS41" s="96"/>
      <c r="UNT41" s="96"/>
      <c r="UNU41" s="96"/>
      <c r="UNV41" s="96"/>
      <c r="UNW41" s="96"/>
      <c r="UNX41" s="96"/>
      <c r="UNY41" s="96"/>
      <c r="UNZ41" s="96"/>
      <c r="UOA41" s="96"/>
      <c r="UOB41" s="96"/>
      <c r="UOC41" s="96"/>
      <c r="UOD41" s="96"/>
      <c r="UOE41" s="96"/>
      <c r="UOF41" s="96"/>
      <c r="UOG41" s="96"/>
      <c r="UOH41" s="96"/>
      <c r="UOI41" s="96"/>
      <c r="UOJ41" s="96"/>
      <c r="UOK41" s="96"/>
      <c r="UOL41" s="97"/>
      <c r="UOM41" s="98"/>
      <c r="UON41" s="98"/>
      <c r="UOO41" s="96"/>
      <c r="UOP41" s="96"/>
      <c r="UOQ41" s="96"/>
      <c r="UOR41" s="96"/>
      <c r="UOS41" s="96"/>
      <c r="UOT41" s="96"/>
      <c r="UOU41" s="96"/>
      <c r="UOV41" s="96"/>
      <c r="UOW41" s="96"/>
      <c r="UOX41" s="96"/>
      <c r="UOY41" s="96"/>
      <c r="UOZ41" s="96"/>
      <c r="UPA41" s="96"/>
      <c r="UPB41" s="96"/>
      <c r="UPC41" s="96"/>
      <c r="UPD41" s="96"/>
      <c r="UPE41" s="96"/>
      <c r="UPF41" s="96"/>
      <c r="UPG41" s="96"/>
      <c r="UPH41" s="96"/>
      <c r="UPI41" s="96"/>
      <c r="UPJ41" s="97"/>
      <c r="UPK41" s="98"/>
      <c r="UPL41" s="98"/>
      <c r="UPM41" s="96"/>
      <c r="UPN41" s="96"/>
      <c r="UPO41" s="96"/>
      <c r="UPP41" s="96"/>
      <c r="UPQ41" s="96"/>
      <c r="UPR41" s="96"/>
      <c r="UPS41" s="96"/>
      <c r="UPT41" s="96"/>
      <c r="UPU41" s="96"/>
      <c r="UPV41" s="96"/>
      <c r="UPW41" s="96"/>
      <c r="UPX41" s="96"/>
      <c r="UPY41" s="96"/>
      <c r="UPZ41" s="96"/>
      <c r="UQA41" s="96"/>
      <c r="UQB41" s="96"/>
      <c r="UQC41" s="96"/>
      <c r="UQD41" s="96"/>
      <c r="UQE41" s="96"/>
      <c r="UQF41" s="96"/>
      <c r="UQG41" s="96"/>
      <c r="UQH41" s="97"/>
      <c r="UQI41" s="98"/>
      <c r="UQJ41" s="98"/>
      <c r="UQK41" s="96"/>
      <c r="UQL41" s="96"/>
      <c r="UQM41" s="96"/>
      <c r="UQN41" s="96"/>
      <c r="UQO41" s="96"/>
      <c r="UQP41" s="96"/>
      <c r="UQQ41" s="96"/>
      <c r="UQR41" s="96"/>
      <c r="UQS41" s="96"/>
      <c r="UQT41" s="96"/>
      <c r="UQU41" s="96"/>
      <c r="UQV41" s="96"/>
      <c r="UQW41" s="96"/>
      <c r="UQX41" s="96"/>
      <c r="UQY41" s="96"/>
      <c r="UQZ41" s="96"/>
      <c r="URA41" s="96"/>
      <c r="URB41" s="96"/>
      <c r="URC41" s="96"/>
      <c r="URD41" s="96"/>
      <c r="URE41" s="96"/>
      <c r="URF41" s="97"/>
      <c r="URG41" s="98"/>
      <c r="URH41" s="98"/>
      <c r="URI41" s="96"/>
      <c r="URJ41" s="96"/>
      <c r="URK41" s="96"/>
      <c r="URL41" s="96"/>
      <c r="URM41" s="96"/>
      <c r="URN41" s="96"/>
      <c r="URO41" s="96"/>
      <c r="URP41" s="96"/>
      <c r="URQ41" s="96"/>
      <c r="URR41" s="96"/>
      <c r="URS41" s="96"/>
      <c r="URT41" s="96"/>
      <c r="URU41" s="96"/>
      <c r="URV41" s="96"/>
      <c r="URW41" s="96"/>
      <c r="URX41" s="96"/>
      <c r="URY41" s="96"/>
      <c r="URZ41" s="96"/>
      <c r="USA41" s="96"/>
      <c r="USB41" s="96"/>
      <c r="USC41" s="96"/>
      <c r="USD41" s="97"/>
      <c r="USE41" s="98"/>
      <c r="USF41" s="98"/>
      <c r="USG41" s="96"/>
      <c r="USH41" s="96"/>
      <c r="USI41" s="96"/>
      <c r="USJ41" s="96"/>
      <c r="USK41" s="96"/>
      <c r="USL41" s="96"/>
      <c r="USM41" s="96"/>
      <c r="USN41" s="96"/>
      <c r="USO41" s="96"/>
      <c r="USP41" s="96"/>
      <c r="USQ41" s="96"/>
      <c r="USR41" s="96"/>
      <c r="USS41" s="96"/>
      <c r="UST41" s="96"/>
      <c r="USU41" s="96"/>
      <c r="USV41" s="96"/>
      <c r="USW41" s="96"/>
      <c r="USX41" s="96"/>
      <c r="USY41" s="96"/>
      <c r="USZ41" s="96"/>
      <c r="UTA41" s="96"/>
      <c r="UTB41" s="97"/>
      <c r="UTC41" s="98"/>
      <c r="UTD41" s="98"/>
      <c r="UTE41" s="96"/>
      <c r="UTF41" s="96"/>
      <c r="UTG41" s="96"/>
      <c r="UTH41" s="96"/>
      <c r="UTI41" s="96"/>
      <c r="UTJ41" s="96"/>
      <c r="UTK41" s="96"/>
      <c r="UTL41" s="96"/>
      <c r="UTM41" s="96"/>
      <c r="UTN41" s="96"/>
      <c r="UTO41" s="96"/>
      <c r="UTP41" s="96"/>
      <c r="UTQ41" s="96"/>
      <c r="UTR41" s="96"/>
      <c r="UTS41" s="96"/>
      <c r="UTT41" s="96"/>
      <c r="UTU41" s="96"/>
      <c r="UTV41" s="96"/>
      <c r="UTW41" s="96"/>
      <c r="UTX41" s="96"/>
      <c r="UTY41" s="96"/>
      <c r="UTZ41" s="97"/>
      <c r="UUA41" s="98"/>
      <c r="UUB41" s="98"/>
      <c r="UUC41" s="96"/>
      <c r="UUD41" s="96"/>
      <c r="UUE41" s="96"/>
      <c r="UUF41" s="96"/>
      <c r="UUG41" s="96"/>
      <c r="UUH41" s="96"/>
      <c r="UUI41" s="96"/>
      <c r="UUJ41" s="96"/>
      <c r="UUK41" s="96"/>
      <c r="UUL41" s="96"/>
      <c r="UUM41" s="96"/>
      <c r="UUN41" s="96"/>
      <c r="UUO41" s="96"/>
      <c r="UUP41" s="96"/>
      <c r="UUQ41" s="96"/>
      <c r="UUR41" s="96"/>
      <c r="UUS41" s="96"/>
      <c r="UUT41" s="96"/>
      <c r="UUU41" s="96"/>
      <c r="UUV41" s="96"/>
      <c r="UUW41" s="96"/>
      <c r="UUX41" s="97"/>
      <c r="UUY41" s="98"/>
      <c r="UUZ41" s="98"/>
      <c r="UVA41" s="96"/>
      <c r="UVB41" s="96"/>
      <c r="UVC41" s="96"/>
      <c r="UVD41" s="96"/>
      <c r="UVE41" s="96"/>
      <c r="UVF41" s="96"/>
      <c r="UVG41" s="96"/>
      <c r="UVH41" s="96"/>
      <c r="UVI41" s="96"/>
      <c r="UVJ41" s="96"/>
      <c r="UVK41" s="96"/>
      <c r="UVL41" s="96"/>
      <c r="UVM41" s="96"/>
      <c r="UVN41" s="96"/>
      <c r="UVO41" s="96"/>
      <c r="UVP41" s="96"/>
      <c r="UVQ41" s="96"/>
      <c r="UVR41" s="96"/>
      <c r="UVS41" s="96"/>
      <c r="UVT41" s="96"/>
      <c r="UVU41" s="96"/>
      <c r="UVV41" s="97"/>
      <c r="UVW41" s="98"/>
      <c r="UVX41" s="98"/>
      <c r="UVY41" s="96"/>
      <c r="UVZ41" s="96"/>
      <c r="UWA41" s="96"/>
      <c r="UWB41" s="96"/>
      <c r="UWC41" s="96"/>
      <c r="UWD41" s="96"/>
      <c r="UWE41" s="96"/>
      <c r="UWF41" s="96"/>
      <c r="UWG41" s="96"/>
      <c r="UWH41" s="96"/>
      <c r="UWI41" s="96"/>
      <c r="UWJ41" s="96"/>
      <c r="UWK41" s="96"/>
      <c r="UWL41" s="96"/>
      <c r="UWM41" s="96"/>
      <c r="UWN41" s="96"/>
      <c r="UWO41" s="96"/>
      <c r="UWP41" s="96"/>
      <c r="UWQ41" s="96"/>
      <c r="UWR41" s="96"/>
      <c r="UWS41" s="96"/>
      <c r="UWT41" s="97"/>
      <c r="UWU41" s="98"/>
      <c r="UWV41" s="98"/>
      <c r="UWW41" s="96"/>
      <c r="UWX41" s="96"/>
      <c r="UWY41" s="96"/>
      <c r="UWZ41" s="96"/>
      <c r="UXA41" s="96"/>
      <c r="UXB41" s="96"/>
      <c r="UXC41" s="96"/>
      <c r="UXD41" s="96"/>
      <c r="UXE41" s="96"/>
      <c r="UXF41" s="96"/>
      <c r="UXG41" s="96"/>
      <c r="UXH41" s="96"/>
      <c r="UXI41" s="96"/>
      <c r="UXJ41" s="96"/>
      <c r="UXK41" s="96"/>
      <c r="UXL41" s="96"/>
      <c r="UXM41" s="96"/>
      <c r="UXN41" s="96"/>
      <c r="UXO41" s="96"/>
      <c r="UXP41" s="96"/>
      <c r="UXQ41" s="96"/>
      <c r="UXR41" s="97"/>
      <c r="UXS41" s="98"/>
      <c r="UXT41" s="98"/>
      <c r="UXU41" s="96"/>
      <c r="UXV41" s="96"/>
      <c r="UXW41" s="96"/>
      <c r="UXX41" s="96"/>
      <c r="UXY41" s="96"/>
      <c r="UXZ41" s="96"/>
      <c r="UYA41" s="96"/>
      <c r="UYB41" s="96"/>
      <c r="UYC41" s="96"/>
      <c r="UYD41" s="96"/>
      <c r="UYE41" s="96"/>
      <c r="UYF41" s="96"/>
      <c r="UYG41" s="96"/>
      <c r="UYH41" s="96"/>
      <c r="UYI41" s="96"/>
      <c r="UYJ41" s="96"/>
      <c r="UYK41" s="96"/>
      <c r="UYL41" s="96"/>
      <c r="UYM41" s="96"/>
      <c r="UYN41" s="96"/>
      <c r="UYO41" s="96"/>
      <c r="UYP41" s="97"/>
      <c r="UYQ41" s="98"/>
      <c r="UYR41" s="98"/>
      <c r="UYS41" s="96"/>
      <c r="UYT41" s="96"/>
      <c r="UYU41" s="96"/>
      <c r="UYV41" s="96"/>
      <c r="UYW41" s="96"/>
      <c r="UYX41" s="96"/>
      <c r="UYY41" s="96"/>
      <c r="UYZ41" s="96"/>
      <c r="UZA41" s="96"/>
      <c r="UZB41" s="96"/>
      <c r="UZC41" s="96"/>
      <c r="UZD41" s="96"/>
      <c r="UZE41" s="96"/>
      <c r="UZF41" s="96"/>
      <c r="UZG41" s="96"/>
      <c r="UZH41" s="96"/>
      <c r="UZI41" s="96"/>
      <c r="UZJ41" s="96"/>
      <c r="UZK41" s="96"/>
      <c r="UZL41" s="96"/>
      <c r="UZM41" s="96"/>
      <c r="UZN41" s="97"/>
      <c r="UZO41" s="98"/>
      <c r="UZP41" s="98"/>
      <c r="UZQ41" s="96"/>
      <c r="UZR41" s="96"/>
      <c r="UZS41" s="96"/>
      <c r="UZT41" s="96"/>
      <c r="UZU41" s="96"/>
      <c r="UZV41" s="96"/>
      <c r="UZW41" s="96"/>
      <c r="UZX41" s="96"/>
      <c r="UZY41" s="96"/>
      <c r="UZZ41" s="96"/>
      <c r="VAA41" s="96"/>
      <c r="VAB41" s="96"/>
      <c r="VAC41" s="96"/>
      <c r="VAD41" s="96"/>
      <c r="VAE41" s="96"/>
      <c r="VAF41" s="96"/>
      <c r="VAG41" s="96"/>
      <c r="VAH41" s="96"/>
      <c r="VAI41" s="96"/>
      <c r="VAJ41" s="96"/>
      <c r="VAK41" s="96"/>
      <c r="VAL41" s="97"/>
      <c r="VAM41" s="98"/>
      <c r="VAN41" s="98"/>
      <c r="VAO41" s="96"/>
      <c r="VAP41" s="96"/>
      <c r="VAQ41" s="96"/>
      <c r="VAR41" s="96"/>
      <c r="VAS41" s="96"/>
      <c r="VAT41" s="96"/>
      <c r="VAU41" s="96"/>
      <c r="VAV41" s="96"/>
      <c r="VAW41" s="96"/>
      <c r="VAX41" s="96"/>
      <c r="VAY41" s="96"/>
      <c r="VAZ41" s="96"/>
      <c r="VBA41" s="96"/>
      <c r="VBB41" s="96"/>
      <c r="VBC41" s="96"/>
      <c r="VBD41" s="96"/>
      <c r="VBE41" s="96"/>
      <c r="VBF41" s="96"/>
      <c r="VBG41" s="96"/>
      <c r="VBH41" s="96"/>
      <c r="VBI41" s="96"/>
      <c r="VBJ41" s="97"/>
      <c r="VBK41" s="98"/>
      <c r="VBL41" s="98"/>
      <c r="VBM41" s="96"/>
      <c r="VBN41" s="96"/>
      <c r="VBO41" s="96"/>
      <c r="VBP41" s="96"/>
      <c r="VBQ41" s="96"/>
      <c r="VBR41" s="96"/>
      <c r="VBS41" s="96"/>
      <c r="VBT41" s="96"/>
      <c r="VBU41" s="96"/>
      <c r="VBV41" s="96"/>
      <c r="VBW41" s="96"/>
      <c r="VBX41" s="96"/>
      <c r="VBY41" s="96"/>
      <c r="VBZ41" s="96"/>
      <c r="VCA41" s="96"/>
      <c r="VCB41" s="96"/>
      <c r="VCC41" s="96"/>
      <c r="VCD41" s="96"/>
      <c r="VCE41" s="96"/>
      <c r="VCF41" s="96"/>
      <c r="VCG41" s="96"/>
      <c r="VCH41" s="97"/>
      <c r="VCI41" s="98"/>
      <c r="VCJ41" s="98"/>
      <c r="VCK41" s="96"/>
      <c r="VCL41" s="96"/>
      <c r="VCM41" s="96"/>
      <c r="VCN41" s="96"/>
      <c r="VCO41" s="96"/>
      <c r="VCP41" s="96"/>
      <c r="VCQ41" s="96"/>
      <c r="VCR41" s="96"/>
      <c r="VCS41" s="96"/>
      <c r="VCT41" s="96"/>
      <c r="VCU41" s="96"/>
      <c r="VCV41" s="96"/>
      <c r="VCW41" s="96"/>
      <c r="VCX41" s="96"/>
      <c r="VCY41" s="96"/>
      <c r="VCZ41" s="96"/>
      <c r="VDA41" s="96"/>
      <c r="VDB41" s="96"/>
      <c r="VDC41" s="96"/>
      <c r="VDD41" s="96"/>
      <c r="VDE41" s="96"/>
      <c r="VDF41" s="97"/>
      <c r="VDG41" s="98"/>
      <c r="VDH41" s="98"/>
      <c r="VDI41" s="96"/>
      <c r="VDJ41" s="96"/>
      <c r="VDK41" s="96"/>
      <c r="VDL41" s="96"/>
      <c r="VDM41" s="96"/>
      <c r="VDN41" s="96"/>
      <c r="VDO41" s="96"/>
      <c r="VDP41" s="96"/>
      <c r="VDQ41" s="96"/>
      <c r="VDR41" s="96"/>
      <c r="VDS41" s="96"/>
      <c r="VDT41" s="96"/>
      <c r="VDU41" s="96"/>
      <c r="VDV41" s="96"/>
      <c r="VDW41" s="96"/>
      <c r="VDX41" s="96"/>
      <c r="VDY41" s="96"/>
      <c r="VDZ41" s="96"/>
      <c r="VEA41" s="96"/>
      <c r="VEB41" s="96"/>
      <c r="VEC41" s="96"/>
      <c r="VED41" s="97"/>
      <c r="VEE41" s="98"/>
      <c r="VEF41" s="98"/>
      <c r="VEG41" s="96"/>
      <c r="VEH41" s="96"/>
      <c r="VEI41" s="96"/>
      <c r="VEJ41" s="96"/>
      <c r="VEK41" s="96"/>
      <c r="VEL41" s="96"/>
      <c r="VEM41" s="96"/>
      <c r="VEN41" s="96"/>
      <c r="VEO41" s="96"/>
      <c r="VEP41" s="96"/>
      <c r="VEQ41" s="96"/>
      <c r="VER41" s="96"/>
      <c r="VES41" s="96"/>
      <c r="VET41" s="96"/>
      <c r="VEU41" s="96"/>
      <c r="VEV41" s="96"/>
      <c r="VEW41" s="96"/>
      <c r="VEX41" s="96"/>
      <c r="VEY41" s="96"/>
      <c r="VEZ41" s="96"/>
      <c r="VFA41" s="96"/>
      <c r="VFB41" s="97"/>
      <c r="VFC41" s="98"/>
      <c r="VFD41" s="98"/>
      <c r="VFE41" s="96"/>
      <c r="VFF41" s="96"/>
      <c r="VFG41" s="96"/>
      <c r="VFH41" s="96"/>
      <c r="VFI41" s="96"/>
      <c r="VFJ41" s="96"/>
      <c r="VFK41" s="96"/>
      <c r="VFL41" s="96"/>
      <c r="VFM41" s="96"/>
      <c r="VFN41" s="96"/>
      <c r="VFO41" s="96"/>
      <c r="VFP41" s="96"/>
      <c r="VFQ41" s="96"/>
      <c r="VFR41" s="96"/>
      <c r="VFS41" s="96"/>
      <c r="VFT41" s="96"/>
      <c r="VFU41" s="96"/>
      <c r="VFV41" s="96"/>
      <c r="VFW41" s="96"/>
      <c r="VFX41" s="96"/>
      <c r="VFY41" s="96"/>
      <c r="VFZ41" s="97"/>
      <c r="VGA41" s="98"/>
      <c r="VGB41" s="98"/>
      <c r="VGC41" s="96"/>
      <c r="VGD41" s="96"/>
      <c r="VGE41" s="96"/>
      <c r="VGF41" s="96"/>
      <c r="VGG41" s="96"/>
      <c r="VGH41" s="96"/>
      <c r="VGI41" s="96"/>
      <c r="VGJ41" s="96"/>
      <c r="VGK41" s="96"/>
      <c r="VGL41" s="96"/>
      <c r="VGM41" s="96"/>
      <c r="VGN41" s="96"/>
      <c r="VGO41" s="96"/>
      <c r="VGP41" s="96"/>
      <c r="VGQ41" s="96"/>
      <c r="VGR41" s="96"/>
      <c r="VGS41" s="96"/>
      <c r="VGT41" s="96"/>
      <c r="VGU41" s="96"/>
      <c r="VGV41" s="96"/>
      <c r="VGW41" s="96"/>
      <c r="VGX41" s="97"/>
      <c r="VGY41" s="98"/>
      <c r="VGZ41" s="98"/>
      <c r="VHA41" s="96"/>
      <c r="VHB41" s="96"/>
      <c r="VHC41" s="96"/>
      <c r="VHD41" s="96"/>
      <c r="VHE41" s="96"/>
      <c r="VHF41" s="96"/>
      <c r="VHG41" s="96"/>
      <c r="VHH41" s="96"/>
      <c r="VHI41" s="96"/>
      <c r="VHJ41" s="96"/>
      <c r="VHK41" s="96"/>
      <c r="VHL41" s="96"/>
      <c r="VHM41" s="96"/>
      <c r="VHN41" s="96"/>
      <c r="VHO41" s="96"/>
      <c r="VHP41" s="96"/>
      <c r="VHQ41" s="96"/>
      <c r="VHR41" s="96"/>
      <c r="VHS41" s="96"/>
      <c r="VHT41" s="96"/>
      <c r="VHU41" s="96"/>
      <c r="VHV41" s="97"/>
      <c r="VHW41" s="98"/>
      <c r="VHX41" s="98"/>
      <c r="VHY41" s="96"/>
      <c r="VHZ41" s="96"/>
      <c r="VIA41" s="96"/>
      <c r="VIB41" s="96"/>
      <c r="VIC41" s="96"/>
      <c r="VID41" s="96"/>
      <c r="VIE41" s="96"/>
      <c r="VIF41" s="96"/>
      <c r="VIG41" s="96"/>
      <c r="VIH41" s="96"/>
      <c r="VII41" s="96"/>
      <c r="VIJ41" s="96"/>
      <c r="VIK41" s="96"/>
      <c r="VIL41" s="96"/>
      <c r="VIM41" s="96"/>
      <c r="VIN41" s="96"/>
      <c r="VIO41" s="96"/>
      <c r="VIP41" s="96"/>
      <c r="VIQ41" s="96"/>
      <c r="VIR41" s="96"/>
      <c r="VIS41" s="96"/>
      <c r="VIT41" s="97"/>
      <c r="VIU41" s="98"/>
      <c r="VIV41" s="98"/>
      <c r="VIW41" s="96"/>
      <c r="VIX41" s="96"/>
      <c r="VIY41" s="96"/>
      <c r="VIZ41" s="96"/>
      <c r="VJA41" s="96"/>
      <c r="VJB41" s="96"/>
      <c r="VJC41" s="96"/>
      <c r="VJD41" s="96"/>
      <c r="VJE41" s="96"/>
      <c r="VJF41" s="96"/>
      <c r="VJG41" s="96"/>
      <c r="VJH41" s="96"/>
      <c r="VJI41" s="96"/>
      <c r="VJJ41" s="96"/>
      <c r="VJK41" s="96"/>
      <c r="VJL41" s="96"/>
      <c r="VJM41" s="96"/>
      <c r="VJN41" s="96"/>
      <c r="VJO41" s="96"/>
      <c r="VJP41" s="96"/>
      <c r="VJQ41" s="96"/>
      <c r="VJR41" s="97"/>
      <c r="VJS41" s="98"/>
      <c r="VJT41" s="98"/>
      <c r="VJU41" s="96"/>
      <c r="VJV41" s="96"/>
      <c r="VJW41" s="96"/>
      <c r="VJX41" s="96"/>
      <c r="VJY41" s="96"/>
      <c r="VJZ41" s="96"/>
      <c r="VKA41" s="96"/>
      <c r="VKB41" s="96"/>
      <c r="VKC41" s="96"/>
      <c r="VKD41" s="96"/>
      <c r="VKE41" s="96"/>
      <c r="VKF41" s="96"/>
      <c r="VKG41" s="96"/>
      <c r="VKH41" s="96"/>
      <c r="VKI41" s="96"/>
      <c r="VKJ41" s="96"/>
      <c r="VKK41" s="96"/>
      <c r="VKL41" s="96"/>
      <c r="VKM41" s="96"/>
      <c r="VKN41" s="96"/>
      <c r="VKO41" s="96"/>
      <c r="VKP41" s="97"/>
      <c r="VKQ41" s="98"/>
      <c r="VKR41" s="98"/>
      <c r="VKS41" s="96"/>
      <c r="VKT41" s="96"/>
      <c r="VKU41" s="96"/>
      <c r="VKV41" s="96"/>
      <c r="VKW41" s="96"/>
      <c r="VKX41" s="96"/>
      <c r="VKY41" s="96"/>
      <c r="VKZ41" s="96"/>
      <c r="VLA41" s="96"/>
      <c r="VLB41" s="96"/>
      <c r="VLC41" s="96"/>
      <c r="VLD41" s="96"/>
      <c r="VLE41" s="96"/>
      <c r="VLF41" s="96"/>
      <c r="VLG41" s="96"/>
      <c r="VLH41" s="96"/>
      <c r="VLI41" s="96"/>
      <c r="VLJ41" s="96"/>
      <c r="VLK41" s="96"/>
      <c r="VLL41" s="96"/>
      <c r="VLM41" s="96"/>
      <c r="VLN41" s="97"/>
      <c r="VLO41" s="98"/>
      <c r="VLP41" s="98"/>
      <c r="VLQ41" s="96"/>
      <c r="VLR41" s="96"/>
      <c r="VLS41" s="96"/>
      <c r="VLT41" s="96"/>
      <c r="VLU41" s="96"/>
      <c r="VLV41" s="96"/>
      <c r="VLW41" s="96"/>
      <c r="VLX41" s="96"/>
      <c r="VLY41" s="96"/>
      <c r="VLZ41" s="96"/>
      <c r="VMA41" s="96"/>
      <c r="VMB41" s="96"/>
      <c r="VMC41" s="96"/>
      <c r="VMD41" s="96"/>
      <c r="VME41" s="96"/>
      <c r="VMF41" s="96"/>
      <c r="VMG41" s="96"/>
      <c r="VMH41" s="96"/>
      <c r="VMI41" s="96"/>
      <c r="VMJ41" s="96"/>
      <c r="VMK41" s="96"/>
      <c r="VML41" s="97"/>
      <c r="VMM41" s="98"/>
      <c r="VMN41" s="98"/>
      <c r="VMO41" s="96"/>
      <c r="VMP41" s="96"/>
      <c r="VMQ41" s="96"/>
      <c r="VMR41" s="96"/>
      <c r="VMS41" s="96"/>
      <c r="VMT41" s="96"/>
      <c r="VMU41" s="96"/>
      <c r="VMV41" s="96"/>
      <c r="VMW41" s="96"/>
      <c r="VMX41" s="96"/>
      <c r="VMY41" s="96"/>
      <c r="VMZ41" s="96"/>
      <c r="VNA41" s="96"/>
      <c r="VNB41" s="96"/>
      <c r="VNC41" s="96"/>
      <c r="VND41" s="96"/>
      <c r="VNE41" s="96"/>
      <c r="VNF41" s="96"/>
      <c r="VNG41" s="96"/>
      <c r="VNH41" s="96"/>
      <c r="VNI41" s="96"/>
      <c r="VNJ41" s="97"/>
      <c r="VNK41" s="98"/>
      <c r="VNL41" s="98"/>
      <c r="VNM41" s="96"/>
      <c r="VNN41" s="96"/>
      <c r="VNO41" s="96"/>
      <c r="VNP41" s="96"/>
      <c r="VNQ41" s="96"/>
      <c r="VNR41" s="96"/>
      <c r="VNS41" s="96"/>
      <c r="VNT41" s="96"/>
      <c r="VNU41" s="96"/>
      <c r="VNV41" s="96"/>
      <c r="VNW41" s="96"/>
      <c r="VNX41" s="96"/>
      <c r="VNY41" s="96"/>
      <c r="VNZ41" s="96"/>
      <c r="VOA41" s="96"/>
      <c r="VOB41" s="96"/>
      <c r="VOC41" s="96"/>
      <c r="VOD41" s="96"/>
      <c r="VOE41" s="96"/>
      <c r="VOF41" s="96"/>
      <c r="VOG41" s="96"/>
      <c r="VOH41" s="97"/>
      <c r="VOI41" s="98"/>
      <c r="VOJ41" s="98"/>
      <c r="VOK41" s="96"/>
      <c r="VOL41" s="96"/>
      <c r="VOM41" s="96"/>
      <c r="VON41" s="96"/>
      <c r="VOO41" s="96"/>
      <c r="VOP41" s="96"/>
      <c r="VOQ41" s="96"/>
      <c r="VOR41" s="96"/>
      <c r="VOS41" s="96"/>
      <c r="VOT41" s="96"/>
      <c r="VOU41" s="96"/>
      <c r="VOV41" s="96"/>
      <c r="VOW41" s="96"/>
      <c r="VOX41" s="96"/>
      <c r="VOY41" s="96"/>
      <c r="VOZ41" s="96"/>
      <c r="VPA41" s="96"/>
      <c r="VPB41" s="96"/>
      <c r="VPC41" s="96"/>
      <c r="VPD41" s="96"/>
      <c r="VPE41" s="96"/>
      <c r="VPF41" s="97"/>
      <c r="VPG41" s="98"/>
      <c r="VPH41" s="98"/>
      <c r="VPI41" s="96"/>
      <c r="VPJ41" s="96"/>
      <c r="VPK41" s="96"/>
      <c r="VPL41" s="96"/>
      <c r="VPM41" s="96"/>
      <c r="VPN41" s="96"/>
      <c r="VPO41" s="96"/>
      <c r="VPP41" s="96"/>
      <c r="VPQ41" s="96"/>
      <c r="VPR41" s="96"/>
      <c r="VPS41" s="96"/>
      <c r="VPT41" s="96"/>
      <c r="VPU41" s="96"/>
      <c r="VPV41" s="96"/>
      <c r="VPW41" s="96"/>
      <c r="VPX41" s="96"/>
      <c r="VPY41" s="96"/>
      <c r="VPZ41" s="96"/>
      <c r="VQA41" s="96"/>
      <c r="VQB41" s="96"/>
      <c r="VQC41" s="96"/>
      <c r="VQD41" s="97"/>
      <c r="VQE41" s="98"/>
      <c r="VQF41" s="98"/>
      <c r="VQG41" s="96"/>
      <c r="VQH41" s="96"/>
      <c r="VQI41" s="96"/>
      <c r="VQJ41" s="96"/>
      <c r="VQK41" s="96"/>
      <c r="VQL41" s="96"/>
      <c r="VQM41" s="96"/>
      <c r="VQN41" s="96"/>
      <c r="VQO41" s="96"/>
      <c r="VQP41" s="96"/>
      <c r="VQQ41" s="96"/>
      <c r="VQR41" s="96"/>
      <c r="VQS41" s="96"/>
      <c r="VQT41" s="96"/>
      <c r="VQU41" s="96"/>
      <c r="VQV41" s="96"/>
      <c r="VQW41" s="96"/>
      <c r="VQX41" s="96"/>
      <c r="VQY41" s="96"/>
      <c r="VQZ41" s="96"/>
      <c r="VRA41" s="96"/>
      <c r="VRB41" s="97"/>
      <c r="VRC41" s="98"/>
      <c r="VRD41" s="98"/>
      <c r="VRE41" s="96"/>
      <c r="VRF41" s="96"/>
      <c r="VRG41" s="96"/>
      <c r="VRH41" s="96"/>
      <c r="VRI41" s="96"/>
      <c r="VRJ41" s="96"/>
      <c r="VRK41" s="96"/>
      <c r="VRL41" s="96"/>
      <c r="VRM41" s="96"/>
      <c r="VRN41" s="96"/>
      <c r="VRO41" s="96"/>
      <c r="VRP41" s="96"/>
      <c r="VRQ41" s="96"/>
      <c r="VRR41" s="96"/>
      <c r="VRS41" s="96"/>
      <c r="VRT41" s="96"/>
      <c r="VRU41" s="96"/>
      <c r="VRV41" s="96"/>
      <c r="VRW41" s="96"/>
      <c r="VRX41" s="96"/>
      <c r="VRY41" s="96"/>
      <c r="VRZ41" s="97"/>
      <c r="VSA41" s="98"/>
      <c r="VSB41" s="98"/>
      <c r="VSC41" s="96"/>
      <c r="VSD41" s="96"/>
      <c r="VSE41" s="96"/>
      <c r="VSF41" s="96"/>
      <c r="VSG41" s="96"/>
      <c r="VSH41" s="96"/>
      <c r="VSI41" s="96"/>
      <c r="VSJ41" s="96"/>
      <c r="VSK41" s="96"/>
      <c r="VSL41" s="96"/>
      <c r="VSM41" s="96"/>
      <c r="VSN41" s="96"/>
      <c r="VSO41" s="96"/>
      <c r="VSP41" s="96"/>
      <c r="VSQ41" s="96"/>
      <c r="VSR41" s="96"/>
      <c r="VSS41" s="96"/>
      <c r="VST41" s="96"/>
      <c r="VSU41" s="96"/>
      <c r="VSV41" s="96"/>
      <c r="VSW41" s="96"/>
      <c r="VSX41" s="97"/>
      <c r="VSY41" s="98"/>
      <c r="VSZ41" s="98"/>
      <c r="VTA41" s="96"/>
      <c r="VTB41" s="96"/>
      <c r="VTC41" s="96"/>
      <c r="VTD41" s="96"/>
      <c r="VTE41" s="96"/>
      <c r="VTF41" s="96"/>
      <c r="VTG41" s="96"/>
      <c r="VTH41" s="96"/>
      <c r="VTI41" s="96"/>
      <c r="VTJ41" s="96"/>
      <c r="VTK41" s="96"/>
      <c r="VTL41" s="96"/>
      <c r="VTM41" s="96"/>
      <c r="VTN41" s="96"/>
      <c r="VTO41" s="96"/>
      <c r="VTP41" s="96"/>
      <c r="VTQ41" s="96"/>
      <c r="VTR41" s="96"/>
      <c r="VTS41" s="96"/>
      <c r="VTT41" s="96"/>
      <c r="VTU41" s="96"/>
      <c r="VTV41" s="97"/>
      <c r="VTW41" s="98"/>
      <c r="VTX41" s="98"/>
      <c r="VTY41" s="96"/>
      <c r="VTZ41" s="96"/>
      <c r="VUA41" s="96"/>
      <c r="VUB41" s="96"/>
      <c r="VUC41" s="96"/>
      <c r="VUD41" s="96"/>
      <c r="VUE41" s="96"/>
      <c r="VUF41" s="96"/>
      <c r="VUG41" s="96"/>
      <c r="VUH41" s="96"/>
      <c r="VUI41" s="96"/>
      <c r="VUJ41" s="96"/>
      <c r="VUK41" s="96"/>
      <c r="VUL41" s="96"/>
      <c r="VUM41" s="96"/>
      <c r="VUN41" s="96"/>
      <c r="VUO41" s="96"/>
      <c r="VUP41" s="96"/>
      <c r="VUQ41" s="96"/>
      <c r="VUR41" s="96"/>
      <c r="VUS41" s="96"/>
      <c r="VUT41" s="97"/>
      <c r="VUU41" s="98"/>
      <c r="VUV41" s="98"/>
      <c r="VUW41" s="96"/>
      <c r="VUX41" s="96"/>
      <c r="VUY41" s="96"/>
      <c r="VUZ41" s="96"/>
      <c r="VVA41" s="96"/>
      <c r="VVB41" s="96"/>
      <c r="VVC41" s="96"/>
      <c r="VVD41" s="96"/>
      <c r="VVE41" s="96"/>
      <c r="VVF41" s="96"/>
      <c r="VVG41" s="96"/>
      <c r="VVH41" s="96"/>
      <c r="VVI41" s="96"/>
      <c r="VVJ41" s="96"/>
      <c r="VVK41" s="96"/>
      <c r="VVL41" s="96"/>
      <c r="VVM41" s="96"/>
      <c r="VVN41" s="96"/>
      <c r="VVO41" s="96"/>
      <c r="VVP41" s="96"/>
      <c r="VVQ41" s="96"/>
      <c r="VVR41" s="97"/>
      <c r="VVS41" s="98"/>
      <c r="VVT41" s="98"/>
      <c r="VVU41" s="96"/>
      <c r="VVV41" s="96"/>
      <c r="VVW41" s="96"/>
      <c r="VVX41" s="96"/>
      <c r="VVY41" s="96"/>
      <c r="VVZ41" s="96"/>
      <c r="VWA41" s="96"/>
      <c r="VWB41" s="96"/>
      <c r="VWC41" s="96"/>
      <c r="VWD41" s="96"/>
      <c r="VWE41" s="96"/>
      <c r="VWF41" s="96"/>
      <c r="VWG41" s="96"/>
      <c r="VWH41" s="96"/>
      <c r="VWI41" s="96"/>
      <c r="VWJ41" s="96"/>
      <c r="VWK41" s="96"/>
      <c r="VWL41" s="96"/>
      <c r="VWM41" s="96"/>
      <c r="VWN41" s="96"/>
      <c r="VWO41" s="96"/>
      <c r="VWP41" s="97"/>
      <c r="VWQ41" s="98"/>
      <c r="VWR41" s="98"/>
      <c r="VWS41" s="96"/>
      <c r="VWT41" s="96"/>
      <c r="VWU41" s="96"/>
      <c r="VWV41" s="96"/>
      <c r="VWW41" s="96"/>
      <c r="VWX41" s="96"/>
      <c r="VWY41" s="96"/>
      <c r="VWZ41" s="96"/>
      <c r="VXA41" s="96"/>
      <c r="VXB41" s="96"/>
      <c r="VXC41" s="96"/>
      <c r="VXD41" s="96"/>
      <c r="VXE41" s="96"/>
      <c r="VXF41" s="96"/>
      <c r="VXG41" s="96"/>
      <c r="VXH41" s="96"/>
      <c r="VXI41" s="96"/>
      <c r="VXJ41" s="96"/>
      <c r="VXK41" s="96"/>
      <c r="VXL41" s="96"/>
      <c r="VXM41" s="96"/>
      <c r="VXN41" s="97"/>
      <c r="VXO41" s="98"/>
      <c r="VXP41" s="98"/>
      <c r="VXQ41" s="96"/>
      <c r="VXR41" s="96"/>
      <c r="VXS41" s="96"/>
      <c r="VXT41" s="96"/>
      <c r="VXU41" s="96"/>
      <c r="VXV41" s="96"/>
      <c r="VXW41" s="96"/>
      <c r="VXX41" s="96"/>
      <c r="VXY41" s="96"/>
      <c r="VXZ41" s="96"/>
      <c r="VYA41" s="96"/>
      <c r="VYB41" s="96"/>
      <c r="VYC41" s="96"/>
      <c r="VYD41" s="96"/>
      <c r="VYE41" s="96"/>
      <c r="VYF41" s="96"/>
      <c r="VYG41" s="96"/>
      <c r="VYH41" s="96"/>
      <c r="VYI41" s="96"/>
      <c r="VYJ41" s="96"/>
      <c r="VYK41" s="96"/>
      <c r="VYL41" s="97"/>
      <c r="VYM41" s="98"/>
      <c r="VYN41" s="98"/>
      <c r="VYO41" s="96"/>
      <c r="VYP41" s="96"/>
      <c r="VYQ41" s="96"/>
      <c r="VYR41" s="96"/>
      <c r="VYS41" s="96"/>
      <c r="VYT41" s="96"/>
      <c r="VYU41" s="96"/>
      <c r="VYV41" s="96"/>
      <c r="VYW41" s="96"/>
      <c r="VYX41" s="96"/>
      <c r="VYY41" s="96"/>
      <c r="VYZ41" s="96"/>
      <c r="VZA41" s="96"/>
      <c r="VZB41" s="96"/>
      <c r="VZC41" s="96"/>
      <c r="VZD41" s="96"/>
      <c r="VZE41" s="96"/>
      <c r="VZF41" s="96"/>
      <c r="VZG41" s="96"/>
      <c r="VZH41" s="96"/>
      <c r="VZI41" s="96"/>
      <c r="VZJ41" s="97"/>
      <c r="VZK41" s="98"/>
      <c r="VZL41" s="98"/>
      <c r="VZM41" s="96"/>
      <c r="VZN41" s="96"/>
      <c r="VZO41" s="96"/>
      <c r="VZP41" s="96"/>
      <c r="VZQ41" s="96"/>
      <c r="VZR41" s="96"/>
      <c r="VZS41" s="96"/>
      <c r="VZT41" s="96"/>
      <c r="VZU41" s="96"/>
      <c r="VZV41" s="96"/>
      <c r="VZW41" s="96"/>
      <c r="VZX41" s="96"/>
      <c r="VZY41" s="96"/>
      <c r="VZZ41" s="96"/>
      <c r="WAA41" s="96"/>
      <c r="WAB41" s="96"/>
      <c r="WAC41" s="96"/>
      <c r="WAD41" s="96"/>
      <c r="WAE41" s="96"/>
      <c r="WAF41" s="96"/>
      <c r="WAG41" s="96"/>
      <c r="WAH41" s="97"/>
      <c r="WAI41" s="98"/>
      <c r="WAJ41" s="98"/>
      <c r="WAK41" s="96"/>
      <c r="WAL41" s="96"/>
      <c r="WAM41" s="96"/>
      <c r="WAN41" s="96"/>
      <c r="WAO41" s="96"/>
      <c r="WAP41" s="96"/>
      <c r="WAQ41" s="96"/>
      <c r="WAR41" s="96"/>
      <c r="WAS41" s="96"/>
      <c r="WAT41" s="96"/>
      <c r="WAU41" s="96"/>
      <c r="WAV41" s="96"/>
      <c r="WAW41" s="96"/>
      <c r="WAX41" s="96"/>
      <c r="WAY41" s="96"/>
      <c r="WAZ41" s="96"/>
      <c r="WBA41" s="96"/>
      <c r="WBB41" s="96"/>
      <c r="WBC41" s="96"/>
      <c r="WBD41" s="96"/>
      <c r="WBE41" s="96"/>
      <c r="WBF41" s="97"/>
      <c r="WBG41" s="98"/>
      <c r="WBH41" s="98"/>
      <c r="WBI41" s="96"/>
      <c r="WBJ41" s="96"/>
      <c r="WBK41" s="96"/>
      <c r="WBL41" s="96"/>
      <c r="WBM41" s="96"/>
      <c r="WBN41" s="96"/>
      <c r="WBO41" s="96"/>
      <c r="WBP41" s="96"/>
      <c r="WBQ41" s="96"/>
      <c r="WBR41" s="96"/>
      <c r="WBS41" s="96"/>
      <c r="WBT41" s="96"/>
      <c r="WBU41" s="96"/>
      <c r="WBV41" s="96"/>
      <c r="WBW41" s="96"/>
      <c r="WBX41" s="96"/>
      <c r="WBY41" s="96"/>
      <c r="WBZ41" s="96"/>
      <c r="WCA41" s="96"/>
      <c r="WCB41" s="96"/>
      <c r="WCC41" s="96"/>
      <c r="WCD41" s="97"/>
      <c r="WCE41" s="98"/>
      <c r="WCF41" s="98"/>
      <c r="WCG41" s="96"/>
      <c r="WCH41" s="96"/>
      <c r="WCI41" s="96"/>
      <c r="WCJ41" s="96"/>
      <c r="WCK41" s="96"/>
      <c r="WCL41" s="96"/>
      <c r="WCM41" s="96"/>
      <c r="WCN41" s="96"/>
      <c r="WCO41" s="96"/>
      <c r="WCP41" s="96"/>
      <c r="WCQ41" s="96"/>
      <c r="WCR41" s="96"/>
      <c r="WCS41" s="96"/>
      <c r="WCT41" s="96"/>
      <c r="WCU41" s="96"/>
      <c r="WCV41" s="96"/>
      <c r="WCW41" s="96"/>
      <c r="WCX41" s="96"/>
      <c r="WCY41" s="96"/>
      <c r="WCZ41" s="96"/>
      <c r="WDA41" s="96"/>
      <c r="WDB41" s="97"/>
      <c r="WDC41" s="98"/>
      <c r="WDD41" s="98"/>
      <c r="WDE41" s="96"/>
      <c r="WDF41" s="96"/>
      <c r="WDG41" s="96"/>
      <c r="WDH41" s="96"/>
      <c r="WDI41" s="96"/>
      <c r="WDJ41" s="96"/>
      <c r="WDK41" s="96"/>
      <c r="WDL41" s="96"/>
      <c r="WDM41" s="96"/>
      <c r="WDN41" s="96"/>
      <c r="WDO41" s="96"/>
      <c r="WDP41" s="96"/>
      <c r="WDQ41" s="96"/>
      <c r="WDR41" s="96"/>
      <c r="WDS41" s="96"/>
      <c r="WDT41" s="96"/>
      <c r="WDU41" s="96"/>
      <c r="WDV41" s="96"/>
      <c r="WDW41" s="96"/>
      <c r="WDX41" s="96"/>
      <c r="WDY41" s="96"/>
      <c r="WDZ41" s="97"/>
      <c r="WEA41" s="98"/>
      <c r="WEB41" s="98"/>
      <c r="WEC41" s="96"/>
      <c r="WED41" s="96"/>
      <c r="WEE41" s="96"/>
      <c r="WEF41" s="96"/>
      <c r="WEG41" s="96"/>
      <c r="WEH41" s="96"/>
      <c r="WEI41" s="96"/>
      <c r="WEJ41" s="96"/>
      <c r="WEK41" s="96"/>
      <c r="WEL41" s="96"/>
      <c r="WEM41" s="96"/>
      <c r="WEN41" s="96"/>
      <c r="WEO41" s="96"/>
      <c r="WEP41" s="96"/>
      <c r="WEQ41" s="96"/>
      <c r="WER41" s="96"/>
      <c r="WES41" s="96"/>
      <c r="WET41" s="96"/>
      <c r="WEU41" s="96"/>
      <c r="WEV41" s="96"/>
      <c r="WEW41" s="96"/>
      <c r="WEX41" s="97"/>
      <c r="WEY41" s="98"/>
      <c r="WEZ41" s="98"/>
      <c r="WFA41" s="96"/>
      <c r="WFB41" s="96"/>
      <c r="WFC41" s="96"/>
      <c r="WFD41" s="96"/>
      <c r="WFE41" s="96"/>
      <c r="WFF41" s="96"/>
      <c r="WFG41" s="96"/>
      <c r="WFH41" s="96"/>
      <c r="WFI41" s="96"/>
      <c r="WFJ41" s="96"/>
      <c r="WFK41" s="96"/>
      <c r="WFL41" s="96"/>
      <c r="WFM41" s="96"/>
      <c r="WFN41" s="96"/>
      <c r="WFO41" s="96"/>
      <c r="WFP41" s="96"/>
      <c r="WFQ41" s="96"/>
      <c r="WFR41" s="96"/>
      <c r="WFS41" s="96"/>
      <c r="WFT41" s="96"/>
      <c r="WFU41" s="96"/>
      <c r="WFV41" s="97"/>
      <c r="WFW41" s="98"/>
      <c r="WFX41" s="98"/>
      <c r="WFY41" s="96"/>
      <c r="WFZ41" s="96"/>
      <c r="WGA41" s="96"/>
      <c r="WGB41" s="96"/>
      <c r="WGC41" s="96"/>
      <c r="WGD41" s="96"/>
      <c r="WGE41" s="96"/>
      <c r="WGF41" s="96"/>
      <c r="WGG41" s="96"/>
      <c r="WGH41" s="96"/>
      <c r="WGI41" s="96"/>
      <c r="WGJ41" s="96"/>
      <c r="WGK41" s="96"/>
      <c r="WGL41" s="96"/>
      <c r="WGM41" s="96"/>
      <c r="WGN41" s="96"/>
      <c r="WGO41" s="96"/>
      <c r="WGP41" s="96"/>
      <c r="WGQ41" s="96"/>
      <c r="WGR41" s="96"/>
      <c r="WGS41" s="96"/>
      <c r="WGT41" s="97"/>
      <c r="WGU41" s="98"/>
      <c r="WGV41" s="98"/>
      <c r="WGW41" s="96"/>
      <c r="WGX41" s="96"/>
      <c r="WGY41" s="96"/>
      <c r="WGZ41" s="96"/>
      <c r="WHA41" s="96"/>
      <c r="WHB41" s="96"/>
      <c r="WHC41" s="96"/>
      <c r="WHD41" s="96"/>
      <c r="WHE41" s="96"/>
      <c r="WHF41" s="96"/>
      <c r="WHG41" s="96"/>
      <c r="WHH41" s="96"/>
      <c r="WHI41" s="96"/>
      <c r="WHJ41" s="96"/>
      <c r="WHK41" s="96"/>
      <c r="WHL41" s="96"/>
      <c r="WHM41" s="96"/>
      <c r="WHN41" s="96"/>
      <c r="WHO41" s="96"/>
      <c r="WHP41" s="96"/>
      <c r="WHQ41" s="96"/>
      <c r="WHR41" s="97"/>
      <c r="WHS41" s="98"/>
      <c r="WHT41" s="98"/>
      <c r="WHU41" s="96"/>
      <c r="WHV41" s="96"/>
      <c r="WHW41" s="96"/>
      <c r="WHX41" s="96"/>
      <c r="WHY41" s="96"/>
      <c r="WHZ41" s="96"/>
      <c r="WIA41" s="96"/>
      <c r="WIB41" s="96"/>
      <c r="WIC41" s="96"/>
      <c r="WID41" s="96"/>
      <c r="WIE41" s="96"/>
      <c r="WIF41" s="96"/>
      <c r="WIG41" s="96"/>
      <c r="WIH41" s="96"/>
      <c r="WII41" s="96"/>
      <c r="WIJ41" s="96"/>
      <c r="WIK41" s="96"/>
      <c r="WIL41" s="96"/>
      <c r="WIM41" s="96"/>
      <c r="WIN41" s="96"/>
      <c r="WIO41" s="96"/>
      <c r="WIP41" s="97"/>
      <c r="WIQ41" s="98"/>
      <c r="WIR41" s="98"/>
      <c r="WIS41" s="96"/>
      <c r="WIT41" s="96"/>
      <c r="WIU41" s="96"/>
      <c r="WIV41" s="96"/>
      <c r="WIW41" s="96"/>
      <c r="WIX41" s="96"/>
      <c r="WIY41" s="96"/>
      <c r="WIZ41" s="96"/>
      <c r="WJA41" s="96"/>
      <c r="WJB41" s="96"/>
      <c r="WJC41" s="96"/>
      <c r="WJD41" s="96"/>
      <c r="WJE41" s="96"/>
      <c r="WJF41" s="96"/>
      <c r="WJG41" s="96"/>
      <c r="WJH41" s="96"/>
      <c r="WJI41" s="96"/>
      <c r="WJJ41" s="96"/>
      <c r="WJK41" s="96"/>
      <c r="WJL41" s="96"/>
      <c r="WJM41" s="96"/>
      <c r="WJN41" s="97"/>
      <c r="WJO41" s="98"/>
      <c r="WJP41" s="98"/>
      <c r="WJQ41" s="96"/>
      <c r="WJR41" s="96"/>
      <c r="WJS41" s="96"/>
      <c r="WJT41" s="96"/>
      <c r="WJU41" s="96"/>
      <c r="WJV41" s="96"/>
      <c r="WJW41" s="96"/>
      <c r="WJX41" s="96"/>
      <c r="WJY41" s="96"/>
      <c r="WJZ41" s="96"/>
      <c r="WKA41" s="96"/>
      <c r="WKB41" s="96"/>
      <c r="WKC41" s="96"/>
      <c r="WKD41" s="96"/>
      <c r="WKE41" s="96"/>
      <c r="WKF41" s="96"/>
      <c r="WKG41" s="96"/>
      <c r="WKH41" s="96"/>
      <c r="WKI41" s="96"/>
      <c r="WKJ41" s="96"/>
      <c r="WKK41" s="96"/>
      <c r="WKL41" s="97"/>
      <c r="WKM41" s="98"/>
      <c r="WKN41" s="98"/>
      <c r="WKO41" s="96"/>
      <c r="WKP41" s="96"/>
      <c r="WKQ41" s="96"/>
      <c r="WKR41" s="96"/>
      <c r="WKS41" s="96"/>
      <c r="WKT41" s="96"/>
      <c r="WKU41" s="96"/>
      <c r="WKV41" s="96"/>
      <c r="WKW41" s="96"/>
      <c r="WKX41" s="96"/>
      <c r="WKY41" s="96"/>
      <c r="WKZ41" s="96"/>
      <c r="WLA41" s="96"/>
      <c r="WLB41" s="96"/>
      <c r="WLC41" s="96"/>
      <c r="WLD41" s="96"/>
      <c r="WLE41" s="96"/>
      <c r="WLF41" s="96"/>
      <c r="WLG41" s="96"/>
      <c r="WLH41" s="96"/>
      <c r="WLI41" s="96"/>
      <c r="WLJ41" s="97"/>
      <c r="WLK41" s="98"/>
      <c r="WLL41" s="98"/>
      <c r="WLM41" s="96"/>
      <c r="WLN41" s="96"/>
      <c r="WLO41" s="96"/>
      <c r="WLP41" s="96"/>
      <c r="WLQ41" s="96"/>
      <c r="WLR41" s="96"/>
      <c r="WLS41" s="96"/>
      <c r="WLT41" s="96"/>
      <c r="WLU41" s="96"/>
      <c r="WLV41" s="96"/>
      <c r="WLW41" s="96"/>
      <c r="WLX41" s="96"/>
      <c r="WLY41" s="96"/>
      <c r="WLZ41" s="96"/>
      <c r="WMA41" s="96"/>
      <c r="WMB41" s="96"/>
      <c r="WMC41" s="96"/>
      <c r="WMD41" s="96"/>
      <c r="WME41" s="96"/>
      <c r="WMF41" s="96"/>
      <c r="WMG41" s="96"/>
      <c r="WMH41" s="97"/>
      <c r="WMI41" s="98"/>
      <c r="WMJ41" s="98"/>
      <c r="WMK41" s="96"/>
      <c r="WML41" s="96"/>
      <c r="WMM41" s="96"/>
      <c r="WMN41" s="96"/>
      <c r="WMO41" s="96"/>
      <c r="WMP41" s="96"/>
      <c r="WMQ41" s="96"/>
      <c r="WMR41" s="96"/>
      <c r="WMS41" s="96"/>
      <c r="WMT41" s="96"/>
      <c r="WMU41" s="96"/>
      <c r="WMV41" s="96"/>
      <c r="WMW41" s="96"/>
      <c r="WMX41" s="96"/>
      <c r="WMY41" s="96"/>
      <c r="WMZ41" s="96"/>
      <c r="WNA41" s="96"/>
      <c r="WNB41" s="96"/>
      <c r="WNC41" s="96"/>
      <c r="WND41" s="96"/>
      <c r="WNE41" s="96"/>
      <c r="WNF41" s="97"/>
      <c r="WNG41" s="98"/>
      <c r="WNH41" s="98"/>
      <c r="WNI41" s="96"/>
      <c r="WNJ41" s="96"/>
      <c r="WNK41" s="96"/>
      <c r="WNL41" s="96"/>
      <c r="WNM41" s="96"/>
      <c r="WNN41" s="96"/>
      <c r="WNO41" s="96"/>
      <c r="WNP41" s="96"/>
      <c r="WNQ41" s="96"/>
      <c r="WNR41" s="96"/>
      <c r="WNS41" s="96"/>
      <c r="WNT41" s="96"/>
      <c r="WNU41" s="96"/>
      <c r="WNV41" s="96"/>
      <c r="WNW41" s="96"/>
      <c r="WNX41" s="96"/>
      <c r="WNY41" s="96"/>
      <c r="WNZ41" s="96"/>
      <c r="WOA41" s="96"/>
      <c r="WOB41" s="96"/>
      <c r="WOC41" s="96"/>
      <c r="WOD41" s="97"/>
      <c r="WOE41" s="98"/>
      <c r="WOF41" s="98"/>
      <c r="WOG41" s="96"/>
      <c r="WOH41" s="96"/>
      <c r="WOI41" s="96"/>
      <c r="WOJ41" s="96"/>
      <c r="WOK41" s="96"/>
      <c r="WOL41" s="96"/>
      <c r="WOM41" s="96"/>
      <c r="WON41" s="96"/>
      <c r="WOO41" s="96"/>
      <c r="WOP41" s="96"/>
      <c r="WOQ41" s="96"/>
      <c r="WOR41" s="96"/>
      <c r="WOS41" s="96"/>
      <c r="WOT41" s="96"/>
      <c r="WOU41" s="96"/>
      <c r="WOV41" s="96"/>
      <c r="WOW41" s="96"/>
      <c r="WOX41" s="96"/>
      <c r="WOY41" s="96"/>
      <c r="WOZ41" s="96"/>
      <c r="WPA41" s="96"/>
      <c r="WPB41" s="97"/>
      <c r="WPC41" s="98"/>
      <c r="WPD41" s="98"/>
      <c r="WPE41" s="96"/>
      <c r="WPF41" s="96"/>
      <c r="WPG41" s="96"/>
      <c r="WPH41" s="96"/>
      <c r="WPI41" s="96"/>
      <c r="WPJ41" s="96"/>
      <c r="WPK41" s="96"/>
      <c r="WPL41" s="96"/>
      <c r="WPM41" s="96"/>
      <c r="WPN41" s="96"/>
      <c r="WPO41" s="96"/>
      <c r="WPP41" s="96"/>
      <c r="WPQ41" s="96"/>
      <c r="WPR41" s="96"/>
      <c r="WPS41" s="96"/>
      <c r="WPT41" s="96"/>
      <c r="WPU41" s="96"/>
      <c r="WPV41" s="96"/>
      <c r="WPW41" s="96"/>
      <c r="WPX41" s="96"/>
      <c r="WPY41" s="96"/>
      <c r="WPZ41" s="97"/>
      <c r="WQA41" s="98"/>
      <c r="WQB41" s="98"/>
      <c r="WQC41" s="96"/>
      <c r="WQD41" s="96"/>
      <c r="WQE41" s="96"/>
      <c r="WQF41" s="96"/>
      <c r="WQG41" s="96"/>
      <c r="WQH41" s="96"/>
      <c r="WQI41" s="96"/>
      <c r="WQJ41" s="96"/>
      <c r="WQK41" s="96"/>
      <c r="WQL41" s="96"/>
      <c r="WQM41" s="96"/>
      <c r="WQN41" s="96"/>
      <c r="WQO41" s="96"/>
      <c r="WQP41" s="96"/>
      <c r="WQQ41" s="96"/>
      <c r="WQR41" s="96"/>
      <c r="WQS41" s="96"/>
      <c r="WQT41" s="96"/>
      <c r="WQU41" s="96"/>
      <c r="WQV41" s="96"/>
      <c r="WQW41" s="96"/>
      <c r="WQX41" s="97"/>
      <c r="WQY41" s="98"/>
      <c r="WQZ41" s="98"/>
      <c r="WRA41" s="96"/>
      <c r="WRB41" s="96"/>
      <c r="WRC41" s="96"/>
      <c r="WRD41" s="96"/>
      <c r="WRE41" s="96"/>
      <c r="WRF41" s="96"/>
      <c r="WRG41" s="96"/>
      <c r="WRH41" s="96"/>
      <c r="WRI41" s="96"/>
      <c r="WRJ41" s="96"/>
      <c r="WRK41" s="96"/>
      <c r="WRL41" s="96"/>
      <c r="WRM41" s="96"/>
      <c r="WRN41" s="96"/>
      <c r="WRO41" s="96"/>
      <c r="WRP41" s="96"/>
      <c r="WRQ41" s="96"/>
      <c r="WRR41" s="96"/>
      <c r="WRS41" s="96"/>
      <c r="WRT41" s="96"/>
      <c r="WRU41" s="96"/>
      <c r="WRV41" s="97"/>
      <c r="WRW41" s="98"/>
      <c r="WRX41" s="98"/>
      <c r="WRY41" s="96"/>
      <c r="WRZ41" s="96"/>
      <c r="WSA41" s="96"/>
      <c r="WSB41" s="96"/>
      <c r="WSC41" s="96"/>
      <c r="WSD41" s="96"/>
      <c r="WSE41" s="96"/>
      <c r="WSF41" s="96"/>
      <c r="WSG41" s="96"/>
      <c r="WSH41" s="96"/>
      <c r="WSI41" s="96"/>
      <c r="WSJ41" s="96"/>
      <c r="WSK41" s="96"/>
      <c r="WSL41" s="96"/>
      <c r="WSM41" s="96"/>
      <c r="WSN41" s="96"/>
      <c r="WSO41" s="96"/>
      <c r="WSP41" s="96"/>
      <c r="WSQ41" s="96"/>
      <c r="WSR41" s="96"/>
      <c r="WSS41" s="96"/>
      <c r="WST41" s="97"/>
      <c r="WSU41" s="98"/>
      <c r="WSV41" s="98"/>
      <c r="WSW41" s="96"/>
      <c r="WSX41" s="96"/>
      <c r="WSY41" s="96"/>
      <c r="WSZ41" s="96"/>
      <c r="WTA41" s="96"/>
      <c r="WTB41" s="96"/>
      <c r="WTC41" s="96"/>
      <c r="WTD41" s="96"/>
      <c r="WTE41" s="96"/>
      <c r="WTF41" s="96"/>
      <c r="WTG41" s="96"/>
      <c r="WTH41" s="96"/>
      <c r="WTI41" s="96"/>
      <c r="WTJ41" s="96"/>
      <c r="WTK41" s="96"/>
      <c r="WTL41" s="96"/>
      <c r="WTM41" s="96"/>
      <c r="WTN41" s="96"/>
      <c r="WTO41" s="96"/>
      <c r="WTP41" s="96"/>
      <c r="WTQ41" s="96"/>
      <c r="WTR41" s="97"/>
      <c r="WTS41" s="98"/>
      <c r="WTT41" s="98"/>
      <c r="WTU41" s="96"/>
      <c r="WTV41" s="96"/>
      <c r="WTW41" s="96"/>
      <c r="WTX41" s="96"/>
      <c r="WTY41" s="96"/>
      <c r="WTZ41" s="96"/>
      <c r="WUA41" s="96"/>
      <c r="WUB41" s="96"/>
      <c r="WUC41" s="96"/>
      <c r="WUD41" s="96"/>
      <c r="WUE41" s="96"/>
      <c r="WUF41" s="96"/>
      <c r="WUG41" s="96"/>
      <c r="WUH41" s="96"/>
      <c r="WUI41" s="96"/>
      <c r="WUJ41" s="96"/>
      <c r="WUK41" s="96"/>
      <c r="WUL41" s="96"/>
      <c r="WUM41" s="96"/>
      <c r="WUN41" s="96"/>
      <c r="WUO41" s="96"/>
      <c r="WUP41" s="97"/>
      <c r="WUQ41" s="98"/>
      <c r="WUR41" s="98"/>
      <c r="WUS41" s="96"/>
      <c r="WUT41" s="96"/>
      <c r="WUU41" s="96"/>
      <c r="WUV41" s="96"/>
      <c r="WUW41" s="96"/>
      <c r="WUX41" s="96"/>
      <c r="WUY41" s="96"/>
      <c r="WUZ41" s="96"/>
      <c r="WVA41" s="96"/>
      <c r="WVB41" s="96"/>
      <c r="WVC41" s="96"/>
      <c r="WVD41" s="96"/>
      <c r="WVE41" s="96"/>
      <c r="WVF41" s="96"/>
      <c r="WVG41" s="96"/>
      <c r="WVH41" s="96"/>
      <c r="WVI41" s="96"/>
      <c r="WVJ41" s="96"/>
      <c r="WVK41" s="96"/>
      <c r="WVL41" s="96"/>
      <c r="WVM41" s="96"/>
      <c r="WVN41" s="97"/>
      <c r="WVO41" s="98"/>
      <c r="WVP41" s="98"/>
      <c r="WVQ41" s="96"/>
      <c r="WVR41" s="96"/>
      <c r="WVS41" s="96"/>
      <c r="WVT41" s="96"/>
      <c r="WVU41" s="96"/>
      <c r="WVV41" s="96"/>
      <c r="WVW41" s="96"/>
      <c r="WVX41" s="96"/>
      <c r="WVY41" s="96"/>
      <c r="WVZ41" s="96"/>
      <c r="WWA41" s="96"/>
      <c r="WWB41" s="96"/>
      <c r="WWC41" s="96"/>
      <c r="WWD41" s="96"/>
      <c r="WWE41" s="96"/>
      <c r="WWF41" s="96"/>
      <c r="WWG41" s="96"/>
      <c r="WWH41" s="96"/>
      <c r="WWI41" s="96"/>
      <c r="WWJ41" s="96"/>
      <c r="WWK41" s="96"/>
      <c r="WWL41" s="97"/>
      <c r="WWM41" s="98"/>
      <c r="WWN41" s="98"/>
      <c r="WWO41" s="96"/>
      <c r="WWP41" s="96"/>
      <c r="WWQ41" s="96"/>
      <c r="WWR41" s="96"/>
      <c r="WWS41" s="96"/>
      <c r="WWT41" s="96"/>
      <c r="WWU41" s="96"/>
      <c r="WWV41" s="96"/>
      <c r="WWW41" s="96"/>
      <c r="WWX41" s="96"/>
      <c r="WWY41" s="96"/>
      <c r="WWZ41" s="96"/>
      <c r="WXA41" s="96"/>
      <c r="WXB41" s="96"/>
      <c r="WXC41" s="96"/>
      <c r="WXD41" s="96"/>
      <c r="WXE41" s="96"/>
      <c r="WXF41" s="96"/>
      <c r="WXG41" s="96"/>
      <c r="WXH41" s="96"/>
      <c r="WXI41" s="96"/>
      <c r="WXJ41" s="97"/>
      <c r="WXK41" s="98"/>
      <c r="WXL41" s="98"/>
      <c r="WXM41" s="96"/>
      <c r="WXN41" s="96"/>
      <c r="WXO41" s="96"/>
      <c r="WXP41" s="96"/>
      <c r="WXQ41" s="96"/>
      <c r="WXR41" s="96"/>
      <c r="WXS41" s="96"/>
      <c r="WXT41" s="96"/>
      <c r="WXU41" s="96"/>
      <c r="WXV41" s="96"/>
      <c r="WXW41" s="96"/>
      <c r="WXX41" s="96"/>
      <c r="WXY41" s="96"/>
      <c r="WXZ41" s="96"/>
      <c r="WYA41" s="96"/>
      <c r="WYB41" s="96"/>
      <c r="WYC41" s="96"/>
      <c r="WYD41" s="96"/>
      <c r="WYE41" s="96"/>
      <c r="WYF41" s="96"/>
      <c r="WYG41" s="96"/>
      <c r="WYH41" s="97"/>
      <c r="WYI41" s="98"/>
      <c r="WYJ41" s="98"/>
      <c r="WYK41" s="96"/>
      <c r="WYL41" s="96"/>
      <c r="WYM41" s="96"/>
      <c r="WYN41" s="96"/>
      <c r="WYO41" s="96"/>
      <c r="WYP41" s="96"/>
      <c r="WYQ41" s="96"/>
      <c r="WYR41" s="96"/>
      <c r="WYS41" s="96"/>
      <c r="WYT41" s="96"/>
      <c r="WYU41" s="96"/>
      <c r="WYV41" s="96"/>
      <c r="WYW41" s="96"/>
      <c r="WYX41" s="96"/>
      <c r="WYY41" s="96"/>
      <c r="WYZ41" s="96"/>
      <c r="WZA41" s="96"/>
      <c r="WZB41" s="96"/>
      <c r="WZC41" s="96"/>
      <c r="WZD41" s="96"/>
      <c r="WZE41" s="96"/>
      <c r="WZF41" s="97"/>
      <c r="WZG41" s="98"/>
      <c r="WZH41" s="98"/>
      <c r="WZI41" s="96"/>
      <c r="WZJ41" s="96"/>
      <c r="WZK41" s="96"/>
      <c r="WZL41" s="96"/>
      <c r="WZM41" s="96"/>
      <c r="WZN41" s="96"/>
      <c r="WZO41" s="96"/>
      <c r="WZP41" s="96"/>
      <c r="WZQ41" s="96"/>
      <c r="WZR41" s="96"/>
      <c r="WZS41" s="96"/>
      <c r="WZT41" s="96"/>
      <c r="WZU41" s="96"/>
      <c r="WZV41" s="96"/>
      <c r="WZW41" s="96"/>
      <c r="WZX41" s="96"/>
      <c r="WZY41" s="96"/>
      <c r="WZZ41" s="96"/>
      <c r="XAA41" s="96"/>
      <c r="XAB41" s="96"/>
      <c r="XAC41" s="96"/>
      <c r="XAD41" s="97"/>
      <c r="XAE41" s="98"/>
      <c r="XAF41" s="98"/>
      <c r="XAG41" s="96"/>
      <c r="XAH41" s="96"/>
      <c r="XAI41" s="96"/>
      <c r="XAJ41" s="96"/>
      <c r="XAK41" s="96"/>
      <c r="XAL41" s="96"/>
      <c r="XAM41" s="96"/>
      <c r="XAN41" s="96"/>
      <c r="XAO41" s="96"/>
      <c r="XAP41" s="96"/>
      <c r="XAQ41" s="96"/>
      <c r="XAR41" s="96"/>
      <c r="XAS41" s="96"/>
      <c r="XAT41" s="96"/>
      <c r="XAU41" s="96"/>
      <c r="XAV41" s="96"/>
      <c r="XAW41" s="96"/>
      <c r="XAX41" s="96"/>
      <c r="XAY41" s="96"/>
      <c r="XAZ41" s="96"/>
      <c r="XBA41" s="96"/>
      <c r="XBB41" s="97"/>
      <c r="XBC41" s="98"/>
      <c r="XBD41" s="98"/>
      <c r="XBE41" s="96"/>
      <c r="XBF41" s="96"/>
      <c r="XBG41" s="96"/>
      <c r="XBH41" s="96"/>
      <c r="XBI41" s="96"/>
      <c r="XBJ41" s="96"/>
      <c r="XBK41" s="96"/>
      <c r="XBL41" s="96"/>
      <c r="XBM41" s="96"/>
      <c r="XBN41" s="96"/>
      <c r="XBO41" s="96"/>
      <c r="XBP41" s="96"/>
      <c r="XBQ41" s="96"/>
      <c r="XBR41" s="96"/>
      <c r="XBS41" s="96"/>
      <c r="XBT41" s="96"/>
      <c r="XBU41" s="96"/>
      <c r="XBV41" s="96"/>
      <c r="XBW41" s="96"/>
      <c r="XBX41" s="96"/>
      <c r="XBY41" s="96"/>
      <c r="XBZ41" s="97"/>
      <c r="XCA41" s="98"/>
      <c r="XCB41" s="98"/>
      <c r="XCC41" s="96"/>
      <c r="XCD41" s="96"/>
      <c r="XCE41" s="96"/>
      <c r="XCF41" s="96"/>
      <c r="XCG41" s="96"/>
      <c r="XCH41" s="96"/>
      <c r="XCI41" s="96"/>
      <c r="XCJ41" s="96"/>
      <c r="XCK41" s="96"/>
      <c r="XCL41" s="96"/>
      <c r="XCM41" s="96"/>
      <c r="XCN41" s="96"/>
      <c r="XCO41" s="96"/>
      <c r="XCP41" s="96"/>
      <c r="XCQ41" s="96"/>
      <c r="XCR41" s="96"/>
      <c r="XCS41" s="96"/>
      <c r="XCT41" s="96"/>
      <c r="XCU41" s="96"/>
      <c r="XCV41" s="96"/>
      <c r="XCW41" s="96"/>
      <c r="XCX41" s="97"/>
      <c r="XCY41" s="98"/>
      <c r="XCZ41" s="98"/>
      <c r="XDA41" s="96"/>
      <c r="XDB41" s="96"/>
      <c r="XDC41" s="96"/>
      <c r="XDD41" s="96"/>
      <c r="XDE41" s="96"/>
      <c r="XDF41" s="96"/>
      <c r="XDG41" s="96"/>
      <c r="XDH41" s="96"/>
      <c r="XDI41" s="96"/>
      <c r="XDJ41" s="96"/>
      <c r="XDK41" s="96"/>
      <c r="XDL41" s="96"/>
      <c r="XDM41" s="96"/>
      <c r="XDN41" s="96"/>
      <c r="XDO41" s="96"/>
      <c r="XDP41" s="96"/>
      <c r="XDQ41" s="96"/>
      <c r="XDR41" s="96"/>
      <c r="XDS41" s="96"/>
      <c r="XDT41" s="96"/>
      <c r="XDU41" s="96"/>
      <c r="XDV41" s="97"/>
      <c r="XDW41" s="98"/>
      <c r="XDX41" s="98"/>
      <c r="XDY41" s="96"/>
      <c r="XDZ41" s="96"/>
      <c r="XEA41" s="96"/>
      <c r="XEB41" s="96"/>
      <c r="XEC41" s="96"/>
      <c r="XED41" s="96"/>
      <c r="XEE41" s="96"/>
      <c r="XEF41" s="96"/>
      <c r="XEG41" s="96"/>
      <c r="XEH41" s="96"/>
      <c r="XEI41" s="96"/>
      <c r="XEJ41" s="96"/>
      <c r="XEK41" s="96"/>
      <c r="XEL41" s="96"/>
      <c r="XEM41" s="96"/>
      <c r="XEN41" s="96"/>
      <c r="XEO41" s="96"/>
      <c r="XEP41" s="96"/>
      <c r="XEQ41" s="96"/>
      <c r="XER41" s="96"/>
      <c r="XES41" s="96"/>
      <c r="XET41" s="97"/>
      <c r="XEU41" s="98"/>
      <c r="XEV41" s="98"/>
      <c r="XEW41" s="96"/>
      <c r="XEX41" s="96"/>
      <c r="XEY41" s="96"/>
      <c r="XEZ41" s="96"/>
      <c r="XFA41" s="96"/>
      <c r="XFB41" s="96"/>
      <c r="XFC41" s="96"/>
      <c r="XFD41" s="96"/>
    </row>
    <row r="42" spans="1:16384" ht="21" x14ac:dyDescent="0.25">
      <c r="A42" s="12" t="s">
        <v>111</v>
      </c>
      <c r="B42" s="107" t="str">
        <f>+VLOOKUP(A42,Clases!$A$1:$B$7,2,FALSE)</f>
        <v>Ramos Generales</v>
      </c>
      <c r="C42" s="13" t="s">
        <v>69</v>
      </c>
      <c r="D42" s="13">
        <v>1</v>
      </c>
      <c r="E42" s="26" t="s">
        <v>70</v>
      </c>
      <c r="F42" s="14">
        <v>97</v>
      </c>
      <c r="G42" s="14">
        <v>169.9</v>
      </c>
      <c r="H42" s="14">
        <v>226.3</v>
      </c>
      <c r="I42" s="14">
        <v>561.9</v>
      </c>
      <c r="J42" s="14">
        <v>896.4</v>
      </c>
      <c r="K42" s="14">
        <v>1336.3</v>
      </c>
      <c r="L42" s="14">
        <v>2005.8</v>
      </c>
      <c r="M42" s="14">
        <v>5018.8999999999996</v>
      </c>
      <c r="N42" s="14">
        <v>12062.3</v>
      </c>
      <c r="O42" s="14">
        <v>14335.8</v>
      </c>
      <c r="P42" s="14">
        <v>20757.5</v>
      </c>
      <c r="Q42" s="14">
        <v>26046.799999999999</v>
      </c>
      <c r="R42" s="14">
        <v>31828.5</v>
      </c>
      <c r="S42" s="14">
        <v>36505.9</v>
      </c>
      <c r="T42" s="14">
        <v>41446.1</v>
      </c>
      <c r="U42" s="14">
        <v>49115.3</v>
      </c>
      <c r="V42" s="14">
        <v>70840.7</v>
      </c>
      <c r="W42" s="14">
        <v>94528.4</v>
      </c>
      <c r="X42" s="14">
        <v>113578.3</v>
      </c>
      <c r="Y42" s="14">
        <v>112402</v>
      </c>
      <c r="Z42" s="14">
        <v>140670.9</v>
      </c>
      <c r="AA42" s="76">
        <v>140963.10999999999</v>
      </c>
      <c r="AB42" s="33">
        <v>161712.79999999999</v>
      </c>
      <c r="AC42" s="33">
        <v>161712.79999999999</v>
      </c>
      <c r="AD42" s="33">
        <v>194084.7</v>
      </c>
      <c r="AE42" s="33">
        <f>+IFERROR(VLOOKUP($E42,'2002'!$B:$D,3,FALSE),"")</f>
        <v>219192.9</v>
      </c>
      <c r="AF42" s="33">
        <f>+IFERROR(VLOOKUP($E42,'2003'!$B:$D,3,FALSE),"")</f>
        <v>226676.8</v>
      </c>
      <c r="AG42" s="33">
        <f>+IFERROR(VLOOKUP($E42,'2004'!$B:$D,3,FALSE),"")</f>
        <v>242281</v>
      </c>
      <c r="AH42" s="33">
        <f>+IFERROR(VLOOKUP($E42,'2005-15 corrientes'!$B$2:$W$50,2,FALSE),"")</f>
        <v>272471.6000735769</v>
      </c>
      <c r="AI42" s="33">
        <f>+IFERROR(VLOOKUP($E42,'2005-15 corrientes'!$B$2:$W$50,4,FALSE),"")</f>
        <v>290917.91002867895</v>
      </c>
      <c r="AJ42" s="33">
        <f>+IFERROR(VLOOKUP($E42,'2005-15 corrientes'!$B$2:$W$50,6,FALSE),"")</f>
        <v>324281.09193200036</v>
      </c>
      <c r="AK42" s="33">
        <f>+IFERROR(VLOOKUP($E42,'2005-15 corrientes'!$B$2:$W$50,8,FALSE),"")</f>
        <v>400160.55475039571</v>
      </c>
      <c r="AL42" s="33">
        <f>+IFERROR(VLOOKUP($E42,'2005-15 corrientes'!$B$2:$W$50,10,FALSE),"")</f>
        <v>430182.09058779263</v>
      </c>
      <c r="AM42" s="33">
        <f>+IFERROR(VLOOKUP($E42,'2005-15 corrientes'!$B$2:$W$50,12,FALSE),"")</f>
        <v>441579.15417668124</v>
      </c>
      <c r="AN42" s="33">
        <f>+IFERROR(VLOOKUP($E42,'2005-15 corrientes'!$B$2:$W$50,14,FALSE),"")</f>
        <v>493664.40171662252</v>
      </c>
      <c r="AO42" s="33">
        <f>+IFERROR(VLOOKUP($E42,'2005-15 corrientes'!$B$2:$W$50,16,FALSE),"")</f>
        <v>504867.7</v>
      </c>
      <c r="AP42" s="33">
        <f>+IFERROR(VLOOKUP($E42,'2005-15 corrientes'!$B$2:$W$50,18,FALSE),"")</f>
        <v>535115.49999999977</v>
      </c>
      <c r="AQ42" s="33">
        <f>+IFERROR(VLOOKUP($E42,'2005-15 corrientes'!$B$2:$W$50,20,FALSE),"")</f>
        <v>577638.64878999977</v>
      </c>
      <c r="AR42" s="33">
        <f>+IFERROR(VLOOKUP($E42,'2005-15 corrientes'!$B$2:$W$50,22,FALSE),"")</f>
        <v>605278.5</v>
      </c>
    </row>
    <row r="43" spans="1:16384" ht="21" x14ac:dyDescent="0.25">
      <c r="A43" s="12" t="s">
        <v>111</v>
      </c>
      <c r="B43" s="107" t="str">
        <f>+VLOOKUP(A43,Clases!$A$1:$B$7,2,FALSE)</f>
        <v>Ramos Generales</v>
      </c>
      <c r="C43" s="13">
        <v>29</v>
      </c>
      <c r="D43" s="13">
        <v>1</v>
      </c>
      <c r="E43" s="26" t="s">
        <v>109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>
        <v>10719</v>
      </c>
      <c r="Z43" s="14"/>
      <c r="AA43" s="76">
        <v>2950</v>
      </c>
      <c r="AB43" s="33"/>
      <c r="AC43" s="33"/>
      <c r="AD43" s="33"/>
      <c r="AE43" s="33">
        <f>+IFERROR(VLOOKUP($E43,'2002'!$B:$D,3,FALSE),"")</f>
        <v>0</v>
      </c>
      <c r="AF43" s="33">
        <f>+IFERROR(VLOOKUP($E43,'2003'!$B:$D,3,FALSE),"")</f>
        <v>0</v>
      </c>
      <c r="AG43" s="33">
        <f>+IFERROR(VLOOKUP($E43,'2004'!$B:$D,3,FALSE),"")</f>
        <v>0</v>
      </c>
      <c r="AH43" s="33" t="str">
        <f>+IFERROR(VLOOKUP($E43,'2005-15 corrientes'!$B$2:$W$50,2,FALSE),"")</f>
        <v/>
      </c>
      <c r="AI43" s="33" t="str">
        <f>+IFERROR(VLOOKUP($E43,'2005-15 corrientes'!$B$2:$W$50,4,FALSE),"")</f>
        <v/>
      </c>
      <c r="AJ43" s="33" t="str">
        <f>+IFERROR(VLOOKUP($E43,'2005-15 corrientes'!$B$2:$W$50,6,FALSE),"")</f>
        <v/>
      </c>
      <c r="AK43" s="33" t="str">
        <f>+IFERROR(VLOOKUP($E43,'2005-15 corrientes'!$B$2:$W$50,8,FALSE),"")</f>
        <v/>
      </c>
      <c r="AL43" s="33" t="str">
        <f>+IFERROR(VLOOKUP($E43,'2005-15 corrientes'!$B$2:$W$50,10,FALSE),"")</f>
        <v/>
      </c>
      <c r="AM43" s="33" t="str">
        <f>+IFERROR(VLOOKUP($E43,'2005-15 corrientes'!$B$2:$W$50,12,FALSE),"")</f>
        <v/>
      </c>
      <c r="AN43" s="33" t="str">
        <f>+IFERROR(VLOOKUP($E43,'2005-15 corrientes'!$B$2:$W$50,14,FALSE),"")</f>
        <v/>
      </c>
      <c r="AO43" s="33" t="str">
        <f>+IFERROR(VLOOKUP($E43,'2005-15 corrientes'!$B$2:$W$50,16,FALSE),"")</f>
        <v/>
      </c>
      <c r="AP43" s="33" t="str">
        <f>+IFERROR(VLOOKUP($E43,'2005-15 corrientes'!$B$2:$W$50,18,FALSE),"")</f>
        <v/>
      </c>
      <c r="AQ43" s="33" t="str">
        <f>+IFERROR(VLOOKUP($E43,'2005-15 corrientes'!$B$2:$W$50,20,FALSE),"")</f>
        <v/>
      </c>
      <c r="AR43" s="33" t="str">
        <f>+IFERROR(VLOOKUP($E43,'2005-15 corrientes'!$B$2:$W$50,22,FALSE),"")</f>
        <v/>
      </c>
    </row>
    <row r="44" spans="1:16384" ht="21" x14ac:dyDescent="0.25">
      <c r="A44" s="12" t="s">
        <v>111</v>
      </c>
      <c r="B44" s="107" t="str">
        <f>+VLOOKUP(A44,Clases!$A$1:$B$7,2,FALSE)</f>
        <v>Ramos Generales</v>
      </c>
      <c r="C44" s="13" t="s">
        <v>49</v>
      </c>
      <c r="D44" s="13">
        <v>1</v>
      </c>
      <c r="E44" s="26" t="s">
        <v>50</v>
      </c>
      <c r="F44" s="14">
        <v>38.1</v>
      </c>
      <c r="G44" s="14">
        <v>66.099999999999994</v>
      </c>
      <c r="H44" s="14">
        <v>97.1</v>
      </c>
      <c r="I44" s="14">
        <v>171.1</v>
      </c>
      <c r="J44" s="14">
        <v>165.3</v>
      </c>
      <c r="K44" s="14">
        <v>344.7</v>
      </c>
      <c r="L44" s="14">
        <v>466.5</v>
      </c>
      <c r="M44" s="14">
        <v>488.2</v>
      </c>
      <c r="N44" s="14">
        <v>902</v>
      </c>
      <c r="O44" s="14">
        <v>2019.9</v>
      </c>
      <c r="P44" s="14">
        <v>5107.5</v>
      </c>
      <c r="Q44" s="14">
        <v>3615.3</v>
      </c>
      <c r="R44" s="14">
        <v>4271.8999999999996</v>
      </c>
      <c r="S44" s="14">
        <v>6340</v>
      </c>
      <c r="T44" s="14">
        <v>1797.1</v>
      </c>
      <c r="U44" s="14">
        <v>6530.6</v>
      </c>
      <c r="V44" s="14">
        <v>3531.4</v>
      </c>
      <c r="W44" s="14">
        <v>9347.2999999999993</v>
      </c>
      <c r="X44" s="14">
        <v>7414.1</v>
      </c>
      <c r="Y44" s="14">
        <v>11250</v>
      </c>
      <c r="Z44" s="14">
        <v>6983.5</v>
      </c>
      <c r="AA44" s="76">
        <v>13483.26</v>
      </c>
      <c r="AB44" s="33">
        <v>15750.6</v>
      </c>
      <c r="AC44" s="33">
        <v>15750.570288999999</v>
      </c>
      <c r="AD44" s="33">
        <v>12286</v>
      </c>
      <c r="AE44" s="33">
        <f>+IFERROR(VLOOKUP($E44,'2002'!$B:$D,3,FALSE),"")</f>
        <v>11179.328668</v>
      </c>
      <c r="AF44" s="33">
        <f>+IFERROR(VLOOKUP($E44,'2003'!$B:$D,3,FALSE),"")</f>
        <v>7037.2</v>
      </c>
      <c r="AG44" s="33">
        <f>+IFERROR(VLOOKUP($E44,'2004'!$B:$D,3,FALSE),"")</f>
        <v>10711.8</v>
      </c>
      <c r="AH44" s="33">
        <f>+IFERROR(VLOOKUP($E44,'2005-15 corrientes'!$B$2:$W$50,2,FALSE),"")</f>
        <v>7250.0000019577546</v>
      </c>
      <c r="AI44" s="33">
        <f>+IFERROR(VLOOKUP($E44,'2005-15 corrientes'!$B$2:$W$50,4,FALSE),"")</f>
        <v>13876.800002512788</v>
      </c>
      <c r="AJ44" s="33">
        <f>+IFERROR(VLOOKUP($E44,'2005-15 corrientes'!$B$2:$W$50,6,FALSE),"")</f>
        <v>11999.999997520683</v>
      </c>
      <c r="AK44" s="33">
        <f>+IFERROR(VLOOKUP($E44,'2005-15 corrientes'!$B$2:$W$50,8,FALSE),"")</f>
        <v>4277.9999996300558</v>
      </c>
      <c r="AL44" s="33">
        <f>+IFERROR(VLOOKUP($E44,'2005-15 corrientes'!$B$2:$W$50,10,FALSE),"")</f>
        <v>5000.0000006136079</v>
      </c>
      <c r="AM44" s="33">
        <f>+IFERROR(VLOOKUP($E44,'2005-15 corrientes'!$B$2:$W$50,12,FALSE),"")</f>
        <v>13323.600002042122</v>
      </c>
      <c r="AN44" s="33">
        <f>+IFERROR(VLOOKUP($E44,'2005-15 corrientes'!$B$2:$W$50,14,FALSE),"")</f>
        <v>13631.999997863308</v>
      </c>
      <c r="AO44" s="33">
        <f>+IFERROR(VLOOKUP($E44,'2005-15 corrientes'!$B$2:$W$50,16,FALSE),"")</f>
        <v>14389.2</v>
      </c>
      <c r="AP44" s="33">
        <f>+IFERROR(VLOOKUP($E44,'2005-15 corrientes'!$B$2:$W$50,18,FALSE),"")</f>
        <v>15083.999999999993</v>
      </c>
      <c r="AQ44" s="33">
        <f>+IFERROR(VLOOKUP($E44,'2005-15 corrientes'!$B$2:$W$50,20,FALSE),"")</f>
        <v>15550.199999999993</v>
      </c>
      <c r="AR44" s="33">
        <f>+IFERROR(VLOOKUP($E44,'2005-15 corrientes'!$B$2:$W$50,22,FALSE),"")</f>
        <v>31085</v>
      </c>
    </row>
    <row r="45" spans="1:16384" x14ac:dyDescent="0.25">
      <c r="A45" s="9" t="s">
        <v>110</v>
      </c>
      <c r="B45" s="106" t="str">
        <f>+VLOOKUP(A45,Clases!$A$1:$B$7,2,FALSE)</f>
        <v>Ramos Administrativos</v>
      </c>
      <c r="C45" s="10" t="s">
        <v>6</v>
      </c>
      <c r="D45" s="10">
        <v>1</v>
      </c>
      <c r="E45" s="25" t="s">
        <v>7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>
        <v>54.9</v>
      </c>
      <c r="S45" s="11">
        <v>110.6</v>
      </c>
      <c r="T45" s="11">
        <v>150.6</v>
      </c>
      <c r="U45" s="11">
        <v>162.5</v>
      </c>
      <c r="V45" s="11">
        <v>179.5</v>
      </c>
      <c r="W45" s="11">
        <v>212.8</v>
      </c>
      <c r="X45" s="11">
        <v>286.5</v>
      </c>
      <c r="Y45" s="11">
        <v>253.53</v>
      </c>
      <c r="Z45" s="11">
        <v>366.2</v>
      </c>
      <c r="AA45" s="79">
        <v>353.6</v>
      </c>
      <c r="AB45" s="32">
        <v>440.2</v>
      </c>
      <c r="AC45" s="32">
        <v>440.21</v>
      </c>
      <c r="AD45" s="32">
        <v>498.8</v>
      </c>
      <c r="AE45" s="32">
        <f>+IFERROR(VLOOKUP($E45,'2002'!$B:$D,3,FALSE),"")</f>
        <v>524.73</v>
      </c>
      <c r="AF45" s="32">
        <f>+IFERROR(VLOOKUP($E45,'2003'!$B:$D,3,FALSE),"")</f>
        <v>533.61</v>
      </c>
      <c r="AG45" s="32">
        <f>+IFERROR(VLOOKUP($E45,'2004'!$B:$D,3,FALSE),"")</f>
        <v>574.04007999999999</v>
      </c>
      <c r="AH45" s="32">
        <f>+IFERROR(VLOOKUP($E45,'2005-15 corrientes'!$B$2:$W$50,2,FALSE),"")</f>
        <v>666.99521018011228</v>
      </c>
      <c r="AI45" s="32">
        <f>+IFERROR(VLOOKUP($E45,'2005-15 corrientes'!$B$2:$W$50,4,FALSE),"")</f>
        <v>575.132100104144</v>
      </c>
      <c r="AJ45" s="32">
        <f>+IFERROR(VLOOKUP($E45,'2005-15 corrientes'!$B$2:$W$50,6,FALSE),"")</f>
        <v>793.99999983595183</v>
      </c>
      <c r="AK45" s="32">
        <f>+IFERROR(VLOOKUP($E45,'2005-15 corrientes'!$B$2:$W$50,8,FALSE),"")</f>
        <v>924.91869992001659</v>
      </c>
      <c r="AL45" s="32">
        <f>+IFERROR(VLOOKUP($E45,'2005-15 corrientes'!$B$2:$W$50,10,FALSE),"")</f>
        <v>926.04876611364614</v>
      </c>
      <c r="AM45" s="32">
        <f>+IFERROR(VLOOKUP($E45,'2005-15 corrientes'!$B$2:$W$50,12,FALSE),"")</f>
        <v>750.66699611505544</v>
      </c>
      <c r="AN45" s="32">
        <f>+IFERROR(VLOOKUP($E45,'2005-15 corrientes'!$B$2:$W$50,14,FALSE),"")</f>
        <v>871.86013386334378</v>
      </c>
      <c r="AO45" s="32">
        <f>+IFERROR(VLOOKUP($E45,'2005-15 corrientes'!$B$2:$W$50,16,FALSE),"")</f>
        <v>1092.4000000000001</v>
      </c>
      <c r="AP45" s="32">
        <f>+IFERROR(VLOOKUP($E45,'2005-15 corrientes'!$B$2:$W$50,18,FALSE),"")</f>
        <v>991.99999999999955</v>
      </c>
      <c r="AQ45" s="32">
        <f>+IFERROR(VLOOKUP($E45,'2005-15 corrientes'!$B$2:$W$50,20,FALSE),"")</f>
        <v>1035.0661429999996</v>
      </c>
      <c r="AR45" s="32">
        <f>+IFERROR(VLOOKUP($E45,'2005-15 corrientes'!$B$2:$W$50,22,FALSE),"")</f>
        <v>1039.9000000000001</v>
      </c>
      <c r="AS45" s="3"/>
      <c r="AT45" s="3"/>
      <c r="AU45" s="3"/>
      <c r="AV45" s="3"/>
      <c r="AW45" s="3"/>
      <c r="AX45" s="3"/>
      <c r="AY45" s="3"/>
      <c r="AZ45" s="3"/>
      <c r="BA45" s="3"/>
      <c r="BB45" s="40"/>
      <c r="BC45" s="39"/>
      <c r="BD45" s="39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40"/>
      <c r="CA45" s="39"/>
      <c r="CB45" s="39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40"/>
      <c r="CY45" s="39"/>
      <c r="CZ45" s="39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40"/>
      <c r="DW45" s="39"/>
      <c r="DX45" s="39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40"/>
      <c r="EU45" s="39"/>
      <c r="EV45" s="39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40"/>
      <c r="FS45" s="39"/>
      <c r="FT45" s="39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40"/>
      <c r="GQ45" s="39"/>
      <c r="GR45" s="39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40"/>
      <c r="HO45" s="39"/>
      <c r="HP45" s="39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40"/>
      <c r="IM45" s="39"/>
      <c r="IN45" s="39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40"/>
      <c r="JK45" s="39"/>
      <c r="JL45" s="39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40"/>
      <c r="KI45" s="39"/>
      <c r="KJ45" s="39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40"/>
      <c r="LG45" s="39"/>
      <c r="LH45" s="39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40"/>
      <c r="ME45" s="39"/>
      <c r="MF45" s="39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40"/>
      <c r="NC45" s="39"/>
      <c r="ND45" s="39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40"/>
      <c r="OA45" s="39"/>
      <c r="OB45" s="39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40"/>
      <c r="OY45" s="39"/>
      <c r="OZ45" s="39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40"/>
      <c r="PW45" s="39"/>
      <c r="PX45" s="39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40"/>
      <c r="QU45" s="39"/>
      <c r="QV45" s="39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40"/>
      <c r="RS45" s="39"/>
      <c r="RT45" s="39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40"/>
      <c r="SQ45" s="39"/>
      <c r="SR45" s="39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40"/>
      <c r="TO45" s="39"/>
      <c r="TP45" s="39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40"/>
      <c r="UM45" s="39"/>
      <c r="UN45" s="39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40"/>
      <c r="VK45" s="39"/>
      <c r="VL45" s="39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40"/>
      <c r="WI45" s="39"/>
      <c r="WJ45" s="39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40"/>
      <c r="XG45" s="39"/>
      <c r="XH45" s="39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40"/>
      <c r="YE45" s="39"/>
      <c r="YF45" s="39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40"/>
      <c r="ZC45" s="39"/>
      <c r="ZD45" s="39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40"/>
      <c r="AAA45" s="39"/>
      <c r="AAB45" s="39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40"/>
      <c r="AAY45" s="39"/>
      <c r="AAZ45" s="39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40"/>
      <c r="ABW45" s="39"/>
      <c r="ABX45" s="39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40"/>
      <c r="ACU45" s="39"/>
      <c r="ACV45" s="39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40"/>
      <c r="ADS45" s="39"/>
      <c r="ADT45" s="39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40"/>
      <c r="AEQ45" s="39"/>
      <c r="AER45" s="39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40"/>
      <c r="AFO45" s="39"/>
      <c r="AFP45" s="39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0"/>
      <c r="AGM45" s="39"/>
      <c r="AGN45" s="39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40"/>
      <c r="AHK45" s="39"/>
      <c r="AHL45" s="39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40"/>
      <c r="AII45" s="39"/>
      <c r="AIJ45" s="39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40"/>
      <c r="AJG45" s="39"/>
      <c r="AJH45" s="39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40"/>
      <c r="AKE45" s="39"/>
      <c r="AKF45" s="39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40"/>
      <c r="ALC45" s="39"/>
      <c r="ALD45" s="39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40"/>
      <c r="AMA45" s="39"/>
      <c r="AMB45" s="39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40"/>
      <c r="AMY45" s="39"/>
      <c r="AMZ45" s="39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40"/>
      <c r="ANW45" s="39"/>
      <c r="ANX45" s="39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40"/>
      <c r="AOU45" s="39"/>
      <c r="AOV45" s="39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40"/>
      <c r="APS45" s="39"/>
      <c r="APT45" s="39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40"/>
      <c r="AQQ45" s="39"/>
      <c r="AQR45" s="39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40"/>
      <c r="ARO45" s="39"/>
      <c r="ARP45" s="39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40"/>
      <c r="ASM45" s="39"/>
      <c r="ASN45" s="39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40"/>
      <c r="ATK45" s="39"/>
      <c r="ATL45" s="39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40"/>
      <c r="AUI45" s="39"/>
      <c r="AUJ45" s="39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40"/>
      <c r="AVG45" s="39"/>
      <c r="AVH45" s="39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40"/>
      <c r="AWE45" s="39"/>
      <c r="AWF45" s="39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40"/>
      <c r="AXC45" s="39"/>
      <c r="AXD45" s="39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40"/>
      <c r="AYA45" s="39"/>
      <c r="AYB45" s="39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40"/>
      <c r="AYY45" s="39"/>
      <c r="AYZ45" s="39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40"/>
      <c r="AZW45" s="39"/>
      <c r="AZX45" s="39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40"/>
      <c r="BAU45" s="39"/>
      <c r="BAV45" s="39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40"/>
      <c r="BBS45" s="39"/>
      <c r="BBT45" s="39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40"/>
      <c r="BCQ45" s="39"/>
      <c r="BCR45" s="39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40"/>
      <c r="BDO45" s="39"/>
      <c r="BDP45" s="39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40"/>
      <c r="BEM45" s="39"/>
      <c r="BEN45" s="39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40"/>
      <c r="BFK45" s="39"/>
      <c r="BFL45" s="39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40"/>
      <c r="BGI45" s="39"/>
      <c r="BGJ45" s="39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40"/>
      <c r="BHG45" s="39"/>
      <c r="BHH45" s="39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40"/>
      <c r="BIE45" s="39"/>
      <c r="BIF45" s="39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40"/>
      <c r="BJC45" s="39"/>
      <c r="BJD45" s="39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40"/>
      <c r="BKA45" s="39"/>
      <c r="BKB45" s="39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40"/>
      <c r="BKY45" s="39"/>
      <c r="BKZ45" s="39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40"/>
      <c r="BLW45" s="39"/>
      <c r="BLX45" s="39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40"/>
      <c r="BMU45" s="39"/>
      <c r="BMV45" s="39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40"/>
      <c r="BNS45" s="39"/>
      <c r="BNT45" s="39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40"/>
      <c r="BOQ45" s="39"/>
      <c r="BOR45" s="39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40"/>
      <c r="BPO45" s="39"/>
      <c r="BPP45" s="39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40"/>
      <c r="BQM45" s="39"/>
      <c r="BQN45" s="39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40"/>
      <c r="BRK45" s="39"/>
      <c r="BRL45" s="39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40"/>
      <c r="BSI45" s="39"/>
      <c r="BSJ45" s="39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40"/>
      <c r="BTG45" s="39"/>
      <c r="BTH45" s="39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40"/>
      <c r="BUE45" s="39"/>
      <c r="BUF45" s="39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40"/>
      <c r="BVC45" s="39"/>
      <c r="BVD45" s="39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40"/>
      <c r="BWA45" s="39"/>
      <c r="BWB45" s="39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40"/>
      <c r="BWY45" s="39"/>
      <c r="BWZ45" s="39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40"/>
      <c r="BXW45" s="39"/>
      <c r="BXX45" s="39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40"/>
      <c r="BYU45" s="39"/>
      <c r="BYV45" s="39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40"/>
      <c r="BZS45" s="39"/>
      <c r="BZT45" s="39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40"/>
      <c r="CAQ45" s="39"/>
      <c r="CAR45" s="39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40"/>
      <c r="CBO45" s="39"/>
      <c r="CBP45" s="39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40"/>
      <c r="CCM45" s="39"/>
      <c r="CCN45" s="39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40"/>
      <c r="CDK45" s="39"/>
      <c r="CDL45" s="39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40"/>
      <c r="CEI45" s="39"/>
      <c r="CEJ45" s="39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40"/>
      <c r="CFG45" s="39"/>
      <c r="CFH45" s="39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40"/>
      <c r="CGE45" s="39"/>
      <c r="CGF45" s="39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40"/>
      <c r="CHC45" s="39"/>
      <c r="CHD45" s="39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40"/>
      <c r="CIA45" s="39"/>
      <c r="CIB45" s="39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40"/>
      <c r="CIY45" s="39"/>
      <c r="CIZ45" s="39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40"/>
      <c r="CJW45" s="39"/>
      <c r="CJX45" s="39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40"/>
      <c r="CKU45" s="39"/>
      <c r="CKV45" s="39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40"/>
      <c r="CLS45" s="39"/>
      <c r="CLT45" s="39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40"/>
      <c r="CMQ45" s="39"/>
      <c r="CMR45" s="39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40"/>
      <c r="CNO45" s="39"/>
      <c r="CNP45" s="39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40"/>
      <c r="COM45" s="39"/>
      <c r="CON45" s="39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40"/>
      <c r="CPK45" s="39"/>
      <c r="CPL45" s="39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40"/>
      <c r="CQI45" s="39"/>
      <c r="CQJ45" s="39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40"/>
      <c r="CRG45" s="39"/>
      <c r="CRH45" s="39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40"/>
      <c r="CSE45" s="39"/>
      <c r="CSF45" s="39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40"/>
      <c r="CTC45" s="39"/>
      <c r="CTD45" s="39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40"/>
      <c r="CUA45" s="39"/>
      <c r="CUB45" s="39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40"/>
      <c r="CUY45" s="39"/>
      <c r="CUZ45" s="39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40"/>
      <c r="CVW45" s="39"/>
      <c r="CVX45" s="39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40"/>
      <c r="CWU45" s="39"/>
      <c r="CWV45" s="39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40"/>
      <c r="CXS45" s="39"/>
      <c r="CXT45" s="39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40"/>
      <c r="CYQ45" s="39"/>
      <c r="CYR45" s="39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40"/>
      <c r="CZO45" s="39"/>
      <c r="CZP45" s="39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40"/>
      <c r="DAM45" s="39"/>
      <c r="DAN45" s="39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40"/>
      <c r="DBK45" s="39"/>
      <c r="DBL45" s="39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40"/>
      <c r="DCI45" s="39"/>
      <c r="DCJ45" s="39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40"/>
      <c r="DDG45" s="39"/>
      <c r="DDH45" s="39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40"/>
      <c r="DEE45" s="39"/>
      <c r="DEF45" s="39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40"/>
      <c r="DFC45" s="39"/>
      <c r="DFD45" s="39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40"/>
      <c r="DGA45" s="39"/>
      <c r="DGB45" s="39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40"/>
      <c r="DGY45" s="39"/>
      <c r="DGZ45" s="39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40"/>
      <c r="DHW45" s="39"/>
      <c r="DHX45" s="39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40"/>
      <c r="DIU45" s="39"/>
      <c r="DIV45" s="39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40"/>
      <c r="DJS45" s="39"/>
      <c r="DJT45" s="39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40"/>
      <c r="DKQ45" s="39"/>
      <c r="DKR45" s="39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40"/>
      <c r="DLO45" s="39"/>
      <c r="DLP45" s="39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40"/>
      <c r="DMM45" s="39"/>
      <c r="DMN45" s="39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40"/>
      <c r="DNK45" s="39"/>
      <c r="DNL45" s="39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40"/>
      <c r="DOI45" s="39"/>
      <c r="DOJ45" s="39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40"/>
      <c r="DPG45" s="39"/>
      <c r="DPH45" s="39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40"/>
      <c r="DQE45" s="39"/>
      <c r="DQF45" s="39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40"/>
      <c r="DRC45" s="39"/>
      <c r="DRD45" s="39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40"/>
      <c r="DSA45" s="39"/>
      <c r="DSB45" s="39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40"/>
      <c r="DSY45" s="39"/>
      <c r="DSZ45" s="39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40"/>
      <c r="DTW45" s="39"/>
      <c r="DTX45" s="39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40"/>
      <c r="DUU45" s="39"/>
      <c r="DUV45" s="39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40"/>
      <c r="DVS45" s="39"/>
      <c r="DVT45" s="39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40"/>
      <c r="DWQ45" s="39"/>
      <c r="DWR45" s="39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40"/>
      <c r="DXO45" s="39"/>
      <c r="DXP45" s="39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40"/>
      <c r="DYM45" s="39"/>
      <c r="DYN45" s="39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40"/>
      <c r="DZK45" s="39"/>
      <c r="DZL45" s="39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40"/>
      <c r="EAI45" s="39"/>
      <c r="EAJ45" s="39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40"/>
      <c r="EBG45" s="39"/>
      <c r="EBH45" s="39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40"/>
      <c r="ECE45" s="39"/>
      <c r="ECF45" s="39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40"/>
      <c r="EDC45" s="39"/>
      <c r="EDD45" s="39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40"/>
      <c r="EEA45" s="39"/>
      <c r="EEB45" s="39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40"/>
      <c r="EEY45" s="39"/>
      <c r="EEZ45" s="39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40"/>
      <c r="EFW45" s="39"/>
      <c r="EFX45" s="39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40"/>
      <c r="EGU45" s="39"/>
      <c r="EGV45" s="39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40"/>
      <c r="EHS45" s="39"/>
      <c r="EHT45" s="39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40"/>
      <c r="EIQ45" s="39"/>
      <c r="EIR45" s="39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40"/>
      <c r="EJO45" s="39"/>
      <c r="EJP45" s="39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40"/>
      <c r="EKM45" s="39"/>
      <c r="EKN45" s="39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40"/>
      <c r="ELK45" s="39"/>
      <c r="ELL45" s="39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40"/>
      <c r="EMI45" s="39"/>
      <c r="EMJ45" s="39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40"/>
      <c r="ENG45" s="39"/>
      <c r="ENH45" s="39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40"/>
      <c r="EOE45" s="39"/>
      <c r="EOF45" s="39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40"/>
      <c r="EPC45" s="39"/>
      <c r="EPD45" s="39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40"/>
      <c r="EQA45" s="39"/>
      <c r="EQB45" s="39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40"/>
      <c r="EQY45" s="39"/>
      <c r="EQZ45" s="39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40"/>
      <c r="ERW45" s="39"/>
      <c r="ERX45" s="39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40"/>
      <c r="ESU45" s="39"/>
      <c r="ESV45" s="39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40"/>
      <c r="ETS45" s="39"/>
      <c r="ETT45" s="39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40"/>
      <c r="EUQ45" s="39"/>
      <c r="EUR45" s="39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40"/>
      <c r="EVO45" s="39"/>
      <c r="EVP45" s="39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40"/>
      <c r="EWM45" s="39"/>
      <c r="EWN45" s="39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40"/>
      <c r="EXK45" s="39"/>
      <c r="EXL45" s="39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40"/>
      <c r="EYI45" s="39"/>
      <c r="EYJ45" s="39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40"/>
      <c r="EZG45" s="39"/>
      <c r="EZH45" s="39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40"/>
      <c r="FAE45" s="39"/>
      <c r="FAF45" s="39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40"/>
      <c r="FBC45" s="39"/>
      <c r="FBD45" s="39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40"/>
      <c r="FCA45" s="39"/>
      <c r="FCB45" s="39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40"/>
      <c r="FCY45" s="39"/>
      <c r="FCZ45" s="39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40"/>
      <c r="FDW45" s="39"/>
      <c r="FDX45" s="39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40"/>
      <c r="FEU45" s="39"/>
      <c r="FEV45" s="39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40"/>
      <c r="FFS45" s="39"/>
      <c r="FFT45" s="39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40"/>
      <c r="FGQ45" s="39"/>
      <c r="FGR45" s="39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40"/>
      <c r="FHO45" s="39"/>
      <c r="FHP45" s="39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40"/>
      <c r="FIM45" s="39"/>
      <c r="FIN45" s="39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40"/>
      <c r="FJK45" s="39"/>
      <c r="FJL45" s="39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40"/>
      <c r="FKI45" s="39"/>
      <c r="FKJ45" s="39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40"/>
      <c r="FLG45" s="39"/>
      <c r="FLH45" s="39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40"/>
      <c r="FME45" s="39"/>
      <c r="FMF45" s="39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40"/>
      <c r="FNC45" s="39"/>
      <c r="FND45" s="39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40"/>
      <c r="FOA45" s="39"/>
      <c r="FOB45" s="39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40"/>
      <c r="FOY45" s="39"/>
      <c r="FOZ45" s="39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40"/>
      <c r="FPW45" s="39"/>
      <c r="FPX45" s="39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40"/>
      <c r="FQU45" s="39"/>
      <c r="FQV45" s="39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40"/>
      <c r="FRS45" s="39"/>
      <c r="FRT45" s="39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40"/>
      <c r="FSQ45" s="39"/>
      <c r="FSR45" s="39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40"/>
      <c r="FTO45" s="39"/>
      <c r="FTP45" s="39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40"/>
      <c r="FUM45" s="39"/>
      <c r="FUN45" s="39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40"/>
      <c r="FVK45" s="39"/>
      <c r="FVL45" s="39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40"/>
      <c r="FWI45" s="39"/>
      <c r="FWJ45" s="39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40"/>
      <c r="FXG45" s="39"/>
      <c r="FXH45" s="39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40"/>
      <c r="FYE45" s="39"/>
      <c r="FYF45" s="39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40"/>
      <c r="FZC45" s="39"/>
      <c r="FZD45" s="39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40"/>
      <c r="GAA45" s="39"/>
      <c r="GAB45" s="39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40"/>
      <c r="GAY45" s="39"/>
      <c r="GAZ45" s="39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40"/>
      <c r="GBW45" s="39"/>
      <c r="GBX45" s="39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40"/>
      <c r="GCU45" s="39"/>
      <c r="GCV45" s="39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40"/>
      <c r="GDS45" s="39"/>
      <c r="GDT45" s="39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40"/>
      <c r="GEQ45" s="39"/>
      <c r="GER45" s="39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40"/>
      <c r="GFO45" s="39"/>
      <c r="GFP45" s="39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40"/>
      <c r="GGM45" s="39"/>
      <c r="GGN45" s="39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40"/>
      <c r="GHK45" s="39"/>
      <c r="GHL45" s="39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40"/>
      <c r="GII45" s="39"/>
      <c r="GIJ45" s="39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40"/>
      <c r="GJG45" s="39"/>
      <c r="GJH45" s="39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40"/>
      <c r="GKE45" s="39"/>
      <c r="GKF45" s="39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40"/>
      <c r="GLC45" s="39"/>
      <c r="GLD45" s="39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40"/>
      <c r="GMA45" s="39"/>
      <c r="GMB45" s="39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40"/>
      <c r="GMY45" s="39"/>
      <c r="GMZ45" s="39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40"/>
      <c r="GNW45" s="39"/>
      <c r="GNX45" s="39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40"/>
      <c r="GOU45" s="39"/>
      <c r="GOV45" s="39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40"/>
      <c r="GPS45" s="39"/>
      <c r="GPT45" s="39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40"/>
      <c r="GQQ45" s="39"/>
      <c r="GQR45" s="39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40"/>
      <c r="GRO45" s="39"/>
      <c r="GRP45" s="39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40"/>
      <c r="GSM45" s="39"/>
      <c r="GSN45" s="39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40"/>
      <c r="GTK45" s="39"/>
      <c r="GTL45" s="39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40"/>
      <c r="GUI45" s="39"/>
      <c r="GUJ45" s="39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40"/>
      <c r="GVG45" s="39"/>
      <c r="GVH45" s="39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40"/>
      <c r="GWE45" s="39"/>
      <c r="GWF45" s="39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40"/>
      <c r="GXC45" s="39"/>
      <c r="GXD45" s="39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40"/>
      <c r="GYA45" s="39"/>
      <c r="GYB45" s="39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40"/>
      <c r="GYY45" s="39"/>
      <c r="GYZ45" s="39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40"/>
      <c r="GZW45" s="39"/>
      <c r="GZX45" s="39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40"/>
      <c r="HAU45" s="39"/>
      <c r="HAV45" s="39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40"/>
      <c r="HBS45" s="39"/>
      <c r="HBT45" s="39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40"/>
      <c r="HCQ45" s="39"/>
      <c r="HCR45" s="39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40"/>
      <c r="HDO45" s="39"/>
      <c r="HDP45" s="39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40"/>
      <c r="HEM45" s="39"/>
      <c r="HEN45" s="39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40"/>
      <c r="HFK45" s="39"/>
      <c r="HFL45" s="39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40"/>
      <c r="HGI45" s="39"/>
      <c r="HGJ45" s="39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40"/>
      <c r="HHG45" s="39"/>
      <c r="HHH45" s="39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40"/>
      <c r="HIE45" s="39"/>
      <c r="HIF45" s="39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40"/>
      <c r="HJC45" s="39"/>
      <c r="HJD45" s="39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40"/>
      <c r="HKA45" s="39"/>
      <c r="HKB45" s="39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40"/>
      <c r="HKY45" s="39"/>
      <c r="HKZ45" s="39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40"/>
      <c r="HLW45" s="39"/>
      <c r="HLX45" s="39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40"/>
      <c r="HMU45" s="39"/>
      <c r="HMV45" s="39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40"/>
      <c r="HNS45" s="39"/>
      <c r="HNT45" s="39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40"/>
      <c r="HOQ45" s="39"/>
      <c r="HOR45" s="39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40"/>
      <c r="HPO45" s="39"/>
      <c r="HPP45" s="39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40"/>
      <c r="HQM45" s="39"/>
      <c r="HQN45" s="39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40"/>
      <c r="HRK45" s="39"/>
      <c r="HRL45" s="39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40"/>
      <c r="HSI45" s="39"/>
      <c r="HSJ45" s="39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40"/>
      <c r="HTG45" s="39"/>
      <c r="HTH45" s="39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40"/>
      <c r="HUE45" s="39"/>
      <c r="HUF45" s="39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40"/>
      <c r="HVC45" s="39"/>
      <c r="HVD45" s="39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40"/>
      <c r="HWA45" s="39"/>
      <c r="HWB45" s="39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40"/>
      <c r="HWY45" s="39"/>
      <c r="HWZ45" s="39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40"/>
      <c r="HXW45" s="39"/>
      <c r="HXX45" s="39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40"/>
      <c r="HYU45" s="39"/>
      <c r="HYV45" s="39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40"/>
      <c r="HZS45" s="39"/>
      <c r="HZT45" s="39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40"/>
      <c r="IAQ45" s="39"/>
      <c r="IAR45" s="39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40"/>
      <c r="IBO45" s="39"/>
      <c r="IBP45" s="39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40"/>
      <c r="ICM45" s="39"/>
      <c r="ICN45" s="39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40"/>
      <c r="IDK45" s="39"/>
      <c r="IDL45" s="39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40"/>
      <c r="IEI45" s="39"/>
      <c r="IEJ45" s="39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40"/>
      <c r="IFG45" s="39"/>
      <c r="IFH45" s="39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40"/>
      <c r="IGE45" s="39"/>
      <c r="IGF45" s="39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40"/>
      <c r="IHC45" s="39"/>
      <c r="IHD45" s="39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40"/>
      <c r="IIA45" s="39"/>
      <c r="IIB45" s="39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40"/>
      <c r="IIY45" s="39"/>
      <c r="IIZ45" s="39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40"/>
      <c r="IJW45" s="39"/>
      <c r="IJX45" s="39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40"/>
      <c r="IKU45" s="39"/>
      <c r="IKV45" s="39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40"/>
      <c r="ILS45" s="39"/>
      <c r="ILT45" s="39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40"/>
      <c r="IMQ45" s="39"/>
      <c r="IMR45" s="39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40"/>
      <c r="INO45" s="39"/>
      <c r="INP45" s="39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40"/>
      <c r="IOM45" s="39"/>
      <c r="ION45" s="39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40"/>
      <c r="IPK45" s="39"/>
      <c r="IPL45" s="39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40"/>
      <c r="IQI45" s="39"/>
      <c r="IQJ45" s="39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40"/>
      <c r="IRG45" s="39"/>
      <c r="IRH45" s="39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40"/>
      <c r="ISE45" s="39"/>
      <c r="ISF45" s="39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40"/>
      <c r="ITC45" s="39"/>
      <c r="ITD45" s="39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40"/>
      <c r="IUA45" s="39"/>
      <c r="IUB45" s="39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40"/>
      <c r="IUY45" s="39"/>
      <c r="IUZ45" s="39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40"/>
      <c r="IVW45" s="39"/>
      <c r="IVX45" s="39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40"/>
      <c r="IWU45" s="39"/>
      <c r="IWV45" s="39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40"/>
      <c r="IXS45" s="39"/>
      <c r="IXT45" s="39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40"/>
      <c r="IYQ45" s="39"/>
      <c r="IYR45" s="39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40"/>
      <c r="IZO45" s="39"/>
      <c r="IZP45" s="39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40"/>
      <c r="JAM45" s="39"/>
      <c r="JAN45" s="39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40"/>
      <c r="JBK45" s="39"/>
      <c r="JBL45" s="39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40"/>
      <c r="JCI45" s="39"/>
      <c r="JCJ45" s="39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40"/>
      <c r="JDG45" s="39"/>
      <c r="JDH45" s="39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40"/>
      <c r="JEE45" s="39"/>
      <c r="JEF45" s="39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40"/>
      <c r="JFC45" s="39"/>
      <c r="JFD45" s="39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40"/>
      <c r="JGA45" s="39"/>
      <c r="JGB45" s="39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40"/>
      <c r="JGY45" s="39"/>
      <c r="JGZ45" s="39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40"/>
      <c r="JHW45" s="39"/>
      <c r="JHX45" s="39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40"/>
      <c r="JIU45" s="39"/>
      <c r="JIV45" s="39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40"/>
      <c r="JJS45" s="39"/>
      <c r="JJT45" s="39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40"/>
      <c r="JKQ45" s="39"/>
      <c r="JKR45" s="39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40"/>
      <c r="JLO45" s="39"/>
      <c r="JLP45" s="39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40"/>
      <c r="JMM45" s="39"/>
      <c r="JMN45" s="39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40"/>
      <c r="JNK45" s="39"/>
      <c r="JNL45" s="39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40"/>
      <c r="JOI45" s="39"/>
      <c r="JOJ45" s="39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40"/>
      <c r="JPG45" s="39"/>
      <c r="JPH45" s="39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40"/>
      <c r="JQE45" s="39"/>
      <c r="JQF45" s="39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40"/>
      <c r="JRC45" s="39"/>
      <c r="JRD45" s="39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40"/>
      <c r="JSA45" s="39"/>
      <c r="JSB45" s="39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40"/>
      <c r="JSY45" s="39"/>
      <c r="JSZ45" s="39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40"/>
      <c r="JTW45" s="39"/>
      <c r="JTX45" s="39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40"/>
      <c r="JUU45" s="39"/>
      <c r="JUV45" s="39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40"/>
      <c r="JVS45" s="39"/>
      <c r="JVT45" s="39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40"/>
      <c r="JWQ45" s="39"/>
      <c r="JWR45" s="39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40"/>
      <c r="JXO45" s="39"/>
      <c r="JXP45" s="39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40"/>
      <c r="JYM45" s="39"/>
      <c r="JYN45" s="39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40"/>
      <c r="JZK45" s="39"/>
      <c r="JZL45" s="39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40"/>
      <c r="KAI45" s="39"/>
      <c r="KAJ45" s="39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40"/>
      <c r="KBG45" s="39"/>
      <c r="KBH45" s="39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40"/>
      <c r="KCE45" s="39"/>
      <c r="KCF45" s="39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40"/>
      <c r="KDC45" s="39"/>
      <c r="KDD45" s="39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40"/>
      <c r="KEA45" s="39"/>
      <c r="KEB45" s="39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40"/>
      <c r="KEY45" s="39"/>
      <c r="KEZ45" s="39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40"/>
      <c r="KFW45" s="39"/>
      <c r="KFX45" s="39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40"/>
      <c r="KGU45" s="39"/>
      <c r="KGV45" s="39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40"/>
      <c r="KHS45" s="39"/>
      <c r="KHT45" s="39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40"/>
      <c r="KIQ45" s="39"/>
      <c r="KIR45" s="39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40"/>
      <c r="KJO45" s="39"/>
      <c r="KJP45" s="39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40"/>
      <c r="KKM45" s="39"/>
      <c r="KKN45" s="39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40"/>
      <c r="KLK45" s="39"/>
      <c r="KLL45" s="39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40"/>
      <c r="KMI45" s="39"/>
      <c r="KMJ45" s="39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40"/>
      <c r="KNG45" s="39"/>
      <c r="KNH45" s="39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40"/>
      <c r="KOE45" s="39"/>
      <c r="KOF45" s="39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40"/>
      <c r="KPC45" s="39"/>
      <c r="KPD45" s="39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40"/>
      <c r="KQA45" s="39"/>
      <c r="KQB45" s="39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40"/>
      <c r="KQY45" s="39"/>
      <c r="KQZ45" s="39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40"/>
      <c r="KRW45" s="39"/>
      <c r="KRX45" s="39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40"/>
      <c r="KSU45" s="39"/>
      <c r="KSV45" s="39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40"/>
      <c r="KTS45" s="39"/>
      <c r="KTT45" s="39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40"/>
      <c r="KUQ45" s="39"/>
      <c r="KUR45" s="39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40"/>
      <c r="KVO45" s="39"/>
      <c r="KVP45" s="39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40"/>
      <c r="KWM45" s="39"/>
      <c r="KWN45" s="39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40"/>
      <c r="KXK45" s="39"/>
      <c r="KXL45" s="39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40"/>
      <c r="KYI45" s="39"/>
      <c r="KYJ45" s="39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40"/>
      <c r="KZG45" s="39"/>
      <c r="KZH45" s="39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40"/>
      <c r="LAE45" s="39"/>
      <c r="LAF45" s="39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40"/>
      <c r="LBC45" s="39"/>
      <c r="LBD45" s="39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40"/>
      <c r="LCA45" s="39"/>
      <c r="LCB45" s="39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40"/>
      <c r="LCY45" s="39"/>
      <c r="LCZ45" s="39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40"/>
      <c r="LDW45" s="39"/>
      <c r="LDX45" s="39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40"/>
      <c r="LEU45" s="39"/>
      <c r="LEV45" s="39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40"/>
      <c r="LFS45" s="39"/>
      <c r="LFT45" s="39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40"/>
      <c r="LGQ45" s="39"/>
      <c r="LGR45" s="39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40"/>
      <c r="LHO45" s="39"/>
      <c r="LHP45" s="39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40"/>
      <c r="LIM45" s="39"/>
      <c r="LIN45" s="39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40"/>
      <c r="LJK45" s="39"/>
      <c r="LJL45" s="39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40"/>
      <c r="LKI45" s="39"/>
      <c r="LKJ45" s="39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40"/>
      <c r="LLG45" s="39"/>
      <c r="LLH45" s="39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40"/>
      <c r="LME45" s="39"/>
      <c r="LMF45" s="39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40"/>
      <c r="LNC45" s="39"/>
      <c r="LND45" s="39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40"/>
      <c r="LOA45" s="39"/>
      <c r="LOB45" s="39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40"/>
      <c r="LOY45" s="39"/>
      <c r="LOZ45" s="39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40"/>
      <c r="LPW45" s="39"/>
      <c r="LPX45" s="39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40"/>
      <c r="LQU45" s="39"/>
      <c r="LQV45" s="39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40"/>
      <c r="LRS45" s="39"/>
      <c r="LRT45" s="39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40"/>
      <c r="LSQ45" s="39"/>
      <c r="LSR45" s="39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40"/>
      <c r="LTO45" s="39"/>
      <c r="LTP45" s="39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40"/>
      <c r="LUM45" s="39"/>
      <c r="LUN45" s="39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40"/>
      <c r="LVK45" s="39"/>
      <c r="LVL45" s="39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40"/>
      <c r="LWI45" s="39"/>
      <c r="LWJ45" s="39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40"/>
      <c r="LXG45" s="39"/>
      <c r="LXH45" s="39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40"/>
      <c r="LYE45" s="39"/>
      <c r="LYF45" s="39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40"/>
      <c r="LZC45" s="39"/>
      <c r="LZD45" s="39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40"/>
      <c r="MAA45" s="39"/>
      <c r="MAB45" s="39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40"/>
      <c r="MAY45" s="39"/>
      <c r="MAZ45" s="39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40"/>
      <c r="MBW45" s="39"/>
      <c r="MBX45" s="39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40"/>
      <c r="MCU45" s="39"/>
      <c r="MCV45" s="39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40"/>
      <c r="MDS45" s="39"/>
      <c r="MDT45" s="39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40"/>
      <c r="MEQ45" s="39"/>
      <c r="MER45" s="39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40"/>
      <c r="MFO45" s="39"/>
      <c r="MFP45" s="39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40"/>
      <c r="MGM45" s="39"/>
      <c r="MGN45" s="39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40"/>
      <c r="MHK45" s="39"/>
      <c r="MHL45" s="39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40"/>
      <c r="MII45" s="39"/>
      <c r="MIJ45" s="39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40"/>
      <c r="MJG45" s="39"/>
      <c r="MJH45" s="39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40"/>
      <c r="MKE45" s="39"/>
      <c r="MKF45" s="39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40"/>
      <c r="MLC45" s="39"/>
      <c r="MLD45" s="39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40"/>
      <c r="MMA45" s="39"/>
      <c r="MMB45" s="39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40"/>
      <c r="MMY45" s="39"/>
      <c r="MMZ45" s="39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40"/>
      <c r="MNW45" s="39"/>
      <c r="MNX45" s="39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40"/>
      <c r="MOU45" s="39"/>
      <c r="MOV45" s="39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40"/>
      <c r="MPS45" s="39"/>
      <c r="MPT45" s="39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40"/>
      <c r="MQQ45" s="39"/>
      <c r="MQR45" s="39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40"/>
      <c r="MRO45" s="39"/>
      <c r="MRP45" s="39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40"/>
      <c r="MSM45" s="39"/>
      <c r="MSN45" s="39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40"/>
      <c r="MTK45" s="39"/>
      <c r="MTL45" s="39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40"/>
      <c r="MUI45" s="39"/>
      <c r="MUJ45" s="39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40"/>
      <c r="MVG45" s="39"/>
      <c r="MVH45" s="39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40"/>
      <c r="MWE45" s="39"/>
      <c r="MWF45" s="39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40"/>
      <c r="MXC45" s="39"/>
      <c r="MXD45" s="39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40"/>
      <c r="MYA45" s="39"/>
      <c r="MYB45" s="39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40"/>
      <c r="MYY45" s="39"/>
      <c r="MYZ45" s="39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40"/>
      <c r="MZW45" s="39"/>
      <c r="MZX45" s="39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40"/>
      <c r="NAU45" s="39"/>
      <c r="NAV45" s="39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40"/>
      <c r="NBS45" s="39"/>
      <c r="NBT45" s="39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40"/>
      <c r="NCQ45" s="39"/>
      <c r="NCR45" s="39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40"/>
      <c r="NDO45" s="39"/>
      <c r="NDP45" s="39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40"/>
      <c r="NEM45" s="39"/>
      <c r="NEN45" s="39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40"/>
      <c r="NFK45" s="39"/>
      <c r="NFL45" s="39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40"/>
      <c r="NGI45" s="39"/>
      <c r="NGJ45" s="39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40"/>
      <c r="NHG45" s="39"/>
      <c r="NHH45" s="39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40"/>
      <c r="NIE45" s="39"/>
      <c r="NIF45" s="39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40"/>
      <c r="NJC45" s="39"/>
      <c r="NJD45" s="39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40"/>
      <c r="NKA45" s="39"/>
      <c r="NKB45" s="39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40"/>
      <c r="NKY45" s="39"/>
      <c r="NKZ45" s="39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40"/>
      <c r="NLW45" s="39"/>
      <c r="NLX45" s="39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40"/>
      <c r="NMU45" s="39"/>
      <c r="NMV45" s="39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40"/>
      <c r="NNS45" s="39"/>
      <c r="NNT45" s="39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40"/>
      <c r="NOQ45" s="39"/>
      <c r="NOR45" s="39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40"/>
      <c r="NPO45" s="39"/>
      <c r="NPP45" s="39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40"/>
      <c r="NQM45" s="39"/>
      <c r="NQN45" s="39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40"/>
      <c r="NRK45" s="39"/>
      <c r="NRL45" s="39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40"/>
      <c r="NSI45" s="39"/>
      <c r="NSJ45" s="39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40"/>
      <c r="NTG45" s="39"/>
      <c r="NTH45" s="39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40"/>
      <c r="NUE45" s="39"/>
      <c r="NUF45" s="39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40"/>
      <c r="NVC45" s="39"/>
      <c r="NVD45" s="39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40"/>
      <c r="NWA45" s="39"/>
      <c r="NWB45" s="39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40"/>
      <c r="NWY45" s="39"/>
      <c r="NWZ45" s="39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40"/>
      <c r="NXW45" s="39"/>
      <c r="NXX45" s="39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40"/>
      <c r="NYU45" s="39"/>
      <c r="NYV45" s="39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40"/>
      <c r="NZS45" s="39"/>
      <c r="NZT45" s="39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40"/>
      <c r="OAQ45" s="39"/>
      <c r="OAR45" s="39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40"/>
      <c r="OBO45" s="39"/>
      <c r="OBP45" s="39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40"/>
      <c r="OCM45" s="39"/>
      <c r="OCN45" s="39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40"/>
      <c r="ODK45" s="39"/>
      <c r="ODL45" s="39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40"/>
      <c r="OEI45" s="39"/>
      <c r="OEJ45" s="39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40"/>
      <c r="OFG45" s="39"/>
      <c r="OFH45" s="39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40"/>
      <c r="OGE45" s="39"/>
      <c r="OGF45" s="39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40"/>
      <c r="OHC45" s="39"/>
      <c r="OHD45" s="39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40"/>
      <c r="OIA45" s="39"/>
      <c r="OIB45" s="39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40"/>
      <c r="OIY45" s="39"/>
      <c r="OIZ45" s="39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40"/>
      <c r="OJW45" s="39"/>
      <c r="OJX45" s="39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40"/>
      <c r="OKU45" s="39"/>
      <c r="OKV45" s="39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40"/>
      <c r="OLS45" s="39"/>
      <c r="OLT45" s="39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40"/>
      <c r="OMQ45" s="39"/>
      <c r="OMR45" s="39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40"/>
      <c r="ONO45" s="39"/>
      <c r="ONP45" s="39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40"/>
      <c r="OOM45" s="39"/>
      <c r="OON45" s="39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40"/>
      <c r="OPK45" s="39"/>
      <c r="OPL45" s="39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40"/>
      <c r="OQI45" s="39"/>
      <c r="OQJ45" s="39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40"/>
      <c r="ORG45" s="39"/>
      <c r="ORH45" s="39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40"/>
      <c r="OSE45" s="39"/>
      <c r="OSF45" s="39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40"/>
      <c r="OTC45" s="39"/>
      <c r="OTD45" s="39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40"/>
      <c r="OUA45" s="39"/>
      <c r="OUB45" s="39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40"/>
      <c r="OUY45" s="39"/>
      <c r="OUZ45" s="39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40"/>
      <c r="OVW45" s="39"/>
      <c r="OVX45" s="39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40"/>
      <c r="OWU45" s="39"/>
      <c r="OWV45" s="39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40"/>
      <c r="OXS45" s="39"/>
      <c r="OXT45" s="39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40"/>
      <c r="OYQ45" s="39"/>
      <c r="OYR45" s="39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40"/>
      <c r="OZO45" s="39"/>
      <c r="OZP45" s="39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40"/>
      <c r="PAM45" s="39"/>
      <c r="PAN45" s="39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40"/>
      <c r="PBK45" s="39"/>
      <c r="PBL45" s="39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40"/>
      <c r="PCI45" s="39"/>
      <c r="PCJ45" s="39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40"/>
      <c r="PDG45" s="39"/>
      <c r="PDH45" s="39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40"/>
      <c r="PEE45" s="39"/>
      <c r="PEF45" s="39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40"/>
      <c r="PFC45" s="39"/>
      <c r="PFD45" s="39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40"/>
      <c r="PGA45" s="39"/>
      <c r="PGB45" s="39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40"/>
      <c r="PGY45" s="39"/>
      <c r="PGZ45" s="39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40"/>
      <c r="PHW45" s="39"/>
      <c r="PHX45" s="39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40"/>
      <c r="PIU45" s="39"/>
      <c r="PIV45" s="39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40"/>
      <c r="PJS45" s="39"/>
      <c r="PJT45" s="39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40"/>
      <c r="PKQ45" s="39"/>
      <c r="PKR45" s="39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40"/>
      <c r="PLO45" s="39"/>
      <c r="PLP45" s="39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40"/>
      <c r="PMM45" s="39"/>
      <c r="PMN45" s="39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40"/>
      <c r="PNK45" s="39"/>
      <c r="PNL45" s="39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40"/>
      <c r="POI45" s="39"/>
      <c r="POJ45" s="39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40"/>
      <c r="PPG45" s="39"/>
      <c r="PPH45" s="39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40"/>
      <c r="PQE45" s="39"/>
      <c r="PQF45" s="39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40"/>
      <c r="PRC45" s="39"/>
      <c r="PRD45" s="39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40"/>
      <c r="PSA45" s="39"/>
      <c r="PSB45" s="39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40"/>
      <c r="PSY45" s="39"/>
      <c r="PSZ45" s="39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40"/>
      <c r="PTW45" s="39"/>
      <c r="PTX45" s="39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40"/>
      <c r="PUU45" s="39"/>
      <c r="PUV45" s="39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40"/>
      <c r="PVS45" s="39"/>
      <c r="PVT45" s="39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40"/>
      <c r="PWQ45" s="39"/>
      <c r="PWR45" s="39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40"/>
      <c r="PXO45" s="39"/>
      <c r="PXP45" s="39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40"/>
      <c r="PYM45" s="39"/>
      <c r="PYN45" s="39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40"/>
      <c r="PZK45" s="39"/>
      <c r="PZL45" s="39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40"/>
      <c r="QAI45" s="39"/>
      <c r="QAJ45" s="39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40"/>
      <c r="QBG45" s="39"/>
      <c r="QBH45" s="39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40"/>
      <c r="QCE45" s="39"/>
      <c r="QCF45" s="39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40"/>
      <c r="QDC45" s="39"/>
      <c r="QDD45" s="39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40"/>
      <c r="QEA45" s="39"/>
      <c r="QEB45" s="39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40"/>
      <c r="QEY45" s="39"/>
      <c r="QEZ45" s="39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40"/>
      <c r="QFW45" s="39"/>
      <c r="QFX45" s="39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40"/>
      <c r="QGU45" s="39"/>
      <c r="QGV45" s="39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40"/>
      <c r="QHS45" s="39"/>
      <c r="QHT45" s="39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40"/>
      <c r="QIQ45" s="39"/>
      <c r="QIR45" s="39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40"/>
      <c r="QJO45" s="39"/>
      <c r="QJP45" s="39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40"/>
      <c r="QKM45" s="39"/>
      <c r="QKN45" s="39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40"/>
      <c r="QLK45" s="39"/>
      <c r="QLL45" s="39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40"/>
      <c r="QMI45" s="39"/>
      <c r="QMJ45" s="39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40"/>
      <c r="QNG45" s="39"/>
      <c r="QNH45" s="39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40"/>
      <c r="QOE45" s="39"/>
      <c r="QOF45" s="39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40"/>
      <c r="QPC45" s="39"/>
      <c r="QPD45" s="39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40"/>
      <c r="QQA45" s="39"/>
      <c r="QQB45" s="39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40"/>
      <c r="QQY45" s="39"/>
      <c r="QQZ45" s="39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40"/>
      <c r="QRW45" s="39"/>
      <c r="QRX45" s="39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40"/>
      <c r="QSU45" s="39"/>
      <c r="QSV45" s="39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40"/>
      <c r="QTS45" s="39"/>
      <c r="QTT45" s="39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40"/>
      <c r="QUQ45" s="39"/>
      <c r="QUR45" s="39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40"/>
      <c r="QVO45" s="39"/>
      <c r="QVP45" s="39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40"/>
      <c r="QWM45" s="39"/>
      <c r="QWN45" s="39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40"/>
      <c r="QXK45" s="39"/>
      <c r="QXL45" s="39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40"/>
      <c r="QYI45" s="39"/>
      <c r="QYJ45" s="39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40"/>
      <c r="QZG45" s="39"/>
      <c r="QZH45" s="39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40"/>
      <c r="RAE45" s="39"/>
      <c r="RAF45" s="39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40"/>
      <c r="RBC45" s="39"/>
      <c r="RBD45" s="39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40"/>
      <c r="RCA45" s="39"/>
      <c r="RCB45" s="39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40"/>
      <c r="RCY45" s="39"/>
      <c r="RCZ45" s="39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40"/>
      <c r="RDW45" s="39"/>
      <c r="RDX45" s="39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40"/>
      <c r="REU45" s="39"/>
      <c r="REV45" s="39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40"/>
      <c r="RFS45" s="39"/>
      <c r="RFT45" s="39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40"/>
      <c r="RGQ45" s="39"/>
      <c r="RGR45" s="39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40"/>
      <c r="RHO45" s="39"/>
      <c r="RHP45" s="39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40"/>
      <c r="RIM45" s="39"/>
      <c r="RIN45" s="39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40"/>
      <c r="RJK45" s="39"/>
      <c r="RJL45" s="39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40"/>
      <c r="RKI45" s="39"/>
      <c r="RKJ45" s="39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40"/>
      <c r="RLG45" s="39"/>
      <c r="RLH45" s="39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40"/>
      <c r="RME45" s="39"/>
      <c r="RMF45" s="39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40"/>
      <c r="RNC45" s="39"/>
      <c r="RND45" s="39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40"/>
      <c r="ROA45" s="39"/>
      <c r="ROB45" s="39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40"/>
      <c r="ROY45" s="39"/>
      <c r="ROZ45" s="39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40"/>
      <c r="RPW45" s="39"/>
      <c r="RPX45" s="39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40"/>
      <c r="RQU45" s="39"/>
      <c r="RQV45" s="39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40"/>
      <c r="RRS45" s="39"/>
      <c r="RRT45" s="39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40"/>
      <c r="RSQ45" s="39"/>
      <c r="RSR45" s="39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40"/>
      <c r="RTO45" s="39"/>
      <c r="RTP45" s="39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40"/>
      <c r="RUM45" s="39"/>
      <c r="RUN45" s="39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40"/>
      <c r="RVK45" s="39"/>
      <c r="RVL45" s="39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40"/>
      <c r="RWI45" s="39"/>
      <c r="RWJ45" s="39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40"/>
      <c r="RXG45" s="39"/>
      <c r="RXH45" s="39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40"/>
      <c r="RYE45" s="39"/>
      <c r="RYF45" s="39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40"/>
      <c r="RZC45" s="39"/>
      <c r="RZD45" s="39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40"/>
      <c r="SAA45" s="39"/>
      <c r="SAB45" s="39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40"/>
      <c r="SAY45" s="39"/>
      <c r="SAZ45" s="39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40"/>
      <c r="SBW45" s="39"/>
      <c r="SBX45" s="39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40"/>
      <c r="SCU45" s="39"/>
      <c r="SCV45" s="39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40"/>
      <c r="SDS45" s="39"/>
      <c r="SDT45" s="39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40"/>
      <c r="SEQ45" s="39"/>
      <c r="SER45" s="39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40"/>
      <c r="SFO45" s="39"/>
      <c r="SFP45" s="39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40"/>
      <c r="SGM45" s="39"/>
      <c r="SGN45" s="39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40"/>
      <c r="SHK45" s="39"/>
      <c r="SHL45" s="39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40"/>
      <c r="SII45" s="39"/>
      <c r="SIJ45" s="39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40"/>
      <c r="SJG45" s="39"/>
      <c r="SJH45" s="39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40"/>
      <c r="SKE45" s="39"/>
      <c r="SKF45" s="39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40"/>
      <c r="SLC45" s="39"/>
      <c r="SLD45" s="39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40"/>
      <c r="SMA45" s="39"/>
      <c r="SMB45" s="39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40"/>
      <c r="SMY45" s="39"/>
      <c r="SMZ45" s="39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40"/>
      <c r="SNW45" s="39"/>
      <c r="SNX45" s="39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40"/>
      <c r="SOU45" s="39"/>
      <c r="SOV45" s="39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40"/>
      <c r="SPS45" s="39"/>
      <c r="SPT45" s="39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40"/>
      <c r="SQQ45" s="39"/>
      <c r="SQR45" s="39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40"/>
      <c r="SRO45" s="39"/>
      <c r="SRP45" s="39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40"/>
      <c r="SSM45" s="39"/>
      <c r="SSN45" s="39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40"/>
      <c r="STK45" s="39"/>
      <c r="STL45" s="39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40"/>
      <c r="SUI45" s="39"/>
      <c r="SUJ45" s="39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40"/>
      <c r="SVG45" s="39"/>
      <c r="SVH45" s="39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40"/>
      <c r="SWE45" s="39"/>
      <c r="SWF45" s="39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40"/>
      <c r="SXC45" s="39"/>
      <c r="SXD45" s="39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40"/>
      <c r="SYA45" s="39"/>
      <c r="SYB45" s="39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40"/>
      <c r="SYY45" s="39"/>
      <c r="SYZ45" s="39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40"/>
      <c r="SZW45" s="39"/>
      <c r="SZX45" s="39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40"/>
      <c r="TAU45" s="39"/>
      <c r="TAV45" s="39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40"/>
      <c r="TBS45" s="39"/>
      <c r="TBT45" s="39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40"/>
      <c r="TCQ45" s="39"/>
      <c r="TCR45" s="39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40"/>
      <c r="TDO45" s="39"/>
      <c r="TDP45" s="39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40"/>
      <c r="TEM45" s="39"/>
      <c r="TEN45" s="39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40"/>
      <c r="TFK45" s="39"/>
      <c r="TFL45" s="39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40"/>
      <c r="TGI45" s="39"/>
      <c r="TGJ45" s="39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40"/>
      <c r="THG45" s="39"/>
      <c r="THH45" s="39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40"/>
      <c r="TIE45" s="39"/>
      <c r="TIF45" s="39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40"/>
      <c r="TJC45" s="39"/>
      <c r="TJD45" s="39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40"/>
      <c r="TKA45" s="39"/>
      <c r="TKB45" s="39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40"/>
      <c r="TKY45" s="39"/>
      <c r="TKZ45" s="39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40"/>
      <c r="TLW45" s="39"/>
      <c r="TLX45" s="39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40"/>
      <c r="TMU45" s="39"/>
      <c r="TMV45" s="39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40"/>
      <c r="TNS45" s="39"/>
      <c r="TNT45" s="39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40"/>
      <c r="TOQ45" s="39"/>
      <c r="TOR45" s="39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40"/>
      <c r="TPO45" s="39"/>
      <c r="TPP45" s="39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40"/>
      <c r="TQM45" s="39"/>
      <c r="TQN45" s="39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40"/>
      <c r="TRK45" s="39"/>
      <c r="TRL45" s="39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40"/>
      <c r="TSI45" s="39"/>
      <c r="TSJ45" s="39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40"/>
      <c r="TTG45" s="39"/>
      <c r="TTH45" s="39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40"/>
      <c r="TUE45" s="39"/>
      <c r="TUF45" s="39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40"/>
      <c r="TVC45" s="39"/>
      <c r="TVD45" s="39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40"/>
      <c r="TWA45" s="39"/>
      <c r="TWB45" s="39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40"/>
      <c r="TWY45" s="39"/>
      <c r="TWZ45" s="39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40"/>
      <c r="TXW45" s="39"/>
      <c r="TXX45" s="39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40"/>
      <c r="TYU45" s="39"/>
      <c r="TYV45" s="39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40"/>
      <c r="TZS45" s="39"/>
      <c r="TZT45" s="39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40"/>
      <c r="UAQ45" s="39"/>
      <c r="UAR45" s="39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40"/>
      <c r="UBO45" s="39"/>
      <c r="UBP45" s="39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40"/>
      <c r="UCM45" s="39"/>
      <c r="UCN45" s="39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40"/>
      <c r="UDK45" s="39"/>
      <c r="UDL45" s="39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40"/>
      <c r="UEI45" s="39"/>
      <c r="UEJ45" s="39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40"/>
      <c r="UFG45" s="39"/>
      <c r="UFH45" s="39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40"/>
      <c r="UGE45" s="39"/>
      <c r="UGF45" s="39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40"/>
      <c r="UHC45" s="39"/>
      <c r="UHD45" s="39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40"/>
      <c r="UIA45" s="39"/>
      <c r="UIB45" s="39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40"/>
      <c r="UIY45" s="39"/>
      <c r="UIZ45" s="39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40"/>
      <c r="UJW45" s="39"/>
      <c r="UJX45" s="39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40"/>
      <c r="UKU45" s="39"/>
      <c r="UKV45" s="39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40"/>
      <c r="ULS45" s="39"/>
      <c r="ULT45" s="39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40"/>
      <c r="UMQ45" s="39"/>
      <c r="UMR45" s="39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40"/>
      <c r="UNO45" s="39"/>
      <c r="UNP45" s="39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40"/>
      <c r="UOM45" s="39"/>
      <c r="UON45" s="39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40"/>
      <c r="UPK45" s="39"/>
      <c r="UPL45" s="39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40"/>
      <c r="UQI45" s="39"/>
      <c r="UQJ45" s="39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40"/>
      <c r="URG45" s="39"/>
      <c r="URH45" s="39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40"/>
      <c r="USE45" s="39"/>
      <c r="USF45" s="39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40"/>
      <c r="UTC45" s="39"/>
      <c r="UTD45" s="39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40"/>
      <c r="UUA45" s="39"/>
      <c r="UUB45" s="39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40"/>
      <c r="UUY45" s="39"/>
      <c r="UUZ45" s="39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40"/>
      <c r="UVW45" s="39"/>
      <c r="UVX45" s="39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40"/>
      <c r="UWU45" s="39"/>
      <c r="UWV45" s="39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40"/>
      <c r="UXS45" s="39"/>
      <c r="UXT45" s="39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40"/>
      <c r="UYQ45" s="39"/>
      <c r="UYR45" s="39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40"/>
      <c r="UZO45" s="39"/>
      <c r="UZP45" s="39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40"/>
      <c r="VAM45" s="39"/>
      <c r="VAN45" s="39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40"/>
      <c r="VBK45" s="39"/>
      <c r="VBL45" s="39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40"/>
      <c r="VCI45" s="39"/>
      <c r="VCJ45" s="39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40"/>
      <c r="VDG45" s="39"/>
      <c r="VDH45" s="39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40"/>
      <c r="VEE45" s="39"/>
      <c r="VEF45" s="39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40"/>
      <c r="VFC45" s="39"/>
      <c r="VFD45" s="39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40"/>
      <c r="VGA45" s="39"/>
      <c r="VGB45" s="39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40"/>
      <c r="VGY45" s="39"/>
      <c r="VGZ45" s="39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40"/>
      <c r="VHW45" s="39"/>
      <c r="VHX45" s="39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40"/>
      <c r="VIU45" s="39"/>
      <c r="VIV45" s="39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40"/>
      <c r="VJS45" s="39"/>
      <c r="VJT45" s="39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40"/>
      <c r="VKQ45" s="39"/>
      <c r="VKR45" s="39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40"/>
      <c r="VLO45" s="39"/>
      <c r="VLP45" s="39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40"/>
      <c r="VMM45" s="39"/>
      <c r="VMN45" s="39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40"/>
      <c r="VNK45" s="39"/>
      <c r="VNL45" s="39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40"/>
      <c r="VOI45" s="39"/>
      <c r="VOJ45" s="39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40"/>
      <c r="VPG45" s="39"/>
      <c r="VPH45" s="39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40"/>
      <c r="VQE45" s="39"/>
      <c r="VQF45" s="39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40"/>
      <c r="VRC45" s="39"/>
      <c r="VRD45" s="39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40"/>
      <c r="VSA45" s="39"/>
      <c r="VSB45" s="39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40"/>
      <c r="VSY45" s="39"/>
      <c r="VSZ45" s="39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40"/>
      <c r="VTW45" s="39"/>
      <c r="VTX45" s="39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40"/>
      <c r="VUU45" s="39"/>
      <c r="VUV45" s="39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40"/>
      <c r="VVS45" s="39"/>
      <c r="VVT45" s="39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40"/>
      <c r="VWQ45" s="39"/>
      <c r="VWR45" s="39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40"/>
      <c r="VXO45" s="39"/>
      <c r="VXP45" s="39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40"/>
      <c r="VYM45" s="39"/>
      <c r="VYN45" s="39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40"/>
      <c r="VZK45" s="39"/>
      <c r="VZL45" s="39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40"/>
      <c r="WAI45" s="39"/>
      <c r="WAJ45" s="39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40"/>
      <c r="WBG45" s="39"/>
      <c r="WBH45" s="39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40"/>
      <c r="WCE45" s="39"/>
      <c r="WCF45" s="39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40"/>
      <c r="WDC45" s="39"/>
      <c r="WDD45" s="39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40"/>
      <c r="WEA45" s="39"/>
      <c r="WEB45" s="39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40"/>
      <c r="WEY45" s="39"/>
      <c r="WEZ45" s="39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40"/>
      <c r="WFW45" s="39"/>
      <c r="WFX45" s="39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40"/>
      <c r="WGU45" s="39"/>
      <c r="WGV45" s="39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40"/>
      <c r="WHS45" s="39"/>
      <c r="WHT45" s="39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40"/>
      <c r="WIQ45" s="39"/>
      <c r="WIR45" s="39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40"/>
      <c r="WJO45" s="39"/>
      <c r="WJP45" s="39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40"/>
      <c r="WKM45" s="39"/>
      <c r="WKN45" s="39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40"/>
      <c r="WLK45" s="39"/>
      <c r="WLL45" s="39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40"/>
      <c r="WMI45" s="39"/>
      <c r="WMJ45" s="39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40"/>
      <c r="WNG45" s="39"/>
      <c r="WNH45" s="39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40"/>
      <c r="WOE45" s="39"/>
      <c r="WOF45" s="39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40"/>
      <c r="WPC45" s="39"/>
      <c r="WPD45" s="39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40"/>
      <c r="WQA45" s="39"/>
      <c r="WQB45" s="39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40"/>
      <c r="WQY45" s="39"/>
      <c r="WQZ45" s="39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40"/>
      <c r="WRW45" s="39"/>
      <c r="WRX45" s="39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40"/>
      <c r="WSU45" s="39"/>
      <c r="WSV45" s="39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40"/>
      <c r="WTS45" s="39"/>
      <c r="WTT45" s="39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40"/>
      <c r="WUQ45" s="39"/>
      <c r="WUR45" s="39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40"/>
      <c r="WVO45" s="39"/>
      <c r="WVP45" s="39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40"/>
      <c r="WWM45" s="39"/>
      <c r="WWN45" s="39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40"/>
      <c r="WXK45" s="39"/>
      <c r="WXL45" s="39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40"/>
      <c r="WYI45" s="39"/>
      <c r="WYJ45" s="39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40"/>
      <c r="WZG45" s="39"/>
      <c r="WZH45" s="39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40"/>
      <c r="XAE45" s="39"/>
      <c r="XAF45" s="39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40"/>
      <c r="XBC45" s="39"/>
      <c r="XBD45" s="39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40"/>
      <c r="XCA45" s="39"/>
      <c r="XCB45" s="39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40"/>
      <c r="XCY45" s="39"/>
      <c r="XCZ45" s="39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40"/>
      <c r="XDW45" s="39"/>
      <c r="XDX45" s="39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40"/>
      <c r="XEU45" s="39"/>
      <c r="XEV45" s="39"/>
      <c r="XEW45" s="3"/>
      <c r="XEX45" s="3"/>
      <c r="XEY45" s="3"/>
      <c r="XEZ45" s="3"/>
      <c r="XFA45" s="3"/>
      <c r="XFB45" s="3"/>
      <c r="XFC45" s="3"/>
      <c r="XFD45" s="3"/>
    </row>
    <row r="46" spans="1:16384" ht="21" x14ac:dyDescent="0.25">
      <c r="A46" s="15" t="s">
        <v>108</v>
      </c>
      <c r="B46" s="109" t="str">
        <f>+VLOOKUP(A46,Clases!$A$1:$B$7,2,FALSE)</f>
        <v>Tribunal Fiscal</v>
      </c>
      <c r="C46" s="16" t="s">
        <v>14</v>
      </c>
      <c r="D46" s="16">
        <v>1</v>
      </c>
      <c r="E46" s="27" t="s">
        <v>15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>
        <v>71.5</v>
      </c>
      <c r="V46" s="17">
        <v>134.69999999999999</v>
      </c>
      <c r="W46" s="17">
        <v>209.9</v>
      </c>
      <c r="X46" s="17">
        <v>284.3</v>
      </c>
      <c r="Y46" s="17">
        <v>240.53</v>
      </c>
      <c r="Z46" s="17">
        <v>426.2</v>
      </c>
      <c r="AA46" s="80">
        <v>456.33</v>
      </c>
      <c r="AB46" s="34">
        <v>629.1</v>
      </c>
      <c r="AC46" s="34">
        <v>629.11611800000003</v>
      </c>
      <c r="AD46" s="34">
        <v>732.2</v>
      </c>
      <c r="AE46" s="34">
        <f>+IFERROR(VLOOKUP($E46,'2002'!$B:$D,3,FALSE),"")</f>
        <v>754.41</v>
      </c>
      <c r="AF46" s="34">
        <f>+IFERROR(VLOOKUP($E46,'2003'!$B:$D,3,FALSE),"")</f>
        <v>814.6</v>
      </c>
      <c r="AG46" s="34">
        <f>+IFERROR(VLOOKUP($E46,'2004'!$B:$D,3,FALSE),"")</f>
        <v>783.58948999999996</v>
      </c>
      <c r="AH46" s="34">
        <f>+IFERROR(VLOOKUP($E46,'2005-15 corrientes'!$B$2:$W$50,2,FALSE),"")</f>
        <v>1068.3749202884987</v>
      </c>
      <c r="AI46" s="34">
        <f>+IFERROR(VLOOKUP($E46,'2005-15 corrientes'!$B$2:$W$50,4,FALSE),"")</f>
        <v>1136.5101002057972</v>
      </c>
      <c r="AJ46" s="34">
        <f>+IFERROR(VLOOKUP($E46,'2005-15 corrientes'!$B$2:$W$50,6,FALSE),"")</f>
        <v>1031.7801277868243</v>
      </c>
      <c r="AK46" s="34">
        <f>+IFERROR(VLOOKUP($E46,'2005-15 corrientes'!$B$2:$W$50,8,FALSE),"")</f>
        <v>1250.7576998918396</v>
      </c>
      <c r="AL46" s="34">
        <f>+IFERROR(VLOOKUP($E46,'2005-15 corrientes'!$B$2:$W$50,10,FALSE),"")</f>
        <v>1505.6554231847761</v>
      </c>
      <c r="AM46" s="34">
        <f>+IFERROR(VLOOKUP($E46,'2005-15 corrientes'!$B$2:$W$50,12,FALSE),"")</f>
        <v>1719.4231752635374</v>
      </c>
      <c r="AN46" s="34">
        <f>+IFERROR(VLOOKUP($E46,'2005-15 corrientes'!$B$2:$W$50,14,FALSE),"")</f>
        <v>1849.561099710098</v>
      </c>
      <c r="AO46" s="34">
        <f>+IFERROR(VLOOKUP($E46,'2005-15 corrientes'!$B$2:$W$50,16,FALSE),"")</f>
        <v>2065.9</v>
      </c>
      <c r="AP46" s="34">
        <f>+IFERROR(VLOOKUP($E46,'2005-15 corrientes'!$B$2:$W$50,18,FALSE),"")</f>
        <v>2138.1999999999985</v>
      </c>
      <c r="AQ46" s="34">
        <f>+IFERROR(VLOOKUP($E46,'2005-15 corrientes'!$B$2:$W$50,20,FALSE),"")</f>
        <v>2226.8813189999992</v>
      </c>
      <c r="AR46" s="34">
        <f>+IFERROR(VLOOKUP($E46,'2005-15 corrientes'!$B$2:$W$50,22,FALSE),"")</f>
        <v>2526.9</v>
      </c>
      <c r="AS46" s="3"/>
      <c r="AT46" s="3"/>
      <c r="AU46" s="3"/>
      <c r="AV46" s="3"/>
      <c r="AW46" s="3"/>
      <c r="AX46" s="3"/>
      <c r="AY46" s="3"/>
      <c r="AZ46" s="39"/>
      <c r="BA46" s="38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9"/>
      <c r="BX46" s="38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9"/>
      <c r="CU46" s="38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9"/>
      <c r="DR46" s="38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9"/>
      <c r="EO46" s="38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9"/>
      <c r="FL46" s="38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9"/>
      <c r="GI46" s="38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9"/>
      <c r="HF46" s="38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9"/>
      <c r="IC46" s="38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9"/>
      <c r="IZ46" s="38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9"/>
      <c r="JW46" s="38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9"/>
      <c r="KT46" s="38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9"/>
      <c r="LQ46" s="38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9"/>
      <c r="MN46" s="38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9"/>
      <c r="NK46" s="38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9"/>
      <c r="OH46" s="38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9"/>
      <c r="PE46" s="38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9"/>
      <c r="QB46" s="38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9"/>
      <c r="QY46" s="38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9"/>
      <c r="RV46" s="38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9"/>
      <c r="SS46" s="38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9"/>
      <c r="TP46" s="38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9"/>
      <c r="UM46" s="38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9"/>
      <c r="VJ46" s="38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9"/>
      <c r="WG46" s="38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9"/>
      <c r="XD46" s="38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9"/>
      <c r="YA46" s="38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9"/>
      <c r="YX46" s="38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9"/>
      <c r="ZU46" s="38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9"/>
      <c r="AAR46" s="38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9"/>
      <c r="ABO46" s="38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9"/>
      <c r="ACL46" s="38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9"/>
      <c r="ADI46" s="38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9"/>
      <c r="AEF46" s="38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9"/>
      <c r="AFC46" s="38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9"/>
      <c r="AFZ46" s="38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9"/>
      <c r="AGW46" s="38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9"/>
      <c r="AHT46" s="38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9"/>
      <c r="AIQ46" s="38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9"/>
      <c r="AJN46" s="38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9"/>
      <c r="AKK46" s="38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9"/>
      <c r="ALH46" s="38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9"/>
      <c r="AME46" s="38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9"/>
      <c r="ANB46" s="38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9"/>
      <c r="ANY46" s="38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9"/>
      <c r="AOV46" s="38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9"/>
      <c r="APS46" s="38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9"/>
      <c r="AQP46" s="38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9"/>
      <c r="ARM46" s="38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9"/>
      <c r="ASJ46" s="38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9"/>
      <c r="ATG46" s="38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9"/>
      <c r="AUD46" s="38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9"/>
      <c r="AVA46" s="38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9"/>
      <c r="AVX46" s="38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9"/>
      <c r="AWU46" s="38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9"/>
      <c r="AXR46" s="38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9"/>
      <c r="AYO46" s="38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9"/>
      <c r="AZL46" s="38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9"/>
      <c r="BAI46" s="38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9"/>
      <c r="BBF46" s="38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9"/>
      <c r="BCC46" s="38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9"/>
      <c r="BCZ46" s="38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9"/>
      <c r="BDW46" s="38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9"/>
      <c r="BET46" s="38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9"/>
      <c r="BFQ46" s="38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9"/>
      <c r="BGN46" s="38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9"/>
      <c r="BHK46" s="38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9"/>
      <c r="BIH46" s="38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9"/>
      <c r="BJE46" s="38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9"/>
      <c r="BKB46" s="38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9"/>
      <c r="BKY46" s="38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9"/>
      <c r="BLV46" s="38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9"/>
      <c r="BMS46" s="38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9"/>
      <c r="BNP46" s="38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9"/>
      <c r="BOM46" s="38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9"/>
      <c r="BPJ46" s="38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9"/>
      <c r="BQG46" s="38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9"/>
      <c r="BRD46" s="38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9"/>
      <c r="BSA46" s="38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9"/>
      <c r="BSX46" s="38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9"/>
      <c r="BTU46" s="38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9"/>
      <c r="BUR46" s="38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9"/>
      <c r="BVO46" s="38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9"/>
      <c r="BWL46" s="38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9"/>
      <c r="BXI46" s="38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9"/>
      <c r="BYF46" s="38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9"/>
      <c r="BZC46" s="38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9"/>
      <c r="BZZ46" s="38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9"/>
      <c r="CAW46" s="38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9"/>
      <c r="CBT46" s="38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9"/>
      <c r="CCQ46" s="38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9"/>
      <c r="CDN46" s="38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9"/>
      <c r="CEK46" s="38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9"/>
      <c r="CFH46" s="38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9"/>
      <c r="CGE46" s="38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9"/>
      <c r="CHB46" s="38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9"/>
      <c r="CHY46" s="38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9"/>
      <c r="CIV46" s="38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9"/>
      <c r="CJS46" s="38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9"/>
      <c r="CKP46" s="38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9"/>
      <c r="CLM46" s="38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9"/>
      <c r="CMJ46" s="38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9"/>
      <c r="CNG46" s="38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9"/>
      <c r="COD46" s="38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9"/>
      <c r="CPA46" s="38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9"/>
      <c r="CPX46" s="38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9"/>
      <c r="CQU46" s="38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9"/>
      <c r="CRR46" s="38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9"/>
      <c r="CSO46" s="38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9"/>
      <c r="CTL46" s="38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9"/>
      <c r="CUI46" s="38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9"/>
      <c r="CVF46" s="38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9"/>
      <c r="CWC46" s="38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9"/>
      <c r="CWZ46" s="38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9"/>
      <c r="CXW46" s="38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9"/>
      <c r="CYT46" s="38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9"/>
      <c r="CZQ46" s="38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9"/>
      <c r="DAN46" s="38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9"/>
      <c r="DBK46" s="38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9"/>
      <c r="DCH46" s="38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9"/>
      <c r="DDE46" s="38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9"/>
      <c r="DEB46" s="38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9"/>
      <c r="DEY46" s="38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9"/>
      <c r="DFV46" s="38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9"/>
      <c r="DGS46" s="38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9"/>
      <c r="DHP46" s="38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9"/>
      <c r="DIM46" s="38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9"/>
      <c r="DJJ46" s="38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9"/>
      <c r="DKG46" s="38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9"/>
      <c r="DLD46" s="38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9"/>
      <c r="DMA46" s="38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9"/>
      <c r="DMX46" s="38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9"/>
      <c r="DNU46" s="38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9"/>
      <c r="DOR46" s="38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9"/>
      <c r="DPO46" s="38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9"/>
      <c r="DQL46" s="38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9"/>
      <c r="DRI46" s="38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9"/>
      <c r="DSF46" s="38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9"/>
      <c r="DTC46" s="38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9"/>
      <c r="DTZ46" s="38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9"/>
      <c r="DUW46" s="38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9"/>
      <c r="DVT46" s="38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9"/>
      <c r="DWQ46" s="38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9"/>
      <c r="DXN46" s="38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9"/>
      <c r="DYK46" s="38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9"/>
      <c r="DZH46" s="38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9"/>
      <c r="EAE46" s="38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9"/>
      <c r="EBB46" s="38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9"/>
      <c r="EBY46" s="38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9"/>
      <c r="ECV46" s="38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9"/>
      <c r="EDS46" s="38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9"/>
      <c r="EEP46" s="38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9"/>
      <c r="EFM46" s="38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9"/>
      <c r="EGJ46" s="38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9"/>
      <c r="EHG46" s="38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9"/>
      <c r="EID46" s="38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9"/>
      <c r="EJA46" s="38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9"/>
      <c r="EJX46" s="38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9"/>
      <c r="EKU46" s="38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9"/>
      <c r="ELR46" s="38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9"/>
      <c r="EMO46" s="38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9"/>
      <c r="ENL46" s="38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9"/>
      <c r="EOI46" s="38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9"/>
      <c r="EPF46" s="38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9"/>
      <c r="EQC46" s="38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9"/>
      <c r="EQZ46" s="38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9"/>
      <c r="ERW46" s="38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9"/>
      <c r="EST46" s="38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9"/>
      <c r="ETQ46" s="38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9"/>
      <c r="EUN46" s="38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9"/>
      <c r="EVK46" s="38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9"/>
      <c r="EWH46" s="38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9"/>
      <c r="EXE46" s="38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9"/>
      <c r="EYB46" s="38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9"/>
      <c r="EYY46" s="38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9"/>
      <c r="EZV46" s="38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9"/>
      <c r="FAS46" s="38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9"/>
      <c r="FBP46" s="38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9"/>
      <c r="FCM46" s="38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9"/>
      <c r="FDJ46" s="38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9"/>
      <c r="FEG46" s="38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9"/>
      <c r="FFD46" s="38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9"/>
      <c r="FGA46" s="38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9"/>
      <c r="FGX46" s="38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9"/>
      <c r="FHU46" s="38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9"/>
      <c r="FIR46" s="38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9"/>
      <c r="FJO46" s="38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9"/>
      <c r="FKL46" s="38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9"/>
      <c r="FLI46" s="38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9"/>
      <c r="FMF46" s="38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9"/>
      <c r="FNC46" s="38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9"/>
      <c r="FNZ46" s="38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9"/>
      <c r="FOW46" s="38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9"/>
      <c r="FPT46" s="38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9"/>
      <c r="FQQ46" s="38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9"/>
      <c r="FRN46" s="38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9"/>
      <c r="FSK46" s="38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9"/>
      <c r="FTH46" s="38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9"/>
      <c r="FUE46" s="38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9"/>
      <c r="FVB46" s="38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9"/>
      <c r="FVY46" s="38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9"/>
      <c r="FWV46" s="38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9"/>
      <c r="FXS46" s="38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9"/>
      <c r="FYP46" s="38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9"/>
      <c r="FZM46" s="38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9"/>
      <c r="GAJ46" s="38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9"/>
      <c r="GBG46" s="38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9"/>
      <c r="GCD46" s="38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9"/>
      <c r="GDA46" s="38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9"/>
      <c r="GDX46" s="38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9"/>
      <c r="GEU46" s="38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9"/>
      <c r="GFR46" s="38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9"/>
      <c r="GGO46" s="38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9"/>
      <c r="GHL46" s="38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9"/>
      <c r="GII46" s="38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9"/>
      <c r="GJF46" s="38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9"/>
      <c r="GKC46" s="38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9"/>
      <c r="GKZ46" s="38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9"/>
      <c r="GLW46" s="38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9"/>
      <c r="GMT46" s="38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9"/>
      <c r="GNQ46" s="38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9"/>
      <c r="GON46" s="38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9"/>
      <c r="GPK46" s="38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9"/>
      <c r="GQH46" s="38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9"/>
      <c r="GRE46" s="38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9"/>
      <c r="GSB46" s="38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9"/>
      <c r="GSY46" s="38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9"/>
      <c r="GTV46" s="38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9"/>
      <c r="GUS46" s="38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9"/>
      <c r="GVP46" s="38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9"/>
      <c r="GWM46" s="38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9"/>
      <c r="GXJ46" s="38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9"/>
      <c r="GYG46" s="38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9"/>
      <c r="GZD46" s="38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9"/>
      <c r="HAA46" s="38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9"/>
      <c r="HAX46" s="38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9"/>
      <c r="HBU46" s="38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9"/>
      <c r="HCR46" s="38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9"/>
      <c r="HDO46" s="38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9"/>
      <c r="HEL46" s="38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9"/>
      <c r="HFI46" s="38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9"/>
      <c r="HGF46" s="38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9"/>
      <c r="HHC46" s="38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9"/>
      <c r="HHZ46" s="38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9"/>
      <c r="HIW46" s="38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9"/>
      <c r="HJT46" s="38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9"/>
      <c r="HKQ46" s="38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9"/>
      <c r="HLN46" s="38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9"/>
      <c r="HMK46" s="38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9"/>
      <c r="HNH46" s="38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9"/>
      <c r="HOE46" s="38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9"/>
      <c r="HPB46" s="38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9"/>
      <c r="HPY46" s="38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9"/>
      <c r="HQV46" s="38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9"/>
      <c r="HRS46" s="38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9"/>
      <c r="HSP46" s="38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9"/>
      <c r="HTM46" s="38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9"/>
      <c r="HUJ46" s="38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9"/>
      <c r="HVG46" s="38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9"/>
      <c r="HWD46" s="38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9"/>
      <c r="HXA46" s="38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9"/>
      <c r="HXX46" s="38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9"/>
      <c r="HYU46" s="38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9"/>
      <c r="HZR46" s="38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9"/>
      <c r="IAO46" s="38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9"/>
      <c r="IBL46" s="38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9"/>
      <c r="ICI46" s="38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9"/>
      <c r="IDF46" s="38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9"/>
      <c r="IEC46" s="38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9"/>
      <c r="IEZ46" s="38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9"/>
      <c r="IFW46" s="38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9"/>
      <c r="IGT46" s="38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9"/>
      <c r="IHQ46" s="38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9"/>
      <c r="IIN46" s="38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9"/>
      <c r="IJK46" s="38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9"/>
      <c r="IKH46" s="38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9"/>
      <c r="ILE46" s="38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9"/>
      <c r="IMB46" s="38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9"/>
      <c r="IMY46" s="38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9"/>
      <c r="INV46" s="38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9"/>
      <c r="IOS46" s="38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9"/>
      <c r="IPP46" s="38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9"/>
      <c r="IQM46" s="38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9"/>
      <c r="IRJ46" s="38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9"/>
      <c r="ISG46" s="38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9"/>
      <c r="ITD46" s="38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9"/>
      <c r="IUA46" s="38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9"/>
      <c r="IUX46" s="38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9"/>
      <c r="IVU46" s="38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9"/>
      <c r="IWR46" s="38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9"/>
      <c r="IXO46" s="38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9"/>
      <c r="IYL46" s="38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9"/>
      <c r="IZI46" s="38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9"/>
      <c r="JAF46" s="38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9"/>
      <c r="JBC46" s="38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9"/>
      <c r="JBZ46" s="38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9"/>
      <c r="JCW46" s="38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9"/>
      <c r="JDT46" s="38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9"/>
      <c r="JEQ46" s="38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9"/>
      <c r="JFN46" s="38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9"/>
      <c r="JGK46" s="38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9"/>
      <c r="JHH46" s="38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9"/>
      <c r="JIE46" s="38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9"/>
      <c r="JJB46" s="38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9"/>
      <c r="JJY46" s="38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9"/>
      <c r="JKV46" s="38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9"/>
      <c r="JLS46" s="38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9"/>
      <c r="JMP46" s="38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9"/>
      <c r="JNM46" s="38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9"/>
      <c r="JOJ46" s="38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9"/>
      <c r="JPG46" s="38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9"/>
      <c r="JQD46" s="38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9"/>
      <c r="JRA46" s="38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9"/>
      <c r="JRX46" s="38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9"/>
      <c r="JSU46" s="38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9"/>
      <c r="JTR46" s="38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9"/>
      <c r="JUO46" s="38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9"/>
      <c r="JVL46" s="38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9"/>
      <c r="JWI46" s="38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9"/>
      <c r="JXF46" s="38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9"/>
      <c r="JYC46" s="38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9"/>
      <c r="JYZ46" s="38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9"/>
      <c r="JZW46" s="38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9"/>
      <c r="KAT46" s="38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9"/>
      <c r="KBQ46" s="38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9"/>
      <c r="KCN46" s="38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9"/>
      <c r="KDK46" s="38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9"/>
      <c r="KEH46" s="38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9"/>
      <c r="KFE46" s="38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9"/>
      <c r="KGB46" s="38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9"/>
      <c r="KGY46" s="38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9"/>
      <c r="KHV46" s="38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9"/>
      <c r="KIS46" s="38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9"/>
      <c r="KJP46" s="38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9"/>
      <c r="KKM46" s="38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9"/>
      <c r="KLJ46" s="38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9"/>
      <c r="KMG46" s="38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9"/>
      <c r="KND46" s="38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9"/>
      <c r="KOA46" s="38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9"/>
      <c r="KOX46" s="38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9"/>
      <c r="KPU46" s="38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9"/>
      <c r="KQR46" s="38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9"/>
      <c r="KRO46" s="38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9"/>
      <c r="KSL46" s="38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9"/>
      <c r="KTI46" s="38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9"/>
      <c r="KUF46" s="38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9"/>
      <c r="KVC46" s="38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9"/>
      <c r="KVZ46" s="38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9"/>
      <c r="KWW46" s="38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9"/>
      <c r="KXT46" s="38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9"/>
      <c r="KYQ46" s="38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9"/>
      <c r="KZN46" s="38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9"/>
      <c r="LAK46" s="38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9"/>
      <c r="LBH46" s="38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9"/>
      <c r="LCE46" s="38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9"/>
      <c r="LDB46" s="38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9"/>
      <c r="LDY46" s="38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9"/>
      <c r="LEV46" s="38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9"/>
      <c r="LFS46" s="38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9"/>
      <c r="LGP46" s="38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9"/>
      <c r="LHM46" s="38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9"/>
      <c r="LIJ46" s="38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9"/>
      <c r="LJG46" s="38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9"/>
      <c r="LKD46" s="38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9"/>
      <c r="LLA46" s="38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9"/>
      <c r="LLX46" s="38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9"/>
      <c r="LMU46" s="38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9"/>
      <c r="LNR46" s="38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9"/>
      <c r="LOO46" s="38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9"/>
      <c r="LPL46" s="38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9"/>
      <c r="LQI46" s="38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9"/>
      <c r="LRF46" s="38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9"/>
      <c r="LSC46" s="38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9"/>
      <c r="LSZ46" s="38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9"/>
      <c r="LTW46" s="38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9"/>
      <c r="LUT46" s="38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9"/>
      <c r="LVQ46" s="38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9"/>
      <c r="LWN46" s="38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9"/>
      <c r="LXK46" s="38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9"/>
      <c r="LYH46" s="38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9"/>
      <c r="LZE46" s="38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9"/>
      <c r="MAB46" s="38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9"/>
      <c r="MAY46" s="38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9"/>
      <c r="MBV46" s="38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9"/>
      <c r="MCS46" s="38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9"/>
      <c r="MDP46" s="38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9"/>
      <c r="MEM46" s="38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9"/>
      <c r="MFJ46" s="38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9"/>
      <c r="MGG46" s="38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9"/>
      <c r="MHD46" s="38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9"/>
      <c r="MIA46" s="38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9"/>
      <c r="MIX46" s="38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9"/>
      <c r="MJU46" s="38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9"/>
      <c r="MKR46" s="38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9"/>
      <c r="MLO46" s="38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9"/>
      <c r="MML46" s="38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9"/>
      <c r="MNI46" s="38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9"/>
      <c r="MOF46" s="38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9"/>
      <c r="MPC46" s="38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9"/>
      <c r="MPZ46" s="38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9"/>
      <c r="MQW46" s="38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9"/>
      <c r="MRT46" s="38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9"/>
      <c r="MSQ46" s="38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9"/>
      <c r="MTN46" s="38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9"/>
      <c r="MUK46" s="38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9"/>
      <c r="MVH46" s="38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9"/>
      <c r="MWE46" s="38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9"/>
      <c r="MXB46" s="38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9"/>
      <c r="MXY46" s="38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9"/>
      <c r="MYV46" s="38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9"/>
      <c r="MZS46" s="38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9"/>
      <c r="NAP46" s="38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9"/>
      <c r="NBM46" s="38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9"/>
      <c r="NCJ46" s="38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9"/>
      <c r="NDG46" s="38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9"/>
      <c r="NED46" s="38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9"/>
      <c r="NFA46" s="38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9"/>
      <c r="NFX46" s="38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9"/>
      <c r="NGU46" s="38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9"/>
      <c r="NHR46" s="38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9"/>
      <c r="NIO46" s="38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9"/>
      <c r="NJL46" s="38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9"/>
      <c r="NKI46" s="38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9"/>
      <c r="NLF46" s="38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9"/>
      <c r="NMC46" s="38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9"/>
      <c r="NMZ46" s="38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9"/>
      <c r="NNW46" s="38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9"/>
      <c r="NOT46" s="38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9"/>
      <c r="NPQ46" s="38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9"/>
      <c r="NQN46" s="38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9"/>
      <c r="NRK46" s="38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9"/>
      <c r="NSH46" s="38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9"/>
      <c r="NTE46" s="38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9"/>
      <c r="NUB46" s="38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9"/>
      <c r="NUY46" s="38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9"/>
      <c r="NVV46" s="38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9"/>
      <c r="NWS46" s="38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9"/>
      <c r="NXP46" s="38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9"/>
      <c r="NYM46" s="38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9"/>
      <c r="NZJ46" s="38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9"/>
      <c r="OAG46" s="38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9"/>
      <c r="OBD46" s="38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9"/>
      <c r="OCA46" s="38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9"/>
      <c r="OCX46" s="38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9"/>
      <c r="ODU46" s="38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9"/>
      <c r="OER46" s="38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9"/>
      <c r="OFO46" s="38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9"/>
      <c r="OGL46" s="38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9"/>
      <c r="OHI46" s="38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9"/>
      <c r="OIF46" s="38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9"/>
      <c r="OJC46" s="38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9"/>
      <c r="OJZ46" s="38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9"/>
      <c r="OKW46" s="38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9"/>
      <c r="OLT46" s="38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9"/>
      <c r="OMQ46" s="38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9"/>
      <c r="ONN46" s="38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9"/>
      <c r="OOK46" s="38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9"/>
      <c r="OPH46" s="38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9"/>
      <c r="OQE46" s="38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9"/>
      <c r="ORB46" s="38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9"/>
      <c r="ORY46" s="38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9"/>
      <c r="OSV46" s="38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9"/>
      <c r="OTS46" s="38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9"/>
      <c r="OUP46" s="38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9"/>
      <c r="OVM46" s="38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9"/>
      <c r="OWJ46" s="38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9"/>
      <c r="OXG46" s="38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9"/>
      <c r="OYD46" s="38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9"/>
      <c r="OZA46" s="38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9"/>
      <c r="OZX46" s="38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9"/>
      <c r="PAU46" s="38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9"/>
      <c r="PBR46" s="38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9"/>
      <c r="PCO46" s="38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9"/>
      <c r="PDL46" s="38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9"/>
      <c r="PEI46" s="38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9"/>
      <c r="PFF46" s="38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9"/>
      <c r="PGC46" s="38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9"/>
      <c r="PGZ46" s="38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9"/>
      <c r="PHW46" s="38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9"/>
      <c r="PIT46" s="38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9"/>
      <c r="PJQ46" s="38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9"/>
      <c r="PKN46" s="38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9"/>
      <c r="PLK46" s="38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9"/>
      <c r="PMH46" s="38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9"/>
      <c r="PNE46" s="38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9"/>
      <c r="POB46" s="38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9"/>
      <c r="POY46" s="38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9"/>
      <c r="PPV46" s="38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9"/>
      <c r="PQS46" s="38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9"/>
      <c r="PRP46" s="38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9"/>
      <c r="PSM46" s="38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9"/>
      <c r="PTJ46" s="38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9"/>
      <c r="PUG46" s="38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9"/>
      <c r="PVD46" s="38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9"/>
      <c r="PWA46" s="38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9"/>
      <c r="PWX46" s="38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9"/>
      <c r="PXU46" s="38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9"/>
      <c r="PYR46" s="38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9"/>
      <c r="PZO46" s="38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9"/>
      <c r="QAL46" s="38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9"/>
      <c r="QBI46" s="38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9"/>
      <c r="QCF46" s="38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9"/>
      <c r="QDC46" s="38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9"/>
      <c r="QDZ46" s="38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9"/>
      <c r="QEW46" s="38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9"/>
      <c r="QFT46" s="38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9"/>
      <c r="QGQ46" s="38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9"/>
      <c r="QHN46" s="38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9"/>
      <c r="QIK46" s="38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9"/>
      <c r="QJH46" s="38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9"/>
      <c r="QKE46" s="38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9"/>
      <c r="QLB46" s="38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9"/>
      <c r="QLY46" s="38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9"/>
      <c r="QMV46" s="38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9"/>
      <c r="QNS46" s="38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9"/>
      <c r="QOP46" s="38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9"/>
      <c r="QPM46" s="38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9"/>
      <c r="QQJ46" s="38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9"/>
      <c r="QRG46" s="38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9"/>
      <c r="QSD46" s="38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9"/>
      <c r="QTA46" s="38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9"/>
      <c r="QTX46" s="38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9"/>
      <c r="QUU46" s="38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9"/>
      <c r="QVR46" s="38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9"/>
      <c r="QWO46" s="38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9"/>
      <c r="QXL46" s="38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9"/>
      <c r="QYI46" s="38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9"/>
      <c r="QZF46" s="38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9"/>
      <c r="RAC46" s="38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9"/>
      <c r="RAZ46" s="38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9"/>
      <c r="RBW46" s="38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9"/>
      <c r="RCT46" s="38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9"/>
      <c r="RDQ46" s="38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9"/>
      <c r="REN46" s="38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9"/>
      <c r="RFK46" s="38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9"/>
      <c r="RGH46" s="38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9"/>
      <c r="RHE46" s="38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9"/>
      <c r="RIB46" s="38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9"/>
      <c r="RIY46" s="38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9"/>
      <c r="RJV46" s="38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9"/>
      <c r="RKS46" s="38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9"/>
      <c r="RLP46" s="38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9"/>
      <c r="RMM46" s="38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9"/>
      <c r="RNJ46" s="38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9"/>
      <c r="ROG46" s="38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9"/>
      <c r="RPD46" s="38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9"/>
      <c r="RQA46" s="38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9"/>
      <c r="RQX46" s="38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9"/>
      <c r="RRU46" s="38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9"/>
      <c r="RSR46" s="38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9"/>
      <c r="RTO46" s="38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9"/>
      <c r="RUL46" s="38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9"/>
      <c r="RVI46" s="38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9"/>
      <c r="RWF46" s="38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9"/>
      <c r="RXC46" s="38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9"/>
      <c r="RXZ46" s="38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9"/>
      <c r="RYW46" s="38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9"/>
      <c r="RZT46" s="38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9"/>
      <c r="SAQ46" s="38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9"/>
      <c r="SBN46" s="38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9"/>
      <c r="SCK46" s="38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9"/>
      <c r="SDH46" s="38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9"/>
      <c r="SEE46" s="38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9"/>
      <c r="SFB46" s="38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9"/>
      <c r="SFY46" s="38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9"/>
      <c r="SGV46" s="38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9"/>
      <c r="SHS46" s="38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9"/>
      <c r="SIP46" s="38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9"/>
      <c r="SJM46" s="38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9"/>
      <c r="SKJ46" s="38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9"/>
      <c r="SLG46" s="38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9"/>
      <c r="SMD46" s="38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9"/>
      <c r="SNA46" s="38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9"/>
      <c r="SNX46" s="38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9"/>
      <c r="SOU46" s="38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9"/>
      <c r="SPR46" s="38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9"/>
      <c r="SQO46" s="38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9"/>
      <c r="SRL46" s="38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9"/>
      <c r="SSI46" s="38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9"/>
      <c r="STF46" s="38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9"/>
      <c r="SUC46" s="38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9"/>
      <c r="SUZ46" s="38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9"/>
      <c r="SVW46" s="38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9"/>
      <c r="SWT46" s="38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9"/>
      <c r="SXQ46" s="38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9"/>
      <c r="SYN46" s="38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9"/>
      <c r="SZK46" s="38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9"/>
      <c r="TAH46" s="38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9"/>
      <c r="TBE46" s="38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9"/>
      <c r="TCB46" s="38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9"/>
      <c r="TCY46" s="38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9"/>
      <c r="TDV46" s="38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9"/>
      <c r="TES46" s="38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9"/>
      <c r="TFP46" s="38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9"/>
      <c r="TGM46" s="38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9"/>
      <c r="THJ46" s="38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9"/>
      <c r="TIG46" s="38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9"/>
      <c r="TJD46" s="38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9"/>
      <c r="TKA46" s="38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9"/>
      <c r="TKX46" s="38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9"/>
      <c r="TLU46" s="38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9"/>
      <c r="TMR46" s="38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9"/>
      <c r="TNO46" s="38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9"/>
      <c r="TOL46" s="38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9"/>
      <c r="TPI46" s="38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9"/>
      <c r="TQF46" s="38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9"/>
      <c r="TRC46" s="38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9"/>
      <c r="TRZ46" s="38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9"/>
      <c r="TSW46" s="38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9"/>
      <c r="TTT46" s="38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9"/>
      <c r="TUQ46" s="38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9"/>
      <c r="TVN46" s="38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9"/>
      <c r="TWK46" s="38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9"/>
      <c r="TXH46" s="38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9"/>
      <c r="TYE46" s="38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9"/>
      <c r="TZB46" s="38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9"/>
      <c r="TZY46" s="38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9"/>
      <c r="UAV46" s="38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9"/>
      <c r="UBS46" s="38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9"/>
      <c r="UCP46" s="38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9"/>
      <c r="UDM46" s="38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9"/>
      <c r="UEJ46" s="38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9"/>
      <c r="UFG46" s="38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9"/>
      <c r="UGD46" s="38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9"/>
      <c r="UHA46" s="38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9"/>
      <c r="UHX46" s="38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9"/>
      <c r="UIU46" s="38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9"/>
      <c r="UJR46" s="38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9"/>
      <c r="UKO46" s="38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9"/>
      <c r="ULL46" s="38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9"/>
      <c r="UMI46" s="38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9"/>
      <c r="UNF46" s="38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9"/>
      <c r="UOC46" s="38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9"/>
      <c r="UOZ46" s="38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9"/>
      <c r="UPW46" s="38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9"/>
      <c r="UQT46" s="38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9"/>
      <c r="URQ46" s="38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9"/>
      <c r="USN46" s="38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9"/>
      <c r="UTK46" s="38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9"/>
      <c r="UUH46" s="38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9"/>
      <c r="UVE46" s="38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9"/>
      <c r="UWB46" s="38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9"/>
      <c r="UWY46" s="38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9"/>
      <c r="UXV46" s="38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9"/>
      <c r="UYS46" s="38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9"/>
      <c r="UZP46" s="38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9"/>
      <c r="VAM46" s="38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9"/>
      <c r="VBJ46" s="38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9"/>
      <c r="VCG46" s="38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9"/>
      <c r="VDD46" s="38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9"/>
      <c r="VEA46" s="38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9"/>
      <c r="VEX46" s="38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9"/>
      <c r="VFU46" s="38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9"/>
      <c r="VGR46" s="38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9"/>
      <c r="VHO46" s="38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9"/>
      <c r="VIL46" s="38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9"/>
      <c r="VJI46" s="38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9"/>
      <c r="VKF46" s="38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9"/>
      <c r="VLC46" s="38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9"/>
      <c r="VLZ46" s="38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9"/>
      <c r="VMW46" s="38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9"/>
      <c r="VNT46" s="38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9"/>
      <c r="VOQ46" s="38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9"/>
      <c r="VPN46" s="38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9"/>
      <c r="VQK46" s="38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9"/>
      <c r="VRH46" s="38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9"/>
      <c r="VSE46" s="38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9"/>
      <c r="VTB46" s="38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9"/>
      <c r="VTY46" s="38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9"/>
      <c r="VUV46" s="38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9"/>
      <c r="VVS46" s="38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9"/>
      <c r="VWP46" s="38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9"/>
      <c r="VXM46" s="38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9"/>
      <c r="VYJ46" s="38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9"/>
      <c r="VZG46" s="38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9"/>
      <c r="WAD46" s="38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9"/>
      <c r="WBA46" s="38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9"/>
      <c r="WBX46" s="38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9"/>
      <c r="WCU46" s="38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9"/>
      <c r="WDR46" s="38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9"/>
      <c r="WEO46" s="38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9"/>
      <c r="WFL46" s="38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9"/>
      <c r="WGI46" s="38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9"/>
      <c r="WHF46" s="38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9"/>
      <c r="WIC46" s="38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9"/>
      <c r="WIZ46" s="38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9"/>
      <c r="WJW46" s="38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9"/>
      <c r="WKT46" s="38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9"/>
      <c r="WLQ46" s="38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9"/>
      <c r="WMN46" s="38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9"/>
      <c r="WNK46" s="38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9"/>
      <c r="WOH46" s="38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9"/>
      <c r="WPE46" s="38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9"/>
      <c r="WQB46" s="38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9"/>
      <c r="WQY46" s="38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9"/>
      <c r="WRV46" s="38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9"/>
      <c r="WSS46" s="38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9"/>
      <c r="WTP46" s="38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9"/>
      <c r="WUM46" s="38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9"/>
      <c r="WVJ46" s="38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9"/>
      <c r="WWG46" s="38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9"/>
      <c r="WXD46" s="38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9"/>
      <c r="WYA46" s="38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9"/>
      <c r="WYX46" s="38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9"/>
      <c r="WZU46" s="38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9"/>
      <c r="XAR46" s="38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9"/>
      <c r="XBO46" s="38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9"/>
      <c r="XCL46" s="38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9"/>
      <c r="XDI46" s="38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9"/>
      <c r="XEF46" s="38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9"/>
      <c r="XFC46" s="38"/>
      <c r="XFD46" s="3"/>
    </row>
    <row r="47" spans="1:16384" ht="21" x14ac:dyDescent="0.25">
      <c r="A47" s="12" t="s">
        <v>111</v>
      </c>
      <c r="B47" s="107" t="str">
        <f>+VLOOKUP(A47,Clases!$A$1:$B$7,2,FALSE)</f>
        <v>Ramos Generales</v>
      </c>
      <c r="C47" s="13" t="s">
        <v>71</v>
      </c>
      <c r="D47" s="13">
        <v>1</v>
      </c>
      <c r="E47" s="26" t="s">
        <v>72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>
        <v>114700.7</v>
      </c>
      <c r="Y47" s="14">
        <v>98849.59</v>
      </c>
      <c r="Z47" s="14">
        <v>152062</v>
      </c>
      <c r="AA47" s="76">
        <v>137214.66</v>
      </c>
      <c r="AB47" s="33">
        <v>168957.3</v>
      </c>
      <c r="AC47" s="33">
        <v>168957.303655</v>
      </c>
      <c r="AD47" s="33">
        <v>199578.2</v>
      </c>
      <c r="AE47" s="33">
        <f>+IFERROR(VLOOKUP($E47,'2002'!$B:$D,3,FALSE),"")</f>
        <v>218673.00792199999</v>
      </c>
      <c r="AF47" s="33">
        <f>+IFERROR(VLOOKUP($E47,'2003'!$B:$D,3,FALSE),"")</f>
        <v>234618.811609</v>
      </c>
      <c r="AG47" s="33" t="str">
        <f>+IFERROR(VLOOKUP($E47,'2004'!$B:$D,3,FALSE),"")</f>
        <v/>
      </c>
      <c r="AH47" s="33">
        <f>+IFERROR(VLOOKUP($E47,'2005-15 corrientes'!$B$2:$W$50,2,FALSE),"")</f>
        <v>271082.8632562019</v>
      </c>
      <c r="AI47" s="33">
        <f>+IFERROR(VLOOKUP($E47,'2005-15 corrientes'!$B$2:$W$50,4,FALSE),"")</f>
        <v>292071.84975788789</v>
      </c>
      <c r="AJ47" s="33">
        <f>+IFERROR(VLOOKUP($E47,'2005-15 corrientes'!$B$2:$W$50,6,FALSE),"")</f>
        <v>332298.087526344</v>
      </c>
      <c r="AK47" s="33">
        <f>+IFERROR(VLOOKUP($E47,'2005-15 corrientes'!$B$2:$W$50,8,FALSE),"")</f>
        <v>369569.07745104114</v>
      </c>
      <c r="AL47" s="33">
        <f>+IFERROR(VLOOKUP($E47,'2005-15 corrientes'!$B$2:$W$50,10,FALSE),"")</f>
        <v>396262.33133662993</v>
      </c>
      <c r="AM47" s="33">
        <f>+IFERROR(VLOOKUP($E47,'2005-15 corrientes'!$B$2:$W$50,12,FALSE),"")</f>
        <v>419308.04406826774</v>
      </c>
      <c r="AN47" s="33">
        <f>+IFERROR(VLOOKUP($E47,'2005-15 corrientes'!$B$2:$W$50,14,FALSE),"")</f>
        <v>451167.93530028348</v>
      </c>
      <c r="AO47" s="33">
        <f>+IFERROR(VLOOKUP($E47,'2005-15 corrientes'!$B$2:$W$50,16,FALSE),"")</f>
        <v>482155.5</v>
      </c>
      <c r="AP47" s="33">
        <f>+IFERROR(VLOOKUP($E47,'2005-15 corrientes'!$B$2:$W$50,18,FALSE),"")</f>
        <v>513903.49999999977</v>
      </c>
      <c r="AQ47" s="33">
        <f>+IFERROR(VLOOKUP($E47,'2005-15 corrientes'!$B$2:$W$50,20,FALSE),"")</f>
        <v>545578.45238699974</v>
      </c>
      <c r="AR47" s="33">
        <f>+IFERROR(VLOOKUP($E47,'2005-15 corrientes'!$B$2:$W$50,22,FALSE),"")</f>
        <v>590910.79999999993</v>
      </c>
    </row>
    <row r="48" spans="1:16384" ht="31.5" x14ac:dyDescent="0.25">
      <c r="A48" s="12" t="s">
        <v>111</v>
      </c>
      <c r="B48" s="107" t="str">
        <f>+VLOOKUP(A48,Clases!$A$1:$B$7,2,FALSE)</f>
        <v>Ramos Generales</v>
      </c>
      <c r="C48" s="13" t="s">
        <v>61</v>
      </c>
      <c r="D48" s="13">
        <v>1</v>
      </c>
      <c r="E48" s="26" t="s">
        <v>62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76">
        <v>22195.1</v>
      </c>
      <c r="AB48" s="33"/>
      <c r="AC48" s="33">
        <v>40018</v>
      </c>
      <c r="AD48" s="33">
        <v>39177.9</v>
      </c>
      <c r="AE48" s="33">
        <f>+IFERROR(VLOOKUP($E48,'2002'!$B:$D,3,FALSE),"")</f>
        <v>45378.1</v>
      </c>
      <c r="AF48" s="33">
        <f>+IFERROR(VLOOKUP($E48,'2003'!$B:$D,3,FALSE),"")</f>
        <v>30238.6659</v>
      </c>
      <c r="AG48" s="33">
        <f>+IFERROR(VLOOKUP($E48,'2004'!$B:$D,3,FALSE),"")</f>
        <v>38030.140800000001</v>
      </c>
      <c r="AH48" s="33">
        <f>+IFERROR(VLOOKUP($E48,'2005-15 corrientes'!$B$2:$W$50,2,FALSE),"")</f>
        <v>31773.767908580034</v>
      </c>
      <c r="AI48" s="33">
        <f>+IFERROR(VLOOKUP($E48,'2005-15 corrientes'!$B$2:$W$50,4,FALSE),"")</f>
        <v>36972.781806694962</v>
      </c>
      <c r="AJ48" s="33">
        <f>+IFERROR(VLOOKUP($E48,'2005-15 corrientes'!$B$2:$W$50,6,FALSE),"")</f>
        <v>27174.304909385526</v>
      </c>
      <c r="AK48" s="33">
        <f>+IFERROR(VLOOKUP($E48,'2005-15 corrientes'!$B$2:$W$50,8,FALSE),"")</f>
        <v>29989.708297406603</v>
      </c>
      <c r="AL48" s="33">
        <f>+IFERROR(VLOOKUP($E48,'2005-15 corrientes'!$B$2:$W$50,10,FALSE),"")</f>
        <v>30992.547003803447</v>
      </c>
      <c r="AM48" s="33">
        <f>+IFERROR(VLOOKUP($E48,'2005-15 corrientes'!$B$2:$W$50,12,FALSE),"")</f>
        <v>13762.447362109384</v>
      </c>
      <c r="AN48" s="33">
        <f>+IFERROR(VLOOKUP($E48,'2005-15 corrientes'!$B$2:$W$50,14,FALSE),"")</f>
        <v>16664.845597387935</v>
      </c>
      <c r="AO48" s="33">
        <f>+IFERROR(VLOOKUP($E48,'2005-15 corrientes'!$B$2:$W$50,16,FALSE),"")</f>
        <v>12298.4</v>
      </c>
      <c r="AP48" s="33">
        <f>+IFERROR(VLOOKUP($E48,'2005-15 corrientes'!$B$2:$W$50,18,FALSE),"")</f>
        <v>13578.599999999993</v>
      </c>
      <c r="AQ48" s="33">
        <f>+IFERROR(VLOOKUP($E48,'2005-15 corrientes'!$B$2:$W$50,20,FALSE),"")</f>
        <v>11738.200699999994</v>
      </c>
      <c r="AR48" s="33">
        <f>+IFERROR(VLOOKUP($E48,'2005-15 corrientes'!$B$2:$W$50,22,FALSE),"")</f>
        <v>10950</v>
      </c>
    </row>
    <row r="49" spans="1:16384" ht="21" x14ac:dyDescent="0.25">
      <c r="A49" s="6" t="s">
        <v>106</v>
      </c>
      <c r="B49" s="105" t="str">
        <f>+VLOOKUP(A49,Clases!$A$1:$B$7,2,FALSE)</f>
        <v>Ramos autónomos</v>
      </c>
      <c r="C49" s="7" t="s">
        <v>10</v>
      </c>
      <c r="D49" s="7">
        <v>1</v>
      </c>
      <c r="E49" s="24" t="s">
        <v>11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78"/>
      <c r="AB49" s="31">
        <v>283</v>
      </c>
      <c r="AC49" s="78">
        <v>283</v>
      </c>
      <c r="AD49" s="31">
        <v>410</v>
      </c>
      <c r="AE49" s="31">
        <f>+IFERROR(VLOOKUP($E49,'2002'!$B:$D,3,FALSE),"")</f>
        <v>456.3</v>
      </c>
      <c r="AF49" s="31">
        <f>+IFERROR(VLOOKUP($E49,'2003'!$B:$D,3,FALSE),"")</f>
        <v>574.96777999999995</v>
      </c>
      <c r="AG49" s="31">
        <f>+IFERROR(VLOOKUP($E49,'2004'!$B:$D,3,FALSE),"")</f>
        <v>629.10497599999997</v>
      </c>
      <c r="AH49" s="31">
        <f>+IFERROR(VLOOKUP($E49,'2005-15 corrientes'!$B$2:$W$50,2,FALSE),"")</f>
        <v>708.08341419120734</v>
      </c>
      <c r="AI49" s="31">
        <f>+IFERROR(VLOOKUP($E49,'2005-15 corrientes'!$B$2:$W$50,4,FALSE),"")</f>
        <v>742.5431101344584</v>
      </c>
      <c r="AJ49" s="31">
        <f>+IFERROR(VLOOKUP($E49,'2005-15 corrientes'!$B$2:$W$50,6,FALSE),"")</f>
        <v>800.96417383451296</v>
      </c>
      <c r="AK49" s="31">
        <f>+IFERROR(VLOOKUP($E49,'2005-15 corrientes'!$B$2:$W$50,8,FALSE),"")</f>
        <v>866.00050292511173</v>
      </c>
      <c r="AL49" s="31">
        <f>+IFERROR(VLOOKUP($E49,'2005-15 corrientes'!$B$2:$W$50,10,FALSE),"")</f>
        <v>912.50000011198335</v>
      </c>
      <c r="AM49" s="31">
        <f>+IFERROR(VLOOKUP($E49,'2005-15 corrientes'!$B$2:$W$50,12,FALSE),"")</f>
        <v>889.57836913634651</v>
      </c>
      <c r="AN49" s="31">
        <f>+IFERROR(VLOOKUP($E49,'2005-15 corrientes'!$B$2:$W$50,14,FALSE),"")</f>
        <v>1101.7179298273156</v>
      </c>
      <c r="AO49" s="31">
        <f>+IFERROR(VLOOKUP($E49,'2005-15 corrientes'!$B$2:$W$50,16,FALSE),"")</f>
        <v>1280.3</v>
      </c>
      <c r="AP49" s="31">
        <f>+IFERROR(VLOOKUP($E49,'2005-15 corrientes'!$B$2:$W$50,18,FALSE),"")</f>
        <v>1375.0999999999992</v>
      </c>
      <c r="AQ49" s="31">
        <f>+IFERROR(VLOOKUP($E49,'2005-15 corrientes'!$B$2:$W$50,20,FALSE),"")</f>
        <v>1416.3810459999995</v>
      </c>
      <c r="AR49" s="31">
        <f>+IFERROR(VLOOKUP($E49,'2005-15 corrientes'!$B$2:$W$50,22,FALSE),"")</f>
        <v>1466</v>
      </c>
    </row>
    <row r="50" spans="1:16384" x14ac:dyDescent="0.25">
      <c r="A50" s="9" t="s">
        <v>110</v>
      </c>
      <c r="B50" s="106" t="str">
        <f>+VLOOKUP(A50,Clases!$A$1:$B$7,2,FALSE)</f>
        <v>Ramos Administrativos</v>
      </c>
      <c r="C50" s="10" t="s">
        <v>75</v>
      </c>
      <c r="D50" s="10">
        <v>1</v>
      </c>
      <c r="E50" s="25" t="s">
        <v>76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79"/>
      <c r="AB50" s="32"/>
      <c r="AC50" s="79"/>
      <c r="AD50" s="32">
        <v>6350.1</v>
      </c>
      <c r="AE50" s="32">
        <f>+IFERROR(VLOOKUP($E50,'2002'!$B:$D,3,FALSE),"")</f>
        <v>7320.14</v>
      </c>
      <c r="AF50" s="32">
        <f>+IFERROR(VLOOKUP($E50,'2003'!$B:$D,3,FALSE),"")</f>
        <v>7067.2314459999998</v>
      </c>
      <c r="AG50" s="32">
        <f>+IFERROR(VLOOKUP($E50,'2004'!$B:$D,3,FALSE),"")</f>
        <v>6462.6873599999999</v>
      </c>
      <c r="AH50" s="32">
        <f>+IFERROR(VLOOKUP($E50,'2005-15 corrientes'!$B$2:$W$50,2,FALSE),"")</f>
        <v>7036.8186919001892</v>
      </c>
      <c r="AI50" s="32">
        <f>+IFERROR(VLOOKUP($E50,'2005-15 corrientes'!$B$2:$W$50,4,FALSE),"")</f>
        <v>9274.4000016793925</v>
      </c>
      <c r="AJ50" s="32">
        <f>+IFERROR(VLOOKUP($E50,'2005-15 corrientes'!$B$2:$W$50,6,FALSE),"")</f>
        <v>13664.682651176743</v>
      </c>
      <c r="AK50" s="32">
        <f>+IFERROR(VLOOKUP($E50,'2005-15 corrientes'!$B$2:$W$50,8,FALSE),"")</f>
        <v>19711.622598295413</v>
      </c>
      <c r="AL50" s="32">
        <f>+IFERROR(VLOOKUP($E50,'2005-15 corrientes'!$B$2:$W$50,10,FALSE),"")</f>
        <v>32916.838384039605</v>
      </c>
      <c r="AM50" s="32">
        <f>+IFERROR(VLOOKUP($E50,'2005-15 corrientes'!$B$2:$W$50,12,FALSE),"")</f>
        <v>32437.776666971768</v>
      </c>
      <c r="AN50" s="32">
        <f>+IFERROR(VLOOKUP($E50,'2005-15 corrientes'!$B$2:$W$50,14,FALSE),"")</f>
        <v>35519.104861432708</v>
      </c>
      <c r="AO50" s="32">
        <f>+IFERROR(VLOOKUP($E50,'2005-15 corrientes'!$B$2:$W$50,16,FALSE),"")</f>
        <v>40536.5</v>
      </c>
      <c r="AP50" s="32">
        <f>+IFERROR(VLOOKUP($E50,'2005-15 corrientes'!$B$2:$W$50,18,FALSE),"")</f>
        <v>41217.199999999983</v>
      </c>
      <c r="AQ50" s="32">
        <f>+IFERROR(VLOOKUP($E50,'2005-15 corrientes'!$B$2:$W$50,20,FALSE),"")</f>
        <v>0</v>
      </c>
      <c r="AR50" s="32">
        <f>+IFERROR(VLOOKUP($E50,'2005-15 corrientes'!$B$2:$W$50,22,FALSE),"")</f>
        <v>0</v>
      </c>
      <c r="AS50" s="3"/>
      <c r="AT50" s="3"/>
      <c r="AU50" s="3"/>
      <c r="AV50" s="3"/>
      <c r="AW50" s="3"/>
      <c r="AX50" s="3"/>
      <c r="AY50" s="3"/>
      <c r="AZ50" s="3"/>
      <c r="BA50" s="3"/>
      <c r="BB50" s="40"/>
      <c r="BC50" s="39"/>
      <c r="BD50" s="39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40"/>
      <c r="CA50" s="39"/>
      <c r="CB50" s="39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40"/>
      <c r="CY50" s="39"/>
      <c r="CZ50" s="39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40"/>
      <c r="DW50" s="39"/>
      <c r="DX50" s="39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40"/>
      <c r="EU50" s="39"/>
      <c r="EV50" s="39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40"/>
      <c r="FS50" s="39"/>
      <c r="FT50" s="39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40"/>
      <c r="GQ50" s="39"/>
      <c r="GR50" s="39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40"/>
      <c r="HO50" s="39"/>
      <c r="HP50" s="39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40"/>
      <c r="IM50" s="39"/>
      <c r="IN50" s="39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40"/>
      <c r="JK50" s="39"/>
      <c r="JL50" s="39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40"/>
      <c r="KI50" s="39"/>
      <c r="KJ50" s="39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40"/>
      <c r="LG50" s="39"/>
      <c r="LH50" s="39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40"/>
      <c r="ME50" s="39"/>
      <c r="MF50" s="39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40"/>
      <c r="NC50" s="39"/>
      <c r="ND50" s="39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40"/>
      <c r="OA50" s="39"/>
      <c r="OB50" s="39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40"/>
      <c r="OY50" s="39"/>
      <c r="OZ50" s="39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40"/>
      <c r="PW50" s="39"/>
      <c r="PX50" s="39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40"/>
      <c r="QU50" s="39"/>
      <c r="QV50" s="39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40"/>
      <c r="RS50" s="39"/>
      <c r="RT50" s="39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40"/>
      <c r="SQ50" s="39"/>
      <c r="SR50" s="39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40"/>
      <c r="TO50" s="39"/>
      <c r="TP50" s="39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40"/>
      <c r="UM50" s="39"/>
      <c r="UN50" s="39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40"/>
      <c r="VK50" s="39"/>
      <c r="VL50" s="39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40"/>
      <c r="WI50" s="39"/>
      <c r="WJ50" s="39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40"/>
      <c r="XG50" s="39"/>
      <c r="XH50" s="39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40"/>
      <c r="YE50" s="39"/>
      <c r="YF50" s="39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40"/>
      <c r="ZC50" s="39"/>
      <c r="ZD50" s="39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40"/>
      <c r="AAA50" s="39"/>
      <c r="AAB50" s="39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40"/>
      <c r="AAY50" s="39"/>
      <c r="AAZ50" s="39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40"/>
      <c r="ABW50" s="39"/>
      <c r="ABX50" s="39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40"/>
      <c r="ACU50" s="39"/>
      <c r="ACV50" s="39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40"/>
      <c r="ADS50" s="39"/>
      <c r="ADT50" s="39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40"/>
      <c r="AEQ50" s="39"/>
      <c r="AER50" s="39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40"/>
      <c r="AFO50" s="39"/>
      <c r="AFP50" s="39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40"/>
      <c r="AGM50" s="39"/>
      <c r="AGN50" s="39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40"/>
      <c r="AHK50" s="39"/>
      <c r="AHL50" s="39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40"/>
      <c r="AII50" s="39"/>
      <c r="AIJ50" s="39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40"/>
      <c r="AJG50" s="39"/>
      <c r="AJH50" s="39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40"/>
      <c r="AKE50" s="39"/>
      <c r="AKF50" s="39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40"/>
      <c r="ALC50" s="39"/>
      <c r="ALD50" s="39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40"/>
      <c r="AMA50" s="39"/>
      <c r="AMB50" s="39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40"/>
      <c r="AMY50" s="39"/>
      <c r="AMZ50" s="39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40"/>
      <c r="ANW50" s="39"/>
      <c r="ANX50" s="39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40"/>
      <c r="AOU50" s="39"/>
      <c r="AOV50" s="39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40"/>
      <c r="APS50" s="39"/>
      <c r="APT50" s="39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40"/>
      <c r="AQQ50" s="39"/>
      <c r="AQR50" s="39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40"/>
      <c r="ARO50" s="39"/>
      <c r="ARP50" s="39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40"/>
      <c r="ASM50" s="39"/>
      <c r="ASN50" s="39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40"/>
      <c r="ATK50" s="39"/>
      <c r="ATL50" s="39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40"/>
      <c r="AUI50" s="39"/>
      <c r="AUJ50" s="39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40"/>
      <c r="AVG50" s="39"/>
      <c r="AVH50" s="39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40"/>
      <c r="AWE50" s="39"/>
      <c r="AWF50" s="39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40"/>
      <c r="AXC50" s="39"/>
      <c r="AXD50" s="39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40"/>
      <c r="AYA50" s="39"/>
      <c r="AYB50" s="39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40"/>
      <c r="AYY50" s="39"/>
      <c r="AYZ50" s="39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40"/>
      <c r="AZW50" s="39"/>
      <c r="AZX50" s="39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40"/>
      <c r="BAU50" s="39"/>
      <c r="BAV50" s="39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40"/>
      <c r="BBS50" s="39"/>
      <c r="BBT50" s="39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40"/>
      <c r="BCQ50" s="39"/>
      <c r="BCR50" s="39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40"/>
      <c r="BDO50" s="39"/>
      <c r="BDP50" s="39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40"/>
      <c r="BEM50" s="39"/>
      <c r="BEN50" s="39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40"/>
      <c r="BFK50" s="39"/>
      <c r="BFL50" s="39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40"/>
      <c r="BGI50" s="39"/>
      <c r="BGJ50" s="39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40"/>
      <c r="BHG50" s="39"/>
      <c r="BHH50" s="39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40"/>
      <c r="BIE50" s="39"/>
      <c r="BIF50" s="39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40"/>
      <c r="BJC50" s="39"/>
      <c r="BJD50" s="39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40"/>
      <c r="BKA50" s="39"/>
      <c r="BKB50" s="39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40"/>
      <c r="BKY50" s="39"/>
      <c r="BKZ50" s="39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40"/>
      <c r="BLW50" s="39"/>
      <c r="BLX50" s="39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40"/>
      <c r="BMU50" s="39"/>
      <c r="BMV50" s="39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40"/>
      <c r="BNS50" s="39"/>
      <c r="BNT50" s="39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40"/>
      <c r="BOQ50" s="39"/>
      <c r="BOR50" s="39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40"/>
      <c r="BPO50" s="39"/>
      <c r="BPP50" s="39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40"/>
      <c r="BQM50" s="39"/>
      <c r="BQN50" s="39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40"/>
      <c r="BRK50" s="39"/>
      <c r="BRL50" s="39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40"/>
      <c r="BSI50" s="39"/>
      <c r="BSJ50" s="39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40"/>
      <c r="BTG50" s="39"/>
      <c r="BTH50" s="39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40"/>
      <c r="BUE50" s="39"/>
      <c r="BUF50" s="39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40"/>
      <c r="BVC50" s="39"/>
      <c r="BVD50" s="39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40"/>
      <c r="BWA50" s="39"/>
      <c r="BWB50" s="39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40"/>
      <c r="BWY50" s="39"/>
      <c r="BWZ50" s="39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40"/>
      <c r="BXW50" s="39"/>
      <c r="BXX50" s="39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40"/>
      <c r="BYU50" s="39"/>
      <c r="BYV50" s="39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40"/>
      <c r="BZS50" s="39"/>
      <c r="BZT50" s="39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40"/>
      <c r="CAQ50" s="39"/>
      <c r="CAR50" s="39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40"/>
      <c r="CBO50" s="39"/>
      <c r="CBP50" s="39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40"/>
      <c r="CCM50" s="39"/>
      <c r="CCN50" s="39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40"/>
      <c r="CDK50" s="39"/>
      <c r="CDL50" s="39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40"/>
      <c r="CEI50" s="39"/>
      <c r="CEJ50" s="39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40"/>
      <c r="CFG50" s="39"/>
      <c r="CFH50" s="39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40"/>
      <c r="CGE50" s="39"/>
      <c r="CGF50" s="39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40"/>
      <c r="CHC50" s="39"/>
      <c r="CHD50" s="39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40"/>
      <c r="CIA50" s="39"/>
      <c r="CIB50" s="39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40"/>
      <c r="CIY50" s="39"/>
      <c r="CIZ50" s="39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40"/>
      <c r="CJW50" s="39"/>
      <c r="CJX50" s="39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40"/>
      <c r="CKU50" s="39"/>
      <c r="CKV50" s="39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40"/>
      <c r="CLS50" s="39"/>
      <c r="CLT50" s="39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40"/>
      <c r="CMQ50" s="39"/>
      <c r="CMR50" s="39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40"/>
      <c r="CNO50" s="39"/>
      <c r="CNP50" s="39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40"/>
      <c r="COM50" s="39"/>
      <c r="CON50" s="39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40"/>
      <c r="CPK50" s="39"/>
      <c r="CPL50" s="39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40"/>
      <c r="CQI50" s="39"/>
      <c r="CQJ50" s="39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40"/>
      <c r="CRG50" s="39"/>
      <c r="CRH50" s="39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40"/>
      <c r="CSE50" s="39"/>
      <c r="CSF50" s="39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40"/>
      <c r="CTC50" s="39"/>
      <c r="CTD50" s="39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40"/>
      <c r="CUA50" s="39"/>
      <c r="CUB50" s="39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40"/>
      <c r="CUY50" s="39"/>
      <c r="CUZ50" s="39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40"/>
      <c r="CVW50" s="39"/>
      <c r="CVX50" s="39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40"/>
      <c r="CWU50" s="39"/>
      <c r="CWV50" s="39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40"/>
      <c r="CXS50" s="39"/>
      <c r="CXT50" s="39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40"/>
      <c r="CYQ50" s="39"/>
      <c r="CYR50" s="39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40"/>
      <c r="CZO50" s="39"/>
      <c r="CZP50" s="39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40"/>
      <c r="DAM50" s="39"/>
      <c r="DAN50" s="39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40"/>
      <c r="DBK50" s="39"/>
      <c r="DBL50" s="39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40"/>
      <c r="DCI50" s="39"/>
      <c r="DCJ50" s="39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40"/>
      <c r="DDG50" s="39"/>
      <c r="DDH50" s="39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40"/>
      <c r="DEE50" s="39"/>
      <c r="DEF50" s="39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40"/>
      <c r="DFC50" s="39"/>
      <c r="DFD50" s="39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40"/>
      <c r="DGA50" s="39"/>
      <c r="DGB50" s="39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40"/>
      <c r="DGY50" s="39"/>
      <c r="DGZ50" s="39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40"/>
      <c r="DHW50" s="39"/>
      <c r="DHX50" s="39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40"/>
      <c r="DIU50" s="39"/>
      <c r="DIV50" s="39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40"/>
      <c r="DJS50" s="39"/>
      <c r="DJT50" s="39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40"/>
      <c r="DKQ50" s="39"/>
      <c r="DKR50" s="39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40"/>
      <c r="DLO50" s="39"/>
      <c r="DLP50" s="39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40"/>
      <c r="DMM50" s="39"/>
      <c r="DMN50" s="39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40"/>
      <c r="DNK50" s="39"/>
      <c r="DNL50" s="39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40"/>
      <c r="DOI50" s="39"/>
      <c r="DOJ50" s="39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40"/>
      <c r="DPG50" s="39"/>
      <c r="DPH50" s="39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40"/>
      <c r="DQE50" s="39"/>
      <c r="DQF50" s="39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40"/>
      <c r="DRC50" s="39"/>
      <c r="DRD50" s="39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40"/>
      <c r="DSA50" s="39"/>
      <c r="DSB50" s="39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40"/>
      <c r="DSY50" s="39"/>
      <c r="DSZ50" s="39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40"/>
      <c r="DTW50" s="39"/>
      <c r="DTX50" s="39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40"/>
      <c r="DUU50" s="39"/>
      <c r="DUV50" s="39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40"/>
      <c r="DVS50" s="39"/>
      <c r="DVT50" s="39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40"/>
      <c r="DWQ50" s="39"/>
      <c r="DWR50" s="39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40"/>
      <c r="DXO50" s="39"/>
      <c r="DXP50" s="39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40"/>
      <c r="DYM50" s="39"/>
      <c r="DYN50" s="39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40"/>
      <c r="DZK50" s="39"/>
      <c r="DZL50" s="39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40"/>
      <c r="EAI50" s="39"/>
      <c r="EAJ50" s="39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40"/>
      <c r="EBG50" s="39"/>
      <c r="EBH50" s="39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40"/>
      <c r="ECE50" s="39"/>
      <c r="ECF50" s="39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40"/>
      <c r="EDC50" s="39"/>
      <c r="EDD50" s="39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40"/>
      <c r="EEA50" s="39"/>
      <c r="EEB50" s="39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40"/>
      <c r="EEY50" s="39"/>
      <c r="EEZ50" s="39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40"/>
      <c r="EFW50" s="39"/>
      <c r="EFX50" s="39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40"/>
      <c r="EGU50" s="39"/>
      <c r="EGV50" s="39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40"/>
      <c r="EHS50" s="39"/>
      <c r="EHT50" s="39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40"/>
      <c r="EIQ50" s="39"/>
      <c r="EIR50" s="39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40"/>
      <c r="EJO50" s="39"/>
      <c r="EJP50" s="39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40"/>
      <c r="EKM50" s="39"/>
      <c r="EKN50" s="39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40"/>
      <c r="ELK50" s="39"/>
      <c r="ELL50" s="39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40"/>
      <c r="EMI50" s="39"/>
      <c r="EMJ50" s="39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40"/>
      <c r="ENG50" s="39"/>
      <c r="ENH50" s="39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40"/>
      <c r="EOE50" s="39"/>
      <c r="EOF50" s="39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40"/>
      <c r="EPC50" s="39"/>
      <c r="EPD50" s="39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40"/>
      <c r="EQA50" s="39"/>
      <c r="EQB50" s="39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40"/>
      <c r="EQY50" s="39"/>
      <c r="EQZ50" s="39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40"/>
      <c r="ERW50" s="39"/>
      <c r="ERX50" s="39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40"/>
      <c r="ESU50" s="39"/>
      <c r="ESV50" s="39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40"/>
      <c r="ETS50" s="39"/>
      <c r="ETT50" s="39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40"/>
      <c r="EUQ50" s="39"/>
      <c r="EUR50" s="39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40"/>
      <c r="EVO50" s="39"/>
      <c r="EVP50" s="39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40"/>
      <c r="EWM50" s="39"/>
      <c r="EWN50" s="39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40"/>
      <c r="EXK50" s="39"/>
      <c r="EXL50" s="39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40"/>
      <c r="EYI50" s="39"/>
      <c r="EYJ50" s="39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40"/>
      <c r="EZG50" s="39"/>
      <c r="EZH50" s="39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40"/>
      <c r="FAE50" s="39"/>
      <c r="FAF50" s="39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40"/>
      <c r="FBC50" s="39"/>
      <c r="FBD50" s="39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40"/>
      <c r="FCA50" s="39"/>
      <c r="FCB50" s="39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40"/>
      <c r="FCY50" s="39"/>
      <c r="FCZ50" s="39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40"/>
      <c r="FDW50" s="39"/>
      <c r="FDX50" s="39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40"/>
      <c r="FEU50" s="39"/>
      <c r="FEV50" s="39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40"/>
      <c r="FFS50" s="39"/>
      <c r="FFT50" s="39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40"/>
      <c r="FGQ50" s="39"/>
      <c r="FGR50" s="39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40"/>
      <c r="FHO50" s="39"/>
      <c r="FHP50" s="39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40"/>
      <c r="FIM50" s="39"/>
      <c r="FIN50" s="39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40"/>
      <c r="FJK50" s="39"/>
      <c r="FJL50" s="39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40"/>
      <c r="FKI50" s="39"/>
      <c r="FKJ50" s="39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40"/>
      <c r="FLG50" s="39"/>
      <c r="FLH50" s="39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40"/>
      <c r="FME50" s="39"/>
      <c r="FMF50" s="39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40"/>
      <c r="FNC50" s="39"/>
      <c r="FND50" s="39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40"/>
      <c r="FOA50" s="39"/>
      <c r="FOB50" s="39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40"/>
      <c r="FOY50" s="39"/>
      <c r="FOZ50" s="39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40"/>
      <c r="FPW50" s="39"/>
      <c r="FPX50" s="39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40"/>
      <c r="FQU50" s="39"/>
      <c r="FQV50" s="39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40"/>
      <c r="FRS50" s="39"/>
      <c r="FRT50" s="39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40"/>
      <c r="FSQ50" s="39"/>
      <c r="FSR50" s="39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40"/>
      <c r="FTO50" s="39"/>
      <c r="FTP50" s="39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40"/>
      <c r="FUM50" s="39"/>
      <c r="FUN50" s="39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40"/>
      <c r="FVK50" s="39"/>
      <c r="FVL50" s="39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40"/>
      <c r="FWI50" s="39"/>
      <c r="FWJ50" s="39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40"/>
      <c r="FXG50" s="39"/>
      <c r="FXH50" s="39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40"/>
      <c r="FYE50" s="39"/>
      <c r="FYF50" s="39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40"/>
      <c r="FZC50" s="39"/>
      <c r="FZD50" s="39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40"/>
      <c r="GAA50" s="39"/>
      <c r="GAB50" s="39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40"/>
      <c r="GAY50" s="39"/>
      <c r="GAZ50" s="39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40"/>
      <c r="GBW50" s="39"/>
      <c r="GBX50" s="39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40"/>
      <c r="GCU50" s="39"/>
      <c r="GCV50" s="39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40"/>
      <c r="GDS50" s="39"/>
      <c r="GDT50" s="39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40"/>
      <c r="GEQ50" s="39"/>
      <c r="GER50" s="39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40"/>
      <c r="GFO50" s="39"/>
      <c r="GFP50" s="39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40"/>
      <c r="GGM50" s="39"/>
      <c r="GGN50" s="39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40"/>
      <c r="GHK50" s="39"/>
      <c r="GHL50" s="39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40"/>
      <c r="GII50" s="39"/>
      <c r="GIJ50" s="39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40"/>
      <c r="GJG50" s="39"/>
      <c r="GJH50" s="39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40"/>
      <c r="GKE50" s="39"/>
      <c r="GKF50" s="39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40"/>
      <c r="GLC50" s="39"/>
      <c r="GLD50" s="39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40"/>
      <c r="GMA50" s="39"/>
      <c r="GMB50" s="39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40"/>
      <c r="GMY50" s="39"/>
      <c r="GMZ50" s="39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40"/>
      <c r="GNW50" s="39"/>
      <c r="GNX50" s="39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40"/>
      <c r="GOU50" s="39"/>
      <c r="GOV50" s="39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40"/>
      <c r="GPS50" s="39"/>
      <c r="GPT50" s="39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40"/>
      <c r="GQQ50" s="39"/>
      <c r="GQR50" s="39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40"/>
      <c r="GRO50" s="39"/>
      <c r="GRP50" s="39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40"/>
      <c r="GSM50" s="39"/>
      <c r="GSN50" s="39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40"/>
      <c r="GTK50" s="39"/>
      <c r="GTL50" s="39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40"/>
      <c r="GUI50" s="39"/>
      <c r="GUJ50" s="39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40"/>
      <c r="GVG50" s="39"/>
      <c r="GVH50" s="39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40"/>
      <c r="GWE50" s="39"/>
      <c r="GWF50" s="39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40"/>
      <c r="GXC50" s="39"/>
      <c r="GXD50" s="39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40"/>
      <c r="GYA50" s="39"/>
      <c r="GYB50" s="39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40"/>
      <c r="GYY50" s="39"/>
      <c r="GYZ50" s="39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40"/>
      <c r="GZW50" s="39"/>
      <c r="GZX50" s="39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40"/>
      <c r="HAU50" s="39"/>
      <c r="HAV50" s="39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40"/>
      <c r="HBS50" s="39"/>
      <c r="HBT50" s="39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40"/>
      <c r="HCQ50" s="39"/>
      <c r="HCR50" s="39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40"/>
      <c r="HDO50" s="39"/>
      <c r="HDP50" s="39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40"/>
      <c r="HEM50" s="39"/>
      <c r="HEN50" s="39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40"/>
      <c r="HFK50" s="39"/>
      <c r="HFL50" s="39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40"/>
      <c r="HGI50" s="39"/>
      <c r="HGJ50" s="39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40"/>
      <c r="HHG50" s="39"/>
      <c r="HHH50" s="39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40"/>
      <c r="HIE50" s="39"/>
      <c r="HIF50" s="39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40"/>
      <c r="HJC50" s="39"/>
      <c r="HJD50" s="39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40"/>
      <c r="HKA50" s="39"/>
      <c r="HKB50" s="39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40"/>
      <c r="HKY50" s="39"/>
      <c r="HKZ50" s="39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40"/>
      <c r="HLW50" s="39"/>
      <c r="HLX50" s="39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40"/>
      <c r="HMU50" s="39"/>
      <c r="HMV50" s="39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40"/>
      <c r="HNS50" s="39"/>
      <c r="HNT50" s="39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40"/>
      <c r="HOQ50" s="39"/>
      <c r="HOR50" s="39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40"/>
      <c r="HPO50" s="39"/>
      <c r="HPP50" s="39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40"/>
      <c r="HQM50" s="39"/>
      <c r="HQN50" s="39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40"/>
      <c r="HRK50" s="39"/>
      <c r="HRL50" s="39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40"/>
      <c r="HSI50" s="39"/>
      <c r="HSJ50" s="39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40"/>
      <c r="HTG50" s="39"/>
      <c r="HTH50" s="39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40"/>
      <c r="HUE50" s="39"/>
      <c r="HUF50" s="39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40"/>
      <c r="HVC50" s="39"/>
      <c r="HVD50" s="39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40"/>
      <c r="HWA50" s="39"/>
      <c r="HWB50" s="39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40"/>
      <c r="HWY50" s="39"/>
      <c r="HWZ50" s="39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40"/>
      <c r="HXW50" s="39"/>
      <c r="HXX50" s="39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40"/>
      <c r="HYU50" s="39"/>
      <c r="HYV50" s="39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40"/>
      <c r="HZS50" s="39"/>
      <c r="HZT50" s="39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40"/>
      <c r="IAQ50" s="39"/>
      <c r="IAR50" s="39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40"/>
      <c r="IBO50" s="39"/>
      <c r="IBP50" s="39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40"/>
      <c r="ICM50" s="39"/>
      <c r="ICN50" s="39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40"/>
      <c r="IDK50" s="39"/>
      <c r="IDL50" s="39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40"/>
      <c r="IEI50" s="39"/>
      <c r="IEJ50" s="39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40"/>
      <c r="IFG50" s="39"/>
      <c r="IFH50" s="39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40"/>
      <c r="IGE50" s="39"/>
      <c r="IGF50" s="39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40"/>
      <c r="IHC50" s="39"/>
      <c r="IHD50" s="39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40"/>
      <c r="IIA50" s="39"/>
      <c r="IIB50" s="39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40"/>
      <c r="IIY50" s="39"/>
      <c r="IIZ50" s="39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40"/>
      <c r="IJW50" s="39"/>
      <c r="IJX50" s="39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40"/>
      <c r="IKU50" s="39"/>
      <c r="IKV50" s="39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40"/>
      <c r="ILS50" s="39"/>
      <c r="ILT50" s="39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40"/>
      <c r="IMQ50" s="39"/>
      <c r="IMR50" s="39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40"/>
      <c r="INO50" s="39"/>
      <c r="INP50" s="39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40"/>
      <c r="IOM50" s="39"/>
      <c r="ION50" s="39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40"/>
      <c r="IPK50" s="39"/>
      <c r="IPL50" s="39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40"/>
      <c r="IQI50" s="39"/>
      <c r="IQJ50" s="39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40"/>
      <c r="IRG50" s="39"/>
      <c r="IRH50" s="39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40"/>
      <c r="ISE50" s="39"/>
      <c r="ISF50" s="39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40"/>
      <c r="ITC50" s="39"/>
      <c r="ITD50" s="39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40"/>
      <c r="IUA50" s="39"/>
      <c r="IUB50" s="39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40"/>
      <c r="IUY50" s="39"/>
      <c r="IUZ50" s="39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40"/>
      <c r="IVW50" s="39"/>
      <c r="IVX50" s="39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40"/>
      <c r="IWU50" s="39"/>
      <c r="IWV50" s="39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40"/>
      <c r="IXS50" s="39"/>
      <c r="IXT50" s="39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40"/>
      <c r="IYQ50" s="39"/>
      <c r="IYR50" s="39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40"/>
      <c r="IZO50" s="39"/>
      <c r="IZP50" s="39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40"/>
      <c r="JAM50" s="39"/>
      <c r="JAN50" s="39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40"/>
      <c r="JBK50" s="39"/>
      <c r="JBL50" s="39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40"/>
      <c r="JCI50" s="39"/>
      <c r="JCJ50" s="39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40"/>
      <c r="JDG50" s="39"/>
      <c r="JDH50" s="39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40"/>
      <c r="JEE50" s="39"/>
      <c r="JEF50" s="39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40"/>
      <c r="JFC50" s="39"/>
      <c r="JFD50" s="39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40"/>
      <c r="JGA50" s="39"/>
      <c r="JGB50" s="39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40"/>
      <c r="JGY50" s="39"/>
      <c r="JGZ50" s="39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40"/>
      <c r="JHW50" s="39"/>
      <c r="JHX50" s="39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40"/>
      <c r="JIU50" s="39"/>
      <c r="JIV50" s="39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40"/>
      <c r="JJS50" s="39"/>
      <c r="JJT50" s="39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40"/>
      <c r="JKQ50" s="39"/>
      <c r="JKR50" s="39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40"/>
      <c r="JLO50" s="39"/>
      <c r="JLP50" s="39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40"/>
      <c r="JMM50" s="39"/>
      <c r="JMN50" s="39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40"/>
      <c r="JNK50" s="39"/>
      <c r="JNL50" s="39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40"/>
      <c r="JOI50" s="39"/>
      <c r="JOJ50" s="39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40"/>
      <c r="JPG50" s="39"/>
      <c r="JPH50" s="39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40"/>
      <c r="JQE50" s="39"/>
      <c r="JQF50" s="39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40"/>
      <c r="JRC50" s="39"/>
      <c r="JRD50" s="39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40"/>
      <c r="JSA50" s="39"/>
      <c r="JSB50" s="39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40"/>
      <c r="JSY50" s="39"/>
      <c r="JSZ50" s="39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40"/>
      <c r="JTW50" s="39"/>
      <c r="JTX50" s="39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40"/>
      <c r="JUU50" s="39"/>
      <c r="JUV50" s="39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40"/>
      <c r="JVS50" s="39"/>
      <c r="JVT50" s="39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40"/>
      <c r="JWQ50" s="39"/>
      <c r="JWR50" s="39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40"/>
      <c r="JXO50" s="39"/>
      <c r="JXP50" s="39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40"/>
      <c r="JYM50" s="39"/>
      <c r="JYN50" s="39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40"/>
      <c r="JZK50" s="39"/>
      <c r="JZL50" s="39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40"/>
      <c r="KAI50" s="39"/>
      <c r="KAJ50" s="39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40"/>
      <c r="KBG50" s="39"/>
      <c r="KBH50" s="39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40"/>
      <c r="KCE50" s="39"/>
      <c r="KCF50" s="39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40"/>
      <c r="KDC50" s="39"/>
      <c r="KDD50" s="39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40"/>
      <c r="KEA50" s="39"/>
      <c r="KEB50" s="39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40"/>
      <c r="KEY50" s="39"/>
      <c r="KEZ50" s="39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40"/>
      <c r="KFW50" s="39"/>
      <c r="KFX50" s="39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40"/>
      <c r="KGU50" s="39"/>
      <c r="KGV50" s="39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40"/>
      <c r="KHS50" s="39"/>
      <c r="KHT50" s="39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40"/>
      <c r="KIQ50" s="39"/>
      <c r="KIR50" s="39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40"/>
      <c r="KJO50" s="39"/>
      <c r="KJP50" s="39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40"/>
      <c r="KKM50" s="39"/>
      <c r="KKN50" s="39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40"/>
      <c r="KLK50" s="39"/>
      <c r="KLL50" s="39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40"/>
      <c r="KMI50" s="39"/>
      <c r="KMJ50" s="39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40"/>
      <c r="KNG50" s="39"/>
      <c r="KNH50" s="39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40"/>
      <c r="KOE50" s="39"/>
      <c r="KOF50" s="39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40"/>
      <c r="KPC50" s="39"/>
      <c r="KPD50" s="39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40"/>
      <c r="KQA50" s="39"/>
      <c r="KQB50" s="39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40"/>
      <c r="KQY50" s="39"/>
      <c r="KQZ50" s="39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40"/>
      <c r="KRW50" s="39"/>
      <c r="KRX50" s="39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40"/>
      <c r="KSU50" s="39"/>
      <c r="KSV50" s="39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40"/>
      <c r="KTS50" s="39"/>
      <c r="KTT50" s="39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40"/>
      <c r="KUQ50" s="39"/>
      <c r="KUR50" s="39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40"/>
      <c r="KVO50" s="39"/>
      <c r="KVP50" s="39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40"/>
      <c r="KWM50" s="39"/>
      <c r="KWN50" s="39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40"/>
      <c r="KXK50" s="39"/>
      <c r="KXL50" s="39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40"/>
      <c r="KYI50" s="39"/>
      <c r="KYJ50" s="39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40"/>
      <c r="KZG50" s="39"/>
      <c r="KZH50" s="39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40"/>
      <c r="LAE50" s="39"/>
      <c r="LAF50" s="39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40"/>
      <c r="LBC50" s="39"/>
      <c r="LBD50" s="39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40"/>
      <c r="LCA50" s="39"/>
      <c r="LCB50" s="39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40"/>
      <c r="LCY50" s="39"/>
      <c r="LCZ50" s="39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40"/>
      <c r="LDW50" s="39"/>
      <c r="LDX50" s="39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40"/>
      <c r="LEU50" s="39"/>
      <c r="LEV50" s="39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40"/>
      <c r="LFS50" s="39"/>
      <c r="LFT50" s="39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40"/>
      <c r="LGQ50" s="39"/>
      <c r="LGR50" s="39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40"/>
      <c r="LHO50" s="39"/>
      <c r="LHP50" s="39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40"/>
      <c r="LIM50" s="39"/>
      <c r="LIN50" s="39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40"/>
      <c r="LJK50" s="39"/>
      <c r="LJL50" s="39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40"/>
      <c r="LKI50" s="39"/>
      <c r="LKJ50" s="39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40"/>
      <c r="LLG50" s="39"/>
      <c r="LLH50" s="39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40"/>
      <c r="LME50" s="39"/>
      <c r="LMF50" s="39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40"/>
      <c r="LNC50" s="39"/>
      <c r="LND50" s="39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40"/>
      <c r="LOA50" s="39"/>
      <c r="LOB50" s="39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40"/>
      <c r="LOY50" s="39"/>
      <c r="LOZ50" s="39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40"/>
      <c r="LPW50" s="39"/>
      <c r="LPX50" s="39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40"/>
      <c r="LQU50" s="39"/>
      <c r="LQV50" s="39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40"/>
      <c r="LRS50" s="39"/>
      <c r="LRT50" s="39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40"/>
      <c r="LSQ50" s="39"/>
      <c r="LSR50" s="39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40"/>
      <c r="LTO50" s="39"/>
      <c r="LTP50" s="39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40"/>
      <c r="LUM50" s="39"/>
      <c r="LUN50" s="39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40"/>
      <c r="LVK50" s="39"/>
      <c r="LVL50" s="39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40"/>
      <c r="LWI50" s="39"/>
      <c r="LWJ50" s="39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40"/>
      <c r="LXG50" s="39"/>
      <c r="LXH50" s="39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40"/>
      <c r="LYE50" s="39"/>
      <c r="LYF50" s="39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40"/>
      <c r="LZC50" s="39"/>
      <c r="LZD50" s="39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40"/>
      <c r="MAA50" s="39"/>
      <c r="MAB50" s="39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40"/>
      <c r="MAY50" s="39"/>
      <c r="MAZ50" s="39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40"/>
      <c r="MBW50" s="39"/>
      <c r="MBX50" s="39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40"/>
      <c r="MCU50" s="39"/>
      <c r="MCV50" s="39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40"/>
      <c r="MDS50" s="39"/>
      <c r="MDT50" s="39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40"/>
      <c r="MEQ50" s="39"/>
      <c r="MER50" s="39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40"/>
      <c r="MFO50" s="39"/>
      <c r="MFP50" s="39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40"/>
      <c r="MGM50" s="39"/>
      <c r="MGN50" s="39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40"/>
      <c r="MHK50" s="39"/>
      <c r="MHL50" s="39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40"/>
      <c r="MII50" s="39"/>
      <c r="MIJ50" s="39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40"/>
      <c r="MJG50" s="39"/>
      <c r="MJH50" s="39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40"/>
      <c r="MKE50" s="39"/>
      <c r="MKF50" s="39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40"/>
      <c r="MLC50" s="39"/>
      <c r="MLD50" s="39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40"/>
      <c r="MMA50" s="39"/>
      <c r="MMB50" s="39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40"/>
      <c r="MMY50" s="39"/>
      <c r="MMZ50" s="39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40"/>
      <c r="MNW50" s="39"/>
      <c r="MNX50" s="39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40"/>
      <c r="MOU50" s="39"/>
      <c r="MOV50" s="39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40"/>
      <c r="MPS50" s="39"/>
      <c r="MPT50" s="39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40"/>
      <c r="MQQ50" s="39"/>
      <c r="MQR50" s="39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40"/>
      <c r="MRO50" s="39"/>
      <c r="MRP50" s="39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40"/>
      <c r="MSM50" s="39"/>
      <c r="MSN50" s="39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40"/>
      <c r="MTK50" s="39"/>
      <c r="MTL50" s="39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40"/>
      <c r="MUI50" s="39"/>
      <c r="MUJ50" s="39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40"/>
      <c r="MVG50" s="39"/>
      <c r="MVH50" s="39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40"/>
      <c r="MWE50" s="39"/>
      <c r="MWF50" s="39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40"/>
      <c r="MXC50" s="39"/>
      <c r="MXD50" s="39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40"/>
      <c r="MYA50" s="39"/>
      <c r="MYB50" s="39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40"/>
      <c r="MYY50" s="39"/>
      <c r="MYZ50" s="39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40"/>
      <c r="MZW50" s="39"/>
      <c r="MZX50" s="39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40"/>
      <c r="NAU50" s="39"/>
      <c r="NAV50" s="39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40"/>
      <c r="NBS50" s="39"/>
      <c r="NBT50" s="39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40"/>
      <c r="NCQ50" s="39"/>
      <c r="NCR50" s="39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40"/>
      <c r="NDO50" s="39"/>
      <c r="NDP50" s="39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40"/>
      <c r="NEM50" s="39"/>
      <c r="NEN50" s="39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40"/>
      <c r="NFK50" s="39"/>
      <c r="NFL50" s="39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40"/>
      <c r="NGI50" s="39"/>
      <c r="NGJ50" s="39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40"/>
      <c r="NHG50" s="39"/>
      <c r="NHH50" s="39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40"/>
      <c r="NIE50" s="39"/>
      <c r="NIF50" s="39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40"/>
      <c r="NJC50" s="39"/>
      <c r="NJD50" s="39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40"/>
      <c r="NKA50" s="39"/>
      <c r="NKB50" s="39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40"/>
      <c r="NKY50" s="39"/>
      <c r="NKZ50" s="39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40"/>
      <c r="NLW50" s="39"/>
      <c r="NLX50" s="39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40"/>
      <c r="NMU50" s="39"/>
      <c r="NMV50" s="39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40"/>
      <c r="NNS50" s="39"/>
      <c r="NNT50" s="39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40"/>
      <c r="NOQ50" s="39"/>
      <c r="NOR50" s="39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40"/>
      <c r="NPO50" s="39"/>
      <c r="NPP50" s="39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40"/>
      <c r="NQM50" s="39"/>
      <c r="NQN50" s="39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40"/>
      <c r="NRK50" s="39"/>
      <c r="NRL50" s="39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40"/>
      <c r="NSI50" s="39"/>
      <c r="NSJ50" s="39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40"/>
      <c r="NTG50" s="39"/>
      <c r="NTH50" s="39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40"/>
      <c r="NUE50" s="39"/>
      <c r="NUF50" s="39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40"/>
      <c r="NVC50" s="39"/>
      <c r="NVD50" s="39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40"/>
      <c r="NWA50" s="39"/>
      <c r="NWB50" s="39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40"/>
      <c r="NWY50" s="39"/>
      <c r="NWZ50" s="39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40"/>
      <c r="NXW50" s="39"/>
      <c r="NXX50" s="39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40"/>
      <c r="NYU50" s="39"/>
      <c r="NYV50" s="39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40"/>
      <c r="NZS50" s="39"/>
      <c r="NZT50" s="39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40"/>
      <c r="OAQ50" s="39"/>
      <c r="OAR50" s="39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40"/>
      <c r="OBO50" s="39"/>
      <c r="OBP50" s="39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40"/>
      <c r="OCM50" s="39"/>
      <c r="OCN50" s="39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40"/>
      <c r="ODK50" s="39"/>
      <c r="ODL50" s="39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40"/>
      <c r="OEI50" s="39"/>
      <c r="OEJ50" s="39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40"/>
      <c r="OFG50" s="39"/>
      <c r="OFH50" s="39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40"/>
      <c r="OGE50" s="39"/>
      <c r="OGF50" s="39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40"/>
      <c r="OHC50" s="39"/>
      <c r="OHD50" s="39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40"/>
      <c r="OIA50" s="39"/>
      <c r="OIB50" s="39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40"/>
      <c r="OIY50" s="39"/>
      <c r="OIZ50" s="39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40"/>
      <c r="OJW50" s="39"/>
      <c r="OJX50" s="39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40"/>
      <c r="OKU50" s="39"/>
      <c r="OKV50" s="39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40"/>
      <c r="OLS50" s="39"/>
      <c r="OLT50" s="39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40"/>
      <c r="OMQ50" s="39"/>
      <c r="OMR50" s="39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40"/>
      <c r="ONO50" s="39"/>
      <c r="ONP50" s="39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40"/>
      <c r="OOM50" s="39"/>
      <c r="OON50" s="39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40"/>
      <c r="OPK50" s="39"/>
      <c r="OPL50" s="39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40"/>
      <c r="OQI50" s="39"/>
      <c r="OQJ50" s="39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40"/>
      <c r="ORG50" s="39"/>
      <c r="ORH50" s="39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40"/>
      <c r="OSE50" s="39"/>
      <c r="OSF50" s="39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40"/>
      <c r="OTC50" s="39"/>
      <c r="OTD50" s="39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40"/>
      <c r="OUA50" s="39"/>
      <c r="OUB50" s="39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40"/>
      <c r="OUY50" s="39"/>
      <c r="OUZ50" s="39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40"/>
      <c r="OVW50" s="39"/>
      <c r="OVX50" s="39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40"/>
      <c r="OWU50" s="39"/>
      <c r="OWV50" s="39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40"/>
      <c r="OXS50" s="39"/>
      <c r="OXT50" s="39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40"/>
      <c r="OYQ50" s="39"/>
      <c r="OYR50" s="39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40"/>
      <c r="OZO50" s="39"/>
      <c r="OZP50" s="39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40"/>
      <c r="PAM50" s="39"/>
      <c r="PAN50" s="39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40"/>
      <c r="PBK50" s="39"/>
      <c r="PBL50" s="39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40"/>
      <c r="PCI50" s="39"/>
      <c r="PCJ50" s="39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40"/>
      <c r="PDG50" s="39"/>
      <c r="PDH50" s="39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40"/>
      <c r="PEE50" s="39"/>
      <c r="PEF50" s="39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40"/>
      <c r="PFC50" s="39"/>
      <c r="PFD50" s="39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40"/>
      <c r="PGA50" s="39"/>
      <c r="PGB50" s="39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40"/>
      <c r="PGY50" s="39"/>
      <c r="PGZ50" s="39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40"/>
      <c r="PHW50" s="39"/>
      <c r="PHX50" s="39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40"/>
      <c r="PIU50" s="39"/>
      <c r="PIV50" s="39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40"/>
      <c r="PJS50" s="39"/>
      <c r="PJT50" s="39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40"/>
      <c r="PKQ50" s="39"/>
      <c r="PKR50" s="39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40"/>
      <c r="PLO50" s="39"/>
      <c r="PLP50" s="39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40"/>
      <c r="PMM50" s="39"/>
      <c r="PMN50" s="39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40"/>
      <c r="PNK50" s="39"/>
      <c r="PNL50" s="39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40"/>
      <c r="POI50" s="39"/>
      <c r="POJ50" s="39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40"/>
      <c r="PPG50" s="39"/>
      <c r="PPH50" s="39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40"/>
      <c r="PQE50" s="39"/>
      <c r="PQF50" s="39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40"/>
      <c r="PRC50" s="39"/>
      <c r="PRD50" s="39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40"/>
      <c r="PSA50" s="39"/>
      <c r="PSB50" s="39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40"/>
      <c r="PSY50" s="39"/>
      <c r="PSZ50" s="39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40"/>
      <c r="PTW50" s="39"/>
      <c r="PTX50" s="39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40"/>
      <c r="PUU50" s="39"/>
      <c r="PUV50" s="39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40"/>
      <c r="PVS50" s="39"/>
      <c r="PVT50" s="39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40"/>
      <c r="PWQ50" s="39"/>
      <c r="PWR50" s="39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40"/>
      <c r="PXO50" s="39"/>
      <c r="PXP50" s="39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40"/>
      <c r="PYM50" s="39"/>
      <c r="PYN50" s="39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40"/>
      <c r="PZK50" s="39"/>
      <c r="PZL50" s="39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40"/>
      <c r="QAI50" s="39"/>
      <c r="QAJ50" s="39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40"/>
      <c r="QBG50" s="39"/>
      <c r="QBH50" s="39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40"/>
      <c r="QCE50" s="39"/>
      <c r="QCF50" s="39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40"/>
      <c r="QDC50" s="39"/>
      <c r="QDD50" s="39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40"/>
      <c r="QEA50" s="39"/>
      <c r="QEB50" s="39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40"/>
      <c r="QEY50" s="39"/>
      <c r="QEZ50" s="39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40"/>
      <c r="QFW50" s="39"/>
      <c r="QFX50" s="39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40"/>
      <c r="QGU50" s="39"/>
      <c r="QGV50" s="39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40"/>
      <c r="QHS50" s="39"/>
      <c r="QHT50" s="39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40"/>
      <c r="QIQ50" s="39"/>
      <c r="QIR50" s="39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40"/>
      <c r="QJO50" s="39"/>
      <c r="QJP50" s="39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40"/>
      <c r="QKM50" s="39"/>
      <c r="QKN50" s="39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40"/>
      <c r="QLK50" s="39"/>
      <c r="QLL50" s="39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40"/>
      <c r="QMI50" s="39"/>
      <c r="QMJ50" s="39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40"/>
      <c r="QNG50" s="39"/>
      <c r="QNH50" s="39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40"/>
      <c r="QOE50" s="39"/>
      <c r="QOF50" s="39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40"/>
      <c r="QPC50" s="39"/>
      <c r="QPD50" s="39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40"/>
      <c r="QQA50" s="39"/>
      <c r="QQB50" s="39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40"/>
      <c r="QQY50" s="39"/>
      <c r="QQZ50" s="39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40"/>
      <c r="QRW50" s="39"/>
      <c r="QRX50" s="39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40"/>
      <c r="QSU50" s="39"/>
      <c r="QSV50" s="39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40"/>
      <c r="QTS50" s="39"/>
      <c r="QTT50" s="39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40"/>
      <c r="QUQ50" s="39"/>
      <c r="QUR50" s="39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40"/>
      <c r="QVO50" s="39"/>
      <c r="QVP50" s="39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40"/>
      <c r="QWM50" s="39"/>
      <c r="QWN50" s="39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40"/>
      <c r="QXK50" s="39"/>
      <c r="QXL50" s="39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40"/>
      <c r="QYI50" s="39"/>
      <c r="QYJ50" s="39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40"/>
      <c r="QZG50" s="39"/>
      <c r="QZH50" s="39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40"/>
      <c r="RAE50" s="39"/>
      <c r="RAF50" s="39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40"/>
      <c r="RBC50" s="39"/>
      <c r="RBD50" s="39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40"/>
      <c r="RCA50" s="39"/>
      <c r="RCB50" s="39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40"/>
      <c r="RCY50" s="39"/>
      <c r="RCZ50" s="39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40"/>
      <c r="RDW50" s="39"/>
      <c r="RDX50" s="39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40"/>
      <c r="REU50" s="39"/>
      <c r="REV50" s="39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40"/>
      <c r="RFS50" s="39"/>
      <c r="RFT50" s="39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40"/>
      <c r="RGQ50" s="39"/>
      <c r="RGR50" s="39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40"/>
      <c r="RHO50" s="39"/>
      <c r="RHP50" s="39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40"/>
      <c r="RIM50" s="39"/>
      <c r="RIN50" s="39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40"/>
      <c r="RJK50" s="39"/>
      <c r="RJL50" s="39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40"/>
      <c r="RKI50" s="39"/>
      <c r="RKJ50" s="39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40"/>
      <c r="RLG50" s="39"/>
      <c r="RLH50" s="39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40"/>
      <c r="RME50" s="39"/>
      <c r="RMF50" s="39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40"/>
      <c r="RNC50" s="39"/>
      <c r="RND50" s="39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40"/>
      <c r="ROA50" s="39"/>
      <c r="ROB50" s="39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40"/>
      <c r="ROY50" s="39"/>
      <c r="ROZ50" s="39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40"/>
      <c r="RPW50" s="39"/>
      <c r="RPX50" s="39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40"/>
      <c r="RQU50" s="39"/>
      <c r="RQV50" s="39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40"/>
      <c r="RRS50" s="39"/>
      <c r="RRT50" s="39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40"/>
      <c r="RSQ50" s="39"/>
      <c r="RSR50" s="39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40"/>
      <c r="RTO50" s="39"/>
      <c r="RTP50" s="39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40"/>
      <c r="RUM50" s="39"/>
      <c r="RUN50" s="39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40"/>
      <c r="RVK50" s="39"/>
      <c r="RVL50" s="39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40"/>
      <c r="RWI50" s="39"/>
      <c r="RWJ50" s="39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40"/>
      <c r="RXG50" s="39"/>
      <c r="RXH50" s="39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40"/>
      <c r="RYE50" s="39"/>
      <c r="RYF50" s="39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40"/>
      <c r="RZC50" s="39"/>
      <c r="RZD50" s="39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40"/>
      <c r="SAA50" s="39"/>
      <c r="SAB50" s="39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40"/>
      <c r="SAY50" s="39"/>
      <c r="SAZ50" s="39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40"/>
      <c r="SBW50" s="39"/>
      <c r="SBX50" s="39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40"/>
      <c r="SCU50" s="39"/>
      <c r="SCV50" s="39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40"/>
      <c r="SDS50" s="39"/>
      <c r="SDT50" s="39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40"/>
      <c r="SEQ50" s="39"/>
      <c r="SER50" s="39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40"/>
      <c r="SFO50" s="39"/>
      <c r="SFP50" s="39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40"/>
      <c r="SGM50" s="39"/>
      <c r="SGN50" s="39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40"/>
      <c r="SHK50" s="39"/>
      <c r="SHL50" s="39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40"/>
      <c r="SII50" s="39"/>
      <c r="SIJ50" s="39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40"/>
      <c r="SJG50" s="39"/>
      <c r="SJH50" s="39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40"/>
      <c r="SKE50" s="39"/>
      <c r="SKF50" s="39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40"/>
      <c r="SLC50" s="39"/>
      <c r="SLD50" s="39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40"/>
      <c r="SMA50" s="39"/>
      <c r="SMB50" s="39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40"/>
      <c r="SMY50" s="39"/>
      <c r="SMZ50" s="39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40"/>
      <c r="SNW50" s="39"/>
      <c r="SNX50" s="39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40"/>
      <c r="SOU50" s="39"/>
      <c r="SOV50" s="39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40"/>
      <c r="SPS50" s="39"/>
      <c r="SPT50" s="39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40"/>
      <c r="SQQ50" s="39"/>
      <c r="SQR50" s="39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40"/>
      <c r="SRO50" s="39"/>
      <c r="SRP50" s="39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40"/>
      <c r="SSM50" s="39"/>
      <c r="SSN50" s="39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40"/>
      <c r="STK50" s="39"/>
      <c r="STL50" s="39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40"/>
      <c r="SUI50" s="39"/>
      <c r="SUJ50" s="39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40"/>
      <c r="SVG50" s="39"/>
      <c r="SVH50" s="39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40"/>
      <c r="SWE50" s="39"/>
      <c r="SWF50" s="39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40"/>
      <c r="SXC50" s="39"/>
      <c r="SXD50" s="39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40"/>
      <c r="SYA50" s="39"/>
      <c r="SYB50" s="39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40"/>
      <c r="SYY50" s="39"/>
      <c r="SYZ50" s="39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40"/>
      <c r="SZW50" s="39"/>
      <c r="SZX50" s="39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40"/>
      <c r="TAU50" s="39"/>
      <c r="TAV50" s="39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40"/>
      <c r="TBS50" s="39"/>
      <c r="TBT50" s="39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40"/>
      <c r="TCQ50" s="39"/>
      <c r="TCR50" s="39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40"/>
      <c r="TDO50" s="39"/>
      <c r="TDP50" s="39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40"/>
      <c r="TEM50" s="39"/>
      <c r="TEN50" s="39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40"/>
      <c r="TFK50" s="39"/>
      <c r="TFL50" s="39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40"/>
      <c r="TGI50" s="39"/>
      <c r="TGJ50" s="39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40"/>
      <c r="THG50" s="39"/>
      <c r="THH50" s="39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40"/>
      <c r="TIE50" s="39"/>
      <c r="TIF50" s="39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40"/>
      <c r="TJC50" s="39"/>
      <c r="TJD50" s="39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40"/>
      <c r="TKA50" s="39"/>
      <c r="TKB50" s="39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40"/>
      <c r="TKY50" s="39"/>
      <c r="TKZ50" s="39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40"/>
      <c r="TLW50" s="39"/>
      <c r="TLX50" s="39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40"/>
      <c r="TMU50" s="39"/>
      <c r="TMV50" s="39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40"/>
      <c r="TNS50" s="39"/>
      <c r="TNT50" s="39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40"/>
      <c r="TOQ50" s="39"/>
      <c r="TOR50" s="39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40"/>
      <c r="TPO50" s="39"/>
      <c r="TPP50" s="39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40"/>
      <c r="TQM50" s="39"/>
      <c r="TQN50" s="39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40"/>
      <c r="TRK50" s="39"/>
      <c r="TRL50" s="39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40"/>
      <c r="TSI50" s="39"/>
      <c r="TSJ50" s="39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40"/>
      <c r="TTG50" s="39"/>
      <c r="TTH50" s="39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40"/>
      <c r="TUE50" s="39"/>
      <c r="TUF50" s="39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40"/>
      <c r="TVC50" s="39"/>
      <c r="TVD50" s="39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40"/>
      <c r="TWA50" s="39"/>
      <c r="TWB50" s="39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40"/>
      <c r="TWY50" s="39"/>
      <c r="TWZ50" s="39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40"/>
      <c r="TXW50" s="39"/>
      <c r="TXX50" s="39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40"/>
      <c r="TYU50" s="39"/>
      <c r="TYV50" s="39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40"/>
      <c r="TZS50" s="39"/>
      <c r="TZT50" s="39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40"/>
      <c r="UAQ50" s="39"/>
      <c r="UAR50" s="39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40"/>
      <c r="UBO50" s="39"/>
      <c r="UBP50" s="39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40"/>
      <c r="UCM50" s="39"/>
      <c r="UCN50" s="39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40"/>
      <c r="UDK50" s="39"/>
      <c r="UDL50" s="39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40"/>
      <c r="UEI50" s="39"/>
      <c r="UEJ50" s="39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40"/>
      <c r="UFG50" s="39"/>
      <c r="UFH50" s="39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40"/>
      <c r="UGE50" s="39"/>
      <c r="UGF50" s="39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40"/>
      <c r="UHC50" s="39"/>
      <c r="UHD50" s="39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40"/>
      <c r="UIA50" s="39"/>
      <c r="UIB50" s="39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40"/>
      <c r="UIY50" s="39"/>
      <c r="UIZ50" s="39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40"/>
      <c r="UJW50" s="39"/>
      <c r="UJX50" s="39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40"/>
      <c r="UKU50" s="39"/>
      <c r="UKV50" s="39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40"/>
      <c r="ULS50" s="39"/>
      <c r="ULT50" s="39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40"/>
      <c r="UMQ50" s="39"/>
      <c r="UMR50" s="39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40"/>
      <c r="UNO50" s="39"/>
      <c r="UNP50" s="39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40"/>
      <c r="UOM50" s="39"/>
      <c r="UON50" s="39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40"/>
      <c r="UPK50" s="39"/>
      <c r="UPL50" s="39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40"/>
      <c r="UQI50" s="39"/>
      <c r="UQJ50" s="39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40"/>
      <c r="URG50" s="39"/>
      <c r="URH50" s="39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40"/>
      <c r="USE50" s="39"/>
      <c r="USF50" s="39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40"/>
      <c r="UTC50" s="39"/>
      <c r="UTD50" s="39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40"/>
      <c r="UUA50" s="39"/>
      <c r="UUB50" s="39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40"/>
      <c r="UUY50" s="39"/>
      <c r="UUZ50" s="39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40"/>
      <c r="UVW50" s="39"/>
      <c r="UVX50" s="39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40"/>
      <c r="UWU50" s="39"/>
      <c r="UWV50" s="39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40"/>
      <c r="UXS50" s="39"/>
      <c r="UXT50" s="39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40"/>
      <c r="UYQ50" s="39"/>
      <c r="UYR50" s="39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40"/>
      <c r="UZO50" s="39"/>
      <c r="UZP50" s="39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40"/>
      <c r="VAM50" s="39"/>
      <c r="VAN50" s="39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40"/>
      <c r="VBK50" s="39"/>
      <c r="VBL50" s="39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40"/>
      <c r="VCI50" s="39"/>
      <c r="VCJ50" s="39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40"/>
      <c r="VDG50" s="39"/>
      <c r="VDH50" s="39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40"/>
      <c r="VEE50" s="39"/>
      <c r="VEF50" s="39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40"/>
      <c r="VFC50" s="39"/>
      <c r="VFD50" s="39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40"/>
      <c r="VGA50" s="39"/>
      <c r="VGB50" s="39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40"/>
      <c r="VGY50" s="39"/>
      <c r="VGZ50" s="39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40"/>
      <c r="VHW50" s="39"/>
      <c r="VHX50" s="39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40"/>
      <c r="VIU50" s="39"/>
      <c r="VIV50" s="39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40"/>
      <c r="VJS50" s="39"/>
      <c r="VJT50" s="39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40"/>
      <c r="VKQ50" s="39"/>
      <c r="VKR50" s="39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40"/>
      <c r="VLO50" s="39"/>
      <c r="VLP50" s="39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40"/>
      <c r="VMM50" s="39"/>
      <c r="VMN50" s="39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40"/>
      <c r="VNK50" s="39"/>
      <c r="VNL50" s="39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40"/>
      <c r="VOI50" s="39"/>
      <c r="VOJ50" s="39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40"/>
      <c r="VPG50" s="39"/>
      <c r="VPH50" s="39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40"/>
      <c r="VQE50" s="39"/>
      <c r="VQF50" s="39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40"/>
      <c r="VRC50" s="39"/>
      <c r="VRD50" s="39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40"/>
      <c r="VSA50" s="39"/>
      <c r="VSB50" s="39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40"/>
      <c r="VSY50" s="39"/>
      <c r="VSZ50" s="39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40"/>
      <c r="VTW50" s="39"/>
      <c r="VTX50" s="39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40"/>
      <c r="VUU50" s="39"/>
      <c r="VUV50" s="39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40"/>
      <c r="VVS50" s="39"/>
      <c r="VVT50" s="39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40"/>
      <c r="VWQ50" s="39"/>
      <c r="VWR50" s="39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40"/>
      <c r="VXO50" s="39"/>
      <c r="VXP50" s="39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40"/>
      <c r="VYM50" s="39"/>
      <c r="VYN50" s="39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40"/>
      <c r="VZK50" s="39"/>
      <c r="VZL50" s="39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40"/>
      <c r="WAI50" s="39"/>
      <c r="WAJ50" s="39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40"/>
      <c r="WBG50" s="39"/>
      <c r="WBH50" s="39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40"/>
      <c r="WCE50" s="39"/>
      <c r="WCF50" s="39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40"/>
      <c r="WDC50" s="39"/>
      <c r="WDD50" s="39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40"/>
      <c r="WEA50" s="39"/>
      <c r="WEB50" s="39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40"/>
      <c r="WEY50" s="39"/>
      <c r="WEZ50" s="39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40"/>
      <c r="WFW50" s="39"/>
      <c r="WFX50" s="39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40"/>
      <c r="WGU50" s="39"/>
      <c r="WGV50" s="39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40"/>
      <c r="WHS50" s="39"/>
      <c r="WHT50" s="39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40"/>
      <c r="WIQ50" s="39"/>
      <c r="WIR50" s="39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40"/>
      <c r="WJO50" s="39"/>
      <c r="WJP50" s="39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40"/>
      <c r="WKM50" s="39"/>
      <c r="WKN50" s="39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40"/>
      <c r="WLK50" s="39"/>
      <c r="WLL50" s="39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40"/>
      <c r="WMI50" s="39"/>
      <c r="WMJ50" s="39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40"/>
      <c r="WNG50" s="39"/>
      <c r="WNH50" s="39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40"/>
      <c r="WOE50" s="39"/>
      <c r="WOF50" s="39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40"/>
      <c r="WPC50" s="39"/>
      <c r="WPD50" s="39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40"/>
      <c r="WQA50" s="39"/>
      <c r="WQB50" s="39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40"/>
      <c r="WQY50" s="39"/>
      <c r="WQZ50" s="39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40"/>
      <c r="WRW50" s="39"/>
      <c r="WRX50" s="39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40"/>
      <c r="WSU50" s="39"/>
      <c r="WSV50" s="39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40"/>
      <c r="WTS50" s="39"/>
      <c r="WTT50" s="39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40"/>
      <c r="WUQ50" s="39"/>
      <c r="WUR50" s="39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40"/>
      <c r="WVO50" s="39"/>
      <c r="WVP50" s="39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40"/>
      <c r="WWM50" s="39"/>
      <c r="WWN50" s="39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40"/>
      <c r="WXK50" s="39"/>
      <c r="WXL50" s="39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40"/>
      <c r="WYI50" s="39"/>
      <c r="WYJ50" s="39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40"/>
      <c r="WZG50" s="39"/>
      <c r="WZH50" s="39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40"/>
      <c r="XAE50" s="39"/>
      <c r="XAF50" s="39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40"/>
      <c r="XBC50" s="39"/>
      <c r="XBD50" s="39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40"/>
      <c r="XCA50" s="39"/>
      <c r="XCB50" s="39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40"/>
      <c r="XCY50" s="39"/>
      <c r="XCZ50" s="39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40"/>
      <c r="XDW50" s="39"/>
      <c r="XDX50" s="39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40"/>
      <c r="XEU50" s="39"/>
      <c r="XEV50" s="39"/>
      <c r="XEW50" s="3"/>
      <c r="XEX50" s="3"/>
      <c r="XEY50" s="3"/>
      <c r="XEZ50" s="3"/>
      <c r="XFA50" s="3"/>
      <c r="XFB50" s="3"/>
      <c r="XFC50" s="3"/>
      <c r="XFD50" s="3"/>
    </row>
    <row r="51" spans="1:16384" ht="21" x14ac:dyDescent="0.25">
      <c r="A51" s="9" t="s">
        <v>110</v>
      </c>
      <c r="B51" s="106" t="str">
        <f>+VLOOKUP(A51,Clases!$A$1:$B$7,2,FALSE)</f>
        <v>Ramos Administrativos</v>
      </c>
      <c r="C51" s="10" t="s">
        <v>2</v>
      </c>
      <c r="D51" s="10">
        <v>1</v>
      </c>
      <c r="E51" s="25" t="s">
        <v>3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>
        <v>16.03</v>
      </c>
      <c r="Z51" s="11"/>
      <c r="AA51" s="79">
        <v>26.9</v>
      </c>
      <c r="AB51" s="32"/>
      <c r="AC51" s="79"/>
      <c r="AD51" s="32"/>
      <c r="AE51" s="32">
        <f>+IFERROR(VLOOKUP($E51,'2002'!$B:$D,3,FALSE),"")</f>
        <v>57.609000000000002</v>
      </c>
      <c r="AF51" s="32">
        <f>+IFERROR(VLOOKUP($E51,'2003'!$B:$D,3,FALSE),"")</f>
        <v>66.862020000000001</v>
      </c>
      <c r="AG51" s="32">
        <f>+IFERROR(VLOOKUP($E51,'2004'!$B:$D,3,FALSE),"")</f>
        <v>67.852789999999999</v>
      </c>
      <c r="AH51" s="32">
        <f>+IFERROR(VLOOKUP($E51,'2005-15 corrientes'!$B$2:$W$50,2,FALSE),"")</f>
        <v>72.13450001947885</v>
      </c>
      <c r="AI51" s="32">
        <f>+IFERROR(VLOOKUP($E51,'2005-15 corrientes'!$B$2:$W$50,4,FALSE),"")</f>
        <v>74.407000013473493</v>
      </c>
      <c r="AJ51" s="32">
        <f>+IFERROR(VLOOKUP($E51,'2005-15 corrientes'!$B$2:$W$50,6,FALSE),"")</f>
        <v>86.05737598221971</v>
      </c>
      <c r="AK51" s="32">
        <f>+IFERROR(VLOOKUP($E51,'2005-15 corrientes'!$B$2:$W$50,8,FALSE),"")</f>
        <v>97.527699991566195</v>
      </c>
      <c r="AL51" s="32">
        <f>+IFERROR(VLOOKUP($E51,'2005-15 corrientes'!$B$2:$W$50,10,FALSE),"")</f>
        <v>500.11607306137495</v>
      </c>
      <c r="AM51" s="32">
        <f>+IFERROR(VLOOKUP($E51,'2005-15 corrientes'!$B$2:$W$50,12,FALSE),"")</f>
        <v>96.103099014729821</v>
      </c>
      <c r="AN51" s="32">
        <f>+IFERROR(VLOOKUP($E51,'2005-15 corrientes'!$B$2:$W$50,14,FALSE),"")</f>
        <v>101.42942098410185</v>
      </c>
      <c r="AO51" s="32">
        <f>+IFERROR(VLOOKUP($E51,'2005-15 corrientes'!$B$2:$W$50,16,FALSE),"")</f>
        <v>108.5</v>
      </c>
      <c r="AP51" s="32">
        <f>+IFERROR(VLOOKUP($E51,'2005-15 corrientes'!$B$2:$W$50,18,FALSE),"")</f>
        <v>123.79999999999994</v>
      </c>
      <c r="AQ51" s="32">
        <f>+IFERROR(VLOOKUP($E51,'2005-15 corrientes'!$B$2:$W$50,20,FALSE),"")</f>
        <v>129.42742799999994</v>
      </c>
      <c r="AR51" s="32">
        <f>+IFERROR(VLOOKUP($E51,'2005-15 corrientes'!$B$2:$W$50,22,FALSE),"")</f>
        <v>130.1</v>
      </c>
      <c r="AS51" s="3"/>
      <c r="AT51" s="3"/>
      <c r="AU51" s="3"/>
      <c r="AV51" s="3"/>
      <c r="AW51" s="3"/>
      <c r="AX51" s="3"/>
      <c r="AY51" s="3"/>
      <c r="AZ51" s="3"/>
      <c r="BA51" s="3"/>
      <c r="BB51" s="40"/>
      <c r="BC51" s="39"/>
      <c r="BD51" s="39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40"/>
      <c r="CA51" s="39"/>
      <c r="CB51" s="39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40"/>
      <c r="CY51" s="39"/>
      <c r="CZ51" s="39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40"/>
      <c r="DW51" s="39"/>
      <c r="DX51" s="39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40"/>
      <c r="EU51" s="39"/>
      <c r="EV51" s="39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40"/>
      <c r="FS51" s="39"/>
      <c r="FT51" s="39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40"/>
      <c r="GQ51" s="39"/>
      <c r="GR51" s="39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40"/>
      <c r="HO51" s="39"/>
      <c r="HP51" s="39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40"/>
      <c r="IM51" s="39"/>
      <c r="IN51" s="39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40"/>
      <c r="JK51" s="39"/>
      <c r="JL51" s="39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40"/>
      <c r="KI51" s="39"/>
      <c r="KJ51" s="39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40"/>
      <c r="LG51" s="39"/>
      <c r="LH51" s="39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40"/>
      <c r="ME51" s="39"/>
      <c r="MF51" s="39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40"/>
      <c r="NC51" s="39"/>
      <c r="ND51" s="39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40"/>
      <c r="OA51" s="39"/>
      <c r="OB51" s="39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40"/>
      <c r="OY51" s="39"/>
      <c r="OZ51" s="39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40"/>
      <c r="PW51" s="39"/>
      <c r="PX51" s="39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40"/>
      <c r="QU51" s="39"/>
      <c r="QV51" s="39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40"/>
      <c r="RS51" s="39"/>
      <c r="RT51" s="39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40"/>
      <c r="SQ51" s="39"/>
      <c r="SR51" s="39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40"/>
      <c r="TO51" s="39"/>
      <c r="TP51" s="39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40"/>
      <c r="UM51" s="39"/>
      <c r="UN51" s="39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40"/>
      <c r="VK51" s="39"/>
      <c r="VL51" s="39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40"/>
      <c r="WI51" s="39"/>
      <c r="WJ51" s="39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40"/>
      <c r="XG51" s="39"/>
      <c r="XH51" s="39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40"/>
      <c r="YE51" s="39"/>
      <c r="YF51" s="39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40"/>
      <c r="ZC51" s="39"/>
      <c r="ZD51" s="39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40"/>
      <c r="AAA51" s="39"/>
      <c r="AAB51" s="39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40"/>
      <c r="AAY51" s="39"/>
      <c r="AAZ51" s="39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40"/>
      <c r="ABW51" s="39"/>
      <c r="ABX51" s="39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40"/>
      <c r="ACU51" s="39"/>
      <c r="ACV51" s="39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40"/>
      <c r="ADS51" s="39"/>
      <c r="ADT51" s="39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40"/>
      <c r="AEQ51" s="39"/>
      <c r="AER51" s="39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40"/>
      <c r="AFO51" s="39"/>
      <c r="AFP51" s="39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40"/>
      <c r="AGM51" s="39"/>
      <c r="AGN51" s="39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40"/>
      <c r="AHK51" s="39"/>
      <c r="AHL51" s="39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40"/>
      <c r="AII51" s="39"/>
      <c r="AIJ51" s="39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40"/>
      <c r="AJG51" s="39"/>
      <c r="AJH51" s="39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40"/>
      <c r="AKE51" s="39"/>
      <c r="AKF51" s="39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40"/>
      <c r="ALC51" s="39"/>
      <c r="ALD51" s="39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40"/>
      <c r="AMA51" s="39"/>
      <c r="AMB51" s="39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40"/>
      <c r="AMY51" s="39"/>
      <c r="AMZ51" s="39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40"/>
      <c r="ANW51" s="39"/>
      <c r="ANX51" s="39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40"/>
      <c r="AOU51" s="39"/>
      <c r="AOV51" s="39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40"/>
      <c r="APS51" s="39"/>
      <c r="APT51" s="39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40"/>
      <c r="AQQ51" s="39"/>
      <c r="AQR51" s="39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40"/>
      <c r="ARO51" s="39"/>
      <c r="ARP51" s="39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40"/>
      <c r="ASM51" s="39"/>
      <c r="ASN51" s="39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40"/>
      <c r="ATK51" s="39"/>
      <c r="ATL51" s="39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40"/>
      <c r="AUI51" s="39"/>
      <c r="AUJ51" s="39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40"/>
      <c r="AVG51" s="39"/>
      <c r="AVH51" s="39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40"/>
      <c r="AWE51" s="39"/>
      <c r="AWF51" s="39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40"/>
      <c r="AXC51" s="39"/>
      <c r="AXD51" s="39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40"/>
      <c r="AYA51" s="39"/>
      <c r="AYB51" s="39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40"/>
      <c r="AYY51" s="39"/>
      <c r="AYZ51" s="39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40"/>
      <c r="AZW51" s="39"/>
      <c r="AZX51" s="39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40"/>
      <c r="BAU51" s="39"/>
      <c r="BAV51" s="39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40"/>
      <c r="BBS51" s="39"/>
      <c r="BBT51" s="39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40"/>
      <c r="BCQ51" s="39"/>
      <c r="BCR51" s="39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40"/>
      <c r="BDO51" s="39"/>
      <c r="BDP51" s="39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40"/>
      <c r="BEM51" s="39"/>
      <c r="BEN51" s="39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40"/>
      <c r="BFK51" s="39"/>
      <c r="BFL51" s="39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40"/>
      <c r="BGI51" s="39"/>
      <c r="BGJ51" s="39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40"/>
      <c r="BHG51" s="39"/>
      <c r="BHH51" s="39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40"/>
      <c r="BIE51" s="39"/>
      <c r="BIF51" s="39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40"/>
      <c r="BJC51" s="39"/>
      <c r="BJD51" s="39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40"/>
      <c r="BKA51" s="39"/>
      <c r="BKB51" s="39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40"/>
      <c r="BKY51" s="39"/>
      <c r="BKZ51" s="39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40"/>
      <c r="BLW51" s="39"/>
      <c r="BLX51" s="39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40"/>
      <c r="BMU51" s="39"/>
      <c r="BMV51" s="39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40"/>
      <c r="BNS51" s="39"/>
      <c r="BNT51" s="39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40"/>
      <c r="BOQ51" s="39"/>
      <c r="BOR51" s="39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40"/>
      <c r="BPO51" s="39"/>
      <c r="BPP51" s="39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40"/>
      <c r="BQM51" s="39"/>
      <c r="BQN51" s="39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40"/>
      <c r="BRK51" s="39"/>
      <c r="BRL51" s="39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40"/>
      <c r="BSI51" s="39"/>
      <c r="BSJ51" s="39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40"/>
      <c r="BTG51" s="39"/>
      <c r="BTH51" s="39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40"/>
      <c r="BUE51" s="39"/>
      <c r="BUF51" s="39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40"/>
      <c r="BVC51" s="39"/>
      <c r="BVD51" s="39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40"/>
      <c r="BWA51" s="39"/>
      <c r="BWB51" s="39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40"/>
      <c r="BWY51" s="39"/>
      <c r="BWZ51" s="39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40"/>
      <c r="BXW51" s="39"/>
      <c r="BXX51" s="39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40"/>
      <c r="BYU51" s="39"/>
      <c r="BYV51" s="39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40"/>
      <c r="BZS51" s="39"/>
      <c r="BZT51" s="39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40"/>
      <c r="CAQ51" s="39"/>
      <c r="CAR51" s="39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40"/>
      <c r="CBO51" s="39"/>
      <c r="CBP51" s="39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40"/>
      <c r="CCM51" s="39"/>
      <c r="CCN51" s="39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40"/>
      <c r="CDK51" s="39"/>
      <c r="CDL51" s="39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40"/>
      <c r="CEI51" s="39"/>
      <c r="CEJ51" s="39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40"/>
      <c r="CFG51" s="39"/>
      <c r="CFH51" s="39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40"/>
      <c r="CGE51" s="39"/>
      <c r="CGF51" s="39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40"/>
      <c r="CHC51" s="39"/>
      <c r="CHD51" s="39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40"/>
      <c r="CIA51" s="39"/>
      <c r="CIB51" s="39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40"/>
      <c r="CIY51" s="39"/>
      <c r="CIZ51" s="39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40"/>
      <c r="CJW51" s="39"/>
      <c r="CJX51" s="39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40"/>
      <c r="CKU51" s="39"/>
      <c r="CKV51" s="39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40"/>
      <c r="CLS51" s="39"/>
      <c r="CLT51" s="39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40"/>
      <c r="CMQ51" s="39"/>
      <c r="CMR51" s="39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40"/>
      <c r="CNO51" s="39"/>
      <c r="CNP51" s="39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40"/>
      <c r="COM51" s="39"/>
      <c r="CON51" s="39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40"/>
      <c r="CPK51" s="39"/>
      <c r="CPL51" s="39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40"/>
      <c r="CQI51" s="39"/>
      <c r="CQJ51" s="39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40"/>
      <c r="CRG51" s="39"/>
      <c r="CRH51" s="39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40"/>
      <c r="CSE51" s="39"/>
      <c r="CSF51" s="39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40"/>
      <c r="CTC51" s="39"/>
      <c r="CTD51" s="39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40"/>
      <c r="CUA51" s="39"/>
      <c r="CUB51" s="39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40"/>
      <c r="CUY51" s="39"/>
      <c r="CUZ51" s="39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40"/>
      <c r="CVW51" s="39"/>
      <c r="CVX51" s="39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40"/>
      <c r="CWU51" s="39"/>
      <c r="CWV51" s="39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40"/>
      <c r="CXS51" s="39"/>
      <c r="CXT51" s="39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40"/>
      <c r="CYQ51" s="39"/>
      <c r="CYR51" s="39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40"/>
      <c r="CZO51" s="39"/>
      <c r="CZP51" s="39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40"/>
      <c r="DAM51" s="39"/>
      <c r="DAN51" s="39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40"/>
      <c r="DBK51" s="39"/>
      <c r="DBL51" s="39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40"/>
      <c r="DCI51" s="39"/>
      <c r="DCJ51" s="39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40"/>
      <c r="DDG51" s="39"/>
      <c r="DDH51" s="39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40"/>
      <c r="DEE51" s="39"/>
      <c r="DEF51" s="39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40"/>
      <c r="DFC51" s="39"/>
      <c r="DFD51" s="39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40"/>
      <c r="DGA51" s="39"/>
      <c r="DGB51" s="39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40"/>
      <c r="DGY51" s="39"/>
      <c r="DGZ51" s="39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40"/>
      <c r="DHW51" s="39"/>
      <c r="DHX51" s="39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40"/>
      <c r="DIU51" s="39"/>
      <c r="DIV51" s="39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40"/>
      <c r="DJS51" s="39"/>
      <c r="DJT51" s="39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40"/>
      <c r="DKQ51" s="39"/>
      <c r="DKR51" s="39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40"/>
      <c r="DLO51" s="39"/>
      <c r="DLP51" s="39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40"/>
      <c r="DMM51" s="39"/>
      <c r="DMN51" s="39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40"/>
      <c r="DNK51" s="39"/>
      <c r="DNL51" s="39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40"/>
      <c r="DOI51" s="39"/>
      <c r="DOJ51" s="39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40"/>
      <c r="DPG51" s="39"/>
      <c r="DPH51" s="39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40"/>
      <c r="DQE51" s="39"/>
      <c r="DQF51" s="39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40"/>
      <c r="DRC51" s="39"/>
      <c r="DRD51" s="39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40"/>
      <c r="DSA51" s="39"/>
      <c r="DSB51" s="39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40"/>
      <c r="DSY51" s="39"/>
      <c r="DSZ51" s="39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40"/>
      <c r="DTW51" s="39"/>
      <c r="DTX51" s="39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40"/>
      <c r="DUU51" s="39"/>
      <c r="DUV51" s="39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40"/>
      <c r="DVS51" s="39"/>
      <c r="DVT51" s="39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40"/>
      <c r="DWQ51" s="39"/>
      <c r="DWR51" s="39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40"/>
      <c r="DXO51" s="39"/>
      <c r="DXP51" s="39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40"/>
      <c r="DYM51" s="39"/>
      <c r="DYN51" s="39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40"/>
      <c r="DZK51" s="39"/>
      <c r="DZL51" s="39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40"/>
      <c r="EAI51" s="39"/>
      <c r="EAJ51" s="39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40"/>
      <c r="EBG51" s="39"/>
      <c r="EBH51" s="39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40"/>
      <c r="ECE51" s="39"/>
      <c r="ECF51" s="39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40"/>
      <c r="EDC51" s="39"/>
      <c r="EDD51" s="39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40"/>
      <c r="EEA51" s="39"/>
      <c r="EEB51" s="39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40"/>
      <c r="EEY51" s="39"/>
      <c r="EEZ51" s="39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40"/>
      <c r="EFW51" s="39"/>
      <c r="EFX51" s="39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40"/>
      <c r="EGU51" s="39"/>
      <c r="EGV51" s="39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40"/>
      <c r="EHS51" s="39"/>
      <c r="EHT51" s="39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40"/>
      <c r="EIQ51" s="39"/>
      <c r="EIR51" s="39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40"/>
      <c r="EJO51" s="39"/>
      <c r="EJP51" s="39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40"/>
      <c r="EKM51" s="39"/>
      <c r="EKN51" s="39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40"/>
      <c r="ELK51" s="39"/>
      <c r="ELL51" s="39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40"/>
      <c r="EMI51" s="39"/>
      <c r="EMJ51" s="39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40"/>
      <c r="ENG51" s="39"/>
      <c r="ENH51" s="39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40"/>
      <c r="EOE51" s="39"/>
      <c r="EOF51" s="39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40"/>
      <c r="EPC51" s="39"/>
      <c r="EPD51" s="39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40"/>
      <c r="EQA51" s="39"/>
      <c r="EQB51" s="39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40"/>
      <c r="EQY51" s="39"/>
      <c r="EQZ51" s="39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40"/>
      <c r="ERW51" s="39"/>
      <c r="ERX51" s="39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40"/>
      <c r="ESU51" s="39"/>
      <c r="ESV51" s="39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40"/>
      <c r="ETS51" s="39"/>
      <c r="ETT51" s="39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40"/>
      <c r="EUQ51" s="39"/>
      <c r="EUR51" s="39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40"/>
      <c r="EVO51" s="39"/>
      <c r="EVP51" s="39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40"/>
      <c r="EWM51" s="39"/>
      <c r="EWN51" s="39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40"/>
      <c r="EXK51" s="39"/>
      <c r="EXL51" s="39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40"/>
      <c r="EYI51" s="39"/>
      <c r="EYJ51" s="39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40"/>
      <c r="EZG51" s="39"/>
      <c r="EZH51" s="39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40"/>
      <c r="FAE51" s="39"/>
      <c r="FAF51" s="39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40"/>
      <c r="FBC51" s="39"/>
      <c r="FBD51" s="39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40"/>
      <c r="FCA51" s="39"/>
      <c r="FCB51" s="39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40"/>
      <c r="FCY51" s="39"/>
      <c r="FCZ51" s="39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40"/>
      <c r="FDW51" s="39"/>
      <c r="FDX51" s="39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40"/>
      <c r="FEU51" s="39"/>
      <c r="FEV51" s="39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40"/>
      <c r="FFS51" s="39"/>
      <c r="FFT51" s="39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40"/>
      <c r="FGQ51" s="39"/>
      <c r="FGR51" s="39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40"/>
      <c r="FHO51" s="39"/>
      <c r="FHP51" s="39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40"/>
      <c r="FIM51" s="39"/>
      <c r="FIN51" s="39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40"/>
      <c r="FJK51" s="39"/>
      <c r="FJL51" s="39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40"/>
      <c r="FKI51" s="39"/>
      <c r="FKJ51" s="39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40"/>
      <c r="FLG51" s="39"/>
      <c r="FLH51" s="39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40"/>
      <c r="FME51" s="39"/>
      <c r="FMF51" s="39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40"/>
      <c r="FNC51" s="39"/>
      <c r="FND51" s="39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40"/>
      <c r="FOA51" s="39"/>
      <c r="FOB51" s="39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40"/>
      <c r="FOY51" s="39"/>
      <c r="FOZ51" s="39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40"/>
      <c r="FPW51" s="39"/>
      <c r="FPX51" s="39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40"/>
      <c r="FQU51" s="39"/>
      <c r="FQV51" s="39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40"/>
      <c r="FRS51" s="39"/>
      <c r="FRT51" s="39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40"/>
      <c r="FSQ51" s="39"/>
      <c r="FSR51" s="39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40"/>
      <c r="FTO51" s="39"/>
      <c r="FTP51" s="39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40"/>
      <c r="FUM51" s="39"/>
      <c r="FUN51" s="39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40"/>
      <c r="FVK51" s="39"/>
      <c r="FVL51" s="39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40"/>
      <c r="FWI51" s="39"/>
      <c r="FWJ51" s="39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40"/>
      <c r="FXG51" s="39"/>
      <c r="FXH51" s="39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40"/>
      <c r="FYE51" s="39"/>
      <c r="FYF51" s="39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40"/>
      <c r="FZC51" s="39"/>
      <c r="FZD51" s="39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40"/>
      <c r="GAA51" s="39"/>
      <c r="GAB51" s="39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40"/>
      <c r="GAY51" s="39"/>
      <c r="GAZ51" s="39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40"/>
      <c r="GBW51" s="39"/>
      <c r="GBX51" s="39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40"/>
      <c r="GCU51" s="39"/>
      <c r="GCV51" s="39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40"/>
      <c r="GDS51" s="39"/>
      <c r="GDT51" s="39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40"/>
      <c r="GEQ51" s="39"/>
      <c r="GER51" s="39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40"/>
      <c r="GFO51" s="39"/>
      <c r="GFP51" s="39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40"/>
      <c r="GGM51" s="39"/>
      <c r="GGN51" s="39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40"/>
      <c r="GHK51" s="39"/>
      <c r="GHL51" s="39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40"/>
      <c r="GII51" s="39"/>
      <c r="GIJ51" s="39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40"/>
      <c r="GJG51" s="39"/>
      <c r="GJH51" s="39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40"/>
      <c r="GKE51" s="39"/>
      <c r="GKF51" s="39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40"/>
      <c r="GLC51" s="39"/>
      <c r="GLD51" s="39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40"/>
      <c r="GMA51" s="39"/>
      <c r="GMB51" s="39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40"/>
      <c r="GMY51" s="39"/>
      <c r="GMZ51" s="39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40"/>
      <c r="GNW51" s="39"/>
      <c r="GNX51" s="39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40"/>
      <c r="GOU51" s="39"/>
      <c r="GOV51" s="39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40"/>
      <c r="GPS51" s="39"/>
      <c r="GPT51" s="39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40"/>
      <c r="GQQ51" s="39"/>
      <c r="GQR51" s="39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40"/>
      <c r="GRO51" s="39"/>
      <c r="GRP51" s="39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40"/>
      <c r="GSM51" s="39"/>
      <c r="GSN51" s="39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40"/>
      <c r="GTK51" s="39"/>
      <c r="GTL51" s="39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40"/>
      <c r="GUI51" s="39"/>
      <c r="GUJ51" s="39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40"/>
      <c r="GVG51" s="39"/>
      <c r="GVH51" s="39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40"/>
      <c r="GWE51" s="39"/>
      <c r="GWF51" s="39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40"/>
      <c r="GXC51" s="39"/>
      <c r="GXD51" s="39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40"/>
      <c r="GYA51" s="39"/>
      <c r="GYB51" s="39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40"/>
      <c r="GYY51" s="39"/>
      <c r="GYZ51" s="39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40"/>
      <c r="GZW51" s="39"/>
      <c r="GZX51" s="39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40"/>
      <c r="HAU51" s="39"/>
      <c r="HAV51" s="39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40"/>
      <c r="HBS51" s="39"/>
      <c r="HBT51" s="39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40"/>
      <c r="HCQ51" s="39"/>
      <c r="HCR51" s="39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40"/>
      <c r="HDO51" s="39"/>
      <c r="HDP51" s="39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40"/>
      <c r="HEM51" s="39"/>
      <c r="HEN51" s="39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40"/>
      <c r="HFK51" s="39"/>
      <c r="HFL51" s="39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40"/>
      <c r="HGI51" s="39"/>
      <c r="HGJ51" s="39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40"/>
      <c r="HHG51" s="39"/>
      <c r="HHH51" s="39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40"/>
      <c r="HIE51" s="39"/>
      <c r="HIF51" s="39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40"/>
      <c r="HJC51" s="39"/>
      <c r="HJD51" s="39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40"/>
      <c r="HKA51" s="39"/>
      <c r="HKB51" s="39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40"/>
      <c r="HKY51" s="39"/>
      <c r="HKZ51" s="39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40"/>
      <c r="HLW51" s="39"/>
      <c r="HLX51" s="39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40"/>
      <c r="HMU51" s="39"/>
      <c r="HMV51" s="39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40"/>
      <c r="HNS51" s="39"/>
      <c r="HNT51" s="39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40"/>
      <c r="HOQ51" s="39"/>
      <c r="HOR51" s="39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40"/>
      <c r="HPO51" s="39"/>
      <c r="HPP51" s="39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40"/>
      <c r="HQM51" s="39"/>
      <c r="HQN51" s="39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40"/>
      <c r="HRK51" s="39"/>
      <c r="HRL51" s="39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40"/>
      <c r="HSI51" s="39"/>
      <c r="HSJ51" s="39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40"/>
      <c r="HTG51" s="39"/>
      <c r="HTH51" s="39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40"/>
      <c r="HUE51" s="39"/>
      <c r="HUF51" s="39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40"/>
      <c r="HVC51" s="39"/>
      <c r="HVD51" s="39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40"/>
      <c r="HWA51" s="39"/>
      <c r="HWB51" s="39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40"/>
      <c r="HWY51" s="39"/>
      <c r="HWZ51" s="39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40"/>
      <c r="HXW51" s="39"/>
      <c r="HXX51" s="39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40"/>
      <c r="HYU51" s="39"/>
      <c r="HYV51" s="39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40"/>
      <c r="HZS51" s="39"/>
      <c r="HZT51" s="39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40"/>
      <c r="IAQ51" s="39"/>
      <c r="IAR51" s="39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40"/>
      <c r="IBO51" s="39"/>
      <c r="IBP51" s="39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40"/>
      <c r="ICM51" s="39"/>
      <c r="ICN51" s="39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40"/>
      <c r="IDK51" s="39"/>
      <c r="IDL51" s="39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40"/>
      <c r="IEI51" s="39"/>
      <c r="IEJ51" s="39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40"/>
      <c r="IFG51" s="39"/>
      <c r="IFH51" s="39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40"/>
      <c r="IGE51" s="39"/>
      <c r="IGF51" s="39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40"/>
      <c r="IHC51" s="39"/>
      <c r="IHD51" s="39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40"/>
      <c r="IIA51" s="39"/>
      <c r="IIB51" s="39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40"/>
      <c r="IIY51" s="39"/>
      <c r="IIZ51" s="39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40"/>
      <c r="IJW51" s="39"/>
      <c r="IJX51" s="39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40"/>
      <c r="IKU51" s="39"/>
      <c r="IKV51" s="39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40"/>
      <c r="ILS51" s="39"/>
      <c r="ILT51" s="39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40"/>
      <c r="IMQ51" s="39"/>
      <c r="IMR51" s="39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40"/>
      <c r="INO51" s="39"/>
      <c r="INP51" s="39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40"/>
      <c r="IOM51" s="39"/>
      <c r="ION51" s="39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40"/>
      <c r="IPK51" s="39"/>
      <c r="IPL51" s="39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40"/>
      <c r="IQI51" s="39"/>
      <c r="IQJ51" s="39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40"/>
      <c r="IRG51" s="39"/>
      <c r="IRH51" s="39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40"/>
      <c r="ISE51" s="39"/>
      <c r="ISF51" s="39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40"/>
      <c r="ITC51" s="39"/>
      <c r="ITD51" s="39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40"/>
      <c r="IUA51" s="39"/>
      <c r="IUB51" s="39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40"/>
      <c r="IUY51" s="39"/>
      <c r="IUZ51" s="39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40"/>
      <c r="IVW51" s="39"/>
      <c r="IVX51" s="39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40"/>
      <c r="IWU51" s="39"/>
      <c r="IWV51" s="39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40"/>
      <c r="IXS51" s="39"/>
      <c r="IXT51" s="39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40"/>
      <c r="IYQ51" s="39"/>
      <c r="IYR51" s="39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40"/>
      <c r="IZO51" s="39"/>
      <c r="IZP51" s="39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40"/>
      <c r="JAM51" s="39"/>
      <c r="JAN51" s="39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40"/>
      <c r="JBK51" s="39"/>
      <c r="JBL51" s="39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40"/>
      <c r="JCI51" s="39"/>
      <c r="JCJ51" s="39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40"/>
      <c r="JDG51" s="39"/>
      <c r="JDH51" s="39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40"/>
      <c r="JEE51" s="39"/>
      <c r="JEF51" s="39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40"/>
      <c r="JFC51" s="39"/>
      <c r="JFD51" s="39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40"/>
      <c r="JGA51" s="39"/>
      <c r="JGB51" s="39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40"/>
      <c r="JGY51" s="39"/>
      <c r="JGZ51" s="39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40"/>
      <c r="JHW51" s="39"/>
      <c r="JHX51" s="39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40"/>
      <c r="JIU51" s="39"/>
      <c r="JIV51" s="39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40"/>
      <c r="JJS51" s="39"/>
      <c r="JJT51" s="39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40"/>
      <c r="JKQ51" s="39"/>
      <c r="JKR51" s="39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40"/>
      <c r="JLO51" s="39"/>
      <c r="JLP51" s="39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40"/>
      <c r="JMM51" s="39"/>
      <c r="JMN51" s="39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40"/>
      <c r="JNK51" s="39"/>
      <c r="JNL51" s="39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40"/>
      <c r="JOI51" s="39"/>
      <c r="JOJ51" s="39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40"/>
      <c r="JPG51" s="39"/>
      <c r="JPH51" s="39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40"/>
      <c r="JQE51" s="39"/>
      <c r="JQF51" s="39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40"/>
      <c r="JRC51" s="39"/>
      <c r="JRD51" s="39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40"/>
      <c r="JSA51" s="39"/>
      <c r="JSB51" s="39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40"/>
      <c r="JSY51" s="39"/>
      <c r="JSZ51" s="39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40"/>
      <c r="JTW51" s="39"/>
      <c r="JTX51" s="39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40"/>
      <c r="JUU51" s="39"/>
      <c r="JUV51" s="39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40"/>
      <c r="JVS51" s="39"/>
      <c r="JVT51" s="39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40"/>
      <c r="JWQ51" s="39"/>
      <c r="JWR51" s="39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40"/>
      <c r="JXO51" s="39"/>
      <c r="JXP51" s="39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40"/>
      <c r="JYM51" s="39"/>
      <c r="JYN51" s="39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40"/>
      <c r="JZK51" s="39"/>
      <c r="JZL51" s="39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40"/>
      <c r="KAI51" s="39"/>
      <c r="KAJ51" s="39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40"/>
      <c r="KBG51" s="39"/>
      <c r="KBH51" s="39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40"/>
      <c r="KCE51" s="39"/>
      <c r="KCF51" s="39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40"/>
      <c r="KDC51" s="39"/>
      <c r="KDD51" s="39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40"/>
      <c r="KEA51" s="39"/>
      <c r="KEB51" s="39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40"/>
      <c r="KEY51" s="39"/>
      <c r="KEZ51" s="39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40"/>
      <c r="KFW51" s="39"/>
      <c r="KFX51" s="39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40"/>
      <c r="KGU51" s="39"/>
      <c r="KGV51" s="39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40"/>
      <c r="KHS51" s="39"/>
      <c r="KHT51" s="39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40"/>
      <c r="KIQ51" s="39"/>
      <c r="KIR51" s="39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40"/>
      <c r="KJO51" s="39"/>
      <c r="KJP51" s="39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40"/>
      <c r="KKM51" s="39"/>
      <c r="KKN51" s="39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40"/>
      <c r="KLK51" s="39"/>
      <c r="KLL51" s="39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40"/>
      <c r="KMI51" s="39"/>
      <c r="KMJ51" s="39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40"/>
      <c r="KNG51" s="39"/>
      <c r="KNH51" s="39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40"/>
      <c r="KOE51" s="39"/>
      <c r="KOF51" s="39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40"/>
      <c r="KPC51" s="39"/>
      <c r="KPD51" s="39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40"/>
      <c r="KQA51" s="39"/>
      <c r="KQB51" s="39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40"/>
      <c r="KQY51" s="39"/>
      <c r="KQZ51" s="39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40"/>
      <c r="KRW51" s="39"/>
      <c r="KRX51" s="39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40"/>
      <c r="KSU51" s="39"/>
      <c r="KSV51" s="39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40"/>
      <c r="KTS51" s="39"/>
      <c r="KTT51" s="39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40"/>
      <c r="KUQ51" s="39"/>
      <c r="KUR51" s="39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40"/>
      <c r="KVO51" s="39"/>
      <c r="KVP51" s="39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40"/>
      <c r="KWM51" s="39"/>
      <c r="KWN51" s="39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40"/>
      <c r="KXK51" s="39"/>
      <c r="KXL51" s="39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40"/>
      <c r="KYI51" s="39"/>
      <c r="KYJ51" s="39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40"/>
      <c r="KZG51" s="39"/>
      <c r="KZH51" s="39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40"/>
      <c r="LAE51" s="39"/>
      <c r="LAF51" s="39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40"/>
      <c r="LBC51" s="39"/>
      <c r="LBD51" s="39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40"/>
      <c r="LCA51" s="39"/>
      <c r="LCB51" s="39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40"/>
      <c r="LCY51" s="39"/>
      <c r="LCZ51" s="39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40"/>
      <c r="LDW51" s="39"/>
      <c r="LDX51" s="39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40"/>
      <c r="LEU51" s="39"/>
      <c r="LEV51" s="39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40"/>
      <c r="LFS51" s="39"/>
      <c r="LFT51" s="39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40"/>
      <c r="LGQ51" s="39"/>
      <c r="LGR51" s="39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40"/>
      <c r="LHO51" s="39"/>
      <c r="LHP51" s="39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40"/>
      <c r="LIM51" s="39"/>
      <c r="LIN51" s="39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40"/>
      <c r="LJK51" s="39"/>
      <c r="LJL51" s="39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40"/>
      <c r="LKI51" s="39"/>
      <c r="LKJ51" s="39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40"/>
      <c r="LLG51" s="39"/>
      <c r="LLH51" s="39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40"/>
      <c r="LME51" s="39"/>
      <c r="LMF51" s="39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40"/>
      <c r="LNC51" s="39"/>
      <c r="LND51" s="39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40"/>
      <c r="LOA51" s="39"/>
      <c r="LOB51" s="39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40"/>
      <c r="LOY51" s="39"/>
      <c r="LOZ51" s="39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40"/>
      <c r="LPW51" s="39"/>
      <c r="LPX51" s="39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40"/>
      <c r="LQU51" s="39"/>
      <c r="LQV51" s="39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40"/>
      <c r="LRS51" s="39"/>
      <c r="LRT51" s="39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40"/>
      <c r="LSQ51" s="39"/>
      <c r="LSR51" s="39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40"/>
      <c r="LTO51" s="39"/>
      <c r="LTP51" s="39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40"/>
      <c r="LUM51" s="39"/>
      <c r="LUN51" s="39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40"/>
      <c r="LVK51" s="39"/>
      <c r="LVL51" s="39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40"/>
      <c r="LWI51" s="39"/>
      <c r="LWJ51" s="39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40"/>
      <c r="LXG51" s="39"/>
      <c r="LXH51" s="39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40"/>
      <c r="LYE51" s="39"/>
      <c r="LYF51" s="39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40"/>
      <c r="LZC51" s="39"/>
      <c r="LZD51" s="39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40"/>
      <c r="MAA51" s="39"/>
      <c r="MAB51" s="39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40"/>
      <c r="MAY51" s="39"/>
      <c r="MAZ51" s="39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40"/>
      <c r="MBW51" s="39"/>
      <c r="MBX51" s="39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40"/>
      <c r="MCU51" s="39"/>
      <c r="MCV51" s="39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40"/>
      <c r="MDS51" s="39"/>
      <c r="MDT51" s="39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40"/>
      <c r="MEQ51" s="39"/>
      <c r="MER51" s="39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40"/>
      <c r="MFO51" s="39"/>
      <c r="MFP51" s="39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40"/>
      <c r="MGM51" s="39"/>
      <c r="MGN51" s="39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40"/>
      <c r="MHK51" s="39"/>
      <c r="MHL51" s="39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40"/>
      <c r="MII51" s="39"/>
      <c r="MIJ51" s="39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40"/>
      <c r="MJG51" s="39"/>
      <c r="MJH51" s="39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40"/>
      <c r="MKE51" s="39"/>
      <c r="MKF51" s="39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40"/>
      <c r="MLC51" s="39"/>
      <c r="MLD51" s="39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40"/>
      <c r="MMA51" s="39"/>
      <c r="MMB51" s="39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40"/>
      <c r="MMY51" s="39"/>
      <c r="MMZ51" s="39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40"/>
      <c r="MNW51" s="39"/>
      <c r="MNX51" s="39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40"/>
      <c r="MOU51" s="39"/>
      <c r="MOV51" s="39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40"/>
      <c r="MPS51" s="39"/>
      <c r="MPT51" s="39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40"/>
      <c r="MQQ51" s="39"/>
      <c r="MQR51" s="39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40"/>
      <c r="MRO51" s="39"/>
      <c r="MRP51" s="39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40"/>
      <c r="MSM51" s="39"/>
      <c r="MSN51" s="39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40"/>
      <c r="MTK51" s="39"/>
      <c r="MTL51" s="39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40"/>
      <c r="MUI51" s="39"/>
      <c r="MUJ51" s="39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40"/>
      <c r="MVG51" s="39"/>
      <c r="MVH51" s="39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40"/>
      <c r="MWE51" s="39"/>
      <c r="MWF51" s="39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40"/>
      <c r="MXC51" s="39"/>
      <c r="MXD51" s="39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40"/>
      <c r="MYA51" s="39"/>
      <c r="MYB51" s="39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40"/>
      <c r="MYY51" s="39"/>
      <c r="MYZ51" s="39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40"/>
      <c r="MZW51" s="39"/>
      <c r="MZX51" s="39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40"/>
      <c r="NAU51" s="39"/>
      <c r="NAV51" s="39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40"/>
      <c r="NBS51" s="39"/>
      <c r="NBT51" s="39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40"/>
      <c r="NCQ51" s="39"/>
      <c r="NCR51" s="39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40"/>
      <c r="NDO51" s="39"/>
      <c r="NDP51" s="39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40"/>
      <c r="NEM51" s="39"/>
      <c r="NEN51" s="39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40"/>
      <c r="NFK51" s="39"/>
      <c r="NFL51" s="39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40"/>
      <c r="NGI51" s="39"/>
      <c r="NGJ51" s="39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40"/>
      <c r="NHG51" s="39"/>
      <c r="NHH51" s="39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40"/>
      <c r="NIE51" s="39"/>
      <c r="NIF51" s="39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40"/>
      <c r="NJC51" s="39"/>
      <c r="NJD51" s="39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40"/>
      <c r="NKA51" s="39"/>
      <c r="NKB51" s="39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40"/>
      <c r="NKY51" s="39"/>
      <c r="NKZ51" s="39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40"/>
      <c r="NLW51" s="39"/>
      <c r="NLX51" s="39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40"/>
      <c r="NMU51" s="39"/>
      <c r="NMV51" s="39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40"/>
      <c r="NNS51" s="39"/>
      <c r="NNT51" s="39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40"/>
      <c r="NOQ51" s="39"/>
      <c r="NOR51" s="39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40"/>
      <c r="NPO51" s="39"/>
      <c r="NPP51" s="39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40"/>
      <c r="NQM51" s="39"/>
      <c r="NQN51" s="39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40"/>
      <c r="NRK51" s="39"/>
      <c r="NRL51" s="39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40"/>
      <c r="NSI51" s="39"/>
      <c r="NSJ51" s="39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40"/>
      <c r="NTG51" s="39"/>
      <c r="NTH51" s="39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40"/>
      <c r="NUE51" s="39"/>
      <c r="NUF51" s="39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40"/>
      <c r="NVC51" s="39"/>
      <c r="NVD51" s="39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40"/>
      <c r="NWA51" s="39"/>
      <c r="NWB51" s="39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40"/>
      <c r="NWY51" s="39"/>
      <c r="NWZ51" s="39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40"/>
      <c r="NXW51" s="39"/>
      <c r="NXX51" s="39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40"/>
      <c r="NYU51" s="39"/>
      <c r="NYV51" s="39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40"/>
      <c r="NZS51" s="39"/>
      <c r="NZT51" s="39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40"/>
      <c r="OAQ51" s="39"/>
      <c r="OAR51" s="39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40"/>
      <c r="OBO51" s="39"/>
      <c r="OBP51" s="39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40"/>
      <c r="OCM51" s="39"/>
      <c r="OCN51" s="39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40"/>
      <c r="ODK51" s="39"/>
      <c r="ODL51" s="39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40"/>
      <c r="OEI51" s="39"/>
      <c r="OEJ51" s="39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40"/>
      <c r="OFG51" s="39"/>
      <c r="OFH51" s="39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40"/>
      <c r="OGE51" s="39"/>
      <c r="OGF51" s="39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40"/>
      <c r="OHC51" s="39"/>
      <c r="OHD51" s="39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40"/>
      <c r="OIA51" s="39"/>
      <c r="OIB51" s="39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40"/>
      <c r="OIY51" s="39"/>
      <c r="OIZ51" s="39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40"/>
      <c r="OJW51" s="39"/>
      <c r="OJX51" s="39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40"/>
      <c r="OKU51" s="39"/>
      <c r="OKV51" s="39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40"/>
      <c r="OLS51" s="39"/>
      <c r="OLT51" s="39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40"/>
      <c r="OMQ51" s="39"/>
      <c r="OMR51" s="39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40"/>
      <c r="ONO51" s="39"/>
      <c r="ONP51" s="39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40"/>
      <c r="OOM51" s="39"/>
      <c r="OON51" s="39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40"/>
      <c r="OPK51" s="39"/>
      <c r="OPL51" s="39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40"/>
      <c r="OQI51" s="39"/>
      <c r="OQJ51" s="39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40"/>
      <c r="ORG51" s="39"/>
      <c r="ORH51" s="39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40"/>
      <c r="OSE51" s="39"/>
      <c r="OSF51" s="39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40"/>
      <c r="OTC51" s="39"/>
      <c r="OTD51" s="39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40"/>
      <c r="OUA51" s="39"/>
      <c r="OUB51" s="39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40"/>
      <c r="OUY51" s="39"/>
      <c r="OUZ51" s="39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40"/>
      <c r="OVW51" s="39"/>
      <c r="OVX51" s="39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40"/>
      <c r="OWU51" s="39"/>
      <c r="OWV51" s="39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40"/>
      <c r="OXS51" s="39"/>
      <c r="OXT51" s="39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40"/>
      <c r="OYQ51" s="39"/>
      <c r="OYR51" s="39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40"/>
      <c r="OZO51" s="39"/>
      <c r="OZP51" s="39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40"/>
      <c r="PAM51" s="39"/>
      <c r="PAN51" s="39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40"/>
      <c r="PBK51" s="39"/>
      <c r="PBL51" s="39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40"/>
      <c r="PCI51" s="39"/>
      <c r="PCJ51" s="39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40"/>
      <c r="PDG51" s="39"/>
      <c r="PDH51" s="39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40"/>
      <c r="PEE51" s="39"/>
      <c r="PEF51" s="39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40"/>
      <c r="PFC51" s="39"/>
      <c r="PFD51" s="39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40"/>
      <c r="PGA51" s="39"/>
      <c r="PGB51" s="39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40"/>
      <c r="PGY51" s="39"/>
      <c r="PGZ51" s="39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40"/>
      <c r="PHW51" s="39"/>
      <c r="PHX51" s="39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40"/>
      <c r="PIU51" s="39"/>
      <c r="PIV51" s="39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40"/>
      <c r="PJS51" s="39"/>
      <c r="PJT51" s="39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40"/>
      <c r="PKQ51" s="39"/>
      <c r="PKR51" s="39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40"/>
      <c r="PLO51" s="39"/>
      <c r="PLP51" s="39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40"/>
      <c r="PMM51" s="39"/>
      <c r="PMN51" s="39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40"/>
      <c r="PNK51" s="39"/>
      <c r="PNL51" s="39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40"/>
      <c r="POI51" s="39"/>
      <c r="POJ51" s="39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40"/>
      <c r="PPG51" s="39"/>
      <c r="PPH51" s="39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40"/>
      <c r="PQE51" s="39"/>
      <c r="PQF51" s="39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40"/>
      <c r="PRC51" s="39"/>
      <c r="PRD51" s="39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40"/>
      <c r="PSA51" s="39"/>
      <c r="PSB51" s="39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40"/>
      <c r="PSY51" s="39"/>
      <c r="PSZ51" s="39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40"/>
      <c r="PTW51" s="39"/>
      <c r="PTX51" s="39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40"/>
      <c r="PUU51" s="39"/>
      <c r="PUV51" s="39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40"/>
      <c r="PVS51" s="39"/>
      <c r="PVT51" s="39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40"/>
      <c r="PWQ51" s="39"/>
      <c r="PWR51" s="39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40"/>
      <c r="PXO51" s="39"/>
      <c r="PXP51" s="39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40"/>
      <c r="PYM51" s="39"/>
      <c r="PYN51" s="39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40"/>
      <c r="PZK51" s="39"/>
      <c r="PZL51" s="39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40"/>
      <c r="QAI51" s="39"/>
      <c r="QAJ51" s="39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40"/>
      <c r="QBG51" s="39"/>
      <c r="QBH51" s="39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40"/>
      <c r="QCE51" s="39"/>
      <c r="QCF51" s="39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40"/>
      <c r="QDC51" s="39"/>
      <c r="QDD51" s="39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40"/>
      <c r="QEA51" s="39"/>
      <c r="QEB51" s="39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40"/>
      <c r="QEY51" s="39"/>
      <c r="QEZ51" s="39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40"/>
      <c r="QFW51" s="39"/>
      <c r="QFX51" s="39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40"/>
      <c r="QGU51" s="39"/>
      <c r="QGV51" s="39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40"/>
      <c r="QHS51" s="39"/>
      <c r="QHT51" s="39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40"/>
      <c r="QIQ51" s="39"/>
      <c r="QIR51" s="39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40"/>
      <c r="QJO51" s="39"/>
      <c r="QJP51" s="39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40"/>
      <c r="QKM51" s="39"/>
      <c r="QKN51" s="39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40"/>
      <c r="QLK51" s="39"/>
      <c r="QLL51" s="39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40"/>
      <c r="QMI51" s="39"/>
      <c r="QMJ51" s="39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40"/>
      <c r="QNG51" s="39"/>
      <c r="QNH51" s="39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40"/>
      <c r="QOE51" s="39"/>
      <c r="QOF51" s="39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40"/>
      <c r="QPC51" s="39"/>
      <c r="QPD51" s="39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40"/>
      <c r="QQA51" s="39"/>
      <c r="QQB51" s="39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40"/>
      <c r="QQY51" s="39"/>
      <c r="QQZ51" s="39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40"/>
      <c r="QRW51" s="39"/>
      <c r="QRX51" s="39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40"/>
      <c r="QSU51" s="39"/>
      <c r="QSV51" s="39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40"/>
      <c r="QTS51" s="39"/>
      <c r="QTT51" s="39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40"/>
      <c r="QUQ51" s="39"/>
      <c r="QUR51" s="39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40"/>
      <c r="QVO51" s="39"/>
      <c r="QVP51" s="39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40"/>
      <c r="QWM51" s="39"/>
      <c r="QWN51" s="39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40"/>
      <c r="QXK51" s="39"/>
      <c r="QXL51" s="39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40"/>
      <c r="QYI51" s="39"/>
      <c r="QYJ51" s="39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40"/>
      <c r="QZG51" s="39"/>
      <c r="QZH51" s="39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40"/>
      <c r="RAE51" s="39"/>
      <c r="RAF51" s="39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40"/>
      <c r="RBC51" s="39"/>
      <c r="RBD51" s="39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40"/>
      <c r="RCA51" s="39"/>
      <c r="RCB51" s="39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40"/>
      <c r="RCY51" s="39"/>
      <c r="RCZ51" s="39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40"/>
      <c r="RDW51" s="39"/>
      <c r="RDX51" s="39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40"/>
      <c r="REU51" s="39"/>
      <c r="REV51" s="39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40"/>
      <c r="RFS51" s="39"/>
      <c r="RFT51" s="39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40"/>
      <c r="RGQ51" s="39"/>
      <c r="RGR51" s="39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40"/>
      <c r="RHO51" s="39"/>
      <c r="RHP51" s="39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40"/>
      <c r="RIM51" s="39"/>
      <c r="RIN51" s="39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40"/>
      <c r="RJK51" s="39"/>
      <c r="RJL51" s="39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40"/>
      <c r="RKI51" s="39"/>
      <c r="RKJ51" s="39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40"/>
      <c r="RLG51" s="39"/>
      <c r="RLH51" s="39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40"/>
      <c r="RME51" s="39"/>
      <c r="RMF51" s="39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40"/>
      <c r="RNC51" s="39"/>
      <c r="RND51" s="39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40"/>
      <c r="ROA51" s="39"/>
      <c r="ROB51" s="39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40"/>
      <c r="ROY51" s="39"/>
      <c r="ROZ51" s="39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40"/>
      <c r="RPW51" s="39"/>
      <c r="RPX51" s="39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40"/>
      <c r="RQU51" s="39"/>
      <c r="RQV51" s="39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40"/>
      <c r="RRS51" s="39"/>
      <c r="RRT51" s="39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40"/>
      <c r="RSQ51" s="39"/>
      <c r="RSR51" s="39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40"/>
      <c r="RTO51" s="39"/>
      <c r="RTP51" s="39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40"/>
      <c r="RUM51" s="39"/>
      <c r="RUN51" s="39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40"/>
      <c r="RVK51" s="39"/>
      <c r="RVL51" s="39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40"/>
      <c r="RWI51" s="39"/>
      <c r="RWJ51" s="39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40"/>
      <c r="RXG51" s="39"/>
      <c r="RXH51" s="39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40"/>
      <c r="RYE51" s="39"/>
      <c r="RYF51" s="39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40"/>
      <c r="RZC51" s="39"/>
      <c r="RZD51" s="39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40"/>
      <c r="SAA51" s="39"/>
      <c r="SAB51" s="39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40"/>
      <c r="SAY51" s="39"/>
      <c r="SAZ51" s="39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40"/>
      <c r="SBW51" s="39"/>
      <c r="SBX51" s="39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40"/>
      <c r="SCU51" s="39"/>
      <c r="SCV51" s="39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40"/>
      <c r="SDS51" s="39"/>
      <c r="SDT51" s="39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40"/>
      <c r="SEQ51" s="39"/>
      <c r="SER51" s="39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40"/>
      <c r="SFO51" s="39"/>
      <c r="SFP51" s="39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40"/>
      <c r="SGM51" s="39"/>
      <c r="SGN51" s="39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40"/>
      <c r="SHK51" s="39"/>
      <c r="SHL51" s="39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40"/>
      <c r="SII51" s="39"/>
      <c r="SIJ51" s="39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40"/>
      <c r="SJG51" s="39"/>
      <c r="SJH51" s="39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40"/>
      <c r="SKE51" s="39"/>
      <c r="SKF51" s="39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40"/>
      <c r="SLC51" s="39"/>
      <c r="SLD51" s="39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40"/>
      <c r="SMA51" s="39"/>
      <c r="SMB51" s="39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40"/>
      <c r="SMY51" s="39"/>
      <c r="SMZ51" s="39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40"/>
      <c r="SNW51" s="39"/>
      <c r="SNX51" s="39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40"/>
      <c r="SOU51" s="39"/>
      <c r="SOV51" s="39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40"/>
      <c r="SPS51" s="39"/>
      <c r="SPT51" s="39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40"/>
      <c r="SQQ51" s="39"/>
      <c r="SQR51" s="39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40"/>
      <c r="SRO51" s="39"/>
      <c r="SRP51" s="39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40"/>
      <c r="SSM51" s="39"/>
      <c r="SSN51" s="39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40"/>
      <c r="STK51" s="39"/>
      <c r="STL51" s="39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40"/>
      <c r="SUI51" s="39"/>
      <c r="SUJ51" s="39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40"/>
      <c r="SVG51" s="39"/>
      <c r="SVH51" s="39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40"/>
      <c r="SWE51" s="39"/>
      <c r="SWF51" s="39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40"/>
      <c r="SXC51" s="39"/>
      <c r="SXD51" s="39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40"/>
      <c r="SYA51" s="39"/>
      <c r="SYB51" s="39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40"/>
      <c r="SYY51" s="39"/>
      <c r="SYZ51" s="39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40"/>
      <c r="SZW51" s="39"/>
      <c r="SZX51" s="39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40"/>
      <c r="TAU51" s="39"/>
      <c r="TAV51" s="39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40"/>
      <c r="TBS51" s="39"/>
      <c r="TBT51" s="39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40"/>
      <c r="TCQ51" s="39"/>
      <c r="TCR51" s="39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40"/>
      <c r="TDO51" s="39"/>
      <c r="TDP51" s="39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40"/>
      <c r="TEM51" s="39"/>
      <c r="TEN51" s="39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40"/>
      <c r="TFK51" s="39"/>
      <c r="TFL51" s="39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40"/>
      <c r="TGI51" s="39"/>
      <c r="TGJ51" s="39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40"/>
      <c r="THG51" s="39"/>
      <c r="THH51" s="39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40"/>
      <c r="TIE51" s="39"/>
      <c r="TIF51" s="39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40"/>
      <c r="TJC51" s="39"/>
      <c r="TJD51" s="39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40"/>
      <c r="TKA51" s="39"/>
      <c r="TKB51" s="39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40"/>
      <c r="TKY51" s="39"/>
      <c r="TKZ51" s="39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40"/>
      <c r="TLW51" s="39"/>
      <c r="TLX51" s="39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40"/>
      <c r="TMU51" s="39"/>
      <c r="TMV51" s="39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40"/>
      <c r="TNS51" s="39"/>
      <c r="TNT51" s="39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40"/>
      <c r="TOQ51" s="39"/>
      <c r="TOR51" s="39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40"/>
      <c r="TPO51" s="39"/>
      <c r="TPP51" s="39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40"/>
      <c r="TQM51" s="39"/>
      <c r="TQN51" s="39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40"/>
      <c r="TRK51" s="39"/>
      <c r="TRL51" s="39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40"/>
      <c r="TSI51" s="39"/>
      <c r="TSJ51" s="39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40"/>
      <c r="TTG51" s="39"/>
      <c r="TTH51" s="39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40"/>
      <c r="TUE51" s="39"/>
      <c r="TUF51" s="39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40"/>
      <c r="TVC51" s="39"/>
      <c r="TVD51" s="39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40"/>
      <c r="TWA51" s="39"/>
      <c r="TWB51" s="39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40"/>
      <c r="TWY51" s="39"/>
      <c r="TWZ51" s="39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40"/>
      <c r="TXW51" s="39"/>
      <c r="TXX51" s="39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40"/>
      <c r="TYU51" s="39"/>
      <c r="TYV51" s="39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40"/>
      <c r="TZS51" s="39"/>
      <c r="TZT51" s="39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40"/>
      <c r="UAQ51" s="39"/>
      <c r="UAR51" s="39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40"/>
      <c r="UBO51" s="39"/>
      <c r="UBP51" s="39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40"/>
      <c r="UCM51" s="39"/>
      <c r="UCN51" s="39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40"/>
      <c r="UDK51" s="39"/>
      <c r="UDL51" s="39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40"/>
      <c r="UEI51" s="39"/>
      <c r="UEJ51" s="39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40"/>
      <c r="UFG51" s="39"/>
      <c r="UFH51" s="39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40"/>
      <c r="UGE51" s="39"/>
      <c r="UGF51" s="39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40"/>
      <c r="UHC51" s="39"/>
      <c r="UHD51" s="39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40"/>
      <c r="UIA51" s="39"/>
      <c r="UIB51" s="39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40"/>
      <c r="UIY51" s="39"/>
      <c r="UIZ51" s="39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40"/>
      <c r="UJW51" s="39"/>
      <c r="UJX51" s="39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40"/>
      <c r="UKU51" s="39"/>
      <c r="UKV51" s="39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40"/>
      <c r="ULS51" s="39"/>
      <c r="ULT51" s="39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40"/>
      <c r="UMQ51" s="39"/>
      <c r="UMR51" s="39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40"/>
      <c r="UNO51" s="39"/>
      <c r="UNP51" s="39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40"/>
      <c r="UOM51" s="39"/>
      <c r="UON51" s="39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40"/>
      <c r="UPK51" s="39"/>
      <c r="UPL51" s="39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40"/>
      <c r="UQI51" s="39"/>
      <c r="UQJ51" s="39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40"/>
      <c r="URG51" s="39"/>
      <c r="URH51" s="39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40"/>
      <c r="USE51" s="39"/>
      <c r="USF51" s="39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40"/>
      <c r="UTC51" s="39"/>
      <c r="UTD51" s="39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40"/>
      <c r="UUA51" s="39"/>
      <c r="UUB51" s="39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40"/>
      <c r="UUY51" s="39"/>
      <c r="UUZ51" s="39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40"/>
      <c r="UVW51" s="39"/>
      <c r="UVX51" s="39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40"/>
      <c r="UWU51" s="39"/>
      <c r="UWV51" s="39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40"/>
      <c r="UXS51" s="39"/>
      <c r="UXT51" s="39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40"/>
      <c r="UYQ51" s="39"/>
      <c r="UYR51" s="39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40"/>
      <c r="UZO51" s="39"/>
      <c r="UZP51" s="39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40"/>
      <c r="VAM51" s="39"/>
      <c r="VAN51" s="39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40"/>
      <c r="VBK51" s="39"/>
      <c r="VBL51" s="39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40"/>
      <c r="VCI51" s="39"/>
      <c r="VCJ51" s="39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40"/>
      <c r="VDG51" s="39"/>
      <c r="VDH51" s="39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40"/>
      <c r="VEE51" s="39"/>
      <c r="VEF51" s="39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40"/>
      <c r="VFC51" s="39"/>
      <c r="VFD51" s="39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40"/>
      <c r="VGA51" s="39"/>
      <c r="VGB51" s="39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40"/>
      <c r="VGY51" s="39"/>
      <c r="VGZ51" s="39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40"/>
      <c r="VHW51" s="39"/>
      <c r="VHX51" s="39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40"/>
      <c r="VIU51" s="39"/>
      <c r="VIV51" s="39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40"/>
      <c r="VJS51" s="39"/>
      <c r="VJT51" s="39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40"/>
      <c r="VKQ51" s="39"/>
      <c r="VKR51" s="39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40"/>
      <c r="VLO51" s="39"/>
      <c r="VLP51" s="39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40"/>
      <c r="VMM51" s="39"/>
      <c r="VMN51" s="39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40"/>
      <c r="VNK51" s="39"/>
      <c r="VNL51" s="39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40"/>
      <c r="VOI51" s="39"/>
      <c r="VOJ51" s="39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40"/>
      <c r="VPG51" s="39"/>
      <c r="VPH51" s="39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40"/>
      <c r="VQE51" s="39"/>
      <c r="VQF51" s="39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40"/>
      <c r="VRC51" s="39"/>
      <c r="VRD51" s="39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40"/>
      <c r="VSA51" s="39"/>
      <c r="VSB51" s="39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40"/>
      <c r="VSY51" s="39"/>
      <c r="VSZ51" s="39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40"/>
      <c r="VTW51" s="39"/>
      <c r="VTX51" s="39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40"/>
      <c r="VUU51" s="39"/>
      <c r="VUV51" s="39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40"/>
      <c r="VVS51" s="39"/>
      <c r="VVT51" s="39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40"/>
      <c r="VWQ51" s="39"/>
      <c r="VWR51" s="39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40"/>
      <c r="VXO51" s="39"/>
      <c r="VXP51" s="39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40"/>
      <c r="VYM51" s="39"/>
      <c r="VYN51" s="39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40"/>
      <c r="VZK51" s="39"/>
      <c r="VZL51" s="39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40"/>
      <c r="WAI51" s="39"/>
      <c r="WAJ51" s="39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40"/>
      <c r="WBG51" s="39"/>
      <c r="WBH51" s="39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40"/>
      <c r="WCE51" s="39"/>
      <c r="WCF51" s="39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40"/>
      <c r="WDC51" s="39"/>
      <c r="WDD51" s="39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40"/>
      <c r="WEA51" s="39"/>
      <c r="WEB51" s="39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40"/>
      <c r="WEY51" s="39"/>
      <c r="WEZ51" s="39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40"/>
      <c r="WFW51" s="39"/>
      <c r="WFX51" s="39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40"/>
      <c r="WGU51" s="39"/>
      <c r="WGV51" s="39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40"/>
      <c r="WHS51" s="39"/>
      <c r="WHT51" s="39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40"/>
      <c r="WIQ51" s="39"/>
      <c r="WIR51" s="39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40"/>
      <c r="WJO51" s="39"/>
      <c r="WJP51" s="39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40"/>
      <c r="WKM51" s="39"/>
      <c r="WKN51" s="39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40"/>
      <c r="WLK51" s="39"/>
      <c r="WLL51" s="39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40"/>
      <c r="WMI51" s="39"/>
      <c r="WMJ51" s="39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40"/>
      <c r="WNG51" s="39"/>
      <c r="WNH51" s="39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40"/>
      <c r="WOE51" s="39"/>
      <c r="WOF51" s="39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40"/>
      <c r="WPC51" s="39"/>
      <c r="WPD51" s="39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40"/>
      <c r="WQA51" s="39"/>
      <c r="WQB51" s="39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40"/>
      <c r="WQY51" s="39"/>
      <c r="WQZ51" s="39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40"/>
      <c r="WRW51" s="39"/>
      <c r="WRX51" s="39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40"/>
      <c r="WSU51" s="39"/>
      <c r="WSV51" s="39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40"/>
      <c r="WTS51" s="39"/>
      <c r="WTT51" s="39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40"/>
      <c r="WUQ51" s="39"/>
      <c r="WUR51" s="39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40"/>
      <c r="WVO51" s="39"/>
      <c r="WVP51" s="39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40"/>
      <c r="WWM51" s="39"/>
      <c r="WWN51" s="39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40"/>
      <c r="WXK51" s="39"/>
      <c r="WXL51" s="39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40"/>
      <c r="WYI51" s="39"/>
      <c r="WYJ51" s="39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40"/>
      <c r="WZG51" s="39"/>
      <c r="WZH51" s="39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40"/>
      <c r="XAE51" s="39"/>
      <c r="XAF51" s="39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40"/>
      <c r="XBC51" s="39"/>
      <c r="XBD51" s="39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40"/>
      <c r="XCA51" s="39"/>
      <c r="XCB51" s="39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40"/>
      <c r="XCY51" s="39"/>
      <c r="XCZ51" s="39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40"/>
      <c r="XDW51" s="39"/>
      <c r="XDX51" s="39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40"/>
      <c r="XEU51" s="39"/>
      <c r="XEV51" s="39"/>
      <c r="XEW51" s="3"/>
      <c r="XEX51" s="3"/>
      <c r="XEY51" s="3"/>
      <c r="XEZ51" s="3"/>
      <c r="XFA51" s="3"/>
      <c r="XFB51" s="3"/>
      <c r="XFC51" s="3"/>
      <c r="XFD51" s="3"/>
    </row>
    <row r="52" spans="1:16384" ht="21" x14ac:dyDescent="0.25">
      <c r="A52" s="9" t="s">
        <v>110</v>
      </c>
      <c r="B52" s="106" t="str">
        <f>+VLOOKUP(A52,Clases!$A$1:$B$7,2,FALSE)</f>
        <v>Ramos Administrativos</v>
      </c>
      <c r="C52" s="10" t="s">
        <v>53</v>
      </c>
      <c r="D52" s="10">
        <v>1</v>
      </c>
      <c r="E52" s="25" t="s">
        <v>54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79"/>
      <c r="AB52" s="32"/>
      <c r="AC52" s="79"/>
      <c r="AD52" s="32"/>
      <c r="AE52" s="32" t="str">
        <f>+IFERROR(VLOOKUP($E52,'2002'!$B:$D,3,FALSE),"")</f>
        <v/>
      </c>
      <c r="AF52" s="32">
        <f>+IFERROR(VLOOKUP($E52,'2003'!$B:$D,3,FALSE),"")</f>
        <v>7935.8436359999996</v>
      </c>
      <c r="AG52" s="32">
        <f>+IFERROR(VLOOKUP($E52,'2004'!$B:$D,3,FALSE),"")</f>
        <v>7705.9763549999998</v>
      </c>
      <c r="AH52" s="32">
        <f>+IFERROR(VLOOKUP($E52,'2005-15 corrientes'!$B$2:$W$50,2,FALSE),"")</f>
        <v>8143.3127621989806</v>
      </c>
      <c r="AI52" s="32">
        <f>+IFERROR(VLOOKUP($E52,'2005-15 corrientes'!$B$2:$W$50,4,FALSE),"")</f>
        <v>8859.2476016042183</v>
      </c>
      <c r="AJ52" s="32">
        <f>+IFERROR(VLOOKUP($E52,'2005-15 corrientes'!$B$2:$W$50,6,FALSE),"")</f>
        <v>9330.6489560721966</v>
      </c>
      <c r="AK52" s="32">
        <f>+IFERROR(VLOOKUP($E52,'2005-15 corrientes'!$B$2:$W$50,8,FALSE),"")</f>
        <v>11876.003698973011</v>
      </c>
      <c r="AL52" s="32">
        <f>+IFERROR(VLOOKUP($E52,'2005-15 corrientes'!$B$2:$W$50,10,FALSE),"")</f>
        <v>15474.732727899083</v>
      </c>
      <c r="AM52" s="32">
        <f>+IFERROR(VLOOKUP($E52,'2005-15 corrientes'!$B$2:$W$50,12,FALSE),"")</f>
        <v>15946.592415444151</v>
      </c>
      <c r="AN52" s="32">
        <f>+IFERROR(VLOOKUP($E52,'2005-15 corrientes'!$B$2:$W$50,14,FALSE),"")</f>
        <v>17619.011551238378</v>
      </c>
      <c r="AO52" s="32">
        <f>+IFERROR(VLOOKUP($E52,'2005-15 corrientes'!$B$2:$W$50,16,FALSE),"")</f>
        <v>21872.2</v>
      </c>
      <c r="AP52" s="32">
        <f>+IFERROR(VLOOKUP($E52,'2005-15 corrientes'!$B$2:$W$50,18,FALSE),"")</f>
        <v>25545.999999999989</v>
      </c>
      <c r="AQ52" s="32">
        <f>+IFERROR(VLOOKUP($E52,'2005-15 corrientes'!$B$2:$W$50,20,FALSE),"")</f>
        <v>31086.324133999984</v>
      </c>
      <c r="AR52" s="32">
        <f>+IFERROR(VLOOKUP($E52,'2005-15 corrientes'!$B$2:$W$50,22,FALSE),"")</f>
        <v>33706.699999999997</v>
      </c>
      <c r="AS52" s="3"/>
      <c r="AT52" s="3"/>
      <c r="AU52" s="3"/>
      <c r="AV52" s="3"/>
      <c r="AW52" s="3"/>
      <c r="AX52" s="3"/>
      <c r="AY52" s="3"/>
      <c r="AZ52" s="3"/>
      <c r="BA52" s="3"/>
      <c r="BB52" s="40"/>
      <c r="BC52" s="39"/>
      <c r="BD52" s="39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40"/>
      <c r="CA52" s="39"/>
      <c r="CB52" s="39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40"/>
      <c r="CY52" s="39"/>
      <c r="CZ52" s="39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40"/>
      <c r="DW52" s="39"/>
      <c r="DX52" s="39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40"/>
      <c r="EU52" s="39"/>
      <c r="EV52" s="39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40"/>
      <c r="FS52" s="39"/>
      <c r="FT52" s="39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40"/>
      <c r="GQ52" s="39"/>
      <c r="GR52" s="39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40"/>
      <c r="HO52" s="39"/>
      <c r="HP52" s="39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40"/>
      <c r="IM52" s="39"/>
      <c r="IN52" s="39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40"/>
      <c r="JK52" s="39"/>
      <c r="JL52" s="39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40"/>
      <c r="KI52" s="39"/>
      <c r="KJ52" s="39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40"/>
      <c r="LG52" s="39"/>
      <c r="LH52" s="39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40"/>
      <c r="ME52" s="39"/>
      <c r="MF52" s="39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40"/>
      <c r="NC52" s="39"/>
      <c r="ND52" s="39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40"/>
      <c r="OA52" s="39"/>
      <c r="OB52" s="39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40"/>
      <c r="OY52" s="39"/>
      <c r="OZ52" s="39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40"/>
      <c r="PW52" s="39"/>
      <c r="PX52" s="39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40"/>
      <c r="QU52" s="39"/>
      <c r="QV52" s="39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40"/>
      <c r="RS52" s="39"/>
      <c r="RT52" s="39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40"/>
      <c r="SQ52" s="39"/>
      <c r="SR52" s="39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40"/>
      <c r="TO52" s="39"/>
      <c r="TP52" s="39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40"/>
      <c r="UM52" s="39"/>
      <c r="UN52" s="39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40"/>
      <c r="VK52" s="39"/>
      <c r="VL52" s="39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40"/>
      <c r="WI52" s="39"/>
      <c r="WJ52" s="39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40"/>
      <c r="XG52" s="39"/>
      <c r="XH52" s="39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40"/>
      <c r="YE52" s="39"/>
      <c r="YF52" s="39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40"/>
      <c r="ZC52" s="39"/>
      <c r="ZD52" s="39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40"/>
      <c r="AAA52" s="39"/>
      <c r="AAB52" s="39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40"/>
      <c r="AAY52" s="39"/>
      <c r="AAZ52" s="39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40"/>
      <c r="ABW52" s="39"/>
      <c r="ABX52" s="39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40"/>
      <c r="ACU52" s="39"/>
      <c r="ACV52" s="39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40"/>
      <c r="ADS52" s="39"/>
      <c r="ADT52" s="39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40"/>
      <c r="AEQ52" s="39"/>
      <c r="AER52" s="39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40"/>
      <c r="AFO52" s="39"/>
      <c r="AFP52" s="39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40"/>
      <c r="AGM52" s="39"/>
      <c r="AGN52" s="39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40"/>
      <c r="AHK52" s="39"/>
      <c r="AHL52" s="39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40"/>
      <c r="AII52" s="39"/>
      <c r="AIJ52" s="39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40"/>
      <c r="AJG52" s="39"/>
      <c r="AJH52" s="39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40"/>
      <c r="AKE52" s="39"/>
      <c r="AKF52" s="39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40"/>
      <c r="ALC52" s="39"/>
      <c r="ALD52" s="39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40"/>
      <c r="AMA52" s="39"/>
      <c r="AMB52" s="39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40"/>
      <c r="AMY52" s="39"/>
      <c r="AMZ52" s="39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40"/>
      <c r="ANW52" s="39"/>
      <c r="ANX52" s="39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40"/>
      <c r="AOU52" s="39"/>
      <c r="AOV52" s="39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40"/>
      <c r="APS52" s="39"/>
      <c r="APT52" s="39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40"/>
      <c r="AQQ52" s="39"/>
      <c r="AQR52" s="39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40"/>
      <c r="ARO52" s="39"/>
      <c r="ARP52" s="39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40"/>
      <c r="ASM52" s="39"/>
      <c r="ASN52" s="39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40"/>
      <c r="ATK52" s="39"/>
      <c r="ATL52" s="39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40"/>
      <c r="AUI52" s="39"/>
      <c r="AUJ52" s="39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40"/>
      <c r="AVG52" s="39"/>
      <c r="AVH52" s="39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40"/>
      <c r="AWE52" s="39"/>
      <c r="AWF52" s="39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40"/>
      <c r="AXC52" s="39"/>
      <c r="AXD52" s="39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40"/>
      <c r="AYA52" s="39"/>
      <c r="AYB52" s="39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40"/>
      <c r="AYY52" s="39"/>
      <c r="AYZ52" s="39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40"/>
      <c r="AZW52" s="39"/>
      <c r="AZX52" s="39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40"/>
      <c r="BAU52" s="39"/>
      <c r="BAV52" s="39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40"/>
      <c r="BBS52" s="39"/>
      <c r="BBT52" s="39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40"/>
      <c r="BCQ52" s="39"/>
      <c r="BCR52" s="39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40"/>
      <c r="BDO52" s="39"/>
      <c r="BDP52" s="39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40"/>
      <c r="BEM52" s="39"/>
      <c r="BEN52" s="39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40"/>
      <c r="BFK52" s="39"/>
      <c r="BFL52" s="39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40"/>
      <c r="BGI52" s="39"/>
      <c r="BGJ52" s="39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40"/>
      <c r="BHG52" s="39"/>
      <c r="BHH52" s="39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40"/>
      <c r="BIE52" s="39"/>
      <c r="BIF52" s="39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40"/>
      <c r="BJC52" s="39"/>
      <c r="BJD52" s="39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40"/>
      <c r="BKA52" s="39"/>
      <c r="BKB52" s="39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40"/>
      <c r="BKY52" s="39"/>
      <c r="BKZ52" s="39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40"/>
      <c r="BLW52" s="39"/>
      <c r="BLX52" s="39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40"/>
      <c r="BMU52" s="39"/>
      <c r="BMV52" s="39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40"/>
      <c r="BNS52" s="39"/>
      <c r="BNT52" s="39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40"/>
      <c r="BOQ52" s="39"/>
      <c r="BOR52" s="39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40"/>
      <c r="BPO52" s="39"/>
      <c r="BPP52" s="39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40"/>
      <c r="BQM52" s="39"/>
      <c r="BQN52" s="39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40"/>
      <c r="BRK52" s="39"/>
      <c r="BRL52" s="39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40"/>
      <c r="BSI52" s="39"/>
      <c r="BSJ52" s="39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40"/>
      <c r="BTG52" s="39"/>
      <c r="BTH52" s="39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40"/>
      <c r="BUE52" s="39"/>
      <c r="BUF52" s="39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40"/>
      <c r="BVC52" s="39"/>
      <c r="BVD52" s="39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40"/>
      <c r="BWA52" s="39"/>
      <c r="BWB52" s="39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40"/>
      <c r="BWY52" s="39"/>
      <c r="BWZ52" s="39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40"/>
      <c r="BXW52" s="39"/>
      <c r="BXX52" s="39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40"/>
      <c r="BYU52" s="39"/>
      <c r="BYV52" s="39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40"/>
      <c r="BZS52" s="39"/>
      <c r="BZT52" s="39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40"/>
      <c r="CAQ52" s="39"/>
      <c r="CAR52" s="39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40"/>
      <c r="CBO52" s="39"/>
      <c r="CBP52" s="39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40"/>
      <c r="CCM52" s="39"/>
      <c r="CCN52" s="39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40"/>
      <c r="CDK52" s="39"/>
      <c r="CDL52" s="39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40"/>
      <c r="CEI52" s="39"/>
      <c r="CEJ52" s="39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40"/>
      <c r="CFG52" s="39"/>
      <c r="CFH52" s="39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40"/>
      <c r="CGE52" s="39"/>
      <c r="CGF52" s="39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40"/>
      <c r="CHC52" s="39"/>
      <c r="CHD52" s="39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40"/>
      <c r="CIA52" s="39"/>
      <c r="CIB52" s="39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40"/>
      <c r="CIY52" s="39"/>
      <c r="CIZ52" s="39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40"/>
      <c r="CJW52" s="39"/>
      <c r="CJX52" s="39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40"/>
      <c r="CKU52" s="39"/>
      <c r="CKV52" s="39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40"/>
      <c r="CLS52" s="39"/>
      <c r="CLT52" s="39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40"/>
      <c r="CMQ52" s="39"/>
      <c r="CMR52" s="39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40"/>
      <c r="CNO52" s="39"/>
      <c r="CNP52" s="39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40"/>
      <c r="COM52" s="39"/>
      <c r="CON52" s="39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40"/>
      <c r="CPK52" s="39"/>
      <c r="CPL52" s="39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40"/>
      <c r="CQI52" s="39"/>
      <c r="CQJ52" s="39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40"/>
      <c r="CRG52" s="39"/>
      <c r="CRH52" s="39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40"/>
      <c r="CSE52" s="39"/>
      <c r="CSF52" s="39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40"/>
      <c r="CTC52" s="39"/>
      <c r="CTD52" s="39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40"/>
      <c r="CUA52" s="39"/>
      <c r="CUB52" s="39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40"/>
      <c r="CUY52" s="39"/>
      <c r="CUZ52" s="39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40"/>
      <c r="CVW52" s="39"/>
      <c r="CVX52" s="39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40"/>
      <c r="CWU52" s="39"/>
      <c r="CWV52" s="39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40"/>
      <c r="CXS52" s="39"/>
      <c r="CXT52" s="39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40"/>
      <c r="CYQ52" s="39"/>
      <c r="CYR52" s="39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40"/>
      <c r="CZO52" s="39"/>
      <c r="CZP52" s="39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40"/>
      <c r="DAM52" s="39"/>
      <c r="DAN52" s="39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40"/>
      <c r="DBK52" s="39"/>
      <c r="DBL52" s="39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40"/>
      <c r="DCI52" s="39"/>
      <c r="DCJ52" s="39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40"/>
      <c r="DDG52" s="39"/>
      <c r="DDH52" s="39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40"/>
      <c r="DEE52" s="39"/>
      <c r="DEF52" s="39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40"/>
      <c r="DFC52" s="39"/>
      <c r="DFD52" s="39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40"/>
      <c r="DGA52" s="39"/>
      <c r="DGB52" s="39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40"/>
      <c r="DGY52" s="39"/>
      <c r="DGZ52" s="39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40"/>
      <c r="DHW52" s="39"/>
      <c r="DHX52" s="39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40"/>
      <c r="DIU52" s="39"/>
      <c r="DIV52" s="39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40"/>
      <c r="DJS52" s="39"/>
      <c r="DJT52" s="39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40"/>
      <c r="DKQ52" s="39"/>
      <c r="DKR52" s="39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40"/>
      <c r="DLO52" s="39"/>
      <c r="DLP52" s="39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40"/>
      <c r="DMM52" s="39"/>
      <c r="DMN52" s="39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40"/>
      <c r="DNK52" s="39"/>
      <c r="DNL52" s="39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40"/>
      <c r="DOI52" s="39"/>
      <c r="DOJ52" s="39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40"/>
      <c r="DPG52" s="39"/>
      <c r="DPH52" s="39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40"/>
      <c r="DQE52" s="39"/>
      <c r="DQF52" s="39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40"/>
      <c r="DRC52" s="39"/>
      <c r="DRD52" s="39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40"/>
      <c r="DSA52" s="39"/>
      <c r="DSB52" s="39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40"/>
      <c r="DSY52" s="39"/>
      <c r="DSZ52" s="39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40"/>
      <c r="DTW52" s="39"/>
      <c r="DTX52" s="39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40"/>
      <c r="DUU52" s="39"/>
      <c r="DUV52" s="39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40"/>
      <c r="DVS52" s="39"/>
      <c r="DVT52" s="39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40"/>
      <c r="DWQ52" s="39"/>
      <c r="DWR52" s="39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40"/>
      <c r="DXO52" s="39"/>
      <c r="DXP52" s="39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40"/>
      <c r="DYM52" s="39"/>
      <c r="DYN52" s="39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40"/>
      <c r="DZK52" s="39"/>
      <c r="DZL52" s="39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40"/>
      <c r="EAI52" s="39"/>
      <c r="EAJ52" s="39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40"/>
      <c r="EBG52" s="39"/>
      <c r="EBH52" s="39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40"/>
      <c r="ECE52" s="39"/>
      <c r="ECF52" s="39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40"/>
      <c r="EDC52" s="39"/>
      <c r="EDD52" s="39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40"/>
      <c r="EEA52" s="39"/>
      <c r="EEB52" s="39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40"/>
      <c r="EEY52" s="39"/>
      <c r="EEZ52" s="39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40"/>
      <c r="EFW52" s="39"/>
      <c r="EFX52" s="39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40"/>
      <c r="EGU52" s="39"/>
      <c r="EGV52" s="39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40"/>
      <c r="EHS52" s="39"/>
      <c r="EHT52" s="39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40"/>
      <c r="EIQ52" s="39"/>
      <c r="EIR52" s="39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40"/>
      <c r="EJO52" s="39"/>
      <c r="EJP52" s="39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40"/>
      <c r="EKM52" s="39"/>
      <c r="EKN52" s="39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40"/>
      <c r="ELK52" s="39"/>
      <c r="ELL52" s="39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40"/>
      <c r="EMI52" s="39"/>
      <c r="EMJ52" s="39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40"/>
      <c r="ENG52" s="39"/>
      <c r="ENH52" s="39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40"/>
      <c r="EOE52" s="39"/>
      <c r="EOF52" s="39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40"/>
      <c r="EPC52" s="39"/>
      <c r="EPD52" s="39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40"/>
      <c r="EQA52" s="39"/>
      <c r="EQB52" s="39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40"/>
      <c r="EQY52" s="39"/>
      <c r="EQZ52" s="39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40"/>
      <c r="ERW52" s="39"/>
      <c r="ERX52" s="39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40"/>
      <c r="ESU52" s="39"/>
      <c r="ESV52" s="39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40"/>
      <c r="ETS52" s="39"/>
      <c r="ETT52" s="39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40"/>
      <c r="EUQ52" s="39"/>
      <c r="EUR52" s="39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40"/>
      <c r="EVO52" s="39"/>
      <c r="EVP52" s="39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40"/>
      <c r="EWM52" s="39"/>
      <c r="EWN52" s="39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40"/>
      <c r="EXK52" s="39"/>
      <c r="EXL52" s="39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40"/>
      <c r="EYI52" s="39"/>
      <c r="EYJ52" s="39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40"/>
      <c r="EZG52" s="39"/>
      <c r="EZH52" s="39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40"/>
      <c r="FAE52" s="39"/>
      <c r="FAF52" s="39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40"/>
      <c r="FBC52" s="39"/>
      <c r="FBD52" s="39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40"/>
      <c r="FCA52" s="39"/>
      <c r="FCB52" s="39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40"/>
      <c r="FCY52" s="39"/>
      <c r="FCZ52" s="39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40"/>
      <c r="FDW52" s="39"/>
      <c r="FDX52" s="39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40"/>
      <c r="FEU52" s="39"/>
      <c r="FEV52" s="39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40"/>
      <c r="FFS52" s="39"/>
      <c r="FFT52" s="39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40"/>
      <c r="FGQ52" s="39"/>
      <c r="FGR52" s="39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40"/>
      <c r="FHO52" s="39"/>
      <c r="FHP52" s="39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40"/>
      <c r="FIM52" s="39"/>
      <c r="FIN52" s="39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40"/>
      <c r="FJK52" s="39"/>
      <c r="FJL52" s="39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40"/>
      <c r="FKI52" s="39"/>
      <c r="FKJ52" s="39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40"/>
      <c r="FLG52" s="39"/>
      <c r="FLH52" s="39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40"/>
      <c r="FME52" s="39"/>
      <c r="FMF52" s="39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40"/>
      <c r="FNC52" s="39"/>
      <c r="FND52" s="39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40"/>
      <c r="FOA52" s="39"/>
      <c r="FOB52" s="39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40"/>
      <c r="FOY52" s="39"/>
      <c r="FOZ52" s="39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40"/>
      <c r="FPW52" s="39"/>
      <c r="FPX52" s="39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40"/>
      <c r="FQU52" s="39"/>
      <c r="FQV52" s="39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40"/>
      <c r="FRS52" s="39"/>
      <c r="FRT52" s="39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40"/>
      <c r="FSQ52" s="39"/>
      <c r="FSR52" s="39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40"/>
      <c r="FTO52" s="39"/>
      <c r="FTP52" s="39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40"/>
      <c r="FUM52" s="39"/>
      <c r="FUN52" s="39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40"/>
      <c r="FVK52" s="39"/>
      <c r="FVL52" s="39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40"/>
      <c r="FWI52" s="39"/>
      <c r="FWJ52" s="39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40"/>
      <c r="FXG52" s="39"/>
      <c r="FXH52" s="39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40"/>
      <c r="FYE52" s="39"/>
      <c r="FYF52" s="39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40"/>
      <c r="FZC52" s="39"/>
      <c r="FZD52" s="39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40"/>
      <c r="GAA52" s="39"/>
      <c r="GAB52" s="39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40"/>
      <c r="GAY52" s="39"/>
      <c r="GAZ52" s="39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40"/>
      <c r="GBW52" s="39"/>
      <c r="GBX52" s="39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40"/>
      <c r="GCU52" s="39"/>
      <c r="GCV52" s="39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40"/>
      <c r="GDS52" s="39"/>
      <c r="GDT52" s="39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40"/>
      <c r="GEQ52" s="39"/>
      <c r="GER52" s="39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40"/>
      <c r="GFO52" s="39"/>
      <c r="GFP52" s="39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40"/>
      <c r="GGM52" s="39"/>
      <c r="GGN52" s="39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40"/>
      <c r="GHK52" s="39"/>
      <c r="GHL52" s="39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40"/>
      <c r="GII52" s="39"/>
      <c r="GIJ52" s="39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40"/>
      <c r="GJG52" s="39"/>
      <c r="GJH52" s="39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40"/>
      <c r="GKE52" s="39"/>
      <c r="GKF52" s="39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40"/>
      <c r="GLC52" s="39"/>
      <c r="GLD52" s="39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40"/>
      <c r="GMA52" s="39"/>
      <c r="GMB52" s="39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40"/>
      <c r="GMY52" s="39"/>
      <c r="GMZ52" s="39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40"/>
      <c r="GNW52" s="39"/>
      <c r="GNX52" s="39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40"/>
      <c r="GOU52" s="39"/>
      <c r="GOV52" s="39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40"/>
      <c r="GPS52" s="39"/>
      <c r="GPT52" s="39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40"/>
      <c r="GQQ52" s="39"/>
      <c r="GQR52" s="39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40"/>
      <c r="GRO52" s="39"/>
      <c r="GRP52" s="39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40"/>
      <c r="GSM52" s="39"/>
      <c r="GSN52" s="39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40"/>
      <c r="GTK52" s="39"/>
      <c r="GTL52" s="39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40"/>
      <c r="GUI52" s="39"/>
      <c r="GUJ52" s="39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40"/>
      <c r="GVG52" s="39"/>
      <c r="GVH52" s="39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40"/>
      <c r="GWE52" s="39"/>
      <c r="GWF52" s="39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40"/>
      <c r="GXC52" s="39"/>
      <c r="GXD52" s="39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40"/>
      <c r="GYA52" s="39"/>
      <c r="GYB52" s="39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40"/>
      <c r="GYY52" s="39"/>
      <c r="GYZ52" s="39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40"/>
      <c r="GZW52" s="39"/>
      <c r="GZX52" s="39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40"/>
      <c r="HAU52" s="39"/>
      <c r="HAV52" s="39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40"/>
      <c r="HBS52" s="39"/>
      <c r="HBT52" s="39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40"/>
      <c r="HCQ52" s="39"/>
      <c r="HCR52" s="39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40"/>
      <c r="HDO52" s="39"/>
      <c r="HDP52" s="39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40"/>
      <c r="HEM52" s="39"/>
      <c r="HEN52" s="39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40"/>
      <c r="HFK52" s="39"/>
      <c r="HFL52" s="39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40"/>
      <c r="HGI52" s="39"/>
      <c r="HGJ52" s="39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40"/>
      <c r="HHG52" s="39"/>
      <c r="HHH52" s="39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40"/>
      <c r="HIE52" s="39"/>
      <c r="HIF52" s="39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40"/>
      <c r="HJC52" s="39"/>
      <c r="HJD52" s="39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40"/>
      <c r="HKA52" s="39"/>
      <c r="HKB52" s="39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40"/>
      <c r="HKY52" s="39"/>
      <c r="HKZ52" s="39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40"/>
      <c r="HLW52" s="39"/>
      <c r="HLX52" s="39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40"/>
      <c r="HMU52" s="39"/>
      <c r="HMV52" s="39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40"/>
      <c r="HNS52" s="39"/>
      <c r="HNT52" s="39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40"/>
      <c r="HOQ52" s="39"/>
      <c r="HOR52" s="39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40"/>
      <c r="HPO52" s="39"/>
      <c r="HPP52" s="39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40"/>
      <c r="HQM52" s="39"/>
      <c r="HQN52" s="39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40"/>
      <c r="HRK52" s="39"/>
      <c r="HRL52" s="39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40"/>
      <c r="HSI52" s="39"/>
      <c r="HSJ52" s="39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40"/>
      <c r="HTG52" s="39"/>
      <c r="HTH52" s="39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40"/>
      <c r="HUE52" s="39"/>
      <c r="HUF52" s="39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40"/>
      <c r="HVC52" s="39"/>
      <c r="HVD52" s="39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40"/>
      <c r="HWA52" s="39"/>
      <c r="HWB52" s="39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40"/>
      <c r="HWY52" s="39"/>
      <c r="HWZ52" s="39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40"/>
      <c r="HXW52" s="39"/>
      <c r="HXX52" s="39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40"/>
      <c r="HYU52" s="39"/>
      <c r="HYV52" s="39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40"/>
      <c r="HZS52" s="39"/>
      <c r="HZT52" s="39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40"/>
      <c r="IAQ52" s="39"/>
      <c r="IAR52" s="39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40"/>
      <c r="IBO52" s="39"/>
      <c r="IBP52" s="39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40"/>
      <c r="ICM52" s="39"/>
      <c r="ICN52" s="39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40"/>
      <c r="IDK52" s="39"/>
      <c r="IDL52" s="39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40"/>
      <c r="IEI52" s="39"/>
      <c r="IEJ52" s="39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40"/>
      <c r="IFG52" s="39"/>
      <c r="IFH52" s="39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40"/>
      <c r="IGE52" s="39"/>
      <c r="IGF52" s="39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40"/>
      <c r="IHC52" s="39"/>
      <c r="IHD52" s="39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40"/>
      <c r="IIA52" s="39"/>
      <c r="IIB52" s="39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40"/>
      <c r="IIY52" s="39"/>
      <c r="IIZ52" s="39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40"/>
      <c r="IJW52" s="39"/>
      <c r="IJX52" s="39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40"/>
      <c r="IKU52" s="39"/>
      <c r="IKV52" s="39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40"/>
      <c r="ILS52" s="39"/>
      <c r="ILT52" s="39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40"/>
      <c r="IMQ52" s="39"/>
      <c r="IMR52" s="39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40"/>
      <c r="INO52" s="39"/>
      <c r="INP52" s="39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40"/>
      <c r="IOM52" s="39"/>
      <c r="ION52" s="39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40"/>
      <c r="IPK52" s="39"/>
      <c r="IPL52" s="39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40"/>
      <c r="IQI52" s="39"/>
      <c r="IQJ52" s="39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40"/>
      <c r="IRG52" s="39"/>
      <c r="IRH52" s="39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40"/>
      <c r="ISE52" s="39"/>
      <c r="ISF52" s="39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40"/>
      <c r="ITC52" s="39"/>
      <c r="ITD52" s="39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40"/>
      <c r="IUA52" s="39"/>
      <c r="IUB52" s="39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40"/>
      <c r="IUY52" s="39"/>
      <c r="IUZ52" s="39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40"/>
      <c r="IVW52" s="39"/>
      <c r="IVX52" s="39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40"/>
      <c r="IWU52" s="39"/>
      <c r="IWV52" s="39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40"/>
      <c r="IXS52" s="39"/>
      <c r="IXT52" s="39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40"/>
      <c r="IYQ52" s="39"/>
      <c r="IYR52" s="39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40"/>
      <c r="IZO52" s="39"/>
      <c r="IZP52" s="39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40"/>
      <c r="JAM52" s="39"/>
      <c r="JAN52" s="39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40"/>
      <c r="JBK52" s="39"/>
      <c r="JBL52" s="39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40"/>
      <c r="JCI52" s="39"/>
      <c r="JCJ52" s="39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40"/>
      <c r="JDG52" s="39"/>
      <c r="JDH52" s="39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40"/>
      <c r="JEE52" s="39"/>
      <c r="JEF52" s="39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40"/>
      <c r="JFC52" s="39"/>
      <c r="JFD52" s="39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40"/>
      <c r="JGA52" s="39"/>
      <c r="JGB52" s="39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40"/>
      <c r="JGY52" s="39"/>
      <c r="JGZ52" s="39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40"/>
      <c r="JHW52" s="39"/>
      <c r="JHX52" s="39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40"/>
      <c r="JIU52" s="39"/>
      <c r="JIV52" s="39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40"/>
      <c r="JJS52" s="39"/>
      <c r="JJT52" s="39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40"/>
      <c r="JKQ52" s="39"/>
      <c r="JKR52" s="39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40"/>
      <c r="JLO52" s="39"/>
      <c r="JLP52" s="39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40"/>
      <c r="JMM52" s="39"/>
      <c r="JMN52" s="39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40"/>
      <c r="JNK52" s="39"/>
      <c r="JNL52" s="39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40"/>
      <c r="JOI52" s="39"/>
      <c r="JOJ52" s="39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40"/>
      <c r="JPG52" s="39"/>
      <c r="JPH52" s="39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40"/>
      <c r="JQE52" s="39"/>
      <c r="JQF52" s="39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40"/>
      <c r="JRC52" s="39"/>
      <c r="JRD52" s="39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40"/>
      <c r="JSA52" s="39"/>
      <c r="JSB52" s="39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40"/>
      <c r="JSY52" s="39"/>
      <c r="JSZ52" s="39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40"/>
      <c r="JTW52" s="39"/>
      <c r="JTX52" s="39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40"/>
      <c r="JUU52" s="39"/>
      <c r="JUV52" s="39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40"/>
      <c r="JVS52" s="39"/>
      <c r="JVT52" s="39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40"/>
      <c r="JWQ52" s="39"/>
      <c r="JWR52" s="39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40"/>
      <c r="JXO52" s="39"/>
      <c r="JXP52" s="39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40"/>
      <c r="JYM52" s="39"/>
      <c r="JYN52" s="39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40"/>
      <c r="JZK52" s="39"/>
      <c r="JZL52" s="39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40"/>
      <c r="KAI52" s="39"/>
      <c r="KAJ52" s="39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40"/>
      <c r="KBG52" s="39"/>
      <c r="KBH52" s="39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40"/>
      <c r="KCE52" s="39"/>
      <c r="KCF52" s="39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40"/>
      <c r="KDC52" s="39"/>
      <c r="KDD52" s="39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40"/>
      <c r="KEA52" s="39"/>
      <c r="KEB52" s="39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40"/>
      <c r="KEY52" s="39"/>
      <c r="KEZ52" s="39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40"/>
      <c r="KFW52" s="39"/>
      <c r="KFX52" s="39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40"/>
      <c r="KGU52" s="39"/>
      <c r="KGV52" s="39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40"/>
      <c r="KHS52" s="39"/>
      <c r="KHT52" s="39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40"/>
      <c r="KIQ52" s="39"/>
      <c r="KIR52" s="39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40"/>
      <c r="KJO52" s="39"/>
      <c r="KJP52" s="39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40"/>
      <c r="KKM52" s="39"/>
      <c r="KKN52" s="39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40"/>
      <c r="KLK52" s="39"/>
      <c r="KLL52" s="39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40"/>
      <c r="KMI52" s="39"/>
      <c r="KMJ52" s="39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40"/>
      <c r="KNG52" s="39"/>
      <c r="KNH52" s="39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40"/>
      <c r="KOE52" s="39"/>
      <c r="KOF52" s="39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40"/>
      <c r="KPC52" s="39"/>
      <c r="KPD52" s="39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40"/>
      <c r="KQA52" s="39"/>
      <c r="KQB52" s="39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40"/>
      <c r="KQY52" s="39"/>
      <c r="KQZ52" s="39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40"/>
      <c r="KRW52" s="39"/>
      <c r="KRX52" s="39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40"/>
      <c r="KSU52" s="39"/>
      <c r="KSV52" s="39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40"/>
      <c r="KTS52" s="39"/>
      <c r="KTT52" s="39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40"/>
      <c r="KUQ52" s="39"/>
      <c r="KUR52" s="39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40"/>
      <c r="KVO52" s="39"/>
      <c r="KVP52" s="39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40"/>
      <c r="KWM52" s="39"/>
      <c r="KWN52" s="39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40"/>
      <c r="KXK52" s="39"/>
      <c r="KXL52" s="39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40"/>
      <c r="KYI52" s="39"/>
      <c r="KYJ52" s="39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40"/>
      <c r="KZG52" s="39"/>
      <c r="KZH52" s="39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40"/>
      <c r="LAE52" s="39"/>
      <c r="LAF52" s="39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40"/>
      <c r="LBC52" s="39"/>
      <c r="LBD52" s="39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40"/>
      <c r="LCA52" s="39"/>
      <c r="LCB52" s="39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40"/>
      <c r="LCY52" s="39"/>
      <c r="LCZ52" s="39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40"/>
      <c r="LDW52" s="39"/>
      <c r="LDX52" s="39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40"/>
      <c r="LEU52" s="39"/>
      <c r="LEV52" s="39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40"/>
      <c r="LFS52" s="39"/>
      <c r="LFT52" s="39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40"/>
      <c r="LGQ52" s="39"/>
      <c r="LGR52" s="39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40"/>
      <c r="LHO52" s="39"/>
      <c r="LHP52" s="39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40"/>
      <c r="LIM52" s="39"/>
      <c r="LIN52" s="39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40"/>
      <c r="LJK52" s="39"/>
      <c r="LJL52" s="39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40"/>
      <c r="LKI52" s="39"/>
      <c r="LKJ52" s="39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40"/>
      <c r="LLG52" s="39"/>
      <c r="LLH52" s="39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40"/>
      <c r="LME52" s="39"/>
      <c r="LMF52" s="39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40"/>
      <c r="LNC52" s="39"/>
      <c r="LND52" s="39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40"/>
      <c r="LOA52" s="39"/>
      <c r="LOB52" s="39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40"/>
      <c r="LOY52" s="39"/>
      <c r="LOZ52" s="39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40"/>
      <c r="LPW52" s="39"/>
      <c r="LPX52" s="39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40"/>
      <c r="LQU52" s="39"/>
      <c r="LQV52" s="39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40"/>
      <c r="LRS52" s="39"/>
      <c r="LRT52" s="39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40"/>
      <c r="LSQ52" s="39"/>
      <c r="LSR52" s="39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40"/>
      <c r="LTO52" s="39"/>
      <c r="LTP52" s="39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40"/>
      <c r="LUM52" s="39"/>
      <c r="LUN52" s="39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40"/>
      <c r="LVK52" s="39"/>
      <c r="LVL52" s="39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40"/>
      <c r="LWI52" s="39"/>
      <c r="LWJ52" s="39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40"/>
      <c r="LXG52" s="39"/>
      <c r="LXH52" s="39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40"/>
      <c r="LYE52" s="39"/>
      <c r="LYF52" s="39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40"/>
      <c r="LZC52" s="39"/>
      <c r="LZD52" s="39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40"/>
      <c r="MAA52" s="39"/>
      <c r="MAB52" s="39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40"/>
      <c r="MAY52" s="39"/>
      <c r="MAZ52" s="39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40"/>
      <c r="MBW52" s="39"/>
      <c r="MBX52" s="39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40"/>
      <c r="MCU52" s="39"/>
      <c r="MCV52" s="39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40"/>
      <c r="MDS52" s="39"/>
      <c r="MDT52" s="39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40"/>
      <c r="MEQ52" s="39"/>
      <c r="MER52" s="39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40"/>
      <c r="MFO52" s="39"/>
      <c r="MFP52" s="39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40"/>
      <c r="MGM52" s="39"/>
      <c r="MGN52" s="39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40"/>
      <c r="MHK52" s="39"/>
      <c r="MHL52" s="39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40"/>
      <c r="MII52" s="39"/>
      <c r="MIJ52" s="39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40"/>
      <c r="MJG52" s="39"/>
      <c r="MJH52" s="39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40"/>
      <c r="MKE52" s="39"/>
      <c r="MKF52" s="39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40"/>
      <c r="MLC52" s="39"/>
      <c r="MLD52" s="39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40"/>
      <c r="MMA52" s="39"/>
      <c r="MMB52" s="39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40"/>
      <c r="MMY52" s="39"/>
      <c r="MMZ52" s="39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40"/>
      <c r="MNW52" s="39"/>
      <c r="MNX52" s="39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40"/>
      <c r="MOU52" s="39"/>
      <c r="MOV52" s="39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40"/>
      <c r="MPS52" s="39"/>
      <c r="MPT52" s="39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40"/>
      <c r="MQQ52" s="39"/>
      <c r="MQR52" s="39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40"/>
      <c r="MRO52" s="39"/>
      <c r="MRP52" s="39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40"/>
      <c r="MSM52" s="39"/>
      <c r="MSN52" s="39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40"/>
      <c r="MTK52" s="39"/>
      <c r="MTL52" s="39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40"/>
      <c r="MUI52" s="39"/>
      <c r="MUJ52" s="39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40"/>
      <c r="MVG52" s="39"/>
      <c r="MVH52" s="39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40"/>
      <c r="MWE52" s="39"/>
      <c r="MWF52" s="39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40"/>
      <c r="MXC52" s="39"/>
      <c r="MXD52" s="39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40"/>
      <c r="MYA52" s="39"/>
      <c r="MYB52" s="39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40"/>
      <c r="MYY52" s="39"/>
      <c r="MYZ52" s="39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40"/>
      <c r="MZW52" s="39"/>
      <c r="MZX52" s="39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40"/>
      <c r="NAU52" s="39"/>
      <c r="NAV52" s="39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40"/>
      <c r="NBS52" s="39"/>
      <c r="NBT52" s="39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40"/>
      <c r="NCQ52" s="39"/>
      <c r="NCR52" s="39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40"/>
      <c r="NDO52" s="39"/>
      <c r="NDP52" s="39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40"/>
      <c r="NEM52" s="39"/>
      <c r="NEN52" s="39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40"/>
      <c r="NFK52" s="39"/>
      <c r="NFL52" s="39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40"/>
      <c r="NGI52" s="39"/>
      <c r="NGJ52" s="39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40"/>
      <c r="NHG52" s="39"/>
      <c r="NHH52" s="39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40"/>
      <c r="NIE52" s="39"/>
      <c r="NIF52" s="39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40"/>
      <c r="NJC52" s="39"/>
      <c r="NJD52" s="39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40"/>
      <c r="NKA52" s="39"/>
      <c r="NKB52" s="39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40"/>
      <c r="NKY52" s="39"/>
      <c r="NKZ52" s="39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40"/>
      <c r="NLW52" s="39"/>
      <c r="NLX52" s="39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40"/>
      <c r="NMU52" s="39"/>
      <c r="NMV52" s="39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40"/>
      <c r="NNS52" s="39"/>
      <c r="NNT52" s="39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40"/>
      <c r="NOQ52" s="39"/>
      <c r="NOR52" s="39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40"/>
      <c r="NPO52" s="39"/>
      <c r="NPP52" s="39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40"/>
      <c r="NQM52" s="39"/>
      <c r="NQN52" s="39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40"/>
      <c r="NRK52" s="39"/>
      <c r="NRL52" s="39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40"/>
      <c r="NSI52" s="39"/>
      <c r="NSJ52" s="39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40"/>
      <c r="NTG52" s="39"/>
      <c r="NTH52" s="39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40"/>
      <c r="NUE52" s="39"/>
      <c r="NUF52" s="39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40"/>
      <c r="NVC52" s="39"/>
      <c r="NVD52" s="39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40"/>
      <c r="NWA52" s="39"/>
      <c r="NWB52" s="39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40"/>
      <c r="NWY52" s="39"/>
      <c r="NWZ52" s="39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40"/>
      <c r="NXW52" s="39"/>
      <c r="NXX52" s="39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40"/>
      <c r="NYU52" s="39"/>
      <c r="NYV52" s="39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40"/>
      <c r="NZS52" s="39"/>
      <c r="NZT52" s="39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40"/>
      <c r="OAQ52" s="39"/>
      <c r="OAR52" s="39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40"/>
      <c r="OBO52" s="39"/>
      <c r="OBP52" s="39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40"/>
      <c r="OCM52" s="39"/>
      <c r="OCN52" s="39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40"/>
      <c r="ODK52" s="39"/>
      <c r="ODL52" s="39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40"/>
      <c r="OEI52" s="39"/>
      <c r="OEJ52" s="39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40"/>
      <c r="OFG52" s="39"/>
      <c r="OFH52" s="39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40"/>
      <c r="OGE52" s="39"/>
      <c r="OGF52" s="39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40"/>
      <c r="OHC52" s="39"/>
      <c r="OHD52" s="39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40"/>
      <c r="OIA52" s="39"/>
      <c r="OIB52" s="39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40"/>
      <c r="OIY52" s="39"/>
      <c r="OIZ52" s="39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40"/>
      <c r="OJW52" s="39"/>
      <c r="OJX52" s="39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40"/>
      <c r="OKU52" s="39"/>
      <c r="OKV52" s="39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40"/>
      <c r="OLS52" s="39"/>
      <c r="OLT52" s="39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40"/>
      <c r="OMQ52" s="39"/>
      <c r="OMR52" s="39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40"/>
      <c r="ONO52" s="39"/>
      <c r="ONP52" s="39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40"/>
      <c r="OOM52" s="39"/>
      <c r="OON52" s="39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40"/>
      <c r="OPK52" s="39"/>
      <c r="OPL52" s="39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40"/>
      <c r="OQI52" s="39"/>
      <c r="OQJ52" s="39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40"/>
      <c r="ORG52" s="39"/>
      <c r="ORH52" s="39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40"/>
      <c r="OSE52" s="39"/>
      <c r="OSF52" s="39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40"/>
      <c r="OTC52" s="39"/>
      <c r="OTD52" s="39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40"/>
      <c r="OUA52" s="39"/>
      <c r="OUB52" s="39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40"/>
      <c r="OUY52" s="39"/>
      <c r="OUZ52" s="39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40"/>
      <c r="OVW52" s="39"/>
      <c r="OVX52" s="39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40"/>
      <c r="OWU52" s="39"/>
      <c r="OWV52" s="39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40"/>
      <c r="OXS52" s="39"/>
      <c r="OXT52" s="39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40"/>
      <c r="OYQ52" s="39"/>
      <c r="OYR52" s="39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40"/>
      <c r="OZO52" s="39"/>
      <c r="OZP52" s="39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40"/>
      <c r="PAM52" s="39"/>
      <c r="PAN52" s="39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40"/>
      <c r="PBK52" s="39"/>
      <c r="PBL52" s="39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40"/>
      <c r="PCI52" s="39"/>
      <c r="PCJ52" s="39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40"/>
      <c r="PDG52" s="39"/>
      <c r="PDH52" s="39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40"/>
      <c r="PEE52" s="39"/>
      <c r="PEF52" s="39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40"/>
      <c r="PFC52" s="39"/>
      <c r="PFD52" s="39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40"/>
      <c r="PGA52" s="39"/>
      <c r="PGB52" s="39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40"/>
      <c r="PGY52" s="39"/>
      <c r="PGZ52" s="39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40"/>
      <c r="PHW52" s="39"/>
      <c r="PHX52" s="39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40"/>
      <c r="PIU52" s="39"/>
      <c r="PIV52" s="39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40"/>
      <c r="PJS52" s="39"/>
      <c r="PJT52" s="39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40"/>
      <c r="PKQ52" s="39"/>
      <c r="PKR52" s="39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40"/>
      <c r="PLO52" s="39"/>
      <c r="PLP52" s="39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40"/>
      <c r="PMM52" s="39"/>
      <c r="PMN52" s="39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40"/>
      <c r="PNK52" s="39"/>
      <c r="PNL52" s="39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40"/>
      <c r="POI52" s="39"/>
      <c r="POJ52" s="39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40"/>
      <c r="PPG52" s="39"/>
      <c r="PPH52" s="39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40"/>
      <c r="PQE52" s="39"/>
      <c r="PQF52" s="39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40"/>
      <c r="PRC52" s="39"/>
      <c r="PRD52" s="39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40"/>
      <c r="PSA52" s="39"/>
      <c r="PSB52" s="39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40"/>
      <c r="PSY52" s="39"/>
      <c r="PSZ52" s="39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40"/>
      <c r="PTW52" s="39"/>
      <c r="PTX52" s="39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40"/>
      <c r="PUU52" s="39"/>
      <c r="PUV52" s="39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40"/>
      <c r="PVS52" s="39"/>
      <c r="PVT52" s="39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40"/>
      <c r="PWQ52" s="39"/>
      <c r="PWR52" s="39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40"/>
      <c r="PXO52" s="39"/>
      <c r="PXP52" s="39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40"/>
      <c r="PYM52" s="39"/>
      <c r="PYN52" s="39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40"/>
      <c r="PZK52" s="39"/>
      <c r="PZL52" s="39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40"/>
      <c r="QAI52" s="39"/>
      <c r="QAJ52" s="39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40"/>
      <c r="QBG52" s="39"/>
      <c r="QBH52" s="39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40"/>
      <c r="QCE52" s="39"/>
      <c r="QCF52" s="39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40"/>
      <c r="QDC52" s="39"/>
      <c r="QDD52" s="39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40"/>
      <c r="QEA52" s="39"/>
      <c r="QEB52" s="39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40"/>
      <c r="QEY52" s="39"/>
      <c r="QEZ52" s="39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40"/>
      <c r="QFW52" s="39"/>
      <c r="QFX52" s="39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40"/>
      <c r="QGU52" s="39"/>
      <c r="QGV52" s="39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40"/>
      <c r="QHS52" s="39"/>
      <c r="QHT52" s="39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40"/>
      <c r="QIQ52" s="39"/>
      <c r="QIR52" s="39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40"/>
      <c r="QJO52" s="39"/>
      <c r="QJP52" s="39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40"/>
      <c r="QKM52" s="39"/>
      <c r="QKN52" s="39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40"/>
      <c r="QLK52" s="39"/>
      <c r="QLL52" s="39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40"/>
      <c r="QMI52" s="39"/>
      <c r="QMJ52" s="39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40"/>
      <c r="QNG52" s="39"/>
      <c r="QNH52" s="39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40"/>
      <c r="QOE52" s="39"/>
      <c r="QOF52" s="39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40"/>
      <c r="QPC52" s="39"/>
      <c r="QPD52" s="39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40"/>
      <c r="QQA52" s="39"/>
      <c r="QQB52" s="39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40"/>
      <c r="QQY52" s="39"/>
      <c r="QQZ52" s="39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40"/>
      <c r="QRW52" s="39"/>
      <c r="QRX52" s="39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40"/>
      <c r="QSU52" s="39"/>
      <c r="QSV52" s="39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40"/>
      <c r="QTS52" s="39"/>
      <c r="QTT52" s="39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40"/>
      <c r="QUQ52" s="39"/>
      <c r="QUR52" s="39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40"/>
      <c r="QVO52" s="39"/>
      <c r="QVP52" s="39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40"/>
      <c r="QWM52" s="39"/>
      <c r="QWN52" s="39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40"/>
      <c r="QXK52" s="39"/>
      <c r="QXL52" s="39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40"/>
      <c r="QYI52" s="39"/>
      <c r="QYJ52" s="39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40"/>
      <c r="QZG52" s="39"/>
      <c r="QZH52" s="39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40"/>
      <c r="RAE52" s="39"/>
      <c r="RAF52" s="39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40"/>
      <c r="RBC52" s="39"/>
      <c r="RBD52" s="39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40"/>
      <c r="RCA52" s="39"/>
      <c r="RCB52" s="39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40"/>
      <c r="RCY52" s="39"/>
      <c r="RCZ52" s="39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40"/>
      <c r="RDW52" s="39"/>
      <c r="RDX52" s="39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40"/>
      <c r="REU52" s="39"/>
      <c r="REV52" s="39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40"/>
      <c r="RFS52" s="39"/>
      <c r="RFT52" s="39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40"/>
      <c r="RGQ52" s="39"/>
      <c r="RGR52" s="39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40"/>
      <c r="RHO52" s="39"/>
      <c r="RHP52" s="39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40"/>
      <c r="RIM52" s="39"/>
      <c r="RIN52" s="39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40"/>
      <c r="RJK52" s="39"/>
      <c r="RJL52" s="39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40"/>
      <c r="RKI52" s="39"/>
      <c r="RKJ52" s="39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40"/>
      <c r="RLG52" s="39"/>
      <c r="RLH52" s="39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40"/>
      <c r="RME52" s="39"/>
      <c r="RMF52" s="39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40"/>
      <c r="RNC52" s="39"/>
      <c r="RND52" s="39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40"/>
      <c r="ROA52" s="39"/>
      <c r="ROB52" s="39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40"/>
      <c r="ROY52" s="39"/>
      <c r="ROZ52" s="39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40"/>
      <c r="RPW52" s="39"/>
      <c r="RPX52" s="39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40"/>
      <c r="RQU52" s="39"/>
      <c r="RQV52" s="39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40"/>
      <c r="RRS52" s="39"/>
      <c r="RRT52" s="39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40"/>
      <c r="RSQ52" s="39"/>
      <c r="RSR52" s="39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40"/>
      <c r="RTO52" s="39"/>
      <c r="RTP52" s="39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40"/>
      <c r="RUM52" s="39"/>
      <c r="RUN52" s="39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40"/>
      <c r="RVK52" s="39"/>
      <c r="RVL52" s="39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40"/>
      <c r="RWI52" s="39"/>
      <c r="RWJ52" s="39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40"/>
      <c r="RXG52" s="39"/>
      <c r="RXH52" s="39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40"/>
      <c r="RYE52" s="39"/>
      <c r="RYF52" s="39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40"/>
      <c r="RZC52" s="39"/>
      <c r="RZD52" s="39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40"/>
      <c r="SAA52" s="39"/>
      <c r="SAB52" s="39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40"/>
      <c r="SAY52" s="39"/>
      <c r="SAZ52" s="39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40"/>
      <c r="SBW52" s="39"/>
      <c r="SBX52" s="39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40"/>
      <c r="SCU52" s="39"/>
      <c r="SCV52" s="39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40"/>
      <c r="SDS52" s="39"/>
      <c r="SDT52" s="39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40"/>
      <c r="SEQ52" s="39"/>
      <c r="SER52" s="39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40"/>
      <c r="SFO52" s="39"/>
      <c r="SFP52" s="39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40"/>
      <c r="SGM52" s="39"/>
      <c r="SGN52" s="39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40"/>
      <c r="SHK52" s="39"/>
      <c r="SHL52" s="39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40"/>
      <c r="SII52" s="39"/>
      <c r="SIJ52" s="39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40"/>
      <c r="SJG52" s="39"/>
      <c r="SJH52" s="39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40"/>
      <c r="SKE52" s="39"/>
      <c r="SKF52" s="39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40"/>
      <c r="SLC52" s="39"/>
      <c r="SLD52" s="39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40"/>
      <c r="SMA52" s="39"/>
      <c r="SMB52" s="39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40"/>
      <c r="SMY52" s="39"/>
      <c r="SMZ52" s="39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40"/>
      <c r="SNW52" s="39"/>
      <c r="SNX52" s="39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40"/>
      <c r="SOU52" s="39"/>
      <c r="SOV52" s="39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40"/>
      <c r="SPS52" s="39"/>
      <c r="SPT52" s="39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40"/>
      <c r="SQQ52" s="39"/>
      <c r="SQR52" s="39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40"/>
      <c r="SRO52" s="39"/>
      <c r="SRP52" s="39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40"/>
      <c r="SSM52" s="39"/>
      <c r="SSN52" s="39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40"/>
      <c r="STK52" s="39"/>
      <c r="STL52" s="39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40"/>
      <c r="SUI52" s="39"/>
      <c r="SUJ52" s="39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40"/>
      <c r="SVG52" s="39"/>
      <c r="SVH52" s="39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40"/>
      <c r="SWE52" s="39"/>
      <c r="SWF52" s="39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40"/>
      <c r="SXC52" s="39"/>
      <c r="SXD52" s="39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40"/>
      <c r="SYA52" s="39"/>
      <c r="SYB52" s="39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40"/>
      <c r="SYY52" s="39"/>
      <c r="SYZ52" s="39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40"/>
      <c r="SZW52" s="39"/>
      <c r="SZX52" s="39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40"/>
      <c r="TAU52" s="39"/>
      <c r="TAV52" s="39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40"/>
      <c r="TBS52" s="39"/>
      <c r="TBT52" s="39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40"/>
      <c r="TCQ52" s="39"/>
      <c r="TCR52" s="39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40"/>
      <c r="TDO52" s="39"/>
      <c r="TDP52" s="39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40"/>
      <c r="TEM52" s="39"/>
      <c r="TEN52" s="39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40"/>
      <c r="TFK52" s="39"/>
      <c r="TFL52" s="39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40"/>
      <c r="TGI52" s="39"/>
      <c r="TGJ52" s="39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40"/>
      <c r="THG52" s="39"/>
      <c r="THH52" s="39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40"/>
      <c r="TIE52" s="39"/>
      <c r="TIF52" s="39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40"/>
      <c r="TJC52" s="39"/>
      <c r="TJD52" s="39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40"/>
      <c r="TKA52" s="39"/>
      <c r="TKB52" s="39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40"/>
      <c r="TKY52" s="39"/>
      <c r="TKZ52" s="39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40"/>
      <c r="TLW52" s="39"/>
      <c r="TLX52" s="39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40"/>
      <c r="TMU52" s="39"/>
      <c r="TMV52" s="39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40"/>
      <c r="TNS52" s="39"/>
      <c r="TNT52" s="39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40"/>
      <c r="TOQ52" s="39"/>
      <c r="TOR52" s="39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40"/>
      <c r="TPO52" s="39"/>
      <c r="TPP52" s="39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40"/>
      <c r="TQM52" s="39"/>
      <c r="TQN52" s="39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40"/>
      <c r="TRK52" s="39"/>
      <c r="TRL52" s="39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40"/>
      <c r="TSI52" s="39"/>
      <c r="TSJ52" s="39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40"/>
      <c r="TTG52" s="39"/>
      <c r="TTH52" s="39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40"/>
      <c r="TUE52" s="39"/>
      <c r="TUF52" s="39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40"/>
      <c r="TVC52" s="39"/>
      <c r="TVD52" s="39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40"/>
      <c r="TWA52" s="39"/>
      <c r="TWB52" s="39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40"/>
      <c r="TWY52" s="39"/>
      <c r="TWZ52" s="39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40"/>
      <c r="TXW52" s="39"/>
      <c r="TXX52" s="39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40"/>
      <c r="TYU52" s="39"/>
      <c r="TYV52" s="39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40"/>
      <c r="TZS52" s="39"/>
      <c r="TZT52" s="39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40"/>
      <c r="UAQ52" s="39"/>
      <c r="UAR52" s="39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40"/>
      <c r="UBO52" s="39"/>
      <c r="UBP52" s="39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40"/>
      <c r="UCM52" s="39"/>
      <c r="UCN52" s="39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40"/>
      <c r="UDK52" s="39"/>
      <c r="UDL52" s="39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40"/>
      <c r="UEI52" s="39"/>
      <c r="UEJ52" s="39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40"/>
      <c r="UFG52" s="39"/>
      <c r="UFH52" s="39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40"/>
      <c r="UGE52" s="39"/>
      <c r="UGF52" s="39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40"/>
      <c r="UHC52" s="39"/>
      <c r="UHD52" s="39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40"/>
      <c r="UIA52" s="39"/>
      <c r="UIB52" s="39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40"/>
      <c r="UIY52" s="39"/>
      <c r="UIZ52" s="39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40"/>
      <c r="UJW52" s="39"/>
      <c r="UJX52" s="39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40"/>
      <c r="UKU52" s="39"/>
      <c r="UKV52" s="39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40"/>
      <c r="ULS52" s="39"/>
      <c r="ULT52" s="39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40"/>
      <c r="UMQ52" s="39"/>
      <c r="UMR52" s="39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40"/>
      <c r="UNO52" s="39"/>
      <c r="UNP52" s="39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40"/>
      <c r="UOM52" s="39"/>
      <c r="UON52" s="39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40"/>
      <c r="UPK52" s="39"/>
      <c r="UPL52" s="39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40"/>
      <c r="UQI52" s="39"/>
      <c r="UQJ52" s="39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40"/>
      <c r="URG52" s="39"/>
      <c r="URH52" s="39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40"/>
      <c r="USE52" s="39"/>
      <c r="USF52" s="39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40"/>
      <c r="UTC52" s="39"/>
      <c r="UTD52" s="39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40"/>
      <c r="UUA52" s="39"/>
      <c r="UUB52" s="39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40"/>
      <c r="UUY52" s="39"/>
      <c r="UUZ52" s="39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40"/>
      <c r="UVW52" s="39"/>
      <c r="UVX52" s="39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40"/>
      <c r="UWU52" s="39"/>
      <c r="UWV52" s="39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40"/>
      <c r="UXS52" s="39"/>
      <c r="UXT52" s="39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40"/>
      <c r="UYQ52" s="39"/>
      <c r="UYR52" s="39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40"/>
      <c r="UZO52" s="39"/>
      <c r="UZP52" s="39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40"/>
      <c r="VAM52" s="39"/>
      <c r="VAN52" s="39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40"/>
      <c r="VBK52" s="39"/>
      <c r="VBL52" s="39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40"/>
      <c r="VCI52" s="39"/>
      <c r="VCJ52" s="39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40"/>
      <c r="VDG52" s="39"/>
      <c r="VDH52" s="39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40"/>
      <c r="VEE52" s="39"/>
      <c r="VEF52" s="39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40"/>
      <c r="VFC52" s="39"/>
      <c r="VFD52" s="39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40"/>
      <c r="VGA52" s="39"/>
      <c r="VGB52" s="39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40"/>
      <c r="VGY52" s="39"/>
      <c r="VGZ52" s="39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40"/>
      <c r="VHW52" s="39"/>
      <c r="VHX52" s="39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40"/>
      <c r="VIU52" s="39"/>
      <c r="VIV52" s="39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40"/>
      <c r="VJS52" s="39"/>
      <c r="VJT52" s="39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40"/>
      <c r="VKQ52" s="39"/>
      <c r="VKR52" s="39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40"/>
      <c r="VLO52" s="39"/>
      <c r="VLP52" s="39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40"/>
      <c r="VMM52" s="39"/>
      <c r="VMN52" s="39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40"/>
      <c r="VNK52" s="39"/>
      <c r="VNL52" s="39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40"/>
      <c r="VOI52" s="39"/>
      <c r="VOJ52" s="39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40"/>
      <c r="VPG52" s="39"/>
      <c r="VPH52" s="39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40"/>
      <c r="VQE52" s="39"/>
      <c r="VQF52" s="39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40"/>
      <c r="VRC52" s="39"/>
      <c r="VRD52" s="39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40"/>
      <c r="VSA52" s="39"/>
      <c r="VSB52" s="39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40"/>
      <c r="VSY52" s="39"/>
      <c r="VSZ52" s="39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40"/>
      <c r="VTW52" s="39"/>
      <c r="VTX52" s="39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40"/>
      <c r="VUU52" s="39"/>
      <c r="VUV52" s="39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40"/>
      <c r="VVS52" s="39"/>
      <c r="VVT52" s="39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40"/>
      <c r="VWQ52" s="39"/>
      <c r="VWR52" s="39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40"/>
      <c r="VXO52" s="39"/>
      <c r="VXP52" s="39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40"/>
      <c r="VYM52" s="39"/>
      <c r="VYN52" s="39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40"/>
      <c r="VZK52" s="39"/>
      <c r="VZL52" s="39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40"/>
      <c r="WAI52" s="39"/>
      <c r="WAJ52" s="39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40"/>
      <c r="WBG52" s="39"/>
      <c r="WBH52" s="39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40"/>
      <c r="WCE52" s="39"/>
      <c r="WCF52" s="39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40"/>
      <c r="WDC52" s="39"/>
      <c r="WDD52" s="39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40"/>
      <c r="WEA52" s="39"/>
      <c r="WEB52" s="39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40"/>
      <c r="WEY52" s="39"/>
      <c r="WEZ52" s="39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40"/>
      <c r="WFW52" s="39"/>
      <c r="WFX52" s="39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40"/>
      <c r="WGU52" s="39"/>
      <c r="WGV52" s="39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40"/>
      <c r="WHS52" s="39"/>
      <c r="WHT52" s="39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40"/>
      <c r="WIQ52" s="39"/>
      <c r="WIR52" s="39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40"/>
      <c r="WJO52" s="39"/>
      <c r="WJP52" s="39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40"/>
      <c r="WKM52" s="39"/>
      <c r="WKN52" s="39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40"/>
      <c r="WLK52" s="39"/>
      <c r="WLL52" s="39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40"/>
      <c r="WMI52" s="39"/>
      <c r="WMJ52" s="39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40"/>
      <c r="WNG52" s="39"/>
      <c r="WNH52" s="39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40"/>
      <c r="WOE52" s="39"/>
      <c r="WOF52" s="39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40"/>
      <c r="WPC52" s="39"/>
      <c r="WPD52" s="39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40"/>
      <c r="WQA52" s="39"/>
      <c r="WQB52" s="39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40"/>
      <c r="WQY52" s="39"/>
      <c r="WQZ52" s="39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40"/>
      <c r="WRW52" s="39"/>
      <c r="WRX52" s="39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40"/>
      <c r="WSU52" s="39"/>
      <c r="WSV52" s="39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40"/>
      <c r="WTS52" s="39"/>
      <c r="WTT52" s="39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40"/>
      <c r="WUQ52" s="39"/>
      <c r="WUR52" s="39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40"/>
      <c r="WVO52" s="39"/>
      <c r="WVP52" s="39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40"/>
      <c r="WWM52" s="39"/>
      <c r="WWN52" s="39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40"/>
      <c r="WXK52" s="39"/>
      <c r="WXL52" s="39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40"/>
      <c r="WYI52" s="39"/>
      <c r="WYJ52" s="39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40"/>
      <c r="WZG52" s="39"/>
      <c r="WZH52" s="39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40"/>
      <c r="XAE52" s="39"/>
      <c r="XAF52" s="39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40"/>
      <c r="XBC52" s="39"/>
      <c r="XBD52" s="39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40"/>
      <c r="XCA52" s="39"/>
      <c r="XCB52" s="39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40"/>
      <c r="XCY52" s="39"/>
      <c r="XCZ52" s="39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40"/>
      <c r="XDW52" s="39"/>
      <c r="XDX52" s="39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40"/>
      <c r="XEU52" s="39"/>
      <c r="XEV52" s="39"/>
      <c r="XEW52" s="3"/>
      <c r="XEX52" s="3"/>
      <c r="XEY52" s="3"/>
      <c r="XEZ52" s="3"/>
      <c r="XFA52" s="3"/>
      <c r="XFB52" s="3"/>
      <c r="XFC52" s="3"/>
      <c r="XFD52" s="3"/>
    </row>
    <row r="53" spans="1:16384" ht="31.5" x14ac:dyDescent="0.25">
      <c r="A53" s="12" t="s">
        <v>111</v>
      </c>
      <c r="B53" s="107" t="str">
        <f>+VLOOKUP(A53,Clases!$A$1:$B$7,2,FALSE)</f>
        <v>Ramos Generales</v>
      </c>
      <c r="C53" s="13" t="s">
        <v>79</v>
      </c>
      <c r="D53" s="13">
        <v>1</v>
      </c>
      <c r="E53" s="26" t="s">
        <v>80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76"/>
      <c r="AB53" s="33"/>
      <c r="AC53" s="76"/>
      <c r="AD53" s="33"/>
      <c r="AE53" s="33">
        <f>+IFERROR(VLOOKUP($E53,'2002'!$B:$D,3,FALSE),"")</f>
        <v>14700</v>
      </c>
      <c r="AF53" s="33">
        <f>+IFERROR(VLOOKUP($E53,'2003'!$B:$D,3,FALSE),"")</f>
        <v>17000</v>
      </c>
      <c r="AG53" s="33">
        <f>+IFERROR(VLOOKUP($E53,'2004'!$B:$D,3,FALSE),"")</f>
        <v>17000</v>
      </c>
      <c r="AH53" s="33">
        <f>+IFERROR(VLOOKUP($E53,'2005-15 corrientes'!$B$2:$W$50,2,FALSE),"")</f>
        <v>20386.000005504939</v>
      </c>
      <c r="AI53" s="33">
        <f>+IFERROR(VLOOKUP($E53,'2005-15 corrientes'!$B$2:$W$50,4,FALSE),"")</f>
        <v>22500.000004074263</v>
      </c>
      <c r="AJ53" s="33">
        <f>+IFERROR(VLOOKUP($E53,'2005-15 corrientes'!$B$2:$W$50,6,FALSE),"")</f>
        <v>0</v>
      </c>
      <c r="AK53" s="33">
        <f>+IFERROR(VLOOKUP($E53,'2005-15 corrientes'!$B$2:$W$50,8,FALSE),"")</f>
        <v>0</v>
      </c>
      <c r="AL53" s="33">
        <f>+IFERROR(VLOOKUP($E53,'2005-15 corrientes'!$B$2:$W$50,10,FALSE),"")</f>
        <v>0</v>
      </c>
      <c r="AM53" s="33">
        <f>+IFERROR(VLOOKUP($E53,'2005-15 corrientes'!$B$2:$W$50,12,FALSE),"")</f>
        <v>0</v>
      </c>
      <c r="AN53" s="33">
        <f>+IFERROR(VLOOKUP($E53,'2005-15 corrientes'!$B$2:$W$50,14,FALSE),"")</f>
        <v>0</v>
      </c>
      <c r="AO53" s="33">
        <f>+IFERROR(VLOOKUP($E53,'2005-15 corrientes'!$B$2:$W$50,16,FALSE),"")</f>
        <v>0</v>
      </c>
      <c r="AP53" s="33">
        <f>+IFERROR(VLOOKUP($E53,'2005-15 corrientes'!$B$2:$W$50,18,FALSE),"")</f>
        <v>0</v>
      </c>
      <c r="AQ53" s="33">
        <f>+IFERROR(VLOOKUP($E53,'2005-15 corrientes'!$B$2:$W$50,20,FALSE),"")</f>
        <v>0</v>
      </c>
      <c r="AR53" s="33">
        <f>+IFERROR(VLOOKUP($E53,'2005-15 corrientes'!$B$2:$W$50,22,FALSE),"")</f>
        <v>0</v>
      </c>
    </row>
    <row r="54" spans="1:16384" ht="21" x14ac:dyDescent="0.25">
      <c r="A54" s="18" t="s">
        <v>107</v>
      </c>
      <c r="B54" s="110" t="str">
        <f>+VLOOKUP(A54,Clases!$A$1:$B$7,2,FALSE)</f>
        <v>Información Estadística y Geográfica</v>
      </c>
      <c r="C54" s="19" t="s">
        <v>37</v>
      </c>
      <c r="D54" s="19">
        <v>1</v>
      </c>
      <c r="E54" s="28" t="s">
        <v>38</v>
      </c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81"/>
      <c r="AB54" s="35"/>
      <c r="AC54" s="81"/>
      <c r="AD54" s="35"/>
      <c r="AE54" s="35" t="str">
        <f>+IFERROR(VLOOKUP($E54,'2002'!$B:$D,3,FALSE),"")</f>
        <v/>
      </c>
      <c r="AF54" s="35" t="str">
        <f>+IFERROR(VLOOKUP($E54,'2003'!$B:$D,3,FALSE),"")</f>
        <v/>
      </c>
      <c r="AG54" s="35" t="str">
        <f>+IFERROR(VLOOKUP($E54,'2004'!$B:$D,3,FALSE),"")</f>
        <v/>
      </c>
      <c r="AH54" s="35">
        <f>+IFERROR(VLOOKUP($E54,'2005-15 corrientes'!$B$2:$W$50,2,FALSE),"")</f>
        <v>0</v>
      </c>
      <c r="AI54" s="35">
        <f>+IFERROR(VLOOKUP($E54,'2005-15 corrientes'!$B$2:$W$50,4,FALSE),"")</f>
        <v>0</v>
      </c>
      <c r="AJ54" s="35">
        <f>+IFERROR(VLOOKUP($E54,'2005-15 corrientes'!$B$2:$W$50,6,FALSE),"")</f>
        <v>0</v>
      </c>
      <c r="AK54" s="35">
        <f>+IFERROR(VLOOKUP($E54,'2005-15 corrientes'!$B$2:$W$50,8,FALSE),"")</f>
        <v>0</v>
      </c>
      <c r="AL54" s="35">
        <f>+IFERROR(VLOOKUP($E54,'2005-15 corrientes'!$B$2:$W$50,10,FALSE),"")</f>
        <v>7648.6000009386471</v>
      </c>
      <c r="AM54" s="35">
        <f>+IFERROR(VLOOKUP($E54,'2005-15 corrientes'!$B$2:$W$50,12,FALSE),"")</f>
        <v>8765.6874143435234</v>
      </c>
      <c r="AN54" s="35">
        <f>+IFERROR(VLOOKUP($E54,'2005-15 corrientes'!$B$2:$W$50,14,FALSE),"")</f>
        <v>4551.0999992866564</v>
      </c>
      <c r="AO54" s="35">
        <f>+IFERROR(VLOOKUP($E54,'2005-15 corrientes'!$B$2:$W$50,16,FALSE),"")</f>
        <v>4931.6000000000004</v>
      </c>
      <c r="AP54" s="35">
        <f>+IFERROR(VLOOKUP($E54,'2005-15 corrientes'!$B$2:$W$50,18,FALSE),"")</f>
        <v>5429.1999999999971</v>
      </c>
      <c r="AQ54" s="35">
        <f>+IFERROR(VLOOKUP($E54,'2005-15 corrientes'!$B$2:$W$50,20,FALSE),"")</f>
        <v>7839.972646999996</v>
      </c>
      <c r="AR54" s="35">
        <f>+IFERROR(VLOOKUP($E54,'2005-15 corrientes'!$B$2:$W$50,22,FALSE),"")</f>
        <v>8458.7000000000007</v>
      </c>
    </row>
    <row r="55" spans="1:16384" x14ac:dyDescent="0.25">
      <c r="A55" s="21" t="s">
        <v>112</v>
      </c>
      <c r="B55" s="111" t="str">
        <f>+VLOOKUP(A55,Clases!$A$1:$B$7,2,FALSE)</f>
        <v>Organismos y Empresas</v>
      </c>
      <c r="C55" s="22" t="s">
        <v>81</v>
      </c>
      <c r="D55" s="22">
        <v>1</v>
      </c>
      <c r="E55" s="29" t="s">
        <v>82</v>
      </c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>
        <v>78524.490000000005</v>
      </c>
      <c r="Z55" s="23"/>
      <c r="AA55" s="82">
        <v>78281.75</v>
      </c>
      <c r="AB55" s="36"/>
      <c r="AC55" s="82">
        <v>86109.9</v>
      </c>
      <c r="AD55" s="36">
        <v>15934.4</v>
      </c>
      <c r="AE55" s="36">
        <f>+IFERROR(VLOOKUP($E55,'2002'!$B:$D,3,FALSE),"")</f>
        <v>112508.470262</v>
      </c>
      <c r="AF55" s="36">
        <f>+IFERROR(VLOOKUP($E55,'2003'!$B:$D,3,FALSE),"")</f>
        <v>111798.1</v>
      </c>
      <c r="AG55" s="36">
        <f>+IFERROR(VLOOKUP($E55,'2004'!$B:$D,3,FALSE),"")</f>
        <v>113351.3</v>
      </c>
      <c r="AH55" s="36">
        <f>+IFERROR(VLOOKUP($E55,'2005-15 corrientes'!$B$2:$W$50,2,FALSE),"")</f>
        <v>132777.25482685454</v>
      </c>
      <c r="AI55" s="36">
        <f>+IFERROR(VLOOKUP($E55,'2005-15 corrientes'!$B$2:$W$50,4,FALSE),"")</f>
        <v>138975.51091916545</v>
      </c>
      <c r="AJ55" s="36">
        <f>+IFERROR(VLOOKUP($E55,'2005-15 corrientes'!$B$2:$W$50,6,FALSE),"")</f>
        <v>182298.41860233538</v>
      </c>
      <c r="AK55" s="36">
        <f>+IFERROR(VLOOKUP($E55,'2005-15 corrientes'!$B$2:$W$50,8,FALSE),"")</f>
        <v>209237.198618906</v>
      </c>
      <c r="AL55" s="36">
        <f>+IFERROR(VLOOKUP($E55,'2005-15 corrientes'!$B$2:$W$50,10,FALSE),"")</f>
        <v>389406.57229578856</v>
      </c>
      <c r="AM55" s="36">
        <f>+IFERROR(VLOOKUP($E55,'2005-15 corrientes'!$B$2:$W$50,12,FALSE),"")</f>
        <v>416232.44437679637</v>
      </c>
      <c r="AN55" s="36">
        <f>+IFERROR(VLOOKUP($E55,'2005-15 corrientes'!$B$2:$W$50,14,FALSE),"")</f>
        <v>460823.85944877</v>
      </c>
      <c r="AO55" s="36">
        <f>+IFERROR(VLOOKUP($E55,'2005-15 corrientes'!$B$2:$W$50,16,FALSE),"")</f>
        <v>477325</v>
      </c>
      <c r="AP55" s="36">
        <f>+IFERROR(VLOOKUP($E55,'2005-15 corrientes'!$B$2:$W$50,18,FALSE),"")</f>
        <v>514669.19999999972</v>
      </c>
      <c r="AQ55" s="36">
        <f>+IFERROR(VLOOKUP($E55,'2005-15 corrientes'!$B$2:$W$50,20,FALSE),"")</f>
        <v>567237.24769499979</v>
      </c>
      <c r="AR55" s="36">
        <f>+IFERROR(VLOOKUP($E55,'2005-15 corrientes'!$B$2:$W$50,22,FALSE),"")</f>
        <v>594568.69999999995</v>
      </c>
    </row>
    <row r="56" spans="1:16384" x14ac:dyDescent="0.25">
      <c r="A56" s="21" t="s">
        <v>112</v>
      </c>
      <c r="B56" s="111" t="str">
        <f>+VLOOKUP(A56,Clases!$A$1:$B$7,2,FALSE)</f>
        <v>Organismos y Empresas</v>
      </c>
      <c r="C56" s="22" t="s">
        <v>57</v>
      </c>
      <c r="D56" s="22">
        <v>1</v>
      </c>
      <c r="E56" s="29" t="s">
        <v>58</v>
      </c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>
        <v>54294.008999999998</v>
      </c>
      <c r="Z56" s="23"/>
      <c r="AA56" s="82">
        <v>62718.29</v>
      </c>
      <c r="AB56" s="36"/>
      <c r="AC56" s="82">
        <v>76662.5</v>
      </c>
      <c r="AD56" s="36">
        <v>6919</v>
      </c>
      <c r="AE56" s="36">
        <f>+IFERROR(VLOOKUP($E56,'2002'!$B:$D,3,FALSE),"")</f>
        <v>85422.386299999998</v>
      </c>
      <c r="AF56" s="36">
        <f>+IFERROR(VLOOKUP($E56,'2003'!$B:$D,3,FALSE),"")</f>
        <v>106825.649364</v>
      </c>
      <c r="AG56" s="36">
        <f>+IFERROR(VLOOKUP($E56,'2004'!$B:$D,3,FALSE),"")</f>
        <v>133625.20000000001</v>
      </c>
      <c r="AH56" s="36">
        <f>+IFERROR(VLOOKUP($E56,'2005-15 corrientes'!$B$2:$W$50,2,FALSE),"")</f>
        <v>141073.20655209472</v>
      </c>
      <c r="AI56" s="36">
        <f>+IFERROR(VLOOKUP($E56,'2005-15 corrientes'!$B$2:$W$50,4,FALSE),"")</f>
        <v>162617.27742144646</v>
      </c>
      <c r="AJ56" s="36">
        <f>+IFERROR(VLOOKUP($E56,'2005-15 corrientes'!$B$2:$W$50,6,FALSE),"")</f>
        <v>191236.36682048871</v>
      </c>
      <c r="AK56" s="36">
        <f>+IFERROR(VLOOKUP($E56,'2005-15 corrientes'!$B$2:$W$50,8,FALSE),"")</f>
        <v>205027.74078227</v>
      </c>
      <c r="AL56" s="36">
        <f>+IFERROR(VLOOKUP($E56,'2005-15 corrientes'!$B$2:$W$50,10,FALSE),"")</f>
        <v>203934.90002502719</v>
      </c>
      <c r="AM56" s="36">
        <f>+IFERROR(VLOOKUP($E56,'2005-15 corrientes'!$B$2:$W$50,12,FALSE),"")</f>
        <v>219364.08652062214</v>
      </c>
      <c r="AN56" s="36">
        <f>+IFERROR(VLOOKUP($E56,'2005-15 corrientes'!$B$2:$W$50,14,FALSE),"")</f>
        <v>248619.29996103115</v>
      </c>
      <c r="AO56" s="36">
        <f>+IFERROR(VLOOKUP($E56,'2005-15 corrientes'!$B$2:$W$50,16,FALSE),"")</f>
        <v>266964.40000000002</v>
      </c>
      <c r="AP56" s="36">
        <f>+IFERROR(VLOOKUP($E56,'2005-15 corrientes'!$B$2:$W$50,18,FALSE),"")</f>
        <v>281532.39999999985</v>
      </c>
      <c r="AQ56" s="36">
        <f>+IFERROR(VLOOKUP($E56,'2005-15 corrientes'!$B$2:$W$50,20,FALSE),"")</f>
        <v>321485.3992269999</v>
      </c>
      <c r="AR56" s="36">
        <f>+IFERROR(VLOOKUP($E56,'2005-15 corrientes'!$B$2:$W$50,22,FALSE),"")</f>
        <v>328956.5</v>
      </c>
    </row>
    <row r="57" spans="1:16384" ht="21" x14ac:dyDescent="0.25">
      <c r="A57" s="21" t="s">
        <v>112</v>
      </c>
      <c r="B57" s="111" t="str">
        <f>+VLOOKUP(A57,Clases!$A$1:$B$7,2,FALSE)</f>
        <v>Organismos y Empresas</v>
      </c>
      <c r="C57" s="22" t="s">
        <v>83</v>
      </c>
      <c r="D57" s="22">
        <v>1</v>
      </c>
      <c r="E57" s="29" t="s">
        <v>84</v>
      </c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>
        <v>8885.39</v>
      </c>
      <c r="Z57" s="23"/>
      <c r="AA57" s="82">
        <v>11406.3</v>
      </c>
      <c r="AB57" s="36"/>
      <c r="AC57" s="82">
        <v>13129.4</v>
      </c>
      <c r="AD57" s="36">
        <v>14249.1</v>
      </c>
      <c r="AE57" s="36">
        <f>+IFERROR(VLOOKUP($E57,'2002'!$B:$D,3,FALSE),"")</f>
        <v>15749.1</v>
      </c>
      <c r="AF57" s="36">
        <f>+IFERROR(VLOOKUP($E57,'2003'!$B:$D,3,FALSE),"")</f>
        <v>20582.310434999999</v>
      </c>
      <c r="AG57" s="36">
        <f>+IFERROR(VLOOKUP($E57,'2004'!$B:$D,3,FALSE),"")</f>
        <v>20434.5</v>
      </c>
      <c r="AH57" s="36">
        <f>+IFERROR(VLOOKUP($E57,'2005-15 corrientes'!$B$2:$W$50,2,FALSE),"")</f>
        <v>25492.700006883926</v>
      </c>
      <c r="AI57" s="36">
        <f>+IFERROR(VLOOKUP($E57,'2005-15 corrientes'!$B$2:$W$50,4,FALSE),"")</f>
        <v>26146.200004734514</v>
      </c>
      <c r="AJ57" s="36">
        <f>+IFERROR(VLOOKUP($E57,'2005-15 corrientes'!$B$2:$W$50,6,FALSE),"")</f>
        <v>27315.299994356392</v>
      </c>
      <c r="AK57" s="36">
        <f>+IFERROR(VLOOKUP($E57,'2005-15 corrientes'!$B$2:$W$50,8,FALSE),"")</f>
        <v>30370.191646373707</v>
      </c>
      <c r="AL57" s="36">
        <f>+IFERROR(VLOOKUP($E57,'2005-15 corrientes'!$B$2:$W$50,10,FALSE),"")</f>
        <v>33712.00000413719</v>
      </c>
      <c r="AM57" s="36">
        <f>+IFERROR(VLOOKUP($E57,'2005-15 corrientes'!$B$2:$W$50,12,FALSE),"")</f>
        <v>0</v>
      </c>
      <c r="AN57" s="36">
        <f>+IFERROR(VLOOKUP($E57,'2005-15 corrientes'!$B$2:$W$50,14,FALSE),"")</f>
        <v>0</v>
      </c>
      <c r="AO57" s="36">
        <f>+IFERROR(VLOOKUP($E57,'2005-15 corrientes'!$B$2:$W$50,16,FALSE),"")</f>
        <v>0</v>
      </c>
      <c r="AP57" s="36">
        <f>+IFERROR(VLOOKUP($E57,'2005-15 corrientes'!$B$2:$W$50,18,FALSE),"")</f>
        <v>0</v>
      </c>
      <c r="AQ57" s="36">
        <f>+IFERROR(VLOOKUP($E57,'2005-15 corrientes'!$B$2:$W$50,20,FALSE),"")</f>
        <v>0</v>
      </c>
      <c r="AR57" s="36">
        <f>+IFERROR(VLOOKUP($E57,'2005-15 corrientes'!$B$2:$W$50,22,FALSE),"")</f>
        <v>0</v>
      </c>
    </row>
    <row r="58" spans="1:16384" x14ac:dyDescent="0.25">
      <c r="A58" s="21" t="s">
        <v>112</v>
      </c>
      <c r="B58" s="111" t="str">
        <f>+VLOOKUP(A58,Clases!$A$1:$B$7,2,FALSE)</f>
        <v>Organismos y Empresas</v>
      </c>
      <c r="C58" s="22" t="s">
        <v>77</v>
      </c>
      <c r="D58" s="22">
        <v>1</v>
      </c>
      <c r="E58" s="29" t="s">
        <v>78</v>
      </c>
      <c r="F58" s="23">
        <v>11.4</v>
      </c>
      <c r="G58" s="23">
        <v>10.4</v>
      </c>
      <c r="H58" s="23">
        <v>29.2</v>
      </c>
      <c r="I58" s="23">
        <v>38.299999999999997</v>
      </c>
      <c r="J58" s="23">
        <v>73.8</v>
      </c>
      <c r="K58" s="23">
        <v>111.9</v>
      </c>
      <c r="L58" s="23">
        <v>187.9</v>
      </c>
      <c r="M58" s="23">
        <v>232</v>
      </c>
      <c r="N58" s="23">
        <v>445.9</v>
      </c>
      <c r="O58" s="23">
        <v>679.8</v>
      </c>
      <c r="P58" s="23">
        <v>1044.3</v>
      </c>
      <c r="Q58" s="23">
        <v>1732.3</v>
      </c>
      <c r="R58" s="23">
        <v>2096.4</v>
      </c>
      <c r="S58" s="23">
        <v>2591.4</v>
      </c>
      <c r="T58" s="23">
        <v>3037.2</v>
      </c>
      <c r="U58" s="23">
        <v>3660.5</v>
      </c>
      <c r="V58" s="23">
        <v>6585</v>
      </c>
      <c r="W58" s="23">
        <v>16726.900000000001</v>
      </c>
      <c r="X58" s="23">
        <v>36817.199999999997</v>
      </c>
      <c r="Y58" s="23">
        <v>85628.3</v>
      </c>
      <c r="Z58" s="23"/>
      <c r="AA58" s="82">
        <v>104743.61</v>
      </c>
      <c r="AB58" s="36"/>
      <c r="AC58" s="82">
        <v>121800</v>
      </c>
      <c r="AD58" s="36">
        <v>144492.70000000001</v>
      </c>
      <c r="AE58" s="36">
        <f>+IFERROR(VLOOKUP($E58,'2002'!$B:$D,3,FALSE),"")</f>
        <v>152642</v>
      </c>
      <c r="AF58" s="36">
        <f>+IFERROR(VLOOKUP($E58,'2003'!$B:$D,3,FALSE),"")</f>
        <v>168785.78525099999</v>
      </c>
      <c r="AG58" s="36">
        <f>+IFERROR(VLOOKUP($E58,'2004'!$B:$D,3,FALSE),"")</f>
        <v>184381.4</v>
      </c>
      <c r="AH58" s="36">
        <f>+IFERROR(VLOOKUP($E58,'2005-15 corrientes'!$B$2:$W$50,2,FALSE),"")</f>
        <v>202921</v>
      </c>
      <c r="AI58" s="36">
        <f>+IFERROR(VLOOKUP($E58,'2005-15 corrientes'!$B$2:$W$50,4,FALSE),"")</f>
        <v>235767</v>
      </c>
      <c r="AJ58" s="36">
        <f>+IFERROR(VLOOKUP($E58,'2005-15 corrientes'!$B$2:$W$50,6,FALSE),"")</f>
        <v>237801.89995086781</v>
      </c>
      <c r="AK58" s="36">
        <f>+IFERROR(VLOOKUP($E58,'2005-15 corrientes'!$B$2:$W$50,8,FALSE),"")</f>
        <v>272088.69997647085</v>
      </c>
      <c r="AL58" s="36">
        <f>+IFERROR(VLOOKUP($E58,'2005-15 corrientes'!$B$2:$W$50,10,FALSE),"")</f>
        <v>299000.00003669376</v>
      </c>
      <c r="AM58" s="36">
        <f>+IFERROR(VLOOKUP($E58,'2005-15 corrientes'!$B$2:$W$50,12,FALSE),"")</f>
        <v>320379.60004910489</v>
      </c>
      <c r="AN58" s="36">
        <f>+IFERROR(VLOOKUP($E58,'2005-15 corrientes'!$B$2:$W$50,14,FALSE),"")</f>
        <v>338239.99994698394</v>
      </c>
      <c r="AO58" s="36">
        <f>+IFERROR(VLOOKUP($E58,'2005-15 corrientes'!$B$2:$W$50,16,FALSE),"")</f>
        <v>394492.7</v>
      </c>
      <c r="AP58" s="36">
        <f>+IFERROR(VLOOKUP($E58,'2005-15 corrientes'!$B$2:$W$50,18,FALSE),"")</f>
        <v>421565.19999999984</v>
      </c>
      <c r="AQ58" s="36">
        <f>+IFERROR(VLOOKUP($E58,'2005-15 corrientes'!$B$2:$W$50,20,FALSE),"")</f>
        <v>476960.99608899979</v>
      </c>
      <c r="AR58" s="36">
        <f>+IFERROR(VLOOKUP($E58,'2005-15 corrientes'!$B$2:$W$50,22,FALSE),"")</f>
        <v>497695.3</v>
      </c>
    </row>
    <row r="59" spans="1:16384" ht="31.5" x14ac:dyDescent="0.25">
      <c r="A59" s="21" t="s">
        <v>112</v>
      </c>
      <c r="B59" s="111" t="str">
        <f>+VLOOKUP(A59,Clases!$A$1:$B$7,2,FALSE)</f>
        <v>Organismos y Empresas</v>
      </c>
      <c r="C59" s="22" t="s">
        <v>73</v>
      </c>
      <c r="D59" s="22">
        <v>1</v>
      </c>
      <c r="E59" s="29" t="s">
        <v>74</v>
      </c>
      <c r="F59" s="23">
        <v>14.8</v>
      </c>
      <c r="G59" s="23">
        <v>18.899999999999999</v>
      </c>
      <c r="H59" s="23">
        <v>26.9</v>
      </c>
      <c r="I59" s="23">
        <v>20.6</v>
      </c>
      <c r="J59" s="23">
        <v>52.3</v>
      </c>
      <c r="K59" s="23">
        <v>92.3</v>
      </c>
      <c r="L59" s="23">
        <v>170.7</v>
      </c>
      <c r="M59" s="23">
        <v>506.5</v>
      </c>
      <c r="N59" s="23">
        <v>993.8</v>
      </c>
      <c r="O59" s="23">
        <v>1323.3</v>
      </c>
      <c r="P59" s="23">
        <v>1908.3</v>
      </c>
      <c r="Q59" s="23">
        <v>2315.9</v>
      </c>
      <c r="R59" s="23">
        <v>3264.5</v>
      </c>
      <c r="S59" s="23">
        <v>3857.2</v>
      </c>
      <c r="T59" s="23">
        <v>4959.1000000000004</v>
      </c>
      <c r="U59" s="23">
        <v>5400.3</v>
      </c>
      <c r="V59" s="23">
        <v>6569.9</v>
      </c>
      <c r="W59" s="23">
        <v>8467.6</v>
      </c>
      <c r="X59" s="23">
        <v>10954.3</v>
      </c>
      <c r="Y59" s="23">
        <v>25067.5</v>
      </c>
      <c r="Z59" s="23">
        <v>13182.7</v>
      </c>
      <c r="AA59" s="82">
        <v>29554.880000000001</v>
      </c>
      <c r="AB59" s="36">
        <v>15277.2</v>
      </c>
      <c r="AC59" s="82">
        <v>36886.9</v>
      </c>
      <c r="AD59" s="36">
        <v>43224.1</v>
      </c>
      <c r="AE59" s="36">
        <f>+IFERROR(VLOOKUP($E59,'2002'!$B:$D,3,FALSE),"")</f>
        <v>45161.599999999999</v>
      </c>
      <c r="AF59" s="36">
        <f>+IFERROR(VLOOKUP($E59,'2003'!$B:$D,3,FALSE),"")</f>
        <v>54580.194776999997</v>
      </c>
      <c r="AG59" s="36">
        <f>+IFERROR(VLOOKUP($E59,'2004'!$B:$D,3,FALSE),"")</f>
        <v>55203.3</v>
      </c>
      <c r="AH59" s="36">
        <f>+IFERROR(VLOOKUP($E59,'2005-15 corrientes'!$B$2:$W$50,2,FALSE),"")</f>
        <v>68273.000018436112</v>
      </c>
      <c r="AI59" s="36">
        <f>+IFERROR(VLOOKUP($E59,'2005-15 corrientes'!$B$2:$W$50,4,FALSE),"")</f>
        <v>74128.800013423126</v>
      </c>
      <c r="AJ59" s="36">
        <f>+IFERROR(VLOOKUP($E59,'2005-15 corrientes'!$B$2:$W$50,6,FALSE),"")</f>
        <v>80919.899983281153</v>
      </c>
      <c r="AK59" s="36">
        <f>+IFERROR(VLOOKUP($E59,'2005-15 corrientes'!$B$2:$W$50,8,FALSE),"")</f>
        <v>79218.799993149471</v>
      </c>
      <c r="AL59" s="36">
        <f>+IFERROR(VLOOKUP($E59,'2005-15 corrientes'!$B$2:$W$50,10,FALSE),"")</f>
        <v>88358.000010843418</v>
      </c>
      <c r="AM59" s="36">
        <f>+IFERROR(VLOOKUP($E59,'2005-15 corrientes'!$B$2:$W$50,12,FALSE),"")</f>
        <v>107065.62894941005</v>
      </c>
      <c r="AN59" s="36">
        <f>+IFERROR(VLOOKUP($E59,'2005-15 corrientes'!$B$2:$W$50,14,FALSE),"")</f>
        <v>112548.39998235904</v>
      </c>
      <c r="AO59" s="36">
        <f>+IFERROR(VLOOKUP($E59,'2005-15 corrientes'!$B$2:$W$50,16,FALSE),"")</f>
        <v>141452.1</v>
      </c>
      <c r="AP59" s="36">
        <f>+IFERROR(VLOOKUP($E59,'2005-15 corrientes'!$B$2:$W$50,18,FALSE),"")</f>
        <v>161357.39999999994</v>
      </c>
      <c r="AQ59" s="36">
        <f>+IFERROR(VLOOKUP($E59,'2005-15 corrientes'!$B$2:$W$50,20,FALSE),"")</f>
        <v>205458.61977099991</v>
      </c>
      <c r="AR59" s="36">
        <f>+IFERROR(VLOOKUP($E59,'2005-15 corrientes'!$B$2:$W$50,22,FALSE),"")</f>
        <v>208758.6</v>
      </c>
    </row>
    <row r="60" spans="1:16384" s="91" customFormat="1" x14ac:dyDescent="0.25">
      <c r="A60" s="85" t="s">
        <v>112</v>
      </c>
      <c r="B60" s="112" t="str">
        <f>+VLOOKUP(A60,Clases!$A$1:$B$7,2,FALSE)</f>
        <v>Organismos y Empresas</v>
      </c>
      <c r="C60" s="86">
        <v>102</v>
      </c>
      <c r="D60" s="86">
        <v>1</v>
      </c>
      <c r="E60" s="87" t="s">
        <v>149</v>
      </c>
      <c r="F60" s="88">
        <f>101.1</f>
        <v>101.1</v>
      </c>
      <c r="G60" s="88">
        <v>163.69999999999999</v>
      </c>
      <c r="H60" s="88">
        <v>210.1</v>
      </c>
      <c r="I60" s="88">
        <v>623.29999999999995</v>
      </c>
      <c r="J60" s="88">
        <v>890</v>
      </c>
      <c r="K60" s="88">
        <v>1358.5</v>
      </c>
      <c r="L60" s="88">
        <v>1919.4</v>
      </c>
      <c r="M60" s="88">
        <v>3931.6</v>
      </c>
      <c r="N60" s="88">
        <v>5346.9</v>
      </c>
      <c r="O60" s="88">
        <v>7076.4</v>
      </c>
      <c r="P60" s="88">
        <v>8000.5</v>
      </c>
      <c r="Q60" s="88">
        <v>5613.3</v>
      </c>
      <c r="R60" s="88">
        <v>6118.7</v>
      </c>
      <c r="S60" s="88">
        <v>8680.2999999999993</v>
      </c>
      <c r="T60" s="88">
        <v>9910.9</v>
      </c>
      <c r="U60" s="88">
        <v>16476.5</v>
      </c>
      <c r="V60" s="88">
        <v>18018.8</v>
      </c>
      <c r="W60" s="88">
        <v>36080.800000000003</v>
      </c>
      <c r="X60" s="88">
        <v>19958.400000000001</v>
      </c>
      <c r="Y60" s="88">
        <v>18810.599999999999</v>
      </c>
      <c r="Z60" s="88">
        <v>20435.400000000001</v>
      </c>
      <c r="AA60" s="89">
        <f>293856.67-SUM(AA55:AA59)</f>
        <v>7151.8399999999674</v>
      </c>
      <c r="AB60" s="90"/>
      <c r="AC60" s="89">
        <v>3843.2000000000335</v>
      </c>
      <c r="AD60" s="90"/>
      <c r="AE60" s="90" t="str">
        <f>+IFERROR(VLOOKUP($E60,'2002'!$B:$D,3,FALSE),"")</f>
        <v/>
      </c>
      <c r="AF60" s="90" t="str">
        <f>+IFERROR(VLOOKUP($E60,'2003'!$B:$D,3,FALSE),"")</f>
        <v/>
      </c>
      <c r="AG60" s="90" t="str">
        <f>+IFERROR(VLOOKUP($E60,'2004'!$B:$D,3,FALSE),"")</f>
        <v/>
      </c>
      <c r="AH60" s="90" t="str">
        <f>+IFERROR(VLOOKUP($E60,'2005-15 corrientes'!$B$2:$W$50,2,FALSE),"")</f>
        <v/>
      </c>
      <c r="AI60" s="90" t="str">
        <f>+IFERROR(VLOOKUP($E60,'2005-15 corrientes'!$B$2:$W$50,4,FALSE),"")</f>
        <v/>
      </c>
      <c r="AJ60" s="90" t="str">
        <f>+IFERROR(VLOOKUP($E60,'2005-15 corrientes'!$B$2:$W$50,6,FALSE),"")</f>
        <v/>
      </c>
      <c r="AK60" s="90" t="str">
        <f>+IFERROR(VLOOKUP($E60,'2005-15 corrientes'!$B$2:$W$50,8,FALSE),"")</f>
        <v/>
      </c>
      <c r="AL60" s="90" t="str">
        <f>+IFERROR(VLOOKUP($E60,'2005-15 corrientes'!$B$2:$W$50,10,FALSE),"")</f>
        <v/>
      </c>
      <c r="AM60" s="90" t="str">
        <f>+IFERROR(VLOOKUP($E60,'2005-15 corrientes'!$B$2:$W$50,12,FALSE),"")</f>
        <v/>
      </c>
      <c r="AN60" s="90" t="str">
        <f>+IFERROR(VLOOKUP($E60,'2005-15 corrientes'!$B$2:$W$50,14,FALSE),"")</f>
        <v/>
      </c>
      <c r="AO60" s="90" t="str">
        <f>+IFERROR(VLOOKUP($E60,'2005-15 corrientes'!$B$2:$W$50,16,FALSE),"")</f>
        <v/>
      </c>
      <c r="AP60" s="90" t="str">
        <f>+IFERROR(VLOOKUP($E60,'2005-15 corrientes'!$B$2:$W$50,18,FALSE),"")</f>
        <v/>
      </c>
      <c r="AQ60" s="90" t="str">
        <f>+IFERROR(VLOOKUP($E60,'2005-15 corrientes'!$B$2:$W$50,20,FALSE),"")</f>
        <v/>
      </c>
      <c r="AR60" s="90" t="str">
        <f>+IFERROR(VLOOKUP($E60,'2005-15 corrientes'!$B$2:$W$50,22,FALSE),"")</f>
        <v/>
      </c>
    </row>
    <row r="61" spans="1:16384" s="91" customFormat="1" ht="21" x14ac:dyDescent="0.25">
      <c r="A61" s="85" t="s">
        <v>112</v>
      </c>
      <c r="B61" s="112" t="str">
        <f>+VLOOKUP(A61,Clases!$A$1:$B$7,2,FALSE)</f>
        <v>Organismos y Empresas</v>
      </c>
      <c r="C61" s="86">
        <v>103</v>
      </c>
      <c r="D61" s="86">
        <v>1</v>
      </c>
      <c r="E61" s="87" t="s">
        <v>153</v>
      </c>
      <c r="F61" s="88">
        <v>401.80000000000018</v>
      </c>
      <c r="G61" s="88">
        <v>629.09999999999968</v>
      </c>
      <c r="H61" s="88">
        <v>950.70000000000027</v>
      </c>
      <c r="I61" s="88">
        <v>1107.7999999999984</v>
      </c>
      <c r="J61" s="88">
        <v>2022.6000000000022</v>
      </c>
      <c r="K61" s="88">
        <v>3147.7000000000044</v>
      </c>
      <c r="L61" s="88">
        <v>6221</v>
      </c>
      <c r="M61" s="88">
        <v>15398.199999999997</v>
      </c>
      <c r="N61" s="88">
        <v>33883.100000000006</v>
      </c>
      <c r="O61" s="88">
        <v>35667.799999999988</v>
      </c>
      <c r="P61" s="88">
        <v>48157.200000000041</v>
      </c>
      <c r="Q61" s="88">
        <v>62221.400000000052</v>
      </c>
      <c r="R61" s="88">
        <v>70088.900000000023</v>
      </c>
      <c r="S61" s="88">
        <v>71829.600000000035</v>
      </c>
      <c r="T61" s="88">
        <v>79231.899999999994</v>
      </c>
      <c r="U61" s="88">
        <v>87101.600000000035</v>
      </c>
      <c r="V61" s="88">
        <v>149786.09999999986</v>
      </c>
      <c r="W61" s="88">
        <v>130561.44999999984</v>
      </c>
      <c r="X61" s="88">
        <v>134851.5</v>
      </c>
      <c r="Y61" s="88"/>
      <c r="Z61" s="88">
        <v>198621.60000000021</v>
      </c>
      <c r="AA61" s="89"/>
      <c r="AB61" s="88">
        <v>228344.80000000005</v>
      </c>
      <c r="AC61" s="89">
        <v>364013.5</v>
      </c>
      <c r="AD61" s="89">
        <v>391500</v>
      </c>
      <c r="AE61" s="89" t="str">
        <f>+IFERROR(VLOOKUP($E61,'2002'!$B:$D,3,FALSE),"")</f>
        <v/>
      </c>
      <c r="AF61" s="89" t="str">
        <f>+IFERROR(VLOOKUP($E61,'2003'!$B:$D,3,FALSE),"")</f>
        <v/>
      </c>
      <c r="AG61" s="89" t="str">
        <f>+IFERROR(VLOOKUP($E61,'2004'!$B:$D,3,FALSE),"")</f>
        <v/>
      </c>
      <c r="AH61" s="89" t="str">
        <f>+IFERROR(VLOOKUP($E61,'2005-15 corrientes'!$B$2:$W$50,2,FALSE),"")</f>
        <v/>
      </c>
      <c r="AI61" s="89" t="str">
        <f>+IFERROR(VLOOKUP($E61,'2005-15 corrientes'!$B$2:$W$50,4,FALSE),"")</f>
        <v/>
      </c>
      <c r="AJ61" s="89" t="str">
        <f>+IFERROR(VLOOKUP($E61,'2005-15 corrientes'!$B$2:$W$50,6,FALSE),"")</f>
        <v/>
      </c>
      <c r="AK61" s="89" t="str">
        <f>+IFERROR(VLOOKUP($E61,'2005-15 corrientes'!$B$2:$W$50,8,FALSE),"")</f>
        <v/>
      </c>
      <c r="AL61" s="89" t="str">
        <f>+IFERROR(VLOOKUP($E61,'2005-15 corrientes'!$B$2:$W$50,10,FALSE),"")</f>
        <v/>
      </c>
      <c r="AM61" s="89" t="str">
        <f>+IFERROR(VLOOKUP($E61,'2005-15 corrientes'!$B$2:$W$50,12,FALSE),"")</f>
        <v/>
      </c>
      <c r="AN61" s="89" t="str">
        <f>+IFERROR(VLOOKUP($E61,'2005-15 corrientes'!$B$2:$W$50,14,FALSE),"")</f>
        <v/>
      </c>
      <c r="AO61" s="89" t="str">
        <f>+IFERROR(VLOOKUP($E61,'2005-15 corrientes'!$B$2:$W$50,16,FALSE),"")</f>
        <v/>
      </c>
      <c r="AP61" s="89" t="str">
        <f>+IFERROR(VLOOKUP($E61,'2005-15 corrientes'!$B$2:$W$50,18,FALSE),"")</f>
        <v/>
      </c>
      <c r="AQ61" s="89" t="str">
        <f>+IFERROR(VLOOKUP($E61,'2005-15 corrientes'!$B$2:$W$50,20,FALSE),"")</f>
        <v/>
      </c>
      <c r="AR61" s="89" t="str">
        <f>+IFERROR(VLOOKUP($E61,'2005-15 corrientes'!$B$2:$W$50,22,FALSE),"")</f>
        <v/>
      </c>
    </row>
    <row r="62" spans="1:16384" ht="21" x14ac:dyDescent="0.25">
      <c r="A62" s="6" t="s">
        <v>106</v>
      </c>
      <c r="B62" s="105" t="str">
        <f>+VLOOKUP(A62,Clases!$A$1:$B$7,2,FALSE)</f>
        <v>Ramos autónomos</v>
      </c>
      <c r="C62" s="7">
        <v>42</v>
      </c>
      <c r="D62" s="7">
        <v>1</v>
      </c>
      <c r="E62" s="24" t="s">
        <v>90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78"/>
      <c r="AB62" s="31"/>
      <c r="AC62" s="78"/>
      <c r="AD62" s="31"/>
      <c r="AE62" s="31" t="str">
        <f>+IFERROR(VLOOKUP($E62,'2002'!$B:$D,3,FALSE),"")</f>
        <v/>
      </c>
      <c r="AF62" s="31" t="str">
        <f>+IFERROR(VLOOKUP($E62,'2003'!$B:$D,3,FALSE),"")</f>
        <v/>
      </c>
      <c r="AG62" s="31" t="str">
        <f>+IFERROR(VLOOKUP($E62,'2004'!$B:$D,3,FALSE),"")</f>
        <v/>
      </c>
      <c r="AH62" s="31">
        <f>+IFERROR(VLOOKUP($E62,'2005-15 corrientes'!$B$2:$W$50,2,FALSE),"")</f>
        <v>0</v>
      </c>
      <c r="AI62" s="31">
        <f>+IFERROR(VLOOKUP($E62,'2005-15 corrientes'!$B$2:$W$50,4,FALSE),"")</f>
        <v>0</v>
      </c>
      <c r="AJ62" s="31">
        <f>+IFERROR(VLOOKUP($E62,'2005-15 corrientes'!$B$2:$W$50,6,FALSE),"")</f>
        <v>0</v>
      </c>
      <c r="AK62" s="31">
        <f>+IFERROR(VLOOKUP($E62,'2005-15 corrientes'!$B$2:$W$50,8,FALSE),"")</f>
        <v>0</v>
      </c>
      <c r="AL62" s="31">
        <f>+IFERROR(VLOOKUP($E62,'2005-15 corrientes'!$B$2:$W$50,10,FALSE),"")</f>
        <v>0</v>
      </c>
      <c r="AM62" s="31">
        <f>+IFERROR(VLOOKUP($E62,'2005-15 corrientes'!$B$2:$W$50,12,FALSE),"")</f>
        <v>0</v>
      </c>
      <c r="AN62" s="31">
        <f>+IFERROR(VLOOKUP($E62,'2005-15 corrientes'!$B$2:$W$50,14,FALSE),"")</f>
        <v>0</v>
      </c>
      <c r="AO62" s="31">
        <f>+IFERROR(VLOOKUP($E62,'2005-15 corrientes'!$B$2:$W$50,16,FALSE),"")</f>
        <v>0</v>
      </c>
      <c r="AP62" s="31">
        <f>+IFERROR(VLOOKUP($E62,'2005-15 corrientes'!$B$2:$W$50,18,FALSE),"")</f>
        <v>0</v>
      </c>
      <c r="AQ62" s="31">
        <f>+IFERROR(VLOOKUP($E62,'2005-15 corrientes'!$B$2:$W$50,20,FALSE),"")</f>
        <v>613.35088099999973</v>
      </c>
      <c r="AR62" s="31">
        <f>+IFERROR(VLOOKUP($E62,'2005-15 corrientes'!$B$2:$W$50,22,FALSE),"")</f>
        <v>1170</v>
      </c>
      <c r="AS62" s="3"/>
      <c r="AT62" s="3"/>
      <c r="AU62" s="3"/>
      <c r="AV62" s="3"/>
      <c r="AW62" s="3"/>
      <c r="AX62" s="3"/>
      <c r="AY62" s="3"/>
      <c r="AZ62" s="39"/>
      <c r="BA62" s="38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9"/>
      <c r="BX62" s="38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9"/>
      <c r="CU62" s="38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9"/>
      <c r="DR62" s="38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9"/>
      <c r="EO62" s="38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9"/>
      <c r="FL62" s="38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9"/>
      <c r="GI62" s="38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9"/>
      <c r="HF62" s="38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9"/>
      <c r="IC62" s="38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9"/>
      <c r="IZ62" s="38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9"/>
      <c r="JW62" s="38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9"/>
      <c r="KT62" s="38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9"/>
      <c r="LQ62" s="38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9"/>
      <c r="MN62" s="38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9"/>
      <c r="NK62" s="38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9"/>
      <c r="OH62" s="38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9"/>
      <c r="PE62" s="38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9"/>
      <c r="QB62" s="38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9"/>
      <c r="QY62" s="38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9"/>
      <c r="RV62" s="38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9"/>
      <c r="SS62" s="38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9"/>
      <c r="TP62" s="38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9"/>
      <c r="UM62" s="38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9"/>
      <c r="VJ62" s="38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9"/>
      <c r="WG62" s="38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9"/>
      <c r="XD62" s="38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9"/>
      <c r="YA62" s="38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9"/>
      <c r="YX62" s="38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9"/>
      <c r="ZU62" s="38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9"/>
      <c r="AAR62" s="38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9"/>
      <c r="ABO62" s="38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9"/>
      <c r="ACL62" s="38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9"/>
      <c r="ADI62" s="38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9"/>
      <c r="AEF62" s="38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9"/>
      <c r="AFC62" s="38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9"/>
      <c r="AFZ62" s="38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9"/>
      <c r="AGW62" s="38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9"/>
      <c r="AHT62" s="38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9"/>
      <c r="AIQ62" s="38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9"/>
      <c r="AJN62" s="38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9"/>
      <c r="AKK62" s="38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9"/>
      <c r="ALH62" s="38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9"/>
      <c r="AME62" s="38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9"/>
      <c r="ANB62" s="38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9"/>
      <c r="ANY62" s="38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9"/>
      <c r="AOV62" s="38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9"/>
      <c r="APS62" s="38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9"/>
      <c r="AQP62" s="38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9"/>
      <c r="ARM62" s="38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9"/>
      <c r="ASJ62" s="38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9"/>
      <c r="ATG62" s="38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9"/>
      <c r="AUD62" s="38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9"/>
      <c r="AVA62" s="38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9"/>
      <c r="AVX62" s="38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9"/>
      <c r="AWU62" s="38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9"/>
      <c r="AXR62" s="38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9"/>
      <c r="AYO62" s="38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9"/>
      <c r="AZL62" s="38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9"/>
      <c r="BAI62" s="38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9"/>
      <c r="BBF62" s="38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9"/>
      <c r="BCC62" s="38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9"/>
      <c r="BCZ62" s="38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9"/>
      <c r="BDW62" s="38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9"/>
      <c r="BET62" s="38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9"/>
      <c r="BFQ62" s="38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9"/>
      <c r="BGN62" s="38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9"/>
      <c r="BHK62" s="38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9"/>
      <c r="BIH62" s="38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9"/>
      <c r="BJE62" s="38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9"/>
      <c r="BKB62" s="38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9"/>
      <c r="BKY62" s="38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9"/>
      <c r="BLV62" s="38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9"/>
      <c r="BMS62" s="38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9"/>
      <c r="BNP62" s="38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9"/>
      <c r="BOM62" s="38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9"/>
      <c r="BPJ62" s="38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9"/>
      <c r="BQG62" s="38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9"/>
      <c r="BRD62" s="38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9"/>
      <c r="BSA62" s="38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9"/>
      <c r="BSX62" s="38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9"/>
      <c r="BTU62" s="38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9"/>
      <c r="BUR62" s="38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9"/>
      <c r="BVO62" s="38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9"/>
      <c r="BWL62" s="38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9"/>
      <c r="BXI62" s="38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9"/>
      <c r="BYF62" s="38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9"/>
      <c r="BZC62" s="38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9"/>
      <c r="BZZ62" s="38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9"/>
      <c r="CAW62" s="38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9"/>
      <c r="CBT62" s="38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9"/>
      <c r="CCQ62" s="38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9"/>
      <c r="CDN62" s="38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9"/>
      <c r="CEK62" s="38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9"/>
      <c r="CFH62" s="38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9"/>
      <c r="CGE62" s="38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9"/>
      <c r="CHB62" s="38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9"/>
      <c r="CHY62" s="38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9"/>
      <c r="CIV62" s="38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9"/>
      <c r="CJS62" s="38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9"/>
      <c r="CKP62" s="38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9"/>
      <c r="CLM62" s="38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9"/>
      <c r="CMJ62" s="38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9"/>
      <c r="CNG62" s="38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9"/>
      <c r="COD62" s="38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9"/>
      <c r="CPA62" s="38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9"/>
      <c r="CPX62" s="38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9"/>
      <c r="CQU62" s="38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9"/>
      <c r="CRR62" s="38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9"/>
      <c r="CSO62" s="38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9"/>
      <c r="CTL62" s="38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9"/>
      <c r="CUI62" s="38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9"/>
      <c r="CVF62" s="38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9"/>
      <c r="CWC62" s="38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9"/>
      <c r="CWZ62" s="38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9"/>
      <c r="CXW62" s="38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9"/>
      <c r="CYT62" s="38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9"/>
      <c r="CZQ62" s="38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9"/>
      <c r="DAN62" s="38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9"/>
      <c r="DBK62" s="38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9"/>
      <c r="DCH62" s="38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9"/>
      <c r="DDE62" s="38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9"/>
      <c r="DEB62" s="38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9"/>
      <c r="DEY62" s="38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9"/>
      <c r="DFV62" s="38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9"/>
      <c r="DGS62" s="38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9"/>
      <c r="DHP62" s="38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9"/>
      <c r="DIM62" s="38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9"/>
      <c r="DJJ62" s="38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9"/>
      <c r="DKG62" s="38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9"/>
      <c r="DLD62" s="38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9"/>
      <c r="DMA62" s="38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9"/>
      <c r="DMX62" s="38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9"/>
      <c r="DNU62" s="38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9"/>
      <c r="DOR62" s="38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9"/>
      <c r="DPO62" s="38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9"/>
      <c r="DQL62" s="38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9"/>
      <c r="DRI62" s="38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9"/>
      <c r="DSF62" s="38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9"/>
      <c r="DTC62" s="38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9"/>
      <c r="DTZ62" s="38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9"/>
      <c r="DUW62" s="38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9"/>
      <c r="DVT62" s="38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9"/>
      <c r="DWQ62" s="38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9"/>
      <c r="DXN62" s="38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9"/>
      <c r="DYK62" s="38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9"/>
      <c r="DZH62" s="38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9"/>
      <c r="EAE62" s="38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9"/>
      <c r="EBB62" s="38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9"/>
      <c r="EBY62" s="38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9"/>
      <c r="ECV62" s="38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9"/>
      <c r="EDS62" s="38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9"/>
      <c r="EEP62" s="38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9"/>
      <c r="EFM62" s="38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9"/>
      <c r="EGJ62" s="38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9"/>
      <c r="EHG62" s="38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9"/>
      <c r="EID62" s="38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9"/>
      <c r="EJA62" s="38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9"/>
      <c r="EJX62" s="38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9"/>
      <c r="EKU62" s="38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9"/>
      <c r="ELR62" s="38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9"/>
      <c r="EMO62" s="38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9"/>
      <c r="ENL62" s="38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9"/>
      <c r="EOI62" s="38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9"/>
      <c r="EPF62" s="38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9"/>
      <c r="EQC62" s="38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9"/>
      <c r="EQZ62" s="38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9"/>
      <c r="ERW62" s="38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9"/>
      <c r="EST62" s="38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9"/>
      <c r="ETQ62" s="38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9"/>
      <c r="EUN62" s="38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9"/>
      <c r="EVK62" s="38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9"/>
      <c r="EWH62" s="38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9"/>
      <c r="EXE62" s="38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9"/>
      <c r="EYB62" s="38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9"/>
      <c r="EYY62" s="38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9"/>
      <c r="EZV62" s="38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9"/>
      <c r="FAS62" s="38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9"/>
      <c r="FBP62" s="38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9"/>
      <c r="FCM62" s="38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9"/>
      <c r="FDJ62" s="38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9"/>
      <c r="FEG62" s="38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9"/>
      <c r="FFD62" s="38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9"/>
      <c r="FGA62" s="38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9"/>
      <c r="FGX62" s="38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9"/>
      <c r="FHU62" s="38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9"/>
      <c r="FIR62" s="38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9"/>
      <c r="FJO62" s="38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9"/>
      <c r="FKL62" s="38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9"/>
      <c r="FLI62" s="38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9"/>
      <c r="FMF62" s="38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9"/>
      <c r="FNC62" s="38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9"/>
      <c r="FNZ62" s="38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9"/>
      <c r="FOW62" s="38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9"/>
      <c r="FPT62" s="38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9"/>
      <c r="FQQ62" s="38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9"/>
      <c r="FRN62" s="38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9"/>
      <c r="FSK62" s="38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9"/>
      <c r="FTH62" s="38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9"/>
      <c r="FUE62" s="38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9"/>
      <c r="FVB62" s="38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9"/>
      <c r="FVY62" s="38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9"/>
      <c r="FWV62" s="38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9"/>
      <c r="FXS62" s="38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9"/>
      <c r="FYP62" s="38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9"/>
      <c r="FZM62" s="38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9"/>
      <c r="GAJ62" s="38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9"/>
      <c r="GBG62" s="38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9"/>
      <c r="GCD62" s="38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9"/>
      <c r="GDA62" s="38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9"/>
      <c r="GDX62" s="38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9"/>
      <c r="GEU62" s="38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9"/>
      <c r="GFR62" s="38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9"/>
      <c r="GGO62" s="38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9"/>
      <c r="GHL62" s="38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9"/>
      <c r="GII62" s="38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9"/>
      <c r="GJF62" s="38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9"/>
      <c r="GKC62" s="38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9"/>
      <c r="GKZ62" s="38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9"/>
      <c r="GLW62" s="38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/>
      <c r="GMO62" s="3"/>
      <c r="GMP62" s="3"/>
      <c r="GMQ62" s="3"/>
      <c r="GMR62" s="3"/>
      <c r="GMS62" s="39"/>
      <c r="GMT62" s="38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"/>
      <c r="GNL62" s="3"/>
      <c r="GNM62" s="3"/>
      <c r="GNN62" s="3"/>
      <c r="GNO62" s="3"/>
      <c r="GNP62" s="39"/>
      <c r="GNQ62" s="38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"/>
      <c r="GOI62" s="3"/>
      <c r="GOJ62" s="3"/>
      <c r="GOK62" s="3"/>
      <c r="GOL62" s="3"/>
      <c r="GOM62" s="39"/>
      <c r="GON62" s="38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"/>
      <c r="GPF62" s="3"/>
      <c r="GPG62" s="3"/>
      <c r="GPH62" s="3"/>
      <c r="GPI62" s="3"/>
      <c r="GPJ62" s="39"/>
      <c r="GPK62" s="38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"/>
      <c r="GQC62" s="3"/>
      <c r="GQD62" s="3"/>
      <c r="GQE62" s="3"/>
      <c r="GQF62" s="3"/>
      <c r="GQG62" s="39"/>
      <c r="GQH62" s="38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"/>
      <c r="GQZ62" s="3"/>
      <c r="GRA62" s="3"/>
      <c r="GRB62" s="3"/>
      <c r="GRC62" s="3"/>
      <c r="GRD62" s="39"/>
      <c r="GRE62" s="38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"/>
      <c r="GRW62" s="3"/>
      <c r="GRX62" s="3"/>
      <c r="GRY62" s="3"/>
      <c r="GRZ62" s="3"/>
      <c r="GSA62" s="39"/>
      <c r="GSB62" s="38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"/>
      <c r="GST62" s="3"/>
      <c r="GSU62" s="3"/>
      <c r="GSV62" s="3"/>
      <c r="GSW62" s="3"/>
      <c r="GSX62" s="39"/>
      <c r="GSY62" s="38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"/>
      <c r="GTQ62" s="3"/>
      <c r="GTR62" s="3"/>
      <c r="GTS62" s="3"/>
      <c r="GTT62" s="3"/>
      <c r="GTU62" s="39"/>
      <c r="GTV62" s="38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"/>
      <c r="GUN62" s="3"/>
      <c r="GUO62" s="3"/>
      <c r="GUP62" s="3"/>
      <c r="GUQ62" s="3"/>
      <c r="GUR62" s="39"/>
      <c r="GUS62" s="38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"/>
      <c r="GVK62" s="3"/>
      <c r="GVL62" s="3"/>
      <c r="GVM62" s="3"/>
      <c r="GVN62" s="3"/>
      <c r="GVO62" s="39"/>
      <c r="GVP62" s="38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"/>
      <c r="GWH62" s="3"/>
      <c r="GWI62" s="3"/>
      <c r="GWJ62" s="3"/>
      <c r="GWK62" s="3"/>
      <c r="GWL62" s="39"/>
      <c r="GWM62" s="38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"/>
      <c r="GXE62" s="3"/>
      <c r="GXF62" s="3"/>
      <c r="GXG62" s="3"/>
      <c r="GXH62" s="3"/>
      <c r="GXI62" s="39"/>
      <c r="GXJ62" s="38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"/>
      <c r="GYB62" s="3"/>
      <c r="GYC62" s="3"/>
      <c r="GYD62" s="3"/>
      <c r="GYE62" s="3"/>
      <c r="GYF62" s="39"/>
      <c r="GYG62" s="38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"/>
      <c r="GYY62" s="3"/>
      <c r="GYZ62" s="3"/>
      <c r="GZA62" s="3"/>
      <c r="GZB62" s="3"/>
      <c r="GZC62" s="39"/>
      <c r="GZD62" s="38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"/>
      <c r="GZV62" s="3"/>
      <c r="GZW62" s="3"/>
      <c r="GZX62" s="3"/>
      <c r="GZY62" s="3"/>
      <c r="GZZ62" s="39"/>
      <c r="HAA62" s="38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"/>
      <c r="HAS62" s="3"/>
      <c r="HAT62" s="3"/>
      <c r="HAU62" s="3"/>
      <c r="HAV62" s="3"/>
      <c r="HAW62" s="39"/>
      <c r="HAX62" s="38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"/>
      <c r="HBP62" s="3"/>
      <c r="HBQ62" s="3"/>
      <c r="HBR62" s="3"/>
      <c r="HBS62" s="3"/>
      <c r="HBT62" s="39"/>
      <c r="HBU62" s="38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"/>
      <c r="HCM62" s="3"/>
      <c r="HCN62" s="3"/>
      <c r="HCO62" s="3"/>
      <c r="HCP62" s="3"/>
      <c r="HCQ62" s="39"/>
      <c r="HCR62" s="38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"/>
      <c r="HDJ62" s="3"/>
      <c r="HDK62" s="3"/>
      <c r="HDL62" s="3"/>
      <c r="HDM62" s="3"/>
      <c r="HDN62" s="39"/>
      <c r="HDO62" s="38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"/>
      <c r="HEG62" s="3"/>
      <c r="HEH62" s="3"/>
      <c r="HEI62" s="3"/>
      <c r="HEJ62" s="3"/>
      <c r="HEK62" s="39"/>
      <c r="HEL62" s="38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"/>
      <c r="HFD62" s="3"/>
      <c r="HFE62" s="3"/>
      <c r="HFF62" s="3"/>
      <c r="HFG62" s="3"/>
      <c r="HFH62" s="39"/>
      <c r="HFI62" s="38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"/>
      <c r="HGA62" s="3"/>
      <c r="HGB62" s="3"/>
      <c r="HGC62" s="3"/>
      <c r="HGD62" s="3"/>
      <c r="HGE62" s="39"/>
      <c r="HGF62" s="38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"/>
      <c r="HGX62" s="3"/>
      <c r="HGY62" s="3"/>
      <c r="HGZ62" s="3"/>
      <c r="HHA62" s="3"/>
      <c r="HHB62" s="39"/>
      <c r="HHC62" s="38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"/>
      <c r="HHU62" s="3"/>
      <c r="HHV62" s="3"/>
      <c r="HHW62" s="3"/>
      <c r="HHX62" s="3"/>
      <c r="HHY62" s="39"/>
      <c r="HHZ62" s="38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"/>
      <c r="HIR62" s="3"/>
      <c r="HIS62" s="3"/>
      <c r="HIT62" s="3"/>
      <c r="HIU62" s="3"/>
      <c r="HIV62" s="39"/>
      <c r="HIW62" s="38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"/>
      <c r="HJO62" s="3"/>
      <c r="HJP62" s="3"/>
      <c r="HJQ62" s="3"/>
      <c r="HJR62" s="3"/>
      <c r="HJS62" s="39"/>
      <c r="HJT62" s="38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"/>
      <c r="HKL62" s="3"/>
      <c r="HKM62" s="3"/>
      <c r="HKN62" s="3"/>
      <c r="HKO62" s="3"/>
      <c r="HKP62" s="39"/>
      <c r="HKQ62" s="38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"/>
      <c r="HLI62" s="3"/>
      <c r="HLJ62" s="3"/>
      <c r="HLK62" s="3"/>
      <c r="HLL62" s="3"/>
      <c r="HLM62" s="39"/>
      <c r="HLN62" s="38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"/>
      <c r="HMF62" s="3"/>
      <c r="HMG62" s="3"/>
      <c r="HMH62" s="3"/>
      <c r="HMI62" s="3"/>
      <c r="HMJ62" s="39"/>
      <c r="HMK62" s="38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"/>
      <c r="HNC62" s="3"/>
      <c r="HND62" s="3"/>
      <c r="HNE62" s="3"/>
      <c r="HNF62" s="3"/>
      <c r="HNG62" s="39"/>
      <c r="HNH62" s="38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"/>
      <c r="HNZ62" s="3"/>
      <c r="HOA62" s="3"/>
      <c r="HOB62" s="3"/>
      <c r="HOC62" s="3"/>
      <c r="HOD62" s="39"/>
      <c r="HOE62" s="38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"/>
      <c r="HOW62" s="3"/>
      <c r="HOX62" s="3"/>
      <c r="HOY62" s="3"/>
      <c r="HOZ62" s="3"/>
      <c r="HPA62" s="39"/>
      <c r="HPB62" s="38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"/>
      <c r="HPT62" s="3"/>
      <c r="HPU62" s="3"/>
      <c r="HPV62" s="3"/>
      <c r="HPW62" s="3"/>
      <c r="HPX62" s="39"/>
      <c r="HPY62" s="38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"/>
      <c r="HQQ62" s="3"/>
      <c r="HQR62" s="3"/>
      <c r="HQS62" s="3"/>
      <c r="HQT62" s="3"/>
      <c r="HQU62" s="39"/>
      <c r="HQV62" s="38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"/>
      <c r="HRN62" s="3"/>
      <c r="HRO62" s="3"/>
      <c r="HRP62" s="3"/>
      <c r="HRQ62" s="3"/>
      <c r="HRR62" s="39"/>
      <c r="HRS62" s="38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"/>
      <c r="HSK62" s="3"/>
      <c r="HSL62" s="3"/>
      <c r="HSM62" s="3"/>
      <c r="HSN62" s="3"/>
      <c r="HSO62" s="39"/>
      <c r="HSP62" s="38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"/>
      <c r="HTH62" s="3"/>
      <c r="HTI62" s="3"/>
      <c r="HTJ62" s="3"/>
      <c r="HTK62" s="3"/>
      <c r="HTL62" s="39"/>
      <c r="HTM62" s="38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"/>
      <c r="HUE62" s="3"/>
      <c r="HUF62" s="3"/>
      <c r="HUG62" s="3"/>
      <c r="HUH62" s="3"/>
      <c r="HUI62" s="39"/>
      <c r="HUJ62" s="38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"/>
      <c r="HVB62" s="3"/>
      <c r="HVC62" s="3"/>
      <c r="HVD62" s="3"/>
      <c r="HVE62" s="3"/>
      <c r="HVF62" s="39"/>
      <c r="HVG62" s="38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"/>
      <c r="HVY62" s="3"/>
      <c r="HVZ62" s="3"/>
      <c r="HWA62" s="3"/>
      <c r="HWB62" s="3"/>
      <c r="HWC62" s="39"/>
      <c r="HWD62" s="38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"/>
      <c r="HWV62" s="3"/>
      <c r="HWW62" s="3"/>
      <c r="HWX62" s="3"/>
      <c r="HWY62" s="3"/>
      <c r="HWZ62" s="39"/>
      <c r="HXA62" s="38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"/>
      <c r="HXS62" s="3"/>
      <c r="HXT62" s="3"/>
      <c r="HXU62" s="3"/>
      <c r="HXV62" s="3"/>
      <c r="HXW62" s="39"/>
      <c r="HXX62" s="38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"/>
      <c r="HYP62" s="3"/>
      <c r="HYQ62" s="3"/>
      <c r="HYR62" s="3"/>
      <c r="HYS62" s="3"/>
      <c r="HYT62" s="39"/>
      <c r="HYU62" s="38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"/>
      <c r="HZM62" s="3"/>
      <c r="HZN62" s="3"/>
      <c r="HZO62" s="3"/>
      <c r="HZP62" s="3"/>
      <c r="HZQ62" s="39"/>
      <c r="HZR62" s="38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"/>
      <c r="IAJ62" s="3"/>
      <c r="IAK62" s="3"/>
      <c r="IAL62" s="3"/>
      <c r="IAM62" s="3"/>
      <c r="IAN62" s="39"/>
      <c r="IAO62" s="38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"/>
      <c r="IBG62" s="3"/>
      <c r="IBH62" s="3"/>
      <c r="IBI62" s="3"/>
      <c r="IBJ62" s="3"/>
      <c r="IBK62" s="39"/>
      <c r="IBL62" s="38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"/>
      <c r="ICD62" s="3"/>
      <c r="ICE62" s="3"/>
      <c r="ICF62" s="3"/>
      <c r="ICG62" s="3"/>
      <c r="ICH62" s="39"/>
      <c r="ICI62" s="38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"/>
      <c r="IDA62" s="3"/>
      <c r="IDB62" s="3"/>
      <c r="IDC62" s="3"/>
      <c r="IDD62" s="3"/>
      <c r="IDE62" s="39"/>
      <c r="IDF62" s="38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"/>
      <c r="IDX62" s="3"/>
      <c r="IDY62" s="3"/>
      <c r="IDZ62" s="3"/>
      <c r="IEA62" s="3"/>
      <c r="IEB62" s="39"/>
      <c r="IEC62" s="38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"/>
      <c r="IEU62" s="3"/>
      <c r="IEV62" s="3"/>
      <c r="IEW62" s="3"/>
      <c r="IEX62" s="3"/>
      <c r="IEY62" s="39"/>
      <c r="IEZ62" s="38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"/>
      <c r="IFR62" s="3"/>
      <c r="IFS62" s="3"/>
      <c r="IFT62" s="3"/>
      <c r="IFU62" s="3"/>
      <c r="IFV62" s="39"/>
      <c r="IFW62" s="38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"/>
      <c r="IGO62" s="3"/>
      <c r="IGP62" s="3"/>
      <c r="IGQ62" s="3"/>
      <c r="IGR62" s="3"/>
      <c r="IGS62" s="39"/>
      <c r="IGT62" s="38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"/>
      <c r="IHL62" s="3"/>
      <c r="IHM62" s="3"/>
      <c r="IHN62" s="3"/>
      <c r="IHO62" s="3"/>
      <c r="IHP62" s="39"/>
      <c r="IHQ62" s="38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"/>
      <c r="III62" s="3"/>
      <c r="IIJ62" s="3"/>
      <c r="IIK62" s="3"/>
      <c r="IIL62" s="3"/>
      <c r="IIM62" s="39"/>
      <c r="IIN62" s="38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"/>
      <c r="IJF62" s="3"/>
      <c r="IJG62" s="3"/>
      <c r="IJH62" s="3"/>
      <c r="IJI62" s="3"/>
      <c r="IJJ62" s="39"/>
      <c r="IJK62" s="38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"/>
      <c r="IKC62" s="3"/>
      <c r="IKD62" s="3"/>
      <c r="IKE62" s="3"/>
      <c r="IKF62" s="3"/>
      <c r="IKG62" s="39"/>
      <c r="IKH62" s="38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"/>
      <c r="IKZ62" s="3"/>
      <c r="ILA62" s="3"/>
      <c r="ILB62" s="3"/>
      <c r="ILC62" s="3"/>
      <c r="ILD62" s="39"/>
      <c r="ILE62" s="38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"/>
      <c r="ILW62" s="3"/>
      <c r="ILX62" s="3"/>
      <c r="ILY62" s="3"/>
      <c r="ILZ62" s="3"/>
      <c r="IMA62" s="39"/>
      <c r="IMB62" s="38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"/>
      <c r="IMT62" s="3"/>
      <c r="IMU62" s="3"/>
      <c r="IMV62" s="3"/>
      <c r="IMW62" s="3"/>
      <c r="IMX62" s="39"/>
      <c r="IMY62" s="38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"/>
      <c r="INQ62" s="3"/>
      <c r="INR62" s="3"/>
      <c r="INS62" s="3"/>
      <c r="INT62" s="3"/>
      <c r="INU62" s="39"/>
      <c r="INV62" s="38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"/>
      <c r="ION62" s="3"/>
      <c r="IOO62" s="3"/>
      <c r="IOP62" s="3"/>
      <c r="IOQ62" s="3"/>
      <c r="IOR62" s="39"/>
      <c r="IOS62" s="38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"/>
      <c r="IPK62" s="3"/>
      <c r="IPL62" s="3"/>
      <c r="IPM62" s="3"/>
      <c r="IPN62" s="3"/>
      <c r="IPO62" s="39"/>
      <c r="IPP62" s="38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"/>
      <c r="IQH62" s="3"/>
      <c r="IQI62" s="3"/>
      <c r="IQJ62" s="3"/>
      <c r="IQK62" s="3"/>
      <c r="IQL62" s="39"/>
      <c r="IQM62" s="38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"/>
      <c r="IRE62" s="3"/>
      <c r="IRF62" s="3"/>
      <c r="IRG62" s="3"/>
      <c r="IRH62" s="3"/>
      <c r="IRI62" s="39"/>
      <c r="IRJ62" s="38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"/>
      <c r="ISB62" s="3"/>
      <c r="ISC62" s="3"/>
      <c r="ISD62" s="3"/>
      <c r="ISE62" s="3"/>
      <c r="ISF62" s="39"/>
      <c r="ISG62" s="38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"/>
      <c r="ISY62" s="3"/>
      <c r="ISZ62" s="3"/>
      <c r="ITA62" s="3"/>
      <c r="ITB62" s="3"/>
      <c r="ITC62" s="39"/>
      <c r="ITD62" s="38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"/>
      <c r="ITV62" s="3"/>
      <c r="ITW62" s="3"/>
      <c r="ITX62" s="3"/>
      <c r="ITY62" s="3"/>
      <c r="ITZ62" s="39"/>
      <c r="IUA62" s="38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"/>
      <c r="IUS62" s="3"/>
      <c r="IUT62" s="3"/>
      <c r="IUU62" s="3"/>
      <c r="IUV62" s="3"/>
      <c r="IUW62" s="39"/>
      <c r="IUX62" s="38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"/>
      <c r="IVP62" s="3"/>
      <c r="IVQ62" s="3"/>
      <c r="IVR62" s="3"/>
      <c r="IVS62" s="3"/>
      <c r="IVT62" s="39"/>
      <c r="IVU62" s="38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"/>
      <c r="IWM62" s="3"/>
      <c r="IWN62" s="3"/>
      <c r="IWO62" s="3"/>
      <c r="IWP62" s="3"/>
      <c r="IWQ62" s="39"/>
      <c r="IWR62" s="38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"/>
      <c r="IXJ62" s="3"/>
      <c r="IXK62" s="3"/>
      <c r="IXL62" s="3"/>
      <c r="IXM62" s="3"/>
      <c r="IXN62" s="39"/>
      <c r="IXO62" s="38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"/>
      <c r="IYG62" s="3"/>
      <c r="IYH62" s="3"/>
      <c r="IYI62" s="3"/>
      <c r="IYJ62" s="3"/>
      <c r="IYK62" s="39"/>
      <c r="IYL62" s="38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"/>
      <c r="IZD62" s="3"/>
      <c r="IZE62" s="3"/>
      <c r="IZF62" s="3"/>
      <c r="IZG62" s="3"/>
      <c r="IZH62" s="39"/>
      <c r="IZI62" s="38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"/>
      <c r="JAA62" s="3"/>
      <c r="JAB62" s="3"/>
      <c r="JAC62" s="3"/>
      <c r="JAD62" s="3"/>
      <c r="JAE62" s="39"/>
      <c r="JAF62" s="38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"/>
      <c r="JAX62" s="3"/>
      <c r="JAY62" s="3"/>
      <c r="JAZ62" s="3"/>
      <c r="JBA62" s="3"/>
      <c r="JBB62" s="39"/>
      <c r="JBC62" s="38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"/>
      <c r="JBU62" s="3"/>
      <c r="JBV62" s="3"/>
      <c r="JBW62" s="3"/>
      <c r="JBX62" s="3"/>
      <c r="JBY62" s="39"/>
      <c r="JBZ62" s="38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"/>
      <c r="JCR62" s="3"/>
      <c r="JCS62" s="3"/>
      <c r="JCT62" s="3"/>
      <c r="JCU62" s="3"/>
      <c r="JCV62" s="39"/>
      <c r="JCW62" s="38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"/>
      <c r="JDO62" s="3"/>
      <c r="JDP62" s="3"/>
      <c r="JDQ62" s="3"/>
      <c r="JDR62" s="3"/>
      <c r="JDS62" s="39"/>
      <c r="JDT62" s="38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"/>
      <c r="JEL62" s="3"/>
      <c r="JEM62" s="3"/>
      <c r="JEN62" s="3"/>
      <c r="JEO62" s="3"/>
      <c r="JEP62" s="39"/>
      <c r="JEQ62" s="38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"/>
      <c r="JFI62" s="3"/>
      <c r="JFJ62" s="3"/>
      <c r="JFK62" s="3"/>
      <c r="JFL62" s="3"/>
      <c r="JFM62" s="39"/>
      <c r="JFN62" s="38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"/>
      <c r="JGF62" s="3"/>
      <c r="JGG62" s="3"/>
      <c r="JGH62" s="3"/>
      <c r="JGI62" s="3"/>
      <c r="JGJ62" s="39"/>
      <c r="JGK62" s="38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"/>
      <c r="JHC62" s="3"/>
      <c r="JHD62" s="3"/>
      <c r="JHE62" s="3"/>
      <c r="JHF62" s="3"/>
      <c r="JHG62" s="39"/>
      <c r="JHH62" s="38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"/>
      <c r="JHZ62" s="3"/>
      <c r="JIA62" s="3"/>
      <c r="JIB62" s="3"/>
      <c r="JIC62" s="3"/>
      <c r="JID62" s="39"/>
      <c r="JIE62" s="38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"/>
      <c r="JIW62" s="3"/>
      <c r="JIX62" s="3"/>
      <c r="JIY62" s="3"/>
      <c r="JIZ62" s="3"/>
      <c r="JJA62" s="39"/>
      <c r="JJB62" s="38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"/>
      <c r="JJT62" s="3"/>
      <c r="JJU62" s="3"/>
      <c r="JJV62" s="3"/>
      <c r="JJW62" s="3"/>
      <c r="JJX62" s="39"/>
      <c r="JJY62" s="38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"/>
      <c r="JKQ62" s="3"/>
      <c r="JKR62" s="3"/>
      <c r="JKS62" s="3"/>
      <c r="JKT62" s="3"/>
      <c r="JKU62" s="39"/>
      <c r="JKV62" s="38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"/>
      <c r="JLN62" s="3"/>
      <c r="JLO62" s="3"/>
      <c r="JLP62" s="3"/>
      <c r="JLQ62" s="3"/>
      <c r="JLR62" s="39"/>
      <c r="JLS62" s="38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"/>
      <c r="JMK62" s="3"/>
      <c r="JML62" s="3"/>
      <c r="JMM62" s="3"/>
      <c r="JMN62" s="3"/>
      <c r="JMO62" s="39"/>
      <c r="JMP62" s="38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"/>
      <c r="JNH62" s="3"/>
      <c r="JNI62" s="3"/>
      <c r="JNJ62" s="3"/>
      <c r="JNK62" s="3"/>
      <c r="JNL62" s="39"/>
      <c r="JNM62" s="38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"/>
      <c r="JOE62" s="3"/>
      <c r="JOF62" s="3"/>
      <c r="JOG62" s="3"/>
      <c r="JOH62" s="3"/>
      <c r="JOI62" s="39"/>
      <c r="JOJ62" s="38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"/>
      <c r="JPB62" s="3"/>
      <c r="JPC62" s="3"/>
      <c r="JPD62" s="3"/>
      <c r="JPE62" s="3"/>
      <c r="JPF62" s="39"/>
      <c r="JPG62" s="38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"/>
      <c r="JPY62" s="3"/>
      <c r="JPZ62" s="3"/>
      <c r="JQA62" s="3"/>
      <c r="JQB62" s="3"/>
      <c r="JQC62" s="39"/>
      <c r="JQD62" s="38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"/>
      <c r="JQV62" s="3"/>
      <c r="JQW62" s="3"/>
      <c r="JQX62" s="3"/>
      <c r="JQY62" s="3"/>
      <c r="JQZ62" s="39"/>
      <c r="JRA62" s="38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"/>
      <c r="JRS62" s="3"/>
      <c r="JRT62" s="3"/>
      <c r="JRU62" s="3"/>
      <c r="JRV62" s="3"/>
      <c r="JRW62" s="39"/>
      <c r="JRX62" s="38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"/>
      <c r="JSP62" s="3"/>
      <c r="JSQ62" s="3"/>
      <c r="JSR62" s="3"/>
      <c r="JSS62" s="3"/>
      <c r="JST62" s="39"/>
      <c r="JSU62" s="38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"/>
      <c r="JTM62" s="3"/>
      <c r="JTN62" s="3"/>
      <c r="JTO62" s="3"/>
      <c r="JTP62" s="3"/>
      <c r="JTQ62" s="39"/>
      <c r="JTR62" s="38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"/>
      <c r="JUJ62" s="3"/>
      <c r="JUK62" s="3"/>
      <c r="JUL62" s="3"/>
      <c r="JUM62" s="3"/>
      <c r="JUN62" s="39"/>
      <c r="JUO62" s="38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"/>
      <c r="JVG62" s="3"/>
      <c r="JVH62" s="3"/>
      <c r="JVI62" s="3"/>
      <c r="JVJ62" s="3"/>
      <c r="JVK62" s="39"/>
      <c r="JVL62" s="38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"/>
      <c r="JWD62" s="3"/>
      <c r="JWE62" s="3"/>
      <c r="JWF62" s="3"/>
      <c r="JWG62" s="3"/>
      <c r="JWH62" s="39"/>
      <c r="JWI62" s="38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"/>
      <c r="JXA62" s="3"/>
      <c r="JXB62" s="3"/>
      <c r="JXC62" s="3"/>
      <c r="JXD62" s="3"/>
      <c r="JXE62" s="39"/>
      <c r="JXF62" s="38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"/>
      <c r="JXX62" s="3"/>
      <c r="JXY62" s="3"/>
      <c r="JXZ62" s="3"/>
      <c r="JYA62" s="3"/>
      <c r="JYB62" s="39"/>
      <c r="JYC62" s="38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"/>
      <c r="JYU62" s="3"/>
      <c r="JYV62" s="3"/>
      <c r="JYW62" s="3"/>
      <c r="JYX62" s="3"/>
      <c r="JYY62" s="39"/>
      <c r="JYZ62" s="38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"/>
      <c r="JZR62" s="3"/>
      <c r="JZS62" s="3"/>
      <c r="JZT62" s="3"/>
      <c r="JZU62" s="3"/>
      <c r="JZV62" s="39"/>
      <c r="JZW62" s="38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"/>
      <c r="KAO62" s="3"/>
      <c r="KAP62" s="3"/>
      <c r="KAQ62" s="3"/>
      <c r="KAR62" s="3"/>
      <c r="KAS62" s="39"/>
      <c r="KAT62" s="38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"/>
      <c r="KBL62" s="3"/>
      <c r="KBM62" s="3"/>
      <c r="KBN62" s="3"/>
      <c r="KBO62" s="3"/>
      <c r="KBP62" s="39"/>
      <c r="KBQ62" s="38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"/>
      <c r="KCI62" s="3"/>
      <c r="KCJ62" s="3"/>
      <c r="KCK62" s="3"/>
      <c r="KCL62" s="3"/>
      <c r="KCM62" s="39"/>
      <c r="KCN62" s="38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"/>
      <c r="KDF62" s="3"/>
      <c r="KDG62" s="3"/>
      <c r="KDH62" s="3"/>
      <c r="KDI62" s="3"/>
      <c r="KDJ62" s="39"/>
      <c r="KDK62" s="38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"/>
      <c r="KEC62" s="3"/>
      <c r="KED62" s="3"/>
      <c r="KEE62" s="3"/>
      <c r="KEF62" s="3"/>
      <c r="KEG62" s="39"/>
      <c r="KEH62" s="38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"/>
      <c r="KEZ62" s="3"/>
      <c r="KFA62" s="3"/>
      <c r="KFB62" s="3"/>
      <c r="KFC62" s="3"/>
      <c r="KFD62" s="39"/>
      <c r="KFE62" s="38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"/>
      <c r="KFW62" s="3"/>
      <c r="KFX62" s="3"/>
      <c r="KFY62" s="3"/>
      <c r="KFZ62" s="3"/>
      <c r="KGA62" s="39"/>
      <c r="KGB62" s="38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"/>
      <c r="KGT62" s="3"/>
      <c r="KGU62" s="3"/>
      <c r="KGV62" s="3"/>
      <c r="KGW62" s="3"/>
      <c r="KGX62" s="39"/>
      <c r="KGY62" s="38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"/>
      <c r="KHQ62" s="3"/>
      <c r="KHR62" s="3"/>
      <c r="KHS62" s="3"/>
      <c r="KHT62" s="3"/>
      <c r="KHU62" s="39"/>
      <c r="KHV62" s="38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"/>
      <c r="KIN62" s="3"/>
      <c r="KIO62" s="3"/>
      <c r="KIP62" s="3"/>
      <c r="KIQ62" s="3"/>
      <c r="KIR62" s="39"/>
      <c r="KIS62" s="38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"/>
      <c r="KJK62" s="3"/>
      <c r="KJL62" s="3"/>
      <c r="KJM62" s="3"/>
      <c r="KJN62" s="3"/>
      <c r="KJO62" s="39"/>
      <c r="KJP62" s="38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"/>
      <c r="KKH62" s="3"/>
      <c r="KKI62" s="3"/>
      <c r="KKJ62" s="3"/>
      <c r="KKK62" s="3"/>
      <c r="KKL62" s="39"/>
      <c r="KKM62" s="38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"/>
      <c r="KLE62" s="3"/>
      <c r="KLF62" s="3"/>
      <c r="KLG62" s="3"/>
      <c r="KLH62" s="3"/>
      <c r="KLI62" s="39"/>
      <c r="KLJ62" s="38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"/>
      <c r="KMB62" s="3"/>
      <c r="KMC62" s="3"/>
      <c r="KMD62" s="3"/>
      <c r="KME62" s="3"/>
      <c r="KMF62" s="39"/>
      <c r="KMG62" s="38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"/>
      <c r="KMY62" s="3"/>
      <c r="KMZ62" s="3"/>
      <c r="KNA62" s="3"/>
      <c r="KNB62" s="3"/>
      <c r="KNC62" s="39"/>
      <c r="KND62" s="38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"/>
      <c r="KNV62" s="3"/>
      <c r="KNW62" s="3"/>
      <c r="KNX62" s="3"/>
      <c r="KNY62" s="3"/>
      <c r="KNZ62" s="39"/>
      <c r="KOA62" s="38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"/>
      <c r="KOS62" s="3"/>
      <c r="KOT62" s="3"/>
      <c r="KOU62" s="3"/>
      <c r="KOV62" s="3"/>
      <c r="KOW62" s="39"/>
      <c r="KOX62" s="38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"/>
      <c r="KPP62" s="3"/>
      <c r="KPQ62" s="3"/>
      <c r="KPR62" s="3"/>
      <c r="KPS62" s="3"/>
      <c r="KPT62" s="39"/>
      <c r="KPU62" s="38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"/>
      <c r="KQM62" s="3"/>
      <c r="KQN62" s="3"/>
      <c r="KQO62" s="3"/>
      <c r="KQP62" s="3"/>
      <c r="KQQ62" s="39"/>
      <c r="KQR62" s="38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"/>
      <c r="KRJ62" s="3"/>
      <c r="KRK62" s="3"/>
      <c r="KRL62" s="3"/>
      <c r="KRM62" s="3"/>
      <c r="KRN62" s="39"/>
      <c r="KRO62" s="38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"/>
      <c r="KSG62" s="3"/>
      <c r="KSH62" s="3"/>
      <c r="KSI62" s="3"/>
      <c r="KSJ62" s="3"/>
      <c r="KSK62" s="39"/>
      <c r="KSL62" s="38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"/>
      <c r="KTD62" s="3"/>
      <c r="KTE62" s="3"/>
      <c r="KTF62" s="3"/>
      <c r="KTG62" s="3"/>
      <c r="KTH62" s="39"/>
      <c r="KTI62" s="38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"/>
      <c r="KUA62" s="3"/>
      <c r="KUB62" s="3"/>
      <c r="KUC62" s="3"/>
      <c r="KUD62" s="3"/>
      <c r="KUE62" s="39"/>
      <c r="KUF62" s="38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"/>
      <c r="KUX62" s="3"/>
      <c r="KUY62" s="3"/>
      <c r="KUZ62" s="3"/>
      <c r="KVA62" s="3"/>
      <c r="KVB62" s="39"/>
      <c r="KVC62" s="38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"/>
      <c r="KVU62" s="3"/>
      <c r="KVV62" s="3"/>
      <c r="KVW62" s="3"/>
      <c r="KVX62" s="3"/>
      <c r="KVY62" s="39"/>
      <c r="KVZ62" s="38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"/>
      <c r="KWR62" s="3"/>
      <c r="KWS62" s="3"/>
      <c r="KWT62" s="3"/>
      <c r="KWU62" s="3"/>
      <c r="KWV62" s="39"/>
      <c r="KWW62" s="38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"/>
      <c r="KXO62" s="3"/>
      <c r="KXP62" s="3"/>
      <c r="KXQ62" s="3"/>
      <c r="KXR62" s="3"/>
      <c r="KXS62" s="39"/>
      <c r="KXT62" s="38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"/>
      <c r="KYL62" s="3"/>
      <c r="KYM62" s="3"/>
      <c r="KYN62" s="3"/>
      <c r="KYO62" s="3"/>
      <c r="KYP62" s="39"/>
      <c r="KYQ62" s="38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"/>
      <c r="KZI62" s="3"/>
      <c r="KZJ62" s="3"/>
      <c r="KZK62" s="3"/>
      <c r="KZL62" s="3"/>
      <c r="KZM62" s="39"/>
      <c r="KZN62" s="38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"/>
      <c r="LAF62" s="3"/>
      <c r="LAG62" s="3"/>
      <c r="LAH62" s="3"/>
      <c r="LAI62" s="3"/>
      <c r="LAJ62" s="39"/>
      <c r="LAK62" s="38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"/>
      <c r="LBC62" s="3"/>
      <c r="LBD62" s="3"/>
      <c r="LBE62" s="3"/>
      <c r="LBF62" s="3"/>
      <c r="LBG62" s="39"/>
      <c r="LBH62" s="38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"/>
      <c r="LBZ62" s="3"/>
      <c r="LCA62" s="3"/>
      <c r="LCB62" s="3"/>
      <c r="LCC62" s="3"/>
      <c r="LCD62" s="39"/>
      <c r="LCE62" s="38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"/>
      <c r="LCW62" s="3"/>
      <c r="LCX62" s="3"/>
      <c r="LCY62" s="3"/>
      <c r="LCZ62" s="3"/>
      <c r="LDA62" s="39"/>
      <c r="LDB62" s="38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"/>
      <c r="LDT62" s="3"/>
      <c r="LDU62" s="3"/>
      <c r="LDV62" s="3"/>
      <c r="LDW62" s="3"/>
      <c r="LDX62" s="39"/>
      <c r="LDY62" s="38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"/>
      <c r="LEQ62" s="3"/>
      <c r="LER62" s="3"/>
      <c r="LES62" s="3"/>
      <c r="LET62" s="3"/>
      <c r="LEU62" s="39"/>
      <c r="LEV62" s="38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"/>
      <c r="LFN62" s="3"/>
      <c r="LFO62" s="3"/>
      <c r="LFP62" s="3"/>
      <c r="LFQ62" s="3"/>
      <c r="LFR62" s="39"/>
      <c r="LFS62" s="38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"/>
      <c r="LGK62" s="3"/>
      <c r="LGL62" s="3"/>
      <c r="LGM62" s="3"/>
      <c r="LGN62" s="3"/>
      <c r="LGO62" s="39"/>
      <c r="LGP62" s="38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"/>
      <c r="LHH62" s="3"/>
      <c r="LHI62" s="3"/>
      <c r="LHJ62" s="3"/>
      <c r="LHK62" s="3"/>
      <c r="LHL62" s="39"/>
      <c r="LHM62" s="38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"/>
      <c r="LIE62" s="3"/>
      <c r="LIF62" s="3"/>
      <c r="LIG62" s="3"/>
      <c r="LIH62" s="3"/>
      <c r="LII62" s="39"/>
      <c r="LIJ62" s="38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"/>
      <c r="LJB62" s="3"/>
      <c r="LJC62" s="3"/>
      <c r="LJD62" s="3"/>
      <c r="LJE62" s="3"/>
      <c r="LJF62" s="39"/>
      <c r="LJG62" s="38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"/>
      <c r="LJY62" s="3"/>
      <c r="LJZ62" s="3"/>
      <c r="LKA62" s="3"/>
      <c r="LKB62" s="3"/>
      <c r="LKC62" s="39"/>
      <c r="LKD62" s="38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"/>
      <c r="LKV62" s="3"/>
      <c r="LKW62" s="3"/>
      <c r="LKX62" s="3"/>
      <c r="LKY62" s="3"/>
      <c r="LKZ62" s="39"/>
      <c r="LLA62" s="38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"/>
      <c r="LLS62" s="3"/>
      <c r="LLT62" s="3"/>
      <c r="LLU62" s="3"/>
      <c r="LLV62" s="3"/>
      <c r="LLW62" s="39"/>
      <c r="LLX62" s="38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"/>
      <c r="LMP62" s="3"/>
      <c r="LMQ62" s="3"/>
      <c r="LMR62" s="3"/>
      <c r="LMS62" s="3"/>
      <c r="LMT62" s="39"/>
      <c r="LMU62" s="38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"/>
      <c r="LNM62" s="3"/>
      <c r="LNN62" s="3"/>
      <c r="LNO62" s="3"/>
      <c r="LNP62" s="3"/>
      <c r="LNQ62" s="39"/>
      <c r="LNR62" s="38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"/>
      <c r="LOJ62" s="3"/>
      <c r="LOK62" s="3"/>
      <c r="LOL62" s="3"/>
      <c r="LOM62" s="3"/>
      <c r="LON62" s="39"/>
      <c r="LOO62" s="38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"/>
      <c r="LPG62" s="3"/>
      <c r="LPH62" s="3"/>
      <c r="LPI62" s="3"/>
      <c r="LPJ62" s="3"/>
      <c r="LPK62" s="39"/>
      <c r="LPL62" s="38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"/>
      <c r="LQD62" s="3"/>
      <c r="LQE62" s="3"/>
      <c r="LQF62" s="3"/>
      <c r="LQG62" s="3"/>
      <c r="LQH62" s="39"/>
      <c r="LQI62" s="38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"/>
      <c r="LRA62" s="3"/>
      <c r="LRB62" s="3"/>
      <c r="LRC62" s="3"/>
      <c r="LRD62" s="3"/>
      <c r="LRE62" s="39"/>
      <c r="LRF62" s="38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"/>
      <c r="LRX62" s="3"/>
      <c r="LRY62" s="3"/>
      <c r="LRZ62" s="3"/>
      <c r="LSA62" s="3"/>
      <c r="LSB62" s="39"/>
      <c r="LSC62" s="38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"/>
      <c r="LSU62" s="3"/>
      <c r="LSV62" s="3"/>
      <c r="LSW62" s="3"/>
      <c r="LSX62" s="3"/>
      <c r="LSY62" s="39"/>
      <c r="LSZ62" s="38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"/>
      <c r="LTR62" s="3"/>
      <c r="LTS62" s="3"/>
      <c r="LTT62" s="3"/>
      <c r="LTU62" s="3"/>
      <c r="LTV62" s="39"/>
      <c r="LTW62" s="38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"/>
      <c r="LUO62" s="3"/>
      <c r="LUP62" s="3"/>
      <c r="LUQ62" s="3"/>
      <c r="LUR62" s="3"/>
      <c r="LUS62" s="39"/>
      <c r="LUT62" s="38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"/>
      <c r="LVL62" s="3"/>
      <c r="LVM62" s="3"/>
      <c r="LVN62" s="3"/>
      <c r="LVO62" s="3"/>
      <c r="LVP62" s="39"/>
      <c r="LVQ62" s="38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"/>
      <c r="LWI62" s="3"/>
      <c r="LWJ62" s="3"/>
      <c r="LWK62" s="3"/>
      <c r="LWL62" s="3"/>
      <c r="LWM62" s="39"/>
      <c r="LWN62" s="38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"/>
      <c r="LXF62" s="3"/>
      <c r="LXG62" s="3"/>
      <c r="LXH62" s="3"/>
      <c r="LXI62" s="3"/>
      <c r="LXJ62" s="39"/>
      <c r="LXK62" s="38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"/>
      <c r="LYC62" s="3"/>
      <c r="LYD62" s="3"/>
      <c r="LYE62" s="3"/>
      <c r="LYF62" s="3"/>
      <c r="LYG62" s="39"/>
      <c r="LYH62" s="38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"/>
      <c r="LYZ62" s="3"/>
      <c r="LZA62" s="3"/>
      <c r="LZB62" s="3"/>
      <c r="LZC62" s="3"/>
      <c r="LZD62" s="39"/>
      <c r="LZE62" s="38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"/>
      <c r="LZW62" s="3"/>
      <c r="LZX62" s="3"/>
      <c r="LZY62" s="3"/>
      <c r="LZZ62" s="3"/>
      <c r="MAA62" s="39"/>
      <c r="MAB62" s="38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"/>
      <c r="MAT62" s="3"/>
      <c r="MAU62" s="3"/>
      <c r="MAV62" s="3"/>
      <c r="MAW62" s="3"/>
      <c r="MAX62" s="39"/>
      <c r="MAY62" s="38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"/>
      <c r="MBQ62" s="3"/>
      <c r="MBR62" s="3"/>
      <c r="MBS62" s="3"/>
      <c r="MBT62" s="3"/>
      <c r="MBU62" s="39"/>
      <c r="MBV62" s="38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"/>
      <c r="MCN62" s="3"/>
      <c r="MCO62" s="3"/>
      <c r="MCP62" s="3"/>
      <c r="MCQ62" s="3"/>
      <c r="MCR62" s="39"/>
      <c r="MCS62" s="38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"/>
      <c r="MDK62" s="3"/>
      <c r="MDL62" s="3"/>
      <c r="MDM62" s="3"/>
      <c r="MDN62" s="3"/>
      <c r="MDO62" s="39"/>
      <c r="MDP62" s="38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"/>
      <c r="MEH62" s="3"/>
      <c r="MEI62" s="3"/>
      <c r="MEJ62" s="3"/>
      <c r="MEK62" s="3"/>
      <c r="MEL62" s="39"/>
      <c r="MEM62" s="38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"/>
      <c r="MFE62" s="3"/>
      <c r="MFF62" s="3"/>
      <c r="MFG62" s="3"/>
      <c r="MFH62" s="3"/>
      <c r="MFI62" s="39"/>
      <c r="MFJ62" s="38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"/>
      <c r="MGB62" s="3"/>
      <c r="MGC62" s="3"/>
      <c r="MGD62" s="3"/>
      <c r="MGE62" s="3"/>
      <c r="MGF62" s="39"/>
      <c r="MGG62" s="38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"/>
      <c r="MGY62" s="3"/>
      <c r="MGZ62" s="3"/>
      <c r="MHA62" s="3"/>
      <c r="MHB62" s="3"/>
      <c r="MHC62" s="39"/>
      <c r="MHD62" s="38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"/>
      <c r="MHV62" s="3"/>
      <c r="MHW62" s="3"/>
      <c r="MHX62" s="3"/>
      <c r="MHY62" s="3"/>
      <c r="MHZ62" s="39"/>
      <c r="MIA62" s="38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"/>
      <c r="MIS62" s="3"/>
      <c r="MIT62" s="3"/>
      <c r="MIU62" s="3"/>
      <c r="MIV62" s="3"/>
      <c r="MIW62" s="39"/>
      <c r="MIX62" s="38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"/>
      <c r="MJP62" s="3"/>
      <c r="MJQ62" s="3"/>
      <c r="MJR62" s="3"/>
      <c r="MJS62" s="3"/>
      <c r="MJT62" s="39"/>
      <c r="MJU62" s="38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"/>
      <c r="MKM62" s="3"/>
      <c r="MKN62" s="3"/>
      <c r="MKO62" s="3"/>
      <c r="MKP62" s="3"/>
      <c r="MKQ62" s="39"/>
      <c r="MKR62" s="38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"/>
      <c r="MLJ62" s="3"/>
      <c r="MLK62" s="3"/>
      <c r="MLL62" s="3"/>
      <c r="MLM62" s="3"/>
      <c r="MLN62" s="39"/>
      <c r="MLO62" s="38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"/>
      <c r="MMG62" s="3"/>
      <c r="MMH62" s="3"/>
      <c r="MMI62" s="3"/>
      <c r="MMJ62" s="3"/>
      <c r="MMK62" s="39"/>
      <c r="MML62" s="38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"/>
      <c r="MND62" s="3"/>
      <c r="MNE62" s="3"/>
      <c r="MNF62" s="3"/>
      <c r="MNG62" s="3"/>
      <c r="MNH62" s="39"/>
      <c r="MNI62" s="38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"/>
      <c r="MOA62" s="3"/>
      <c r="MOB62" s="3"/>
      <c r="MOC62" s="3"/>
      <c r="MOD62" s="3"/>
      <c r="MOE62" s="39"/>
      <c r="MOF62" s="38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"/>
      <c r="MOX62" s="3"/>
      <c r="MOY62" s="3"/>
      <c r="MOZ62" s="3"/>
      <c r="MPA62" s="3"/>
      <c r="MPB62" s="39"/>
      <c r="MPC62" s="38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"/>
      <c r="MPU62" s="3"/>
      <c r="MPV62" s="3"/>
      <c r="MPW62" s="3"/>
      <c r="MPX62" s="3"/>
      <c r="MPY62" s="39"/>
      <c r="MPZ62" s="38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"/>
      <c r="MQR62" s="3"/>
      <c r="MQS62" s="3"/>
      <c r="MQT62" s="3"/>
      <c r="MQU62" s="3"/>
      <c r="MQV62" s="39"/>
      <c r="MQW62" s="38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"/>
      <c r="MRO62" s="3"/>
      <c r="MRP62" s="3"/>
      <c r="MRQ62" s="3"/>
      <c r="MRR62" s="3"/>
      <c r="MRS62" s="39"/>
      <c r="MRT62" s="38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"/>
      <c r="MSL62" s="3"/>
      <c r="MSM62" s="3"/>
      <c r="MSN62" s="3"/>
      <c r="MSO62" s="3"/>
      <c r="MSP62" s="39"/>
      <c r="MSQ62" s="38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"/>
      <c r="MTI62" s="3"/>
      <c r="MTJ62" s="3"/>
      <c r="MTK62" s="3"/>
      <c r="MTL62" s="3"/>
      <c r="MTM62" s="39"/>
      <c r="MTN62" s="38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"/>
      <c r="MUF62" s="3"/>
      <c r="MUG62" s="3"/>
      <c r="MUH62" s="3"/>
      <c r="MUI62" s="3"/>
      <c r="MUJ62" s="39"/>
      <c r="MUK62" s="38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"/>
      <c r="MVC62" s="3"/>
      <c r="MVD62" s="3"/>
      <c r="MVE62" s="3"/>
      <c r="MVF62" s="3"/>
      <c r="MVG62" s="39"/>
      <c r="MVH62" s="38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"/>
      <c r="MVZ62" s="3"/>
      <c r="MWA62" s="3"/>
      <c r="MWB62" s="3"/>
      <c r="MWC62" s="3"/>
      <c r="MWD62" s="39"/>
      <c r="MWE62" s="38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"/>
      <c r="MWW62" s="3"/>
      <c r="MWX62" s="3"/>
      <c r="MWY62" s="3"/>
      <c r="MWZ62" s="3"/>
      <c r="MXA62" s="39"/>
      <c r="MXB62" s="38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"/>
      <c r="MXT62" s="3"/>
      <c r="MXU62" s="3"/>
      <c r="MXV62" s="3"/>
      <c r="MXW62" s="3"/>
      <c r="MXX62" s="39"/>
      <c r="MXY62" s="38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"/>
      <c r="MYQ62" s="3"/>
      <c r="MYR62" s="3"/>
      <c r="MYS62" s="3"/>
      <c r="MYT62" s="3"/>
      <c r="MYU62" s="39"/>
      <c r="MYV62" s="38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"/>
      <c r="MZN62" s="3"/>
      <c r="MZO62" s="3"/>
      <c r="MZP62" s="3"/>
      <c r="MZQ62" s="3"/>
      <c r="MZR62" s="39"/>
      <c r="MZS62" s="38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"/>
      <c r="NAK62" s="3"/>
      <c r="NAL62" s="3"/>
      <c r="NAM62" s="3"/>
      <c r="NAN62" s="3"/>
      <c r="NAO62" s="39"/>
      <c r="NAP62" s="38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"/>
      <c r="NBH62" s="3"/>
      <c r="NBI62" s="3"/>
      <c r="NBJ62" s="3"/>
      <c r="NBK62" s="3"/>
      <c r="NBL62" s="39"/>
      <c r="NBM62" s="38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"/>
      <c r="NCE62" s="3"/>
      <c r="NCF62" s="3"/>
      <c r="NCG62" s="3"/>
      <c r="NCH62" s="3"/>
      <c r="NCI62" s="39"/>
      <c r="NCJ62" s="38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"/>
      <c r="NDB62" s="3"/>
      <c r="NDC62" s="3"/>
      <c r="NDD62" s="3"/>
      <c r="NDE62" s="3"/>
      <c r="NDF62" s="39"/>
      <c r="NDG62" s="38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"/>
      <c r="NDY62" s="3"/>
      <c r="NDZ62" s="3"/>
      <c r="NEA62" s="3"/>
      <c r="NEB62" s="3"/>
      <c r="NEC62" s="39"/>
      <c r="NED62" s="38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"/>
      <c r="NEV62" s="3"/>
      <c r="NEW62" s="3"/>
      <c r="NEX62" s="3"/>
      <c r="NEY62" s="3"/>
      <c r="NEZ62" s="39"/>
      <c r="NFA62" s="38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"/>
      <c r="NFS62" s="3"/>
      <c r="NFT62" s="3"/>
      <c r="NFU62" s="3"/>
      <c r="NFV62" s="3"/>
      <c r="NFW62" s="39"/>
      <c r="NFX62" s="38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"/>
      <c r="NGP62" s="3"/>
      <c r="NGQ62" s="3"/>
      <c r="NGR62" s="3"/>
      <c r="NGS62" s="3"/>
      <c r="NGT62" s="39"/>
      <c r="NGU62" s="38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"/>
      <c r="NHM62" s="3"/>
      <c r="NHN62" s="3"/>
      <c r="NHO62" s="3"/>
      <c r="NHP62" s="3"/>
      <c r="NHQ62" s="39"/>
      <c r="NHR62" s="38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"/>
      <c r="NIJ62" s="3"/>
      <c r="NIK62" s="3"/>
      <c r="NIL62" s="3"/>
      <c r="NIM62" s="3"/>
      <c r="NIN62" s="39"/>
      <c r="NIO62" s="38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"/>
      <c r="NJG62" s="3"/>
      <c r="NJH62" s="3"/>
      <c r="NJI62" s="3"/>
      <c r="NJJ62" s="3"/>
      <c r="NJK62" s="39"/>
      <c r="NJL62" s="38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"/>
      <c r="NKD62" s="3"/>
      <c r="NKE62" s="3"/>
      <c r="NKF62" s="3"/>
      <c r="NKG62" s="3"/>
      <c r="NKH62" s="39"/>
      <c r="NKI62" s="38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"/>
      <c r="NLA62" s="3"/>
      <c r="NLB62" s="3"/>
      <c r="NLC62" s="3"/>
      <c r="NLD62" s="3"/>
      <c r="NLE62" s="39"/>
      <c r="NLF62" s="38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"/>
      <c r="NLX62" s="3"/>
      <c r="NLY62" s="3"/>
      <c r="NLZ62" s="3"/>
      <c r="NMA62" s="3"/>
      <c r="NMB62" s="39"/>
      <c r="NMC62" s="38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"/>
      <c r="NMU62" s="3"/>
      <c r="NMV62" s="3"/>
      <c r="NMW62" s="3"/>
      <c r="NMX62" s="3"/>
      <c r="NMY62" s="39"/>
      <c r="NMZ62" s="38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"/>
      <c r="NNR62" s="3"/>
      <c r="NNS62" s="3"/>
      <c r="NNT62" s="3"/>
      <c r="NNU62" s="3"/>
      <c r="NNV62" s="39"/>
      <c r="NNW62" s="38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"/>
      <c r="NOO62" s="3"/>
      <c r="NOP62" s="3"/>
      <c r="NOQ62" s="3"/>
      <c r="NOR62" s="3"/>
      <c r="NOS62" s="39"/>
      <c r="NOT62" s="38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"/>
      <c r="NPL62" s="3"/>
      <c r="NPM62" s="3"/>
      <c r="NPN62" s="3"/>
      <c r="NPO62" s="3"/>
      <c r="NPP62" s="39"/>
      <c r="NPQ62" s="38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"/>
      <c r="NQI62" s="3"/>
      <c r="NQJ62" s="3"/>
      <c r="NQK62" s="3"/>
      <c r="NQL62" s="3"/>
      <c r="NQM62" s="39"/>
      <c r="NQN62" s="38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"/>
      <c r="NRF62" s="3"/>
      <c r="NRG62" s="3"/>
      <c r="NRH62" s="3"/>
      <c r="NRI62" s="3"/>
      <c r="NRJ62" s="39"/>
      <c r="NRK62" s="38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"/>
      <c r="NSC62" s="3"/>
      <c r="NSD62" s="3"/>
      <c r="NSE62" s="3"/>
      <c r="NSF62" s="3"/>
      <c r="NSG62" s="39"/>
      <c r="NSH62" s="38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"/>
      <c r="NSZ62" s="3"/>
      <c r="NTA62" s="3"/>
      <c r="NTB62" s="3"/>
      <c r="NTC62" s="3"/>
      <c r="NTD62" s="39"/>
      <c r="NTE62" s="38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"/>
      <c r="NTW62" s="3"/>
      <c r="NTX62" s="3"/>
      <c r="NTY62" s="3"/>
      <c r="NTZ62" s="3"/>
      <c r="NUA62" s="39"/>
      <c r="NUB62" s="38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"/>
      <c r="NUT62" s="3"/>
      <c r="NUU62" s="3"/>
      <c r="NUV62" s="3"/>
      <c r="NUW62" s="3"/>
      <c r="NUX62" s="39"/>
      <c r="NUY62" s="38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"/>
      <c r="NVQ62" s="3"/>
      <c r="NVR62" s="3"/>
      <c r="NVS62" s="3"/>
      <c r="NVT62" s="3"/>
      <c r="NVU62" s="39"/>
      <c r="NVV62" s="38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"/>
      <c r="NWN62" s="3"/>
      <c r="NWO62" s="3"/>
      <c r="NWP62" s="3"/>
      <c r="NWQ62" s="3"/>
      <c r="NWR62" s="39"/>
      <c r="NWS62" s="38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"/>
      <c r="NXK62" s="3"/>
      <c r="NXL62" s="3"/>
      <c r="NXM62" s="3"/>
      <c r="NXN62" s="3"/>
      <c r="NXO62" s="39"/>
      <c r="NXP62" s="38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"/>
      <c r="NYH62" s="3"/>
      <c r="NYI62" s="3"/>
      <c r="NYJ62" s="3"/>
      <c r="NYK62" s="3"/>
      <c r="NYL62" s="39"/>
      <c r="NYM62" s="38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"/>
      <c r="NZE62" s="3"/>
      <c r="NZF62" s="3"/>
      <c r="NZG62" s="3"/>
      <c r="NZH62" s="3"/>
      <c r="NZI62" s="39"/>
      <c r="NZJ62" s="38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"/>
      <c r="OAB62" s="3"/>
      <c r="OAC62" s="3"/>
      <c r="OAD62" s="3"/>
      <c r="OAE62" s="3"/>
      <c r="OAF62" s="39"/>
      <c r="OAG62" s="38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"/>
      <c r="OAY62" s="3"/>
      <c r="OAZ62" s="3"/>
      <c r="OBA62" s="3"/>
      <c r="OBB62" s="3"/>
      <c r="OBC62" s="39"/>
      <c r="OBD62" s="38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"/>
      <c r="OBV62" s="3"/>
      <c r="OBW62" s="3"/>
      <c r="OBX62" s="3"/>
      <c r="OBY62" s="3"/>
      <c r="OBZ62" s="39"/>
      <c r="OCA62" s="38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"/>
      <c r="OCS62" s="3"/>
      <c r="OCT62" s="3"/>
      <c r="OCU62" s="3"/>
      <c r="OCV62" s="3"/>
      <c r="OCW62" s="39"/>
      <c r="OCX62" s="38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"/>
      <c r="ODP62" s="3"/>
      <c r="ODQ62" s="3"/>
      <c r="ODR62" s="3"/>
      <c r="ODS62" s="3"/>
      <c r="ODT62" s="39"/>
      <c r="ODU62" s="38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"/>
      <c r="OEM62" s="3"/>
      <c r="OEN62" s="3"/>
      <c r="OEO62" s="3"/>
      <c r="OEP62" s="3"/>
      <c r="OEQ62" s="39"/>
      <c r="OER62" s="38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"/>
      <c r="OFJ62" s="3"/>
      <c r="OFK62" s="3"/>
      <c r="OFL62" s="3"/>
      <c r="OFM62" s="3"/>
      <c r="OFN62" s="39"/>
      <c r="OFO62" s="38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"/>
      <c r="OGG62" s="3"/>
      <c r="OGH62" s="3"/>
      <c r="OGI62" s="3"/>
      <c r="OGJ62" s="3"/>
      <c r="OGK62" s="39"/>
      <c r="OGL62" s="38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"/>
      <c r="OHD62" s="3"/>
      <c r="OHE62" s="3"/>
      <c r="OHF62" s="3"/>
      <c r="OHG62" s="3"/>
      <c r="OHH62" s="39"/>
      <c r="OHI62" s="38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"/>
      <c r="OIA62" s="3"/>
      <c r="OIB62" s="3"/>
      <c r="OIC62" s="3"/>
      <c r="OID62" s="3"/>
      <c r="OIE62" s="39"/>
      <c r="OIF62" s="38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"/>
      <c r="OIX62" s="3"/>
      <c r="OIY62" s="3"/>
      <c r="OIZ62" s="3"/>
      <c r="OJA62" s="3"/>
      <c r="OJB62" s="39"/>
      <c r="OJC62" s="38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"/>
      <c r="OJU62" s="3"/>
      <c r="OJV62" s="3"/>
      <c r="OJW62" s="3"/>
      <c r="OJX62" s="3"/>
      <c r="OJY62" s="39"/>
      <c r="OJZ62" s="38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"/>
      <c r="OKR62" s="3"/>
      <c r="OKS62" s="3"/>
      <c r="OKT62" s="3"/>
      <c r="OKU62" s="3"/>
      <c r="OKV62" s="39"/>
      <c r="OKW62" s="38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"/>
      <c r="OLO62" s="3"/>
      <c r="OLP62" s="3"/>
      <c r="OLQ62" s="3"/>
      <c r="OLR62" s="3"/>
      <c r="OLS62" s="39"/>
      <c r="OLT62" s="38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"/>
      <c r="OML62" s="3"/>
      <c r="OMM62" s="3"/>
      <c r="OMN62" s="3"/>
      <c r="OMO62" s="3"/>
      <c r="OMP62" s="39"/>
      <c r="OMQ62" s="38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"/>
      <c r="ONI62" s="3"/>
      <c r="ONJ62" s="3"/>
      <c r="ONK62" s="3"/>
      <c r="ONL62" s="3"/>
      <c r="ONM62" s="39"/>
      <c r="ONN62" s="38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"/>
      <c r="OOF62" s="3"/>
      <c r="OOG62" s="3"/>
      <c r="OOH62" s="3"/>
      <c r="OOI62" s="3"/>
      <c r="OOJ62" s="39"/>
      <c r="OOK62" s="38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"/>
      <c r="OPC62" s="3"/>
      <c r="OPD62" s="3"/>
      <c r="OPE62" s="3"/>
      <c r="OPF62" s="3"/>
      <c r="OPG62" s="39"/>
      <c r="OPH62" s="38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"/>
      <c r="OPZ62" s="3"/>
      <c r="OQA62" s="3"/>
      <c r="OQB62" s="3"/>
      <c r="OQC62" s="3"/>
      <c r="OQD62" s="39"/>
      <c r="OQE62" s="38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"/>
      <c r="OQW62" s="3"/>
      <c r="OQX62" s="3"/>
      <c r="OQY62" s="3"/>
      <c r="OQZ62" s="3"/>
      <c r="ORA62" s="39"/>
      <c r="ORB62" s="38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"/>
      <c r="ORT62" s="3"/>
      <c r="ORU62" s="3"/>
      <c r="ORV62" s="3"/>
      <c r="ORW62" s="3"/>
      <c r="ORX62" s="39"/>
      <c r="ORY62" s="38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"/>
      <c r="OSQ62" s="3"/>
      <c r="OSR62" s="3"/>
      <c r="OSS62" s="3"/>
      <c r="OST62" s="3"/>
      <c r="OSU62" s="39"/>
      <c r="OSV62" s="38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"/>
      <c r="OTN62" s="3"/>
      <c r="OTO62" s="3"/>
      <c r="OTP62" s="3"/>
      <c r="OTQ62" s="3"/>
      <c r="OTR62" s="39"/>
      <c r="OTS62" s="38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"/>
      <c r="OUK62" s="3"/>
      <c r="OUL62" s="3"/>
      <c r="OUM62" s="3"/>
      <c r="OUN62" s="3"/>
      <c r="OUO62" s="39"/>
      <c r="OUP62" s="38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"/>
      <c r="OVH62" s="3"/>
      <c r="OVI62" s="3"/>
      <c r="OVJ62" s="3"/>
      <c r="OVK62" s="3"/>
      <c r="OVL62" s="39"/>
      <c r="OVM62" s="38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"/>
      <c r="OWE62" s="3"/>
      <c r="OWF62" s="3"/>
      <c r="OWG62" s="3"/>
      <c r="OWH62" s="3"/>
      <c r="OWI62" s="39"/>
      <c r="OWJ62" s="38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"/>
      <c r="OXB62" s="3"/>
      <c r="OXC62" s="3"/>
      <c r="OXD62" s="3"/>
      <c r="OXE62" s="3"/>
      <c r="OXF62" s="39"/>
      <c r="OXG62" s="38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"/>
      <c r="OXY62" s="3"/>
      <c r="OXZ62" s="3"/>
      <c r="OYA62" s="3"/>
      <c r="OYB62" s="3"/>
      <c r="OYC62" s="39"/>
      <c r="OYD62" s="38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"/>
      <c r="OYV62" s="3"/>
      <c r="OYW62" s="3"/>
      <c r="OYX62" s="3"/>
      <c r="OYY62" s="3"/>
      <c r="OYZ62" s="39"/>
      <c r="OZA62" s="38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"/>
      <c r="OZS62" s="3"/>
      <c r="OZT62" s="3"/>
      <c r="OZU62" s="3"/>
      <c r="OZV62" s="3"/>
      <c r="OZW62" s="39"/>
      <c r="OZX62" s="38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"/>
      <c r="PAP62" s="3"/>
      <c r="PAQ62" s="3"/>
      <c r="PAR62" s="3"/>
      <c r="PAS62" s="3"/>
      <c r="PAT62" s="39"/>
      <c r="PAU62" s="38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"/>
      <c r="PBM62" s="3"/>
      <c r="PBN62" s="3"/>
      <c r="PBO62" s="3"/>
      <c r="PBP62" s="3"/>
      <c r="PBQ62" s="39"/>
      <c r="PBR62" s="38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"/>
      <c r="PCJ62" s="3"/>
      <c r="PCK62" s="3"/>
      <c r="PCL62" s="3"/>
      <c r="PCM62" s="3"/>
      <c r="PCN62" s="39"/>
      <c r="PCO62" s="38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"/>
      <c r="PDG62" s="3"/>
      <c r="PDH62" s="3"/>
      <c r="PDI62" s="3"/>
      <c r="PDJ62" s="3"/>
      <c r="PDK62" s="39"/>
      <c r="PDL62" s="38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"/>
      <c r="PED62" s="3"/>
      <c r="PEE62" s="3"/>
      <c r="PEF62" s="3"/>
      <c r="PEG62" s="3"/>
      <c r="PEH62" s="39"/>
      <c r="PEI62" s="38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"/>
      <c r="PFA62" s="3"/>
      <c r="PFB62" s="3"/>
      <c r="PFC62" s="3"/>
      <c r="PFD62" s="3"/>
      <c r="PFE62" s="39"/>
      <c r="PFF62" s="38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"/>
      <c r="PFX62" s="3"/>
      <c r="PFY62" s="3"/>
      <c r="PFZ62" s="3"/>
      <c r="PGA62" s="3"/>
      <c r="PGB62" s="39"/>
      <c r="PGC62" s="38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"/>
      <c r="PGU62" s="3"/>
      <c r="PGV62" s="3"/>
      <c r="PGW62" s="3"/>
      <c r="PGX62" s="3"/>
      <c r="PGY62" s="39"/>
      <c r="PGZ62" s="38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"/>
      <c r="PHR62" s="3"/>
      <c r="PHS62" s="3"/>
      <c r="PHT62" s="3"/>
      <c r="PHU62" s="3"/>
      <c r="PHV62" s="39"/>
      <c r="PHW62" s="38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"/>
      <c r="PIO62" s="3"/>
      <c r="PIP62" s="3"/>
      <c r="PIQ62" s="3"/>
      <c r="PIR62" s="3"/>
      <c r="PIS62" s="39"/>
      <c r="PIT62" s="38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"/>
      <c r="PJL62" s="3"/>
      <c r="PJM62" s="3"/>
      <c r="PJN62" s="3"/>
      <c r="PJO62" s="3"/>
      <c r="PJP62" s="39"/>
      <c r="PJQ62" s="38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"/>
      <c r="PKI62" s="3"/>
      <c r="PKJ62" s="3"/>
      <c r="PKK62" s="3"/>
      <c r="PKL62" s="3"/>
      <c r="PKM62" s="39"/>
      <c r="PKN62" s="38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"/>
      <c r="PLF62" s="3"/>
      <c r="PLG62" s="3"/>
      <c r="PLH62" s="3"/>
      <c r="PLI62" s="3"/>
      <c r="PLJ62" s="39"/>
      <c r="PLK62" s="38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"/>
      <c r="PMC62" s="3"/>
      <c r="PMD62" s="3"/>
      <c r="PME62" s="3"/>
      <c r="PMF62" s="3"/>
      <c r="PMG62" s="39"/>
      <c r="PMH62" s="38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"/>
      <c r="PMZ62" s="3"/>
      <c r="PNA62" s="3"/>
      <c r="PNB62" s="3"/>
      <c r="PNC62" s="3"/>
      <c r="PND62" s="39"/>
      <c r="PNE62" s="38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"/>
      <c r="PNW62" s="3"/>
      <c r="PNX62" s="3"/>
      <c r="PNY62" s="3"/>
      <c r="PNZ62" s="3"/>
      <c r="POA62" s="39"/>
      <c r="POB62" s="38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"/>
      <c r="POT62" s="3"/>
      <c r="POU62" s="3"/>
      <c r="POV62" s="3"/>
      <c r="POW62" s="3"/>
      <c r="POX62" s="39"/>
      <c r="POY62" s="38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"/>
      <c r="PPQ62" s="3"/>
      <c r="PPR62" s="3"/>
      <c r="PPS62" s="3"/>
      <c r="PPT62" s="3"/>
      <c r="PPU62" s="39"/>
      <c r="PPV62" s="38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"/>
      <c r="PQN62" s="3"/>
      <c r="PQO62" s="3"/>
      <c r="PQP62" s="3"/>
      <c r="PQQ62" s="3"/>
      <c r="PQR62" s="39"/>
      <c r="PQS62" s="38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"/>
      <c r="PRK62" s="3"/>
      <c r="PRL62" s="3"/>
      <c r="PRM62" s="3"/>
      <c r="PRN62" s="3"/>
      <c r="PRO62" s="39"/>
      <c r="PRP62" s="38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"/>
      <c r="PSH62" s="3"/>
      <c r="PSI62" s="3"/>
      <c r="PSJ62" s="3"/>
      <c r="PSK62" s="3"/>
      <c r="PSL62" s="39"/>
      <c r="PSM62" s="38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"/>
      <c r="PTE62" s="3"/>
      <c r="PTF62" s="3"/>
      <c r="PTG62" s="3"/>
      <c r="PTH62" s="3"/>
      <c r="PTI62" s="39"/>
      <c r="PTJ62" s="38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"/>
      <c r="PUB62" s="3"/>
      <c r="PUC62" s="3"/>
      <c r="PUD62" s="3"/>
      <c r="PUE62" s="3"/>
      <c r="PUF62" s="39"/>
      <c r="PUG62" s="38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"/>
      <c r="PUY62" s="3"/>
      <c r="PUZ62" s="3"/>
      <c r="PVA62" s="3"/>
      <c r="PVB62" s="3"/>
      <c r="PVC62" s="39"/>
      <c r="PVD62" s="38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"/>
      <c r="PVV62" s="3"/>
      <c r="PVW62" s="3"/>
      <c r="PVX62" s="3"/>
      <c r="PVY62" s="3"/>
      <c r="PVZ62" s="39"/>
      <c r="PWA62" s="38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"/>
      <c r="PWS62" s="3"/>
      <c r="PWT62" s="3"/>
      <c r="PWU62" s="3"/>
      <c r="PWV62" s="3"/>
      <c r="PWW62" s="39"/>
      <c r="PWX62" s="38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"/>
      <c r="PXP62" s="3"/>
      <c r="PXQ62" s="3"/>
      <c r="PXR62" s="3"/>
      <c r="PXS62" s="3"/>
      <c r="PXT62" s="39"/>
      <c r="PXU62" s="38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"/>
      <c r="PYM62" s="3"/>
      <c r="PYN62" s="3"/>
      <c r="PYO62" s="3"/>
      <c r="PYP62" s="3"/>
      <c r="PYQ62" s="39"/>
      <c r="PYR62" s="38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"/>
      <c r="PZJ62" s="3"/>
      <c r="PZK62" s="3"/>
      <c r="PZL62" s="3"/>
      <c r="PZM62" s="3"/>
      <c r="PZN62" s="39"/>
      <c r="PZO62" s="38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"/>
      <c r="QAG62" s="3"/>
      <c r="QAH62" s="3"/>
      <c r="QAI62" s="3"/>
      <c r="QAJ62" s="3"/>
      <c r="QAK62" s="39"/>
      <c r="QAL62" s="38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"/>
      <c r="QBD62" s="3"/>
      <c r="QBE62" s="3"/>
      <c r="QBF62" s="3"/>
      <c r="QBG62" s="3"/>
      <c r="QBH62" s="39"/>
      <c r="QBI62" s="38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"/>
      <c r="QCA62" s="3"/>
      <c r="QCB62" s="3"/>
      <c r="QCC62" s="3"/>
      <c r="QCD62" s="3"/>
      <c r="QCE62" s="39"/>
      <c r="QCF62" s="38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"/>
      <c r="QCX62" s="3"/>
      <c r="QCY62" s="3"/>
      <c r="QCZ62" s="3"/>
      <c r="QDA62" s="3"/>
      <c r="QDB62" s="39"/>
      <c r="QDC62" s="38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"/>
      <c r="QDU62" s="3"/>
      <c r="QDV62" s="3"/>
      <c r="QDW62" s="3"/>
      <c r="QDX62" s="3"/>
      <c r="QDY62" s="39"/>
      <c r="QDZ62" s="38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"/>
      <c r="QER62" s="3"/>
      <c r="QES62" s="3"/>
      <c r="QET62" s="3"/>
      <c r="QEU62" s="3"/>
      <c r="QEV62" s="39"/>
      <c r="QEW62" s="38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"/>
      <c r="QFO62" s="3"/>
      <c r="QFP62" s="3"/>
      <c r="QFQ62" s="3"/>
      <c r="QFR62" s="3"/>
      <c r="QFS62" s="39"/>
      <c r="QFT62" s="38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"/>
      <c r="QGL62" s="3"/>
      <c r="QGM62" s="3"/>
      <c r="QGN62" s="3"/>
      <c r="QGO62" s="3"/>
      <c r="QGP62" s="39"/>
      <c r="QGQ62" s="38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"/>
      <c r="QHI62" s="3"/>
      <c r="QHJ62" s="3"/>
      <c r="QHK62" s="3"/>
      <c r="QHL62" s="3"/>
      <c r="QHM62" s="39"/>
      <c r="QHN62" s="38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"/>
      <c r="QIF62" s="3"/>
      <c r="QIG62" s="3"/>
      <c r="QIH62" s="3"/>
      <c r="QII62" s="3"/>
      <c r="QIJ62" s="39"/>
      <c r="QIK62" s="38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"/>
      <c r="QJC62" s="3"/>
      <c r="QJD62" s="3"/>
      <c r="QJE62" s="3"/>
      <c r="QJF62" s="3"/>
      <c r="QJG62" s="39"/>
      <c r="QJH62" s="38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"/>
      <c r="QJZ62" s="3"/>
      <c r="QKA62" s="3"/>
      <c r="QKB62" s="3"/>
      <c r="QKC62" s="3"/>
      <c r="QKD62" s="39"/>
      <c r="QKE62" s="38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"/>
      <c r="QKW62" s="3"/>
      <c r="QKX62" s="3"/>
      <c r="QKY62" s="3"/>
      <c r="QKZ62" s="3"/>
      <c r="QLA62" s="39"/>
      <c r="QLB62" s="38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"/>
      <c r="QLT62" s="3"/>
      <c r="QLU62" s="3"/>
      <c r="QLV62" s="3"/>
      <c r="QLW62" s="3"/>
      <c r="QLX62" s="39"/>
      <c r="QLY62" s="38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"/>
      <c r="QMQ62" s="3"/>
      <c r="QMR62" s="3"/>
      <c r="QMS62" s="3"/>
      <c r="QMT62" s="3"/>
      <c r="QMU62" s="39"/>
      <c r="QMV62" s="38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"/>
      <c r="QNN62" s="3"/>
      <c r="QNO62" s="3"/>
      <c r="QNP62" s="3"/>
      <c r="QNQ62" s="3"/>
      <c r="QNR62" s="39"/>
      <c r="QNS62" s="38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"/>
      <c r="QOK62" s="3"/>
      <c r="QOL62" s="3"/>
      <c r="QOM62" s="3"/>
      <c r="QON62" s="3"/>
      <c r="QOO62" s="39"/>
      <c r="QOP62" s="38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"/>
      <c r="QPH62" s="3"/>
      <c r="QPI62" s="3"/>
      <c r="QPJ62" s="3"/>
      <c r="QPK62" s="3"/>
      <c r="QPL62" s="39"/>
      <c r="QPM62" s="38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"/>
      <c r="QQE62" s="3"/>
      <c r="QQF62" s="3"/>
      <c r="QQG62" s="3"/>
      <c r="QQH62" s="3"/>
      <c r="QQI62" s="39"/>
      <c r="QQJ62" s="38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"/>
      <c r="QRB62" s="3"/>
      <c r="QRC62" s="3"/>
      <c r="QRD62" s="3"/>
      <c r="QRE62" s="3"/>
      <c r="QRF62" s="39"/>
      <c r="QRG62" s="38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"/>
      <c r="QRY62" s="3"/>
      <c r="QRZ62" s="3"/>
      <c r="QSA62" s="3"/>
      <c r="QSB62" s="3"/>
      <c r="QSC62" s="39"/>
      <c r="QSD62" s="38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"/>
      <c r="QSV62" s="3"/>
      <c r="QSW62" s="3"/>
      <c r="QSX62" s="3"/>
      <c r="QSY62" s="3"/>
      <c r="QSZ62" s="39"/>
      <c r="QTA62" s="38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"/>
      <c r="QTS62" s="3"/>
      <c r="QTT62" s="3"/>
      <c r="QTU62" s="3"/>
      <c r="QTV62" s="3"/>
      <c r="QTW62" s="39"/>
      <c r="QTX62" s="38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"/>
      <c r="QUP62" s="3"/>
      <c r="QUQ62" s="3"/>
      <c r="QUR62" s="3"/>
      <c r="QUS62" s="3"/>
      <c r="QUT62" s="39"/>
      <c r="QUU62" s="38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"/>
      <c r="QVM62" s="3"/>
      <c r="QVN62" s="3"/>
      <c r="QVO62" s="3"/>
      <c r="QVP62" s="3"/>
      <c r="QVQ62" s="39"/>
      <c r="QVR62" s="38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"/>
      <c r="QWJ62" s="3"/>
      <c r="QWK62" s="3"/>
      <c r="QWL62" s="3"/>
      <c r="QWM62" s="3"/>
      <c r="QWN62" s="39"/>
      <c r="QWO62" s="38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"/>
      <c r="QXG62" s="3"/>
      <c r="QXH62" s="3"/>
      <c r="QXI62" s="3"/>
      <c r="QXJ62" s="3"/>
      <c r="QXK62" s="39"/>
      <c r="QXL62" s="38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"/>
      <c r="QYD62" s="3"/>
      <c r="QYE62" s="3"/>
      <c r="QYF62" s="3"/>
      <c r="QYG62" s="3"/>
      <c r="QYH62" s="39"/>
      <c r="QYI62" s="38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"/>
      <c r="QZA62" s="3"/>
      <c r="QZB62" s="3"/>
      <c r="QZC62" s="3"/>
      <c r="QZD62" s="3"/>
      <c r="QZE62" s="39"/>
      <c r="QZF62" s="38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"/>
      <c r="QZX62" s="3"/>
      <c r="QZY62" s="3"/>
      <c r="QZZ62" s="3"/>
      <c r="RAA62" s="3"/>
      <c r="RAB62" s="39"/>
      <c r="RAC62" s="38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"/>
      <c r="RAU62" s="3"/>
      <c r="RAV62" s="3"/>
      <c r="RAW62" s="3"/>
      <c r="RAX62" s="3"/>
      <c r="RAY62" s="39"/>
      <c r="RAZ62" s="38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"/>
      <c r="RBR62" s="3"/>
      <c r="RBS62" s="3"/>
      <c r="RBT62" s="3"/>
      <c r="RBU62" s="3"/>
      <c r="RBV62" s="39"/>
      <c r="RBW62" s="38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"/>
      <c r="RCO62" s="3"/>
      <c r="RCP62" s="3"/>
      <c r="RCQ62" s="3"/>
      <c r="RCR62" s="3"/>
      <c r="RCS62" s="39"/>
      <c r="RCT62" s="38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"/>
      <c r="RDL62" s="3"/>
      <c r="RDM62" s="3"/>
      <c r="RDN62" s="3"/>
      <c r="RDO62" s="3"/>
      <c r="RDP62" s="39"/>
      <c r="RDQ62" s="38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"/>
      <c r="REI62" s="3"/>
      <c r="REJ62" s="3"/>
      <c r="REK62" s="3"/>
      <c r="REL62" s="3"/>
      <c r="REM62" s="39"/>
      <c r="REN62" s="38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"/>
      <c r="RFF62" s="3"/>
      <c r="RFG62" s="3"/>
      <c r="RFH62" s="3"/>
      <c r="RFI62" s="3"/>
      <c r="RFJ62" s="39"/>
      <c r="RFK62" s="38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"/>
      <c r="RGC62" s="3"/>
      <c r="RGD62" s="3"/>
      <c r="RGE62" s="3"/>
      <c r="RGF62" s="3"/>
      <c r="RGG62" s="39"/>
      <c r="RGH62" s="38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"/>
      <c r="RGZ62" s="3"/>
      <c r="RHA62" s="3"/>
      <c r="RHB62" s="3"/>
      <c r="RHC62" s="3"/>
      <c r="RHD62" s="39"/>
      <c r="RHE62" s="38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"/>
      <c r="RHW62" s="3"/>
      <c r="RHX62" s="3"/>
      <c r="RHY62" s="3"/>
      <c r="RHZ62" s="3"/>
      <c r="RIA62" s="39"/>
      <c r="RIB62" s="38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"/>
      <c r="RIT62" s="3"/>
      <c r="RIU62" s="3"/>
      <c r="RIV62" s="3"/>
      <c r="RIW62" s="3"/>
      <c r="RIX62" s="39"/>
      <c r="RIY62" s="38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"/>
      <c r="RJQ62" s="3"/>
      <c r="RJR62" s="3"/>
      <c r="RJS62" s="3"/>
      <c r="RJT62" s="3"/>
      <c r="RJU62" s="39"/>
      <c r="RJV62" s="38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"/>
      <c r="RKN62" s="3"/>
      <c r="RKO62" s="3"/>
      <c r="RKP62" s="3"/>
      <c r="RKQ62" s="3"/>
      <c r="RKR62" s="39"/>
      <c r="RKS62" s="38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"/>
      <c r="RLK62" s="3"/>
      <c r="RLL62" s="3"/>
      <c r="RLM62" s="3"/>
      <c r="RLN62" s="3"/>
      <c r="RLO62" s="39"/>
      <c r="RLP62" s="38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"/>
      <c r="RMH62" s="3"/>
      <c r="RMI62" s="3"/>
      <c r="RMJ62" s="3"/>
      <c r="RMK62" s="3"/>
      <c r="RML62" s="39"/>
      <c r="RMM62" s="38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"/>
      <c r="RNE62" s="3"/>
      <c r="RNF62" s="3"/>
      <c r="RNG62" s="3"/>
      <c r="RNH62" s="3"/>
      <c r="RNI62" s="39"/>
      <c r="RNJ62" s="38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"/>
      <c r="ROB62" s="3"/>
      <c r="ROC62" s="3"/>
      <c r="ROD62" s="3"/>
      <c r="ROE62" s="3"/>
      <c r="ROF62" s="39"/>
      <c r="ROG62" s="38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"/>
      <c r="ROY62" s="3"/>
      <c r="ROZ62" s="3"/>
      <c r="RPA62" s="3"/>
      <c r="RPB62" s="3"/>
      <c r="RPC62" s="39"/>
      <c r="RPD62" s="38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"/>
      <c r="RPV62" s="3"/>
      <c r="RPW62" s="3"/>
      <c r="RPX62" s="3"/>
      <c r="RPY62" s="3"/>
      <c r="RPZ62" s="39"/>
      <c r="RQA62" s="38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"/>
      <c r="RQS62" s="3"/>
      <c r="RQT62" s="3"/>
      <c r="RQU62" s="3"/>
      <c r="RQV62" s="3"/>
      <c r="RQW62" s="39"/>
      <c r="RQX62" s="38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"/>
      <c r="RRP62" s="3"/>
      <c r="RRQ62" s="3"/>
      <c r="RRR62" s="3"/>
      <c r="RRS62" s="3"/>
      <c r="RRT62" s="39"/>
      <c r="RRU62" s="38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"/>
      <c r="RSM62" s="3"/>
      <c r="RSN62" s="3"/>
      <c r="RSO62" s="3"/>
      <c r="RSP62" s="3"/>
      <c r="RSQ62" s="39"/>
      <c r="RSR62" s="38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"/>
      <c r="RTJ62" s="3"/>
      <c r="RTK62" s="3"/>
      <c r="RTL62" s="3"/>
      <c r="RTM62" s="3"/>
      <c r="RTN62" s="39"/>
      <c r="RTO62" s="38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"/>
      <c r="RUG62" s="3"/>
      <c r="RUH62" s="3"/>
      <c r="RUI62" s="3"/>
      <c r="RUJ62" s="3"/>
      <c r="RUK62" s="39"/>
      <c r="RUL62" s="38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"/>
      <c r="RVD62" s="3"/>
      <c r="RVE62" s="3"/>
      <c r="RVF62" s="3"/>
      <c r="RVG62" s="3"/>
      <c r="RVH62" s="39"/>
      <c r="RVI62" s="38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"/>
      <c r="RWA62" s="3"/>
      <c r="RWB62" s="3"/>
      <c r="RWC62" s="3"/>
      <c r="RWD62" s="3"/>
      <c r="RWE62" s="39"/>
      <c r="RWF62" s="38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"/>
      <c r="RWX62" s="3"/>
      <c r="RWY62" s="3"/>
      <c r="RWZ62" s="3"/>
      <c r="RXA62" s="3"/>
      <c r="RXB62" s="39"/>
      <c r="RXC62" s="38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"/>
      <c r="RXU62" s="3"/>
      <c r="RXV62" s="3"/>
      <c r="RXW62" s="3"/>
      <c r="RXX62" s="3"/>
      <c r="RXY62" s="39"/>
      <c r="RXZ62" s="38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"/>
      <c r="RYR62" s="3"/>
      <c r="RYS62" s="3"/>
      <c r="RYT62" s="3"/>
      <c r="RYU62" s="3"/>
      <c r="RYV62" s="39"/>
      <c r="RYW62" s="38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"/>
      <c r="RZO62" s="3"/>
      <c r="RZP62" s="3"/>
      <c r="RZQ62" s="3"/>
      <c r="RZR62" s="3"/>
      <c r="RZS62" s="39"/>
      <c r="RZT62" s="38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"/>
      <c r="SAL62" s="3"/>
      <c r="SAM62" s="3"/>
      <c r="SAN62" s="3"/>
      <c r="SAO62" s="3"/>
      <c r="SAP62" s="39"/>
      <c r="SAQ62" s="38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"/>
      <c r="SBI62" s="3"/>
      <c r="SBJ62" s="3"/>
      <c r="SBK62" s="3"/>
      <c r="SBL62" s="3"/>
      <c r="SBM62" s="39"/>
      <c r="SBN62" s="38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"/>
      <c r="SCF62" s="3"/>
      <c r="SCG62" s="3"/>
      <c r="SCH62" s="3"/>
      <c r="SCI62" s="3"/>
      <c r="SCJ62" s="39"/>
      <c r="SCK62" s="38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"/>
      <c r="SDC62" s="3"/>
      <c r="SDD62" s="3"/>
      <c r="SDE62" s="3"/>
      <c r="SDF62" s="3"/>
      <c r="SDG62" s="39"/>
      <c r="SDH62" s="38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"/>
      <c r="SDZ62" s="3"/>
      <c r="SEA62" s="3"/>
      <c r="SEB62" s="3"/>
      <c r="SEC62" s="3"/>
      <c r="SED62" s="39"/>
      <c r="SEE62" s="38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"/>
      <c r="SEW62" s="3"/>
      <c r="SEX62" s="3"/>
      <c r="SEY62" s="3"/>
      <c r="SEZ62" s="3"/>
      <c r="SFA62" s="39"/>
      <c r="SFB62" s="38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"/>
      <c r="SFT62" s="3"/>
      <c r="SFU62" s="3"/>
      <c r="SFV62" s="3"/>
      <c r="SFW62" s="3"/>
      <c r="SFX62" s="39"/>
      <c r="SFY62" s="38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"/>
      <c r="SGQ62" s="3"/>
      <c r="SGR62" s="3"/>
      <c r="SGS62" s="3"/>
      <c r="SGT62" s="3"/>
      <c r="SGU62" s="39"/>
      <c r="SGV62" s="38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"/>
      <c r="SHN62" s="3"/>
      <c r="SHO62" s="3"/>
      <c r="SHP62" s="3"/>
      <c r="SHQ62" s="3"/>
      <c r="SHR62" s="39"/>
      <c r="SHS62" s="38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"/>
      <c r="SIK62" s="3"/>
      <c r="SIL62" s="3"/>
      <c r="SIM62" s="3"/>
      <c r="SIN62" s="3"/>
      <c r="SIO62" s="39"/>
      <c r="SIP62" s="38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"/>
      <c r="SJH62" s="3"/>
      <c r="SJI62" s="3"/>
      <c r="SJJ62" s="3"/>
      <c r="SJK62" s="3"/>
      <c r="SJL62" s="39"/>
      <c r="SJM62" s="38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"/>
      <c r="SKE62" s="3"/>
      <c r="SKF62" s="3"/>
      <c r="SKG62" s="3"/>
      <c r="SKH62" s="3"/>
      <c r="SKI62" s="39"/>
      <c r="SKJ62" s="38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"/>
      <c r="SLB62" s="3"/>
      <c r="SLC62" s="3"/>
      <c r="SLD62" s="3"/>
      <c r="SLE62" s="3"/>
      <c r="SLF62" s="39"/>
      <c r="SLG62" s="38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"/>
      <c r="SLY62" s="3"/>
      <c r="SLZ62" s="3"/>
      <c r="SMA62" s="3"/>
      <c r="SMB62" s="3"/>
      <c r="SMC62" s="39"/>
      <c r="SMD62" s="38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"/>
      <c r="SMV62" s="3"/>
      <c r="SMW62" s="3"/>
      <c r="SMX62" s="3"/>
      <c r="SMY62" s="3"/>
      <c r="SMZ62" s="39"/>
      <c r="SNA62" s="38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"/>
      <c r="SNS62" s="3"/>
      <c r="SNT62" s="3"/>
      <c r="SNU62" s="3"/>
      <c r="SNV62" s="3"/>
      <c r="SNW62" s="39"/>
      <c r="SNX62" s="38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"/>
      <c r="SOP62" s="3"/>
      <c r="SOQ62" s="3"/>
      <c r="SOR62" s="3"/>
      <c r="SOS62" s="3"/>
      <c r="SOT62" s="39"/>
      <c r="SOU62" s="38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"/>
      <c r="SPM62" s="3"/>
      <c r="SPN62" s="3"/>
      <c r="SPO62" s="3"/>
      <c r="SPP62" s="3"/>
      <c r="SPQ62" s="39"/>
      <c r="SPR62" s="38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"/>
      <c r="SQJ62" s="3"/>
      <c r="SQK62" s="3"/>
      <c r="SQL62" s="3"/>
      <c r="SQM62" s="3"/>
      <c r="SQN62" s="39"/>
      <c r="SQO62" s="38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"/>
      <c r="SRG62" s="3"/>
      <c r="SRH62" s="3"/>
      <c r="SRI62" s="3"/>
      <c r="SRJ62" s="3"/>
      <c r="SRK62" s="39"/>
      <c r="SRL62" s="38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"/>
      <c r="SSD62" s="3"/>
      <c r="SSE62" s="3"/>
      <c r="SSF62" s="3"/>
      <c r="SSG62" s="3"/>
      <c r="SSH62" s="39"/>
      <c r="SSI62" s="38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"/>
      <c r="STA62" s="3"/>
      <c r="STB62" s="3"/>
      <c r="STC62" s="3"/>
      <c r="STD62" s="3"/>
      <c r="STE62" s="39"/>
      <c r="STF62" s="38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"/>
      <c r="STX62" s="3"/>
      <c r="STY62" s="3"/>
      <c r="STZ62" s="3"/>
      <c r="SUA62" s="3"/>
      <c r="SUB62" s="39"/>
      <c r="SUC62" s="38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"/>
      <c r="SUU62" s="3"/>
      <c r="SUV62" s="3"/>
      <c r="SUW62" s="3"/>
      <c r="SUX62" s="3"/>
      <c r="SUY62" s="39"/>
      <c r="SUZ62" s="38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"/>
      <c r="SVR62" s="3"/>
      <c r="SVS62" s="3"/>
      <c r="SVT62" s="3"/>
      <c r="SVU62" s="3"/>
      <c r="SVV62" s="39"/>
      <c r="SVW62" s="38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"/>
      <c r="SWO62" s="3"/>
      <c r="SWP62" s="3"/>
      <c r="SWQ62" s="3"/>
      <c r="SWR62" s="3"/>
      <c r="SWS62" s="39"/>
      <c r="SWT62" s="38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"/>
      <c r="SXL62" s="3"/>
      <c r="SXM62" s="3"/>
      <c r="SXN62" s="3"/>
      <c r="SXO62" s="3"/>
      <c r="SXP62" s="39"/>
      <c r="SXQ62" s="38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"/>
      <c r="SYI62" s="3"/>
      <c r="SYJ62" s="3"/>
      <c r="SYK62" s="3"/>
      <c r="SYL62" s="3"/>
      <c r="SYM62" s="39"/>
      <c r="SYN62" s="38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"/>
      <c r="SZF62" s="3"/>
      <c r="SZG62" s="3"/>
      <c r="SZH62" s="3"/>
      <c r="SZI62" s="3"/>
      <c r="SZJ62" s="39"/>
      <c r="SZK62" s="38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"/>
      <c r="TAC62" s="3"/>
      <c r="TAD62" s="3"/>
      <c r="TAE62" s="3"/>
      <c r="TAF62" s="3"/>
      <c r="TAG62" s="39"/>
      <c r="TAH62" s="38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"/>
      <c r="TAZ62" s="3"/>
      <c r="TBA62" s="3"/>
      <c r="TBB62" s="3"/>
      <c r="TBC62" s="3"/>
      <c r="TBD62" s="39"/>
      <c r="TBE62" s="38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"/>
      <c r="TBW62" s="3"/>
      <c r="TBX62" s="3"/>
      <c r="TBY62" s="3"/>
      <c r="TBZ62" s="3"/>
      <c r="TCA62" s="39"/>
      <c r="TCB62" s="38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"/>
      <c r="TCT62" s="3"/>
      <c r="TCU62" s="3"/>
      <c r="TCV62" s="3"/>
      <c r="TCW62" s="3"/>
      <c r="TCX62" s="39"/>
      <c r="TCY62" s="38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"/>
      <c r="TDQ62" s="3"/>
      <c r="TDR62" s="3"/>
      <c r="TDS62" s="3"/>
      <c r="TDT62" s="3"/>
      <c r="TDU62" s="39"/>
      <c r="TDV62" s="38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"/>
      <c r="TEN62" s="3"/>
      <c r="TEO62" s="3"/>
      <c r="TEP62" s="3"/>
      <c r="TEQ62" s="3"/>
      <c r="TER62" s="39"/>
      <c r="TES62" s="38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"/>
      <c r="TFK62" s="3"/>
      <c r="TFL62" s="3"/>
      <c r="TFM62" s="3"/>
      <c r="TFN62" s="3"/>
      <c r="TFO62" s="39"/>
      <c r="TFP62" s="38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"/>
      <c r="TGH62" s="3"/>
      <c r="TGI62" s="3"/>
      <c r="TGJ62" s="3"/>
      <c r="TGK62" s="3"/>
      <c r="TGL62" s="39"/>
      <c r="TGM62" s="38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"/>
      <c r="THE62" s="3"/>
      <c r="THF62" s="3"/>
      <c r="THG62" s="3"/>
      <c r="THH62" s="3"/>
      <c r="THI62" s="39"/>
      <c r="THJ62" s="38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"/>
      <c r="TIB62" s="3"/>
      <c r="TIC62" s="3"/>
      <c r="TID62" s="3"/>
      <c r="TIE62" s="3"/>
      <c r="TIF62" s="39"/>
      <c r="TIG62" s="38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"/>
      <c r="TIY62" s="3"/>
      <c r="TIZ62" s="3"/>
      <c r="TJA62" s="3"/>
      <c r="TJB62" s="3"/>
      <c r="TJC62" s="39"/>
      <c r="TJD62" s="38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"/>
      <c r="TJV62" s="3"/>
      <c r="TJW62" s="3"/>
      <c r="TJX62" s="3"/>
      <c r="TJY62" s="3"/>
      <c r="TJZ62" s="39"/>
      <c r="TKA62" s="38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"/>
      <c r="TKS62" s="3"/>
      <c r="TKT62" s="3"/>
      <c r="TKU62" s="3"/>
      <c r="TKV62" s="3"/>
      <c r="TKW62" s="39"/>
      <c r="TKX62" s="38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"/>
      <c r="TLP62" s="3"/>
      <c r="TLQ62" s="3"/>
      <c r="TLR62" s="3"/>
      <c r="TLS62" s="3"/>
      <c r="TLT62" s="39"/>
      <c r="TLU62" s="38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"/>
      <c r="TMM62" s="3"/>
      <c r="TMN62" s="3"/>
      <c r="TMO62" s="3"/>
      <c r="TMP62" s="3"/>
      <c r="TMQ62" s="39"/>
      <c r="TMR62" s="38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"/>
      <c r="TNJ62" s="3"/>
      <c r="TNK62" s="3"/>
      <c r="TNL62" s="3"/>
      <c r="TNM62" s="3"/>
      <c r="TNN62" s="39"/>
      <c r="TNO62" s="38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"/>
      <c r="TOG62" s="3"/>
      <c r="TOH62" s="3"/>
      <c r="TOI62" s="3"/>
      <c r="TOJ62" s="3"/>
      <c r="TOK62" s="39"/>
      <c r="TOL62" s="38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"/>
      <c r="TPD62" s="3"/>
      <c r="TPE62" s="3"/>
      <c r="TPF62" s="3"/>
      <c r="TPG62" s="3"/>
      <c r="TPH62" s="39"/>
      <c r="TPI62" s="38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"/>
      <c r="TQA62" s="3"/>
      <c r="TQB62" s="3"/>
      <c r="TQC62" s="3"/>
      <c r="TQD62" s="3"/>
      <c r="TQE62" s="39"/>
      <c r="TQF62" s="38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"/>
      <c r="TQX62" s="3"/>
      <c r="TQY62" s="3"/>
      <c r="TQZ62" s="3"/>
      <c r="TRA62" s="3"/>
      <c r="TRB62" s="39"/>
      <c r="TRC62" s="38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"/>
      <c r="TRU62" s="3"/>
      <c r="TRV62" s="3"/>
      <c r="TRW62" s="3"/>
      <c r="TRX62" s="3"/>
      <c r="TRY62" s="39"/>
      <c r="TRZ62" s="38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"/>
      <c r="TSR62" s="3"/>
      <c r="TSS62" s="3"/>
      <c r="TST62" s="3"/>
      <c r="TSU62" s="3"/>
      <c r="TSV62" s="39"/>
      <c r="TSW62" s="38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"/>
      <c r="TTO62" s="3"/>
      <c r="TTP62" s="3"/>
      <c r="TTQ62" s="3"/>
      <c r="TTR62" s="3"/>
      <c r="TTS62" s="39"/>
      <c r="TTT62" s="38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"/>
      <c r="TUL62" s="3"/>
      <c r="TUM62" s="3"/>
      <c r="TUN62" s="3"/>
      <c r="TUO62" s="3"/>
      <c r="TUP62" s="39"/>
      <c r="TUQ62" s="38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"/>
      <c r="TVI62" s="3"/>
      <c r="TVJ62" s="3"/>
      <c r="TVK62" s="3"/>
      <c r="TVL62" s="3"/>
      <c r="TVM62" s="39"/>
      <c r="TVN62" s="38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"/>
      <c r="TWF62" s="3"/>
      <c r="TWG62" s="3"/>
      <c r="TWH62" s="3"/>
      <c r="TWI62" s="3"/>
      <c r="TWJ62" s="39"/>
      <c r="TWK62" s="38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"/>
      <c r="TXC62" s="3"/>
      <c r="TXD62" s="3"/>
      <c r="TXE62" s="3"/>
      <c r="TXF62" s="3"/>
      <c r="TXG62" s="39"/>
      <c r="TXH62" s="38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"/>
      <c r="TXZ62" s="3"/>
      <c r="TYA62" s="3"/>
      <c r="TYB62" s="3"/>
      <c r="TYC62" s="3"/>
      <c r="TYD62" s="39"/>
      <c r="TYE62" s="38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"/>
      <c r="TYW62" s="3"/>
      <c r="TYX62" s="3"/>
      <c r="TYY62" s="3"/>
      <c r="TYZ62" s="3"/>
      <c r="TZA62" s="39"/>
      <c r="TZB62" s="38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"/>
      <c r="TZT62" s="3"/>
      <c r="TZU62" s="3"/>
      <c r="TZV62" s="3"/>
      <c r="TZW62" s="3"/>
      <c r="TZX62" s="39"/>
      <c r="TZY62" s="38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"/>
      <c r="UAQ62" s="3"/>
      <c r="UAR62" s="3"/>
      <c r="UAS62" s="3"/>
      <c r="UAT62" s="3"/>
      <c r="UAU62" s="39"/>
      <c r="UAV62" s="38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"/>
      <c r="UBN62" s="3"/>
      <c r="UBO62" s="3"/>
      <c r="UBP62" s="3"/>
      <c r="UBQ62" s="3"/>
      <c r="UBR62" s="39"/>
      <c r="UBS62" s="38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"/>
      <c r="UCK62" s="3"/>
      <c r="UCL62" s="3"/>
      <c r="UCM62" s="3"/>
      <c r="UCN62" s="3"/>
      <c r="UCO62" s="39"/>
      <c r="UCP62" s="38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"/>
      <c r="UDH62" s="3"/>
      <c r="UDI62" s="3"/>
      <c r="UDJ62" s="3"/>
      <c r="UDK62" s="3"/>
      <c r="UDL62" s="39"/>
      <c r="UDM62" s="38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"/>
      <c r="UEE62" s="3"/>
      <c r="UEF62" s="3"/>
      <c r="UEG62" s="3"/>
      <c r="UEH62" s="3"/>
      <c r="UEI62" s="39"/>
      <c r="UEJ62" s="38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"/>
      <c r="UFB62" s="3"/>
      <c r="UFC62" s="3"/>
      <c r="UFD62" s="3"/>
      <c r="UFE62" s="3"/>
      <c r="UFF62" s="39"/>
      <c r="UFG62" s="38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"/>
      <c r="UFY62" s="3"/>
      <c r="UFZ62" s="3"/>
      <c r="UGA62" s="3"/>
      <c r="UGB62" s="3"/>
      <c r="UGC62" s="39"/>
      <c r="UGD62" s="38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"/>
      <c r="UGV62" s="3"/>
      <c r="UGW62" s="3"/>
      <c r="UGX62" s="3"/>
      <c r="UGY62" s="3"/>
      <c r="UGZ62" s="39"/>
      <c r="UHA62" s="38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"/>
      <c r="UHS62" s="3"/>
      <c r="UHT62" s="3"/>
      <c r="UHU62" s="3"/>
      <c r="UHV62" s="3"/>
      <c r="UHW62" s="39"/>
      <c r="UHX62" s="38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"/>
      <c r="UIP62" s="3"/>
      <c r="UIQ62" s="3"/>
      <c r="UIR62" s="3"/>
      <c r="UIS62" s="3"/>
      <c r="UIT62" s="39"/>
      <c r="UIU62" s="38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"/>
      <c r="UJM62" s="3"/>
      <c r="UJN62" s="3"/>
      <c r="UJO62" s="3"/>
      <c r="UJP62" s="3"/>
      <c r="UJQ62" s="39"/>
      <c r="UJR62" s="38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"/>
      <c r="UKJ62" s="3"/>
      <c r="UKK62" s="3"/>
      <c r="UKL62" s="3"/>
      <c r="UKM62" s="3"/>
      <c r="UKN62" s="39"/>
      <c r="UKO62" s="38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"/>
      <c r="ULG62" s="3"/>
      <c r="ULH62" s="3"/>
      <c r="ULI62" s="3"/>
      <c r="ULJ62" s="3"/>
      <c r="ULK62" s="39"/>
      <c r="ULL62" s="38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"/>
      <c r="UMD62" s="3"/>
      <c r="UME62" s="3"/>
      <c r="UMF62" s="3"/>
      <c r="UMG62" s="3"/>
      <c r="UMH62" s="39"/>
      <c r="UMI62" s="38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"/>
      <c r="UNA62" s="3"/>
      <c r="UNB62" s="3"/>
      <c r="UNC62" s="3"/>
      <c r="UND62" s="3"/>
      <c r="UNE62" s="39"/>
      <c r="UNF62" s="38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"/>
      <c r="UNX62" s="3"/>
      <c r="UNY62" s="3"/>
      <c r="UNZ62" s="3"/>
      <c r="UOA62" s="3"/>
      <c r="UOB62" s="39"/>
      <c r="UOC62" s="38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"/>
      <c r="UOU62" s="3"/>
      <c r="UOV62" s="3"/>
      <c r="UOW62" s="3"/>
      <c r="UOX62" s="3"/>
      <c r="UOY62" s="39"/>
      <c r="UOZ62" s="38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"/>
      <c r="UPR62" s="3"/>
      <c r="UPS62" s="3"/>
      <c r="UPT62" s="3"/>
      <c r="UPU62" s="3"/>
      <c r="UPV62" s="39"/>
      <c r="UPW62" s="38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"/>
      <c r="UQO62" s="3"/>
      <c r="UQP62" s="3"/>
      <c r="UQQ62" s="3"/>
      <c r="UQR62" s="3"/>
      <c r="UQS62" s="39"/>
      <c r="UQT62" s="38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"/>
      <c r="URL62" s="3"/>
      <c r="URM62" s="3"/>
      <c r="URN62" s="3"/>
      <c r="URO62" s="3"/>
      <c r="URP62" s="39"/>
      <c r="URQ62" s="38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"/>
      <c r="USI62" s="3"/>
      <c r="USJ62" s="3"/>
      <c r="USK62" s="3"/>
      <c r="USL62" s="3"/>
      <c r="USM62" s="39"/>
      <c r="USN62" s="38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"/>
      <c r="UTF62" s="3"/>
      <c r="UTG62" s="3"/>
      <c r="UTH62" s="3"/>
      <c r="UTI62" s="3"/>
      <c r="UTJ62" s="39"/>
      <c r="UTK62" s="38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"/>
      <c r="UUC62" s="3"/>
      <c r="UUD62" s="3"/>
      <c r="UUE62" s="3"/>
      <c r="UUF62" s="3"/>
      <c r="UUG62" s="39"/>
      <c r="UUH62" s="38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"/>
      <c r="UUZ62" s="3"/>
      <c r="UVA62" s="3"/>
      <c r="UVB62" s="3"/>
      <c r="UVC62" s="3"/>
      <c r="UVD62" s="39"/>
      <c r="UVE62" s="38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"/>
      <c r="UVW62" s="3"/>
      <c r="UVX62" s="3"/>
      <c r="UVY62" s="3"/>
      <c r="UVZ62" s="3"/>
      <c r="UWA62" s="39"/>
      <c r="UWB62" s="38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"/>
      <c r="UWT62" s="3"/>
      <c r="UWU62" s="3"/>
      <c r="UWV62" s="3"/>
      <c r="UWW62" s="3"/>
      <c r="UWX62" s="39"/>
      <c r="UWY62" s="38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"/>
      <c r="UXQ62" s="3"/>
      <c r="UXR62" s="3"/>
      <c r="UXS62" s="3"/>
      <c r="UXT62" s="3"/>
      <c r="UXU62" s="39"/>
      <c r="UXV62" s="38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"/>
      <c r="UYN62" s="3"/>
      <c r="UYO62" s="3"/>
      <c r="UYP62" s="3"/>
      <c r="UYQ62" s="3"/>
      <c r="UYR62" s="39"/>
      <c r="UYS62" s="38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"/>
      <c r="UZK62" s="3"/>
      <c r="UZL62" s="3"/>
      <c r="UZM62" s="3"/>
      <c r="UZN62" s="3"/>
      <c r="UZO62" s="39"/>
      <c r="UZP62" s="38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"/>
      <c r="VAH62" s="3"/>
      <c r="VAI62" s="3"/>
      <c r="VAJ62" s="3"/>
      <c r="VAK62" s="3"/>
      <c r="VAL62" s="39"/>
      <c r="VAM62" s="38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"/>
      <c r="VBE62" s="3"/>
      <c r="VBF62" s="3"/>
      <c r="VBG62" s="3"/>
      <c r="VBH62" s="3"/>
      <c r="VBI62" s="39"/>
      <c r="VBJ62" s="38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"/>
      <c r="VCB62" s="3"/>
      <c r="VCC62" s="3"/>
      <c r="VCD62" s="3"/>
      <c r="VCE62" s="3"/>
      <c r="VCF62" s="39"/>
      <c r="VCG62" s="38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"/>
      <c r="VCY62" s="3"/>
      <c r="VCZ62" s="3"/>
      <c r="VDA62" s="3"/>
      <c r="VDB62" s="3"/>
      <c r="VDC62" s="39"/>
      <c r="VDD62" s="38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"/>
      <c r="VDV62" s="3"/>
      <c r="VDW62" s="3"/>
      <c r="VDX62" s="3"/>
      <c r="VDY62" s="3"/>
      <c r="VDZ62" s="39"/>
      <c r="VEA62" s="38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"/>
      <c r="VES62" s="3"/>
      <c r="VET62" s="3"/>
      <c r="VEU62" s="3"/>
      <c r="VEV62" s="3"/>
      <c r="VEW62" s="39"/>
      <c r="VEX62" s="38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"/>
      <c r="VFP62" s="3"/>
      <c r="VFQ62" s="3"/>
      <c r="VFR62" s="3"/>
      <c r="VFS62" s="3"/>
      <c r="VFT62" s="39"/>
      <c r="VFU62" s="38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"/>
      <c r="VGM62" s="3"/>
      <c r="VGN62" s="3"/>
      <c r="VGO62" s="3"/>
      <c r="VGP62" s="3"/>
      <c r="VGQ62" s="39"/>
      <c r="VGR62" s="38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"/>
      <c r="VHJ62" s="3"/>
      <c r="VHK62" s="3"/>
      <c r="VHL62" s="3"/>
      <c r="VHM62" s="3"/>
      <c r="VHN62" s="39"/>
      <c r="VHO62" s="38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"/>
      <c r="VIG62" s="3"/>
      <c r="VIH62" s="3"/>
      <c r="VII62" s="3"/>
      <c r="VIJ62" s="3"/>
      <c r="VIK62" s="39"/>
      <c r="VIL62" s="38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"/>
      <c r="VJD62" s="3"/>
      <c r="VJE62" s="3"/>
      <c r="VJF62" s="3"/>
      <c r="VJG62" s="3"/>
      <c r="VJH62" s="39"/>
      <c r="VJI62" s="38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"/>
      <c r="VKA62" s="3"/>
      <c r="VKB62" s="3"/>
      <c r="VKC62" s="3"/>
      <c r="VKD62" s="3"/>
      <c r="VKE62" s="39"/>
      <c r="VKF62" s="38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"/>
      <c r="VKX62" s="3"/>
      <c r="VKY62" s="3"/>
      <c r="VKZ62" s="3"/>
      <c r="VLA62" s="3"/>
      <c r="VLB62" s="39"/>
      <c r="VLC62" s="38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"/>
      <c r="VLU62" s="3"/>
      <c r="VLV62" s="3"/>
      <c r="VLW62" s="3"/>
      <c r="VLX62" s="3"/>
      <c r="VLY62" s="39"/>
      <c r="VLZ62" s="38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"/>
      <c r="VMR62" s="3"/>
      <c r="VMS62" s="3"/>
      <c r="VMT62" s="3"/>
      <c r="VMU62" s="3"/>
      <c r="VMV62" s="39"/>
      <c r="VMW62" s="38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"/>
      <c r="VNO62" s="3"/>
      <c r="VNP62" s="3"/>
      <c r="VNQ62" s="3"/>
      <c r="VNR62" s="3"/>
      <c r="VNS62" s="39"/>
      <c r="VNT62" s="38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"/>
      <c r="VOL62" s="3"/>
      <c r="VOM62" s="3"/>
      <c r="VON62" s="3"/>
      <c r="VOO62" s="3"/>
      <c r="VOP62" s="39"/>
      <c r="VOQ62" s="38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"/>
      <c r="VPI62" s="3"/>
      <c r="VPJ62" s="3"/>
      <c r="VPK62" s="3"/>
      <c r="VPL62" s="3"/>
      <c r="VPM62" s="39"/>
      <c r="VPN62" s="38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"/>
      <c r="VQF62" s="3"/>
      <c r="VQG62" s="3"/>
      <c r="VQH62" s="3"/>
      <c r="VQI62" s="3"/>
      <c r="VQJ62" s="39"/>
      <c r="VQK62" s="38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"/>
      <c r="VRC62" s="3"/>
      <c r="VRD62" s="3"/>
      <c r="VRE62" s="3"/>
      <c r="VRF62" s="3"/>
      <c r="VRG62" s="39"/>
      <c r="VRH62" s="38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"/>
      <c r="VRZ62" s="3"/>
      <c r="VSA62" s="3"/>
      <c r="VSB62" s="3"/>
      <c r="VSC62" s="3"/>
      <c r="VSD62" s="39"/>
      <c r="VSE62" s="38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"/>
      <c r="VSW62" s="3"/>
      <c r="VSX62" s="3"/>
      <c r="VSY62" s="3"/>
      <c r="VSZ62" s="3"/>
      <c r="VTA62" s="39"/>
      <c r="VTB62" s="38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"/>
      <c r="VTT62" s="3"/>
      <c r="VTU62" s="3"/>
      <c r="VTV62" s="3"/>
      <c r="VTW62" s="3"/>
      <c r="VTX62" s="39"/>
      <c r="VTY62" s="38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"/>
      <c r="VUQ62" s="3"/>
      <c r="VUR62" s="3"/>
      <c r="VUS62" s="3"/>
      <c r="VUT62" s="3"/>
      <c r="VUU62" s="39"/>
      <c r="VUV62" s="38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"/>
      <c r="VVN62" s="3"/>
      <c r="VVO62" s="3"/>
      <c r="VVP62" s="3"/>
      <c r="VVQ62" s="3"/>
      <c r="VVR62" s="39"/>
      <c r="VVS62" s="38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"/>
      <c r="VWK62" s="3"/>
      <c r="VWL62" s="3"/>
      <c r="VWM62" s="3"/>
      <c r="VWN62" s="3"/>
      <c r="VWO62" s="39"/>
      <c r="VWP62" s="38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"/>
      <c r="VXH62" s="3"/>
      <c r="VXI62" s="3"/>
      <c r="VXJ62" s="3"/>
      <c r="VXK62" s="3"/>
      <c r="VXL62" s="39"/>
      <c r="VXM62" s="38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"/>
      <c r="VYE62" s="3"/>
      <c r="VYF62" s="3"/>
      <c r="VYG62" s="3"/>
      <c r="VYH62" s="3"/>
      <c r="VYI62" s="39"/>
      <c r="VYJ62" s="38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"/>
      <c r="VZB62" s="3"/>
      <c r="VZC62" s="3"/>
      <c r="VZD62" s="3"/>
      <c r="VZE62" s="3"/>
      <c r="VZF62" s="39"/>
      <c r="VZG62" s="38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"/>
      <c r="VZY62" s="3"/>
      <c r="VZZ62" s="3"/>
      <c r="WAA62" s="3"/>
      <c r="WAB62" s="3"/>
      <c r="WAC62" s="39"/>
      <c r="WAD62" s="38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"/>
      <c r="WAV62" s="3"/>
      <c r="WAW62" s="3"/>
      <c r="WAX62" s="3"/>
      <c r="WAY62" s="3"/>
      <c r="WAZ62" s="39"/>
      <c r="WBA62" s="38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"/>
      <c r="WBS62" s="3"/>
      <c r="WBT62" s="3"/>
      <c r="WBU62" s="3"/>
      <c r="WBV62" s="3"/>
      <c r="WBW62" s="39"/>
      <c r="WBX62" s="38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"/>
      <c r="WCP62" s="3"/>
      <c r="WCQ62" s="3"/>
      <c r="WCR62" s="3"/>
      <c r="WCS62" s="3"/>
      <c r="WCT62" s="39"/>
      <c r="WCU62" s="38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"/>
      <c r="WDM62" s="3"/>
      <c r="WDN62" s="3"/>
      <c r="WDO62" s="3"/>
      <c r="WDP62" s="3"/>
      <c r="WDQ62" s="39"/>
      <c r="WDR62" s="38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"/>
      <c r="WEJ62" s="3"/>
      <c r="WEK62" s="3"/>
      <c r="WEL62" s="3"/>
      <c r="WEM62" s="3"/>
      <c r="WEN62" s="39"/>
      <c r="WEO62" s="38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"/>
      <c r="WFG62" s="3"/>
      <c r="WFH62" s="3"/>
      <c r="WFI62" s="3"/>
      <c r="WFJ62" s="3"/>
      <c r="WFK62" s="39"/>
      <c r="WFL62" s="38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"/>
      <c r="WGD62" s="3"/>
      <c r="WGE62" s="3"/>
      <c r="WGF62" s="3"/>
      <c r="WGG62" s="3"/>
      <c r="WGH62" s="39"/>
      <c r="WGI62" s="38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"/>
      <c r="WHA62" s="3"/>
      <c r="WHB62" s="3"/>
      <c r="WHC62" s="3"/>
      <c r="WHD62" s="3"/>
      <c r="WHE62" s="39"/>
      <c r="WHF62" s="38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"/>
      <c r="WHX62" s="3"/>
      <c r="WHY62" s="3"/>
      <c r="WHZ62" s="3"/>
      <c r="WIA62" s="3"/>
      <c r="WIB62" s="39"/>
      <c r="WIC62" s="38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"/>
      <c r="WIU62" s="3"/>
      <c r="WIV62" s="3"/>
      <c r="WIW62" s="3"/>
      <c r="WIX62" s="3"/>
      <c r="WIY62" s="39"/>
      <c r="WIZ62" s="38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"/>
      <c r="WJR62" s="3"/>
      <c r="WJS62" s="3"/>
      <c r="WJT62" s="3"/>
      <c r="WJU62" s="3"/>
      <c r="WJV62" s="39"/>
      <c r="WJW62" s="38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"/>
      <c r="WKO62" s="3"/>
      <c r="WKP62" s="3"/>
      <c r="WKQ62" s="3"/>
      <c r="WKR62" s="3"/>
      <c r="WKS62" s="39"/>
      <c r="WKT62" s="38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"/>
      <c r="WLL62" s="3"/>
      <c r="WLM62" s="3"/>
      <c r="WLN62" s="3"/>
      <c r="WLO62" s="3"/>
      <c r="WLP62" s="39"/>
      <c r="WLQ62" s="38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"/>
      <c r="WMI62" s="3"/>
      <c r="WMJ62" s="3"/>
      <c r="WMK62" s="3"/>
      <c r="WML62" s="3"/>
      <c r="WMM62" s="39"/>
      <c r="WMN62" s="38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"/>
      <c r="WNF62" s="3"/>
      <c r="WNG62" s="3"/>
      <c r="WNH62" s="3"/>
      <c r="WNI62" s="3"/>
      <c r="WNJ62" s="39"/>
      <c r="WNK62" s="38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"/>
      <c r="WOC62" s="3"/>
      <c r="WOD62" s="3"/>
      <c r="WOE62" s="3"/>
      <c r="WOF62" s="3"/>
      <c r="WOG62" s="39"/>
      <c r="WOH62" s="38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"/>
      <c r="WOZ62" s="3"/>
      <c r="WPA62" s="3"/>
      <c r="WPB62" s="3"/>
      <c r="WPC62" s="3"/>
      <c r="WPD62" s="39"/>
      <c r="WPE62" s="38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"/>
      <c r="WPW62" s="3"/>
      <c r="WPX62" s="3"/>
      <c r="WPY62" s="3"/>
      <c r="WPZ62" s="3"/>
      <c r="WQA62" s="39"/>
      <c r="WQB62" s="38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"/>
      <c r="WQT62" s="3"/>
      <c r="WQU62" s="3"/>
      <c r="WQV62" s="3"/>
      <c r="WQW62" s="3"/>
      <c r="WQX62" s="39"/>
      <c r="WQY62" s="38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"/>
      <c r="WRQ62" s="3"/>
      <c r="WRR62" s="3"/>
      <c r="WRS62" s="3"/>
      <c r="WRT62" s="3"/>
      <c r="WRU62" s="39"/>
      <c r="WRV62" s="38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"/>
      <c r="WSN62" s="3"/>
      <c r="WSO62" s="3"/>
      <c r="WSP62" s="3"/>
      <c r="WSQ62" s="3"/>
      <c r="WSR62" s="39"/>
      <c r="WSS62" s="38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"/>
      <c r="WTK62" s="3"/>
      <c r="WTL62" s="3"/>
      <c r="WTM62" s="3"/>
      <c r="WTN62" s="3"/>
      <c r="WTO62" s="39"/>
      <c r="WTP62" s="38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"/>
      <c r="WUH62" s="3"/>
      <c r="WUI62" s="3"/>
      <c r="WUJ62" s="3"/>
      <c r="WUK62" s="3"/>
      <c r="WUL62" s="39"/>
      <c r="WUM62" s="38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"/>
      <c r="WVE62" s="3"/>
      <c r="WVF62" s="3"/>
      <c r="WVG62" s="3"/>
      <c r="WVH62" s="3"/>
      <c r="WVI62" s="39"/>
      <c r="WVJ62" s="38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"/>
      <c r="WWB62" s="3"/>
      <c r="WWC62" s="3"/>
      <c r="WWD62" s="3"/>
      <c r="WWE62" s="3"/>
      <c r="WWF62" s="39"/>
      <c r="WWG62" s="38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"/>
      <c r="WWY62" s="3"/>
      <c r="WWZ62" s="3"/>
      <c r="WXA62" s="3"/>
      <c r="WXB62" s="3"/>
      <c r="WXC62" s="39"/>
      <c r="WXD62" s="38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"/>
      <c r="WXV62" s="3"/>
      <c r="WXW62" s="3"/>
      <c r="WXX62" s="3"/>
      <c r="WXY62" s="3"/>
      <c r="WXZ62" s="39"/>
      <c r="WYA62" s="38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"/>
      <c r="WYS62" s="3"/>
      <c r="WYT62" s="3"/>
      <c r="WYU62" s="3"/>
      <c r="WYV62" s="3"/>
      <c r="WYW62" s="39"/>
      <c r="WYX62" s="38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"/>
      <c r="WZP62" s="3"/>
      <c r="WZQ62" s="3"/>
      <c r="WZR62" s="3"/>
      <c r="WZS62" s="3"/>
      <c r="WZT62" s="39"/>
      <c r="WZU62" s="38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"/>
      <c r="XAM62" s="3"/>
      <c r="XAN62" s="3"/>
      <c r="XAO62" s="3"/>
      <c r="XAP62" s="3"/>
      <c r="XAQ62" s="39"/>
      <c r="XAR62" s="38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"/>
      <c r="XBJ62" s="3"/>
      <c r="XBK62" s="3"/>
      <c r="XBL62" s="3"/>
      <c r="XBM62" s="3"/>
      <c r="XBN62" s="39"/>
      <c r="XBO62" s="38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"/>
      <c r="XCG62" s="3"/>
      <c r="XCH62" s="3"/>
      <c r="XCI62" s="3"/>
      <c r="XCJ62" s="3"/>
      <c r="XCK62" s="39"/>
      <c r="XCL62" s="38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"/>
      <c r="XDD62" s="3"/>
      <c r="XDE62" s="3"/>
      <c r="XDF62" s="3"/>
      <c r="XDG62" s="3"/>
      <c r="XDH62" s="39"/>
      <c r="XDI62" s="38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"/>
      <c r="XEA62" s="3"/>
      <c r="XEB62" s="3"/>
      <c r="XEC62" s="3"/>
      <c r="XED62" s="3"/>
      <c r="XEE62" s="39"/>
      <c r="XEF62" s="38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"/>
      <c r="XEX62" s="3"/>
      <c r="XEY62" s="3"/>
      <c r="XEZ62" s="3"/>
      <c r="XFA62" s="3"/>
      <c r="XFB62" s="39"/>
      <c r="XFC62" s="38"/>
      <c r="XFD62" s="3"/>
    </row>
    <row r="63" spans="1:16384" ht="21" x14ac:dyDescent="0.25">
      <c r="A63" s="6" t="s">
        <v>106</v>
      </c>
      <c r="B63" s="105" t="str">
        <f>+VLOOKUP(A63,Clases!$A$1:$B$7,2,FALSE)</f>
        <v>Ramos autónomos</v>
      </c>
      <c r="C63" s="7">
        <v>43</v>
      </c>
      <c r="D63" s="7">
        <v>1</v>
      </c>
      <c r="E63" s="24" t="s">
        <v>91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78"/>
      <c r="AB63" s="31"/>
      <c r="AC63" s="78"/>
      <c r="AD63" s="31"/>
      <c r="AE63" s="31" t="str">
        <f>+IFERROR(VLOOKUP($E63,'2002'!$B:$D,3,FALSE),"")</f>
        <v/>
      </c>
      <c r="AF63" s="31" t="str">
        <f>+IFERROR(VLOOKUP($E63,'2003'!$B:$D,3,FALSE),"")</f>
        <v/>
      </c>
      <c r="AG63" s="31" t="str">
        <f>+IFERROR(VLOOKUP($E63,'2004'!$B:$D,3,FALSE),"")</f>
        <v/>
      </c>
      <c r="AH63" s="31">
        <f>+IFERROR(VLOOKUP($E63,'2005-15 corrientes'!$B$2:$W$50,2,FALSE),"")</f>
        <v>0</v>
      </c>
      <c r="AI63" s="31">
        <f>+IFERROR(VLOOKUP($E63,'2005-15 corrientes'!$B$2:$W$50,4,FALSE),"")</f>
        <v>0</v>
      </c>
      <c r="AJ63" s="31">
        <f>+IFERROR(VLOOKUP($E63,'2005-15 corrientes'!$B$2:$W$50,6,FALSE),"")</f>
        <v>0</v>
      </c>
      <c r="AK63" s="31">
        <f>+IFERROR(VLOOKUP($E63,'2005-15 corrientes'!$B$2:$W$50,8,FALSE),"")</f>
        <v>0</v>
      </c>
      <c r="AL63" s="31">
        <f>+IFERROR(VLOOKUP($E63,'2005-15 corrientes'!$B$2:$W$50,10,FALSE),"")</f>
        <v>0</v>
      </c>
      <c r="AM63" s="31">
        <f>+IFERROR(VLOOKUP($E63,'2005-15 corrientes'!$B$2:$W$50,12,FALSE),"")</f>
        <v>0</v>
      </c>
      <c r="AN63" s="31">
        <f>+IFERROR(VLOOKUP($E63,'2005-15 corrientes'!$B$2:$W$50,14,FALSE),"")</f>
        <v>0</v>
      </c>
      <c r="AO63" s="31">
        <f>+IFERROR(VLOOKUP($E63,'2005-15 corrientes'!$B$2:$W$50,16,FALSE),"")</f>
        <v>0</v>
      </c>
      <c r="AP63" s="31">
        <f>+IFERROR(VLOOKUP($E63,'2005-15 corrientes'!$B$2:$W$50,18,FALSE),"")</f>
        <v>0</v>
      </c>
      <c r="AQ63" s="31">
        <f>+IFERROR(VLOOKUP($E63,'2005-15 corrientes'!$B$2:$W$50,20,FALSE),"")</f>
        <v>1999.9999999999989</v>
      </c>
      <c r="AR63" s="31">
        <f>+IFERROR(VLOOKUP($E63,'2005-15 corrientes'!$B$2:$W$50,22,FALSE),"")</f>
        <v>2000</v>
      </c>
      <c r="AS63" s="3"/>
      <c r="AT63" s="3"/>
      <c r="AU63" s="3"/>
      <c r="AV63" s="3"/>
      <c r="AW63" s="3"/>
      <c r="AX63" s="3"/>
      <c r="AY63" s="3"/>
      <c r="AZ63" s="39"/>
      <c r="BA63" s="3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9"/>
      <c r="BX63" s="38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9"/>
      <c r="CU63" s="38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9"/>
      <c r="DR63" s="38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9"/>
      <c r="EO63" s="38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9"/>
      <c r="FL63" s="38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9"/>
      <c r="GI63" s="38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9"/>
      <c r="HF63" s="38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9"/>
      <c r="IC63" s="38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9"/>
      <c r="IZ63" s="38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9"/>
      <c r="JW63" s="38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9"/>
      <c r="KT63" s="38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9"/>
      <c r="LQ63" s="38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9"/>
      <c r="MN63" s="38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9"/>
      <c r="NK63" s="38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9"/>
      <c r="OH63" s="38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9"/>
      <c r="PE63" s="38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9"/>
      <c r="QB63" s="38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9"/>
      <c r="QY63" s="38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9"/>
      <c r="RV63" s="38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9"/>
      <c r="SS63" s="38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9"/>
      <c r="TP63" s="38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9"/>
      <c r="UM63" s="38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9"/>
      <c r="VJ63" s="38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9"/>
      <c r="WG63" s="38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9"/>
      <c r="XD63" s="38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9"/>
      <c r="YA63" s="38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9"/>
      <c r="YX63" s="38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9"/>
      <c r="ZU63" s="38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9"/>
      <c r="AAR63" s="38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9"/>
      <c r="ABO63" s="38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9"/>
      <c r="ACL63" s="38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9"/>
      <c r="ADI63" s="38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9"/>
      <c r="AEF63" s="38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9"/>
      <c r="AFC63" s="38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9"/>
      <c r="AFZ63" s="38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9"/>
      <c r="AGW63" s="38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9"/>
      <c r="AHT63" s="38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9"/>
      <c r="AIQ63" s="38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9"/>
      <c r="AJN63" s="38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9"/>
      <c r="AKK63" s="38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9"/>
      <c r="ALH63" s="38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9"/>
      <c r="AME63" s="38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9"/>
      <c r="ANB63" s="38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9"/>
      <c r="ANY63" s="38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9"/>
      <c r="AOV63" s="38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9"/>
      <c r="APS63" s="38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9"/>
      <c r="AQP63" s="38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9"/>
      <c r="ARM63" s="38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9"/>
      <c r="ASJ63" s="38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9"/>
      <c r="ATG63" s="38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9"/>
      <c r="AUD63" s="38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9"/>
      <c r="AVA63" s="38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9"/>
      <c r="AVX63" s="38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9"/>
      <c r="AWU63" s="38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9"/>
      <c r="AXR63" s="38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9"/>
      <c r="AYO63" s="38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9"/>
      <c r="AZL63" s="38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9"/>
      <c r="BAI63" s="38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9"/>
      <c r="BBF63" s="38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9"/>
      <c r="BCC63" s="38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9"/>
      <c r="BCZ63" s="38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9"/>
      <c r="BDW63" s="38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9"/>
      <c r="BET63" s="38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9"/>
      <c r="BFQ63" s="38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9"/>
      <c r="BGN63" s="38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9"/>
      <c r="BHK63" s="38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9"/>
      <c r="BIH63" s="38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9"/>
      <c r="BJE63" s="38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9"/>
      <c r="BKB63" s="38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9"/>
      <c r="BKY63" s="38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9"/>
      <c r="BLV63" s="38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9"/>
      <c r="BMS63" s="38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9"/>
      <c r="BNP63" s="38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9"/>
      <c r="BOM63" s="38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9"/>
      <c r="BPJ63" s="38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9"/>
      <c r="BQG63" s="38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9"/>
      <c r="BRD63" s="38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9"/>
      <c r="BSA63" s="38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9"/>
      <c r="BSX63" s="38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9"/>
      <c r="BTU63" s="38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9"/>
      <c r="BUR63" s="38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9"/>
      <c r="BVO63" s="38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9"/>
      <c r="BWL63" s="38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9"/>
      <c r="BXI63" s="38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9"/>
      <c r="BYF63" s="38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9"/>
      <c r="BZC63" s="38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9"/>
      <c r="BZZ63" s="38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9"/>
      <c r="CAW63" s="38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9"/>
      <c r="CBT63" s="38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9"/>
      <c r="CCQ63" s="38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9"/>
      <c r="CDN63" s="38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9"/>
      <c r="CEK63" s="38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9"/>
      <c r="CFH63" s="38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9"/>
      <c r="CGE63" s="38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9"/>
      <c r="CHB63" s="38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9"/>
      <c r="CHY63" s="38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9"/>
      <c r="CIV63" s="38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9"/>
      <c r="CJS63" s="38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9"/>
      <c r="CKP63" s="38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9"/>
      <c r="CLM63" s="38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9"/>
      <c r="CMJ63" s="38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9"/>
      <c r="CNG63" s="38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9"/>
      <c r="COD63" s="38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9"/>
      <c r="CPA63" s="38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9"/>
      <c r="CPX63" s="38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9"/>
      <c r="CQU63" s="38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9"/>
      <c r="CRR63" s="38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9"/>
      <c r="CSO63" s="38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9"/>
      <c r="CTL63" s="38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9"/>
      <c r="CUI63" s="38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9"/>
      <c r="CVF63" s="38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9"/>
      <c r="CWC63" s="38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9"/>
      <c r="CWZ63" s="38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9"/>
      <c r="CXW63" s="38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9"/>
      <c r="CYT63" s="38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9"/>
      <c r="CZQ63" s="38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9"/>
      <c r="DAN63" s="38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9"/>
      <c r="DBK63" s="38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9"/>
      <c r="DCH63" s="38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9"/>
      <c r="DDE63" s="38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9"/>
      <c r="DEB63" s="38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9"/>
      <c r="DEY63" s="38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9"/>
      <c r="DFV63" s="38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9"/>
      <c r="DGS63" s="38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9"/>
      <c r="DHP63" s="38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9"/>
      <c r="DIM63" s="38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9"/>
      <c r="DJJ63" s="38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9"/>
      <c r="DKG63" s="38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9"/>
      <c r="DLD63" s="38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9"/>
      <c r="DMA63" s="38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9"/>
      <c r="DMX63" s="38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9"/>
      <c r="DNU63" s="38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9"/>
      <c r="DOR63" s="38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9"/>
      <c r="DPO63" s="38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9"/>
      <c r="DQL63" s="38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9"/>
      <c r="DRI63" s="38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9"/>
      <c r="DSF63" s="38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9"/>
      <c r="DTC63" s="38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9"/>
      <c r="DTZ63" s="38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9"/>
      <c r="DUW63" s="38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9"/>
      <c r="DVT63" s="38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9"/>
      <c r="DWQ63" s="38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9"/>
      <c r="DXN63" s="38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9"/>
      <c r="DYK63" s="38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9"/>
      <c r="DZH63" s="38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9"/>
      <c r="EAE63" s="38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9"/>
      <c r="EBB63" s="38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9"/>
      <c r="EBY63" s="38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9"/>
      <c r="ECV63" s="38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9"/>
      <c r="EDS63" s="38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9"/>
      <c r="EEP63" s="38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9"/>
      <c r="EFM63" s="38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9"/>
      <c r="EGJ63" s="38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9"/>
      <c r="EHG63" s="38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9"/>
      <c r="EID63" s="38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9"/>
      <c r="EJA63" s="38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9"/>
      <c r="EJX63" s="38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9"/>
      <c r="EKU63" s="38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9"/>
      <c r="ELR63" s="38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9"/>
      <c r="EMO63" s="38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9"/>
      <c r="ENL63" s="38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9"/>
      <c r="EOI63" s="38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9"/>
      <c r="EPF63" s="38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9"/>
      <c r="EQC63" s="38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9"/>
      <c r="EQZ63" s="38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9"/>
      <c r="ERW63" s="38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9"/>
      <c r="EST63" s="38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9"/>
      <c r="ETQ63" s="38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9"/>
      <c r="EUN63" s="38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9"/>
      <c r="EVK63" s="38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9"/>
      <c r="EWH63" s="38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9"/>
      <c r="EXE63" s="38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9"/>
      <c r="EYB63" s="38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9"/>
      <c r="EYY63" s="38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9"/>
      <c r="EZV63" s="38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9"/>
      <c r="FAS63" s="38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9"/>
      <c r="FBP63" s="38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9"/>
      <c r="FCM63" s="38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9"/>
      <c r="FDJ63" s="38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9"/>
      <c r="FEG63" s="38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9"/>
      <c r="FFD63" s="38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9"/>
      <c r="FGA63" s="38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9"/>
      <c r="FGX63" s="38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9"/>
      <c r="FHU63" s="38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9"/>
      <c r="FIR63" s="38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9"/>
      <c r="FJO63" s="38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9"/>
      <c r="FKL63" s="38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9"/>
      <c r="FLI63" s="38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9"/>
      <c r="FMF63" s="38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9"/>
      <c r="FNC63" s="38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9"/>
      <c r="FNZ63" s="38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9"/>
      <c r="FOW63" s="38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9"/>
      <c r="FPT63" s="38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9"/>
      <c r="FQQ63" s="38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9"/>
      <c r="FRN63" s="38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9"/>
      <c r="FSK63" s="38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9"/>
      <c r="FTH63" s="38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9"/>
      <c r="FUE63" s="38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9"/>
      <c r="FVB63" s="38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9"/>
      <c r="FVY63" s="38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9"/>
      <c r="FWV63" s="38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9"/>
      <c r="FXS63" s="38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9"/>
      <c r="FYP63" s="38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9"/>
      <c r="FZM63" s="38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9"/>
      <c r="GAJ63" s="38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9"/>
      <c r="GBG63" s="38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9"/>
      <c r="GCD63" s="38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9"/>
      <c r="GDA63" s="38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9"/>
      <c r="GDX63" s="38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9"/>
      <c r="GEU63" s="38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9"/>
      <c r="GFR63" s="38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9"/>
      <c r="GGO63" s="38"/>
      <c r="GGP63" s="3"/>
      <c r="GGQ63" s="3"/>
      <c r="GGR63" s="3"/>
      <c r="GGS63" s="3"/>
      <c r="GGT63" s="3"/>
      <c r="GGU63" s="3"/>
      <c r="GGV63" s="3"/>
      <c r="GGW63" s="3"/>
      <c r="GGX63" s="3"/>
      <c r="GGY63" s="3"/>
      <c r="GGZ63" s="3"/>
      <c r="GHA63" s="3"/>
      <c r="GHB63" s="3"/>
      <c r="GHC63" s="3"/>
      <c r="GHD63" s="3"/>
      <c r="GHE63" s="3"/>
      <c r="GHF63" s="3"/>
      <c r="GHG63" s="3"/>
      <c r="GHH63" s="3"/>
      <c r="GHI63" s="3"/>
      <c r="GHJ63" s="3"/>
      <c r="GHK63" s="39"/>
      <c r="GHL63" s="38"/>
      <c r="GHM63" s="3"/>
      <c r="GHN63" s="3"/>
      <c r="GHO63" s="3"/>
      <c r="GHP63" s="3"/>
      <c r="GHQ63" s="3"/>
      <c r="GHR63" s="3"/>
      <c r="GHS63" s="3"/>
      <c r="GHT63" s="3"/>
      <c r="GHU63" s="3"/>
      <c r="GHV63" s="3"/>
      <c r="GHW63" s="3"/>
      <c r="GHX63" s="3"/>
      <c r="GHY63" s="3"/>
      <c r="GHZ63" s="3"/>
      <c r="GIA63" s="3"/>
      <c r="GIB63" s="3"/>
      <c r="GIC63" s="3"/>
      <c r="GID63" s="3"/>
      <c r="GIE63" s="3"/>
      <c r="GIF63" s="3"/>
      <c r="GIG63" s="3"/>
      <c r="GIH63" s="39"/>
      <c r="GII63" s="38"/>
      <c r="GIJ63" s="3"/>
      <c r="GIK63" s="3"/>
      <c r="GIL63" s="3"/>
      <c r="GIM63" s="3"/>
      <c r="GIN63" s="3"/>
      <c r="GIO63" s="3"/>
      <c r="GIP63" s="3"/>
      <c r="GIQ63" s="3"/>
      <c r="GIR63" s="3"/>
      <c r="GIS63" s="3"/>
      <c r="GIT63" s="3"/>
      <c r="GIU63" s="3"/>
      <c r="GIV63" s="3"/>
      <c r="GIW63" s="3"/>
      <c r="GIX63" s="3"/>
      <c r="GIY63" s="3"/>
      <c r="GIZ63" s="3"/>
      <c r="GJA63" s="3"/>
      <c r="GJB63" s="3"/>
      <c r="GJC63" s="3"/>
      <c r="GJD63" s="3"/>
      <c r="GJE63" s="39"/>
      <c r="GJF63" s="38"/>
      <c r="GJG63" s="3"/>
      <c r="GJH63" s="3"/>
      <c r="GJI63" s="3"/>
      <c r="GJJ63" s="3"/>
      <c r="GJK63" s="3"/>
      <c r="GJL63" s="3"/>
      <c r="GJM63" s="3"/>
      <c r="GJN63" s="3"/>
      <c r="GJO63" s="3"/>
      <c r="GJP63" s="3"/>
      <c r="GJQ63" s="3"/>
      <c r="GJR63" s="3"/>
      <c r="GJS63" s="3"/>
      <c r="GJT63" s="3"/>
      <c r="GJU63" s="3"/>
      <c r="GJV63" s="3"/>
      <c r="GJW63" s="3"/>
      <c r="GJX63" s="3"/>
      <c r="GJY63" s="3"/>
      <c r="GJZ63" s="3"/>
      <c r="GKA63" s="3"/>
      <c r="GKB63" s="39"/>
      <c r="GKC63" s="38"/>
      <c r="GKD63" s="3"/>
      <c r="GKE63" s="3"/>
      <c r="GKF63" s="3"/>
      <c r="GKG63" s="3"/>
      <c r="GKH63" s="3"/>
      <c r="GKI63" s="3"/>
      <c r="GKJ63" s="3"/>
      <c r="GKK63" s="3"/>
      <c r="GKL63" s="3"/>
      <c r="GKM63" s="3"/>
      <c r="GKN63" s="3"/>
      <c r="GKO63" s="3"/>
      <c r="GKP63" s="3"/>
      <c r="GKQ63" s="3"/>
      <c r="GKR63" s="3"/>
      <c r="GKS63" s="3"/>
      <c r="GKT63" s="3"/>
      <c r="GKU63" s="3"/>
      <c r="GKV63" s="3"/>
      <c r="GKW63" s="3"/>
      <c r="GKX63" s="3"/>
      <c r="GKY63" s="39"/>
      <c r="GKZ63" s="38"/>
      <c r="GLA63" s="3"/>
      <c r="GLB63" s="3"/>
      <c r="GLC63" s="3"/>
      <c r="GLD63" s="3"/>
      <c r="GLE63" s="3"/>
      <c r="GLF63" s="3"/>
      <c r="GLG63" s="3"/>
      <c r="GLH63" s="3"/>
      <c r="GLI63" s="3"/>
      <c r="GLJ63" s="3"/>
      <c r="GLK63" s="3"/>
      <c r="GLL63" s="3"/>
      <c r="GLM63" s="3"/>
      <c r="GLN63" s="3"/>
      <c r="GLO63" s="3"/>
      <c r="GLP63" s="3"/>
      <c r="GLQ63" s="3"/>
      <c r="GLR63" s="3"/>
      <c r="GLS63" s="3"/>
      <c r="GLT63" s="3"/>
      <c r="GLU63" s="3"/>
      <c r="GLV63" s="39"/>
      <c r="GLW63" s="38"/>
      <c r="GLX63" s="3"/>
      <c r="GLY63" s="3"/>
      <c r="GLZ63" s="3"/>
      <c r="GMA63" s="3"/>
      <c r="GMB63" s="3"/>
      <c r="GMC63" s="3"/>
      <c r="GMD63" s="3"/>
      <c r="GME63" s="3"/>
      <c r="GMF63" s="3"/>
      <c r="GMG63" s="3"/>
      <c r="GMH63" s="3"/>
      <c r="GMI63" s="3"/>
      <c r="GMJ63" s="3"/>
      <c r="GMK63" s="3"/>
      <c r="GML63" s="3"/>
      <c r="GMM63" s="3"/>
      <c r="GMN63" s="3"/>
      <c r="GMO63" s="3"/>
      <c r="GMP63" s="3"/>
      <c r="GMQ63" s="3"/>
      <c r="GMR63" s="3"/>
      <c r="GMS63" s="39"/>
      <c r="GMT63" s="38"/>
      <c r="GMU63" s="3"/>
      <c r="GMV63" s="3"/>
      <c r="GMW63" s="3"/>
      <c r="GMX63" s="3"/>
      <c r="GMY63" s="3"/>
      <c r="GMZ63" s="3"/>
      <c r="GNA63" s="3"/>
      <c r="GNB63" s="3"/>
      <c r="GNC63" s="3"/>
      <c r="GND63" s="3"/>
      <c r="GNE63" s="3"/>
      <c r="GNF63" s="3"/>
      <c r="GNG63" s="3"/>
      <c r="GNH63" s="3"/>
      <c r="GNI63" s="3"/>
      <c r="GNJ63" s="3"/>
      <c r="GNK63" s="3"/>
      <c r="GNL63" s="3"/>
      <c r="GNM63" s="3"/>
      <c r="GNN63" s="3"/>
      <c r="GNO63" s="3"/>
      <c r="GNP63" s="39"/>
      <c r="GNQ63" s="38"/>
      <c r="GNR63" s="3"/>
      <c r="GNS63" s="3"/>
      <c r="GNT63" s="3"/>
      <c r="GNU63" s="3"/>
      <c r="GNV63" s="3"/>
      <c r="GNW63" s="3"/>
      <c r="GNX63" s="3"/>
      <c r="GNY63" s="3"/>
      <c r="GNZ63" s="3"/>
      <c r="GOA63" s="3"/>
      <c r="GOB63" s="3"/>
      <c r="GOC63" s="3"/>
      <c r="GOD63" s="3"/>
      <c r="GOE63" s="3"/>
      <c r="GOF63" s="3"/>
      <c r="GOG63" s="3"/>
      <c r="GOH63" s="3"/>
      <c r="GOI63" s="3"/>
      <c r="GOJ63" s="3"/>
      <c r="GOK63" s="3"/>
      <c r="GOL63" s="3"/>
      <c r="GOM63" s="39"/>
      <c r="GON63" s="38"/>
      <c r="GOO63" s="3"/>
      <c r="GOP63" s="3"/>
      <c r="GOQ63" s="3"/>
      <c r="GOR63" s="3"/>
      <c r="GOS63" s="3"/>
      <c r="GOT63" s="3"/>
      <c r="GOU63" s="3"/>
      <c r="GOV63" s="3"/>
      <c r="GOW63" s="3"/>
      <c r="GOX63" s="3"/>
      <c r="GOY63" s="3"/>
      <c r="GOZ63" s="3"/>
      <c r="GPA63" s="3"/>
      <c r="GPB63" s="3"/>
      <c r="GPC63" s="3"/>
      <c r="GPD63" s="3"/>
      <c r="GPE63" s="3"/>
      <c r="GPF63" s="3"/>
      <c r="GPG63" s="3"/>
      <c r="GPH63" s="3"/>
      <c r="GPI63" s="3"/>
      <c r="GPJ63" s="39"/>
      <c r="GPK63" s="38"/>
      <c r="GPL63" s="3"/>
      <c r="GPM63" s="3"/>
      <c r="GPN63" s="3"/>
      <c r="GPO63" s="3"/>
      <c r="GPP63" s="3"/>
      <c r="GPQ63" s="3"/>
      <c r="GPR63" s="3"/>
      <c r="GPS63" s="3"/>
      <c r="GPT63" s="3"/>
      <c r="GPU63" s="3"/>
      <c r="GPV63" s="3"/>
      <c r="GPW63" s="3"/>
      <c r="GPX63" s="3"/>
      <c r="GPY63" s="3"/>
      <c r="GPZ63" s="3"/>
      <c r="GQA63" s="3"/>
      <c r="GQB63" s="3"/>
      <c r="GQC63" s="3"/>
      <c r="GQD63" s="3"/>
      <c r="GQE63" s="3"/>
      <c r="GQF63" s="3"/>
      <c r="GQG63" s="39"/>
      <c r="GQH63" s="38"/>
      <c r="GQI63" s="3"/>
      <c r="GQJ63" s="3"/>
      <c r="GQK63" s="3"/>
      <c r="GQL63" s="3"/>
      <c r="GQM63" s="3"/>
      <c r="GQN63" s="3"/>
      <c r="GQO63" s="3"/>
      <c r="GQP63" s="3"/>
      <c r="GQQ63" s="3"/>
      <c r="GQR63" s="3"/>
      <c r="GQS63" s="3"/>
      <c r="GQT63" s="3"/>
      <c r="GQU63" s="3"/>
      <c r="GQV63" s="3"/>
      <c r="GQW63" s="3"/>
      <c r="GQX63" s="3"/>
      <c r="GQY63" s="3"/>
      <c r="GQZ63" s="3"/>
      <c r="GRA63" s="3"/>
      <c r="GRB63" s="3"/>
      <c r="GRC63" s="3"/>
      <c r="GRD63" s="39"/>
      <c r="GRE63" s="38"/>
      <c r="GRF63" s="3"/>
      <c r="GRG63" s="3"/>
      <c r="GRH63" s="3"/>
      <c r="GRI63" s="3"/>
      <c r="GRJ63" s="3"/>
      <c r="GRK63" s="3"/>
      <c r="GRL63" s="3"/>
      <c r="GRM63" s="3"/>
      <c r="GRN63" s="3"/>
      <c r="GRO63" s="3"/>
      <c r="GRP63" s="3"/>
      <c r="GRQ63" s="3"/>
      <c r="GRR63" s="3"/>
      <c r="GRS63" s="3"/>
      <c r="GRT63" s="3"/>
      <c r="GRU63" s="3"/>
      <c r="GRV63" s="3"/>
      <c r="GRW63" s="3"/>
      <c r="GRX63" s="3"/>
      <c r="GRY63" s="3"/>
      <c r="GRZ63" s="3"/>
      <c r="GSA63" s="39"/>
      <c r="GSB63" s="38"/>
      <c r="GSC63" s="3"/>
      <c r="GSD63" s="3"/>
      <c r="GSE63" s="3"/>
      <c r="GSF63" s="3"/>
      <c r="GSG63" s="3"/>
      <c r="GSH63" s="3"/>
      <c r="GSI63" s="3"/>
      <c r="GSJ63" s="3"/>
      <c r="GSK63" s="3"/>
      <c r="GSL63" s="3"/>
      <c r="GSM63" s="3"/>
      <c r="GSN63" s="3"/>
      <c r="GSO63" s="3"/>
      <c r="GSP63" s="3"/>
      <c r="GSQ63" s="3"/>
      <c r="GSR63" s="3"/>
      <c r="GSS63" s="3"/>
      <c r="GST63" s="3"/>
      <c r="GSU63" s="3"/>
      <c r="GSV63" s="3"/>
      <c r="GSW63" s="3"/>
      <c r="GSX63" s="39"/>
      <c r="GSY63" s="38"/>
      <c r="GSZ63" s="3"/>
      <c r="GTA63" s="3"/>
      <c r="GTB63" s="3"/>
      <c r="GTC63" s="3"/>
      <c r="GTD63" s="3"/>
      <c r="GTE63" s="3"/>
      <c r="GTF63" s="3"/>
      <c r="GTG63" s="3"/>
      <c r="GTH63" s="3"/>
      <c r="GTI63" s="3"/>
      <c r="GTJ63" s="3"/>
      <c r="GTK63" s="3"/>
      <c r="GTL63" s="3"/>
      <c r="GTM63" s="3"/>
      <c r="GTN63" s="3"/>
      <c r="GTO63" s="3"/>
      <c r="GTP63" s="3"/>
      <c r="GTQ63" s="3"/>
      <c r="GTR63" s="3"/>
      <c r="GTS63" s="3"/>
      <c r="GTT63" s="3"/>
      <c r="GTU63" s="39"/>
      <c r="GTV63" s="38"/>
      <c r="GTW63" s="3"/>
      <c r="GTX63" s="3"/>
      <c r="GTY63" s="3"/>
      <c r="GTZ63" s="3"/>
      <c r="GUA63" s="3"/>
      <c r="GUB63" s="3"/>
      <c r="GUC63" s="3"/>
      <c r="GUD63" s="3"/>
      <c r="GUE63" s="3"/>
      <c r="GUF63" s="3"/>
      <c r="GUG63" s="3"/>
      <c r="GUH63" s="3"/>
      <c r="GUI63" s="3"/>
      <c r="GUJ63" s="3"/>
      <c r="GUK63" s="3"/>
      <c r="GUL63" s="3"/>
      <c r="GUM63" s="3"/>
      <c r="GUN63" s="3"/>
      <c r="GUO63" s="3"/>
      <c r="GUP63" s="3"/>
      <c r="GUQ63" s="3"/>
      <c r="GUR63" s="39"/>
      <c r="GUS63" s="38"/>
      <c r="GUT63" s="3"/>
      <c r="GUU63" s="3"/>
      <c r="GUV63" s="3"/>
      <c r="GUW63" s="3"/>
      <c r="GUX63" s="3"/>
      <c r="GUY63" s="3"/>
      <c r="GUZ63" s="3"/>
      <c r="GVA63" s="3"/>
      <c r="GVB63" s="3"/>
      <c r="GVC63" s="3"/>
      <c r="GVD63" s="3"/>
      <c r="GVE63" s="3"/>
      <c r="GVF63" s="3"/>
      <c r="GVG63" s="3"/>
      <c r="GVH63" s="3"/>
      <c r="GVI63" s="3"/>
      <c r="GVJ63" s="3"/>
      <c r="GVK63" s="3"/>
      <c r="GVL63" s="3"/>
      <c r="GVM63" s="3"/>
      <c r="GVN63" s="3"/>
      <c r="GVO63" s="39"/>
      <c r="GVP63" s="38"/>
      <c r="GVQ63" s="3"/>
      <c r="GVR63" s="3"/>
      <c r="GVS63" s="3"/>
      <c r="GVT63" s="3"/>
      <c r="GVU63" s="3"/>
      <c r="GVV63" s="3"/>
      <c r="GVW63" s="3"/>
      <c r="GVX63" s="3"/>
      <c r="GVY63" s="3"/>
      <c r="GVZ63" s="3"/>
      <c r="GWA63" s="3"/>
      <c r="GWB63" s="3"/>
      <c r="GWC63" s="3"/>
      <c r="GWD63" s="3"/>
      <c r="GWE63" s="3"/>
      <c r="GWF63" s="3"/>
      <c r="GWG63" s="3"/>
      <c r="GWH63" s="3"/>
      <c r="GWI63" s="3"/>
      <c r="GWJ63" s="3"/>
      <c r="GWK63" s="3"/>
      <c r="GWL63" s="39"/>
      <c r="GWM63" s="38"/>
      <c r="GWN63" s="3"/>
      <c r="GWO63" s="3"/>
      <c r="GWP63" s="3"/>
      <c r="GWQ63" s="3"/>
      <c r="GWR63" s="3"/>
      <c r="GWS63" s="3"/>
      <c r="GWT63" s="3"/>
      <c r="GWU63" s="3"/>
      <c r="GWV63" s="3"/>
      <c r="GWW63" s="3"/>
      <c r="GWX63" s="3"/>
      <c r="GWY63" s="3"/>
      <c r="GWZ63" s="3"/>
      <c r="GXA63" s="3"/>
      <c r="GXB63" s="3"/>
      <c r="GXC63" s="3"/>
      <c r="GXD63" s="3"/>
      <c r="GXE63" s="3"/>
      <c r="GXF63" s="3"/>
      <c r="GXG63" s="3"/>
      <c r="GXH63" s="3"/>
      <c r="GXI63" s="39"/>
      <c r="GXJ63" s="38"/>
      <c r="GXK63" s="3"/>
      <c r="GXL63" s="3"/>
      <c r="GXM63" s="3"/>
      <c r="GXN63" s="3"/>
      <c r="GXO63" s="3"/>
      <c r="GXP63" s="3"/>
      <c r="GXQ63" s="3"/>
      <c r="GXR63" s="3"/>
      <c r="GXS63" s="3"/>
      <c r="GXT63" s="3"/>
      <c r="GXU63" s="3"/>
      <c r="GXV63" s="3"/>
      <c r="GXW63" s="3"/>
      <c r="GXX63" s="3"/>
      <c r="GXY63" s="3"/>
      <c r="GXZ63" s="3"/>
      <c r="GYA63" s="3"/>
      <c r="GYB63" s="3"/>
      <c r="GYC63" s="3"/>
      <c r="GYD63" s="3"/>
      <c r="GYE63" s="3"/>
      <c r="GYF63" s="39"/>
      <c r="GYG63" s="38"/>
      <c r="GYH63" s="3"/>
      <c r="GYI63" s="3"/>
      <c r="GYJ63" s="3"/>
      <c r="GYK63" s="3"/>
      <c r="GYL63" s="3"/>
      <c r="GYM63" s="3"/>
      <c r="GYN63" s="3"/>
      <c r="GYO63" s="3"/>
      <c r="GYP63" s="3"/>
      <c r="GYQ63" s="3"/>
      <c r="GYR63" s="3"/>
      <c r="GYS63" s="3"/>
      <c r="GYT63" s="3"/>
      <c r="GYU63" s="3"/>
      <c r="GYV63" s="3"/>
      <c r="GYW63" s="3"/>
      <c r="GYX63" s="3"/>
      <c r="GYY63" s="3"/>
      <c r="GYZ63" s="3"/>
      <c r="GZA63" s="3"/>
      <c r="GZB63" s="3"/>
      <c r="GZC63" s="39"/>
      <c r="GZD63" s="38"/>
      <c r="GZE63" s="3"/>
      <c r="GZF63" s="3"/>
      <c r="GZG63" s="3"/>
      <c r="GZH63" s="3"/>
      <c r="GZI63" s="3"/>
      <c r="GZJ63" s="3"/>
      <c r="GZK63" s="3"/>
      <c r="GZL63" s="3"/>
      <c r="GZM63" s="3"/>
      <c r="GZN63" s="3"/>
      <c r="GZO63" s="3"/>
      <c r="GZP63" s="3"/>
      <c r="GZQ63" s="3"/>
      <c r="GZR63" s="3"/>
      <c r="GZS63" s="3"/>
      <c r="GZT63" s="3"/>
      <c r="GZU63" s="3"/>
      <c r="GZV63" s="3"/>
      <c r="GZW63" s="3"/>
      <c r="GZX63" s="3"/>
      <c r="GZY63" s="3"/>
      <c r="GZZ63" s="39"/>
      <c r="HAA63" s="38"/>
      <c r="HAB63" s="3"/>
      <c r="HAC63" s="3"/>
      <c r="HAD63" s="3"/>
      <c r="HAE63" s="3"/>
      <c r="HAF63" s="3"/>
      <c r="HAG63" s="3"/>
      <c r="HAH63" s="3"/>
      <c r="HAI63" s="3"/>
      <c r="HAJ63" s="3"/>
      <c r="HAK63" s="3"/>
      <c r="HAL63" s="3"/>
      <c r="HAM63" s="3"/>
      <c r="HAN63" s="3"/>
      <c r="HAO63" s="3"/>
      <c r="HAP63" s="3"/>
      <c r="HAQ63" s="3"/>
      <c r="HAR63" s="3"/>
      <c r="HAS63" s="3"/>
      <c r="HAT63" s="3"/>
      <c r="HAU63" s="3"/>
      <c r="HAV63" s="3"/>
      <c r="HAW63" s="39"/>
      <c r="HAX63" s="38"/>
      <c r="HAY63" s="3"/>
      <c r="HAZ63" s="3"/>
      <c r="HBA63" s="3"/>
      <c r="HBB63" s="3"/>
      <c r="HBC63" s="3"/>
      <c r="HBD63" s="3"/>
      <c r="HBE63" s="3"/>
      <c r="HBF63" s="3"/>
      <c r="HBG63" s="3"/>
      <c r="HBH63" s="3"/>
      <c r="HBI63" s="3"/>
      <c r="HBJ63" s="3"/>
      <c r="HBK63" s="3"/>
      <c r="HBL63" s="3"/>
      <c r="HBM63" s="3"/>
      <c r="HBN63" s="3"/>
      <c r="HBO63" s="3"/>
      <c r="HBP63" s="3"/>
      <c r="HBQ63" s="3"/>
      <c r="HBR63" s="3"/>
      <c r="HBS63" s="3"/>
      <c r="HBT63" s="39"/>
      <c r="HBU63" s="38"/>
      <c r="HBV63" s="3"/>
      <c r="HBW63" s="3"/>
      <c r="HBX63" s="3"/>
      <c r="HBY63" s="3"/>
      <c r="HBZ63" s="3"/>
      <c r="HCA63" s="3"/>
      <c r="HCB63" s="3"/>
      <c r="HCC63" s="3"/>
      <c r="HCD63" s="3"/>
      <c r="HCE63" s="3"/>
      <c r="HCF63" s="3"/>
      <c r="HCG63" s="3"/>
      <c r="HCH63" s="3"/>
      <c r="HCI63" s="3"/>
      <c r="HCJ63" s="3"/>
      <c r="HCK63" s="3"/>
      <c r="HCL63" s="3"/>
      <c r="HCM63" s="3"/>
      <c r="HCN63" s="3"/>
      <c r="HCO63" s="3"/>
      <c r="HCP63" s="3"/>
      <c r="HCQ63" s="39"/>
      <c r="HCR63" s="38"/>
      <c r="HCS63" s="3"/>
      <c r="HCT63" s="3"/>
      <c r="HCU63" s="3"/>
      <c r="HCV63" s="3"/>
      <c r="HCW63" s="3"/>
      <c r="HCX63" s="3"/>
      <c r="HCY63" s="3"/>
      <c r="HCZ63" s="3"/>
      <c r="HDA63" s="3"/>
      <c r="HDB63" s="3"/>
      <c r="HDC63" s="3"/>
      <c r="HDD63" s="3"/>
      <c r="HDE63" s="3"/>
      <c r="HDF63" s="3"/>
      <c r="HDG63" s="3"/>
      <c r="HDH63" s="3"/>
      <c r="HDI63" s="3"/>
      <c r="HDJ63" s="3"/>
      <c r="HDK63" s="3"/>
      <c r="HDL63" s="3"/>
      <c r="HDM63" s="3"/>
      <c r="HDN63" s="39"/>
      <c r="HDO63" s="38"/>
      <c r="HDP63" s="3"/>
      <c r="HDQ63" s="3"/>
      <c r="HDR63" s="3"/>
      <c r="HDS63" s="3"/>
      <c r="HDT63" s="3"/>
      <c r="HDU63" s="3"/>
      <c r="HDV63" s="3"/>
      <c r="HDW63" s="3"/>
      <c r="HDX63" s="3"/>
      <c r="HDY63" s="3"/>
      <c r="HDZ63" s="3"/>
      <c r="HEA63" s="3"/>
      <c r="HEB63" s="3"/>
      <c r="HEC63" s="3"/>
      <c r="HED63" s="3"/>
      <c r="HEE63" s="3"/>
      <c r="HEF63" s="3"/>
      <c r="HEG63" s="3"/>
      <c r="HEH63" s="3"/>
      <c r="HEI63" s="3"/>
      <c r="HEJ63" s="3"/>
      <c r="HEK63" s="39"/>
      <c r="HEL63" s="38"/>
      <c r="HEM63" s="3"/>
      <c r="HEN63" s="3"/>
      <c r="HEO63" s="3"/>
      <c r="HEP63" s="3"/>
      <c r="HEQ63" s="3"/>
      <c r="HER63" s="3"/>
      <c r="HES63" s="3"/>
      <c r="HET63" s="3"/>
      <c r="HEU63" s="3"/>
      <c r="HEV63" s="3"/>
      <c r="HEW63" s="3"/>
      <c r="HEX63" s="3"/>
      <c r="HEY63" s="3"/>
      <c r="HEZ63" s="3"/>
      <c r="HFA63" s="3"/>
      <c r="HFB63" s="3"/>
      <c r="HFC63" s="3"/>
      <c r="HFD63" s="3"/>
      <c r="HFE63" s="3"/>
      <c r="HFF63" s="3"/>
      <c r="HFG63" s="3"/>
      <c r="HFH63" s="39"/>
      <c r="HFI63" s="38"/>
      <c r="HFJ63" s="3"/>
      <c r="HFK63" s="3"/>
      <c r="HFL63" s="3"/>
      <c r="HFM63" s="3"/>
      <c r="HFN63" s="3"/>
      <c r="HFO63" s="3"/>
      <c r="HFP63" s="3"/>
      <c r="HFQ63" s="3"/>
      <c r="HFR63" s="3"/>
      <c r="HFS63" s="3"/>
      <c r="HFT63" s="3"/>
      <c r="HFU63" s="3"/>
      <c r="HFV63" s="3"/>
      <c r="HFW63" s="3"/>
      <c r="HFX63" s="3"/>
      <c r="HFY63" s="3"/>
      <c r="HFZ63" s="3"/>
      <c r="HGA63" s="3"/>
      <c r="HGB63" s="3"/>
      <c r="HGC63" s="3"/>
      <c r="HGD63" s="3"/>
      <c r="HGE63" s="39"/>
      <c r="HGF63" s="38"/>
      <c r="HGG63" s="3"/>
      <c r="HGH63" s="3"/>
      <c r="HGI63" s="3"/>
      <c r="HGJ63" s="3"/>
      <c r="HGK63" s="3"/>
      <c r="HGL63" s="3"/>
      <c r="HGM63" s="3"/>
      <c r="HGN63" s="3"/>
      <c r="HGO63" s="3"/>
      <c r="HGP63" s="3"/>
      <c r="HGQ63" s="3"/>
      <c r="HGR63" s="3"/>
      <c r="HGS63" s="3"/>
      <c r="HGT63" s="3"/>
      <c r="HGU63" s="3"/>
      <c r="HGV63" s="3"/>
      <c r="HGW63" s="3"/>
      <c r="HGX63" s="3"/>
      <c r="HGY63" s="3"/>
      <c r="HGZ63" s="3"/>
      <c r="HHA63" s="3"/>
      <c r="HHB63" s="39"/>
      <c r="HHC63" s="38"/>
      <c r="HHD63" s="3"/>
      <c r="HHE63" s="3"/>
      <c r="HHF63" s="3"/>
      <c r="HHG63" s="3"/>
      <c r="HHH63" s="3"/>
      <c r="HHI63" s="3"/>
      <c r="HHJ63" s="3"/>
      <c r="HHK63" s="3"/>
      <c r="HHL63" s="3"/>
      <c r="HHM63" s="3"/>
      <c r="HHN63" s="3"/>
      <c r="HHO63" s="3"/>
      <c r="HHP63" s="3"/>
      <c r="HHQ63" s="3"/>
      <c r="HHR63" s="3"/>
      <c r="HHS63" s="3"/>
      <c r="HHT63" s="3"/>
      <c r="HHU63" s="3"/>
      <c r="HHV63" s="3"/>
      <c r="HHW63" s="3"/>
      <c r="HHX63" s="3"/>
      <c r="HHY63" s="39"/>
      <c r="HHZ63" s="38"/>
      <c r="HIA63" s="3"/>
      <c r="HIB63" s="3"/>
      <c r="HIC63" s="3"/>
      <c r="HID63" s="3"/>
      <c r="HIE63" s="3"/>
      <c r="HIF63" s="3"/>
      <c r="HIG63" s="3"/>
      <c r="HIH63" s="3"/>
      <c r="HII63" s="3"/>
      <c r="HIJ63" s="3"/>
      <c r="HIK63" s="3"/>
      <c r="HIL63" s="3"/>
      <c r="HIM63" s="3"/>
      <c r="HIN63" s="3"/>
      <c r="HIO63" s="3"/>
      <c r="HIP63" s="3"/>
      <c r="HIQ63" s="3"/>
      <c r="HIR63" s="3"/>
      <c r="HIS63" s="3"/>
      <c r="HIT63" s="3"/>
      <c r="HIU63" s="3"/>
      <c r="HIV63" s="39"/>
      <c r="HIW63" s="38"/>
      <c r="HIX63" s="3"/>
      <c r="HIY63" s="3"/>
      <c r="HIZ63" s="3"/>
      <c r="HJA63" s="3"/>
      <c r="HJB63" s="3"/>
      <c r="HJC63" s="3"/>
      <c r="HJD63" s="3"/>
      <c r="HJE63" s="3"/>
      <c r="HJF63" s="3"/>
      <c r="HJG63" s="3"/>
      <c r="HJH63" s="3"/>
      <c r="HJI63" s="3"/>
      <c r="HJJ63" s="3"/>
      <c r="HJK63" s="3"/>
      <c r="HJL63" s="3"/>
      <c r="HJM63" s="3"/>
      <c r="HJN63" s="3"/>
      <c r="HJO63" s="3"/>
      <c r="HJP63" s="3"/>
      <c r="HJQ63" s="3"/>
      <c r="HJR63" s="3"/>
      <c r="HJS63" s="39"/>
      <c r="HJT63" s="38"/>
      <c r="HJU63" s="3"/>
      <c r="HJV63" s="3"/>
      <c r="HJW63" s="3"/>
      <c r="HJX63" s="3"/>
      <c r="HJY63" s="3"/>
      <c r="HJZ63" s="3"/>
      <c r="HKA63" s="3"/>
      <c r="HKB63" s="3"/>
      <c r="HKC63" s="3"/>
      <c r="HKD63" s="3"/>
      <c r="HKE63" s="3"/>
      <c r="HKF63" s="3"/>
      <c r="HKG63" s="3"/>
      <c r="HKH63" s="3"/>
      <c r="HKI63" s="3"/>
      <c r="HKJ63" s="3"/>
      <c r="HKK63" s="3"/>
      <c r="HKL63" s="3"/>
      <c r="HKM63" s="3"/>
      <c r="HKN63" s="3"/>
      <c r="HKO63" s="3"/>
      <c r="HKP63" s="39"/>
      <c r="HKQ63" s="38"/>
      <c r="HKR63" s="3"/>
      <c r="HKS63" s="3"/>
      <c r="HKT63" s="3"/>
      <c r="HKU63" s="3"/>
      <c r="HKV63" s="3"/>
      <c r="HKW63" s="3"/>
      <c r="HKX63" s="3"/>
      <c r="HKY63" s="3"/>
      <c r="HKZ63" s="3"/>
      <c r="HLA63" s="3"/>
      <c r="HLB63" s="3"/>
      <c r="HLC63" s="3"/>
      <c r="HLD63" s="3"/>
      <c r="HLE63" s="3"/>
      <c r="HLF63" s="3"/>
      <c r="HLG63" s="3"/>
      <c r="HLH63" s="3"/>
      <c r="HLI63" s="3"/>
      <c r="HLJ63" s="3"/>
      <c r="HLK63" s="3"/>
      <c r="HLL63" s="3"/>
      <c r="HLM63" s="39"/>
      <c r="HLN63" s="38"/>
      <c r="HLO63" s="3"/>
      <c r="HLP63" s="3"/>
      <c r="HLQ63" s="3"/>
      <c r="HLR63" s="3"/>
      <c r="HLS63" s="3"/>
      <c r="HLT63" s="3"/>
      <c r="HLU63" s="3"/>
      <c r="HLV63" s="3"/>
      <c r="HLW63" s="3"/>
      <c r="HLX63" s="3"/>
      <c r="HLY63" s="3"/>
      <c r="HLZ63" s="3"/>
      <c r="HMA63" s="3"/>
      <c r="HMB63" s="3"/>
      <c r="HMC63" s="3"/>
      <c r="HMD63" s="3"/>
      <c r="HME63" s="3"/>
      <c r="HMF63" s="3"/>
      <c r="HMG63" s="3"/>
      <c r="HMH63" s="3"/>
      <c r="HMI63" s="3"/>
      <c r="HMJ63" s="39"/>
      <c r="HMK63" s="38"/>
      <c r="HML63" s="3"/>
      <c r="HMM63" s="3"/>
      <c r="HMN63" s="3"/>
      <c r="HMO63" s="3"/>
      <c r="HMP63" s="3"/>
      <c r="HMQ63" s="3"/>
      <c r="HMR63" s="3"/>
      <c r="HMS63" s="3"/>
      <c r="HMT63" s="3"/>
      <c r="HMU63" s="3"/>
      <c r="HMV63" s="3"/>
      <c r="HMW63" s="3"/>
      <c r="HMX63" s="3"/>
      <c r="HMY63" s="3"/>
      <c r="HMZ63" s="3"/>
      <c r="HNA63" s="3"/>
      <c r="HNB63" s="3"/>
      <c r="HNC63" s="3"/>
      <c r="HND63" s="3"/>
      <c r="HNE63" s="3"/>
      <c r="HNF63" s="3"/>
      <c r="HNG63" s="39"/>
      <c r="HNH63" s="38"/>
      <c r="HNI63" s="3"/>
      <c r="HNJ63" s="3"/>
      <c r="HNK63" s="3"/>
      <c r="HNL63" s="3"/>
      <c r="HNM63" s="3"/>
      <c r="HNN63" s="3"/>
      <c r="HNO63" s="3"/>
      <c r="HNP63" s="3"/>
      <c r="HNQ63" s="3"/>
      <c r="HNR63" s="3"/>
      <c r="HNS63" s="3"/>
      <c r="HNT63" s="3"/>
      <c r="HNU63" s="3"/>
      <c r="HNV63" s="3"/>
      <c r="HNW63" s="3"/>
      <c r="HNX63" s="3"/>
      <c r="HNY63" s="3"/>
      <c r="HNZ63" s="3"/>
      <c r="HOA63" s="3"/>
      <c r="HOB63" s="3"/>
      <c r="HOC63" s="3"/>
      <c r="HOD63" s="39"/>
      <c r="HOE63" s="38"/>
      <c r="HOF63" s="3"/>
      <c r="HOG63" s="3"/>
      <c r="HOH63" s="3"/>
      <c r="HOI63" s="3"/>
      <c r="HOJ63" s="3"/>
      <c r="HOK63" s="3"/>
      <c r="HOL63" s="3"/>
      <c r="HOM63" s="3"/>
      <c r="HON63" s="3"/>
      <c r="HOO63" s="3"/>
      <c r="HOP63" s="3"/>
      <c r="HOQ63" s="3"/>
      <c r="HOR63" s="3"/>
      <c r="HOS63" s="3"/>
      <c r="HOT63" s="3"/>
      <c r="HOU63" s="3"/>
      <c r="HOV63" s="3"/>
      <c r="HOW63" s="3"/>
      <c r="HOX63" s="3"/>
      <c r="HOY63" s="3"/>
      <c r="HOZ63" s="3"/>
      <c r="HPA63" s="39"/>
      <c r="HPB63" s="38"/>
      <c r="HPC63" s="3"/>
      <c r="HPD63" s="3"/>
      <c r="HPE63" s="3"/>
      <c r="HPF63" s="3"/>
      <c r="HPG63" s="3"/>
      <c r="HPH63" s="3"/>
      <c r="HPI63" s="3"/>
      <c r="HPJ63" s="3"/>
      <c r="HPK63" s="3"/>
      <c r="HPL63" s="3"/>
      <c r="HPM63" s="3"/>
      <c r="HPN63" s="3"/>
      <c r="HPO63" s="3"/>
      <c r="HPP63" s="3"/>
      <c r="HPQ63" s="3"/>
      <c r="HPR63" s="3"/>
      <c r="HPS63" s="3"/>
      <c r="HPT63" s="3"/>
      <c r="HPU63" s="3"/>
      <c r="HPV63" s="3"/>
      <c r="HPW63" s="3"/>
      <c r="HPX63" s="39"/>
      <c r="HPY63" s="38"/>
      <c r="HPZ63" s="3"/>
      <c r="HQA63" s="3"/>
      <c r="HQB63" s="3"/>
      <c r="HQC63" s="3"/>
      <c r="HQD63" s="3"/>
      <c r="HQE63" s="3"/>
      <c r="HQF63" s="3"/>
      <c r="HQG63" s="3"/>
      <c r="HQH63" s="3"/>
      <c r="HQI63" s="3"/>
      <c r="HQJ63" s="3"/>
      <c r="HQK63" s="3"/>
      <c r="HQL63" s="3"/>
      <c r="HQM63" s="3"/>
      <c r="HQN63" s="3"/>
      <c r="HQO63" s="3"/>
      <c r="HQP63" s="3"/>
      <c r="HQQ63" s="3"/>
      <c r="HQR63" s="3"/>
      <c r="HQS63" s="3"/>
      <c r="HQT63" s="3"/>
      <c r="HQU63" s="39"/>
      <c r="HQV63" s="38"/>
      <c r="HQW63" s="3"/>
      <c r="HQX63" s="3"/>
      <c r="HQY63" s="3"/>
      <c r="HQZ63" s="3"/>
      <c r="HRA63" s="3"/>
      <c r="HRB63" s="3"/>
      <c r="HRC63" s="3"/>
      <c r="HRD63" s="3"/>
      <c r="HRE63" s="3"/>
      <c r="HRF63" s="3"/>
      <c r="HRG63" s="3"/>
      <c r="HRH63" s="3"/>
      <c r="HRI63" s="3"/>
      <c r="HRJ63" s="3"/>
      <c r="HRK63" s="3"/>
      <c r="HRL63" s="3"/>
      <c r="HRM63" s="3"/>
      <c r="HRN63" s="3"/>
      <c r="HRO63" s="3"/>
      <c r="HRP63" s="3"/>
      <c r="HRQ63" s="3"/>
      <c r="HRR63" s="39"/>
      <c r="HRS63" s="38"/>
      <c r="HRT63" s="3"/>
      <c r="HRU63" s="3"/>
      <c r="HRV63" s="3"/>
      <c r="HRW63" s="3"/>
      <c r="HRX63" s="3"/>
      <c r="HRY63" s="3"/>
      <c r="HRZ63" s="3"/>
      <c r="HSA63" s="3"/>
      <c r="HSB63" s="3"/>
      <c r="HSC63" s="3"/>
      <c r="HSD63" s="3"/>
      <c r="HSE63" s="3"/>
      <c r="HSF63" s="3"/>
      <c r="HSG63" s="3"/>
      <c r="HSH63" s="3"/>
      <c r="HSI63" s="3"/>
      <c r="HSJ63" s="3"/>
      <c r="HSK63" s="3"/>
      <c r="HSL63" s="3"/>
      <c r="HSM63" s="3"/>
      <c r="HSN63" s="3"/>
      <c r="HSO63" s="39"/>
      <c r="HSP63" s="38"/>
      <c r="HSQ63" s="3"/>
      <c r="HSR63" s="3"/>
      <c r="HSS63" s="3"/>
      <c r="HST63" s="3"/>
      <c r="HSU63" s="3"/>
      <c r="HSV63" s="3"/>
      <c r="HSW63" s="3"/>
      <c r="HSX63" s="3"/>
      <c r="HSY63" s="3"/>
      <c r="HSZ63" s="3"/>
      <c r="HTA63" s="3"/>
      <c r="HTB63" s="3"/>
      <c r="HTC63" s="3"/>
      <c r="HTD63" s="3"/>
      <c r="HTE63" s="3"/>
      <c r="HTF63" s="3"/>
      <c r="HTG63" s="3"/>
      <c r="HTH63" s="3"/>
      <c r="HTI63" s="3"/>
      <c r="HTJ63" s="3"/>
      <c r="HTK63" s="3"/>
      <c r="HTL63" s="39"/>
      <c r="HTM63" s="38"/>
      <c r="HTN63" s="3"/>
      <c r="HTO63" s="3"/>
      <c r="HTP63" s="3"/>
      <c r="HTQ63" s="3"/>
      <c r="HTR63" s="3"/>
      <c r="HTS63" s="3"/>
      <c r="HTT63" s="3"/>
      <c r="HTU63" s="3"/>
      <c r="HTV63" s="3"/>
      <c r="HTW63" s="3"/>
      <c r="HTX63" s="3"/>
      <c r="HTY63" s="3"/>
      <c r="HTZ63" s="3"/>
      <c r="HUA63" s="3"/>
      <c r="HUB63" s="3"/>
      <c r="HUC63" s="3"/>
      <c r="HUD63" s="3"/>
      <c r="HUE63" s="3"/>
      <c r="HUF63" s="3"/>
      <c r="HUG63" s="3"/>
      <c r="HUH63" s="3"/>
      <c r="HUI63" s="39"/>
      <c r="HUJ63" s="38"/>
      <c r="HUK63" s="3"/>
      <c r="HUL63" s="3"/>
      <c r="HUM63" s="3"/>
      <c r="HUN63" s="3"/>
      <c r="HUO63" s="3"/>
      <c r="HUP63" s="3"/>
      <c r="HUQ63" s="3"/>
      <c r="HUR63" s="3"/>
      <c r="HUS63" s="3"/>
      <c r="HUT63" s="3"/>
      <c r="HUU63" s="3"/>
      <c r="HUV63" s="3"/>
      <c r="HUW63" s="3"/>
      <c r="HUX63" s="3"/>
      <c r="HUY63" s="3"/>
      <c r="HUZ63" s="3"/>
      <c r="HVA63" s="3"/>
      <c r="HVB63" s="3"/>
      <c r="HVC63" s="3"/>
      <c r="HVD63" s="3"/>
      <c r="HVE63" s="3"/>
      <c r="HVF63" s="39"/>
      <c r="HVG63" s="38"/>
      <c r="HVH63" s="3"/>
      <c r="HVI63" s="3"/>
      <c r="HVJ63" s="3"/>
      <c r="HVK63" s="3"/>
      <c r="HVL63" s="3"/>
      <c r="HVM63" s="3"/>
      <c r="HVN63" s="3"/>
      <c r="HVO63" s="3"/>
      <c r="HVP63" s="3"/>
      <c r="HVQ63" s="3"/>
      <c r="HVR63" s="3"/>
      <c r="HVS63" s="3"/>
      <c r="HVT63" s="3"/>
      <c r="HVU63" s="3"/>
      <c r="HVV63" s="3"/>
      <c r="HVW63" s="3"/>
      <c r="HVX63" s="3"/>
      <c r="HVY63" s="3"/>
      <c r="HVZ63" s="3"/>
      <c r="HWA63" s="3"/>
      <c r="HWB63" s="3"/>
      <c r="HWC63" s="39"/>
      <c r="HWD63" s="38"/>
      <c r="HWE63" s="3"/>
      <c r="HWF63" s="3"/>
      <c r="HWG63" s="3"/>
      <c r="HWH63" s="3"/>
      <c r="HWI63" s="3"/>
      <c r="HWJ63" s="3"/>
      <c r="HWK63" s="3"/>
      <c r="HWL63" s="3"/>
      <c r="HWM63" s="3"/>
      <c r="HWN63" s="3"/>
      <c r="HWO63" s="3"/>
      <c r="HWP63" s="3"/>
      <c r="HWQ63" s="3"/>
      <c r="HWR63" s="3"/>
      <c r="HWS63" s="3"/>
      <c r="HWT63" s="3"/>
      <c r="HWU63" s="3"/>
      <c r="HWV63" s="3"/>
      <c r="HWW63" s="3"/>
      <c r="HWX63" s="3"/>
      <c r="HWY63" s="3"/>
      <c r="HWZ63" s="39"/>
      <c r="HXA63" s="38"/>
      <c r="HXB63" s="3"/>
      <c r="HXC63" s="3"/>
      <c r="HXD63" s="3"/>
      <c r="HXE63" s="3"/>
      <c r="HXF63" s="3"/>
      <c r="HXG63" s="3"/>
      <c r="HXH63" s="3"/>
      <c r="HXI63" s="3"/>
      <c r="HXJ63" s="3"/>
      <c r="HXK63" s="3"/>
      <c r="HXL63" s="3"/>
      <c r="HXM63" s="3"/>
      <c r="HXN63" s="3"/>
      <c r="HXO63" s="3"/>
      <c r="HXP63" s="3"/>
      <c r="HXQ63" s="3"/>
      <c r="HXR63" s="3"/>
      <c r="HXS63" s="3"/>
      <c r="HXT63" s="3"/>
      <c r="HXU63" s="3"/>
      <c r="HXV63" s="3"/>
      <c r="HXW63" s="39"/>
      <c r="HXX63" s="38"/>
      <c r="HXY63" s="3"/>
      <c r="HXZ63" s="3"/>
      <c r="HYA63" s="3"/>
      <c r="HYB63" s="3"/>
      <c r="HYC63" s="3"/>
      <c r="HYD63" s="3"/>
      <c r="HYE63" s="3"/>
      <c r="HYF63" s="3"/>
      <c r="HYG63" s="3"/>
      <c r="HYH63" s="3"/>
      <c r="HYI63" s="3"/>
      <c r="HYJ63" s="3"/>
      <c r="HYK63" s="3"/>
      <c r="HYL63" s="3"/>
      <c r="HYM63" s="3"/>
      <c r="HYN63" s="3"/>
      <c r="HYO63" s="3"/>
      <c r="HYP63" s="3"/>
      <c r="HYQ63" s="3"/>
      <c r="HYR63" s="3"/>
      <c r="HYS63" s="3"/>
      <c r="HYT63" s="39"/>
      <c r="HYU63" s="38"/>
      <c r="HYV63" s="3"/>
      <c r="HYW63" s="3"/>
      <c r="HYX63" s="3"/>
      <c r="HYY63" s="3"/>
      <c r="HYZ63" s="3"/>
      <c r="HZA63" s="3"/>
      <c r="HZB63" s="3"/>
      <c r="HZC63" s="3"/>
      <c r="HZD63" s="3"/>
      <c r="HZE63" s="3"/>
      <c r="HZF63" s="3"/>
      <c r="HZG63" s="3"/>
      <c r="HZH63" s="3"/>
      <c r="HZI63" s="3"/>
      <c r="HZJ63" s="3"/>
      <c r="HZK63" s="3"/>
      <c r="HZL63" s="3"/>
      <c r="HZM63" s="3"/>
      <c r="HZN63" s="3"/>
      <c r="HZO63" s="3"/>
      <c r="HZP63" s="3"/>
      <c r="HZQ63" s="39"/>
      <c r="HZR63" s="38"/>
      <c r="HZS63" s="3"/>
      <c r="HZT63" s="3"/>
      <c r="HZU63" s="3"/>
      <c r="HZV63" s="3"/>
      <c r="HZW63" s="3"/>
      <c r="HZX63" s="3"/>
      <c r="HZY63" s="3"/>
      <c r="HZZ63" s="3"/>
      <c r="IAA63" s="3"/>
      <c r="IAB63" s="3"/>
      <c r="IAC63" s="3"/>
      <c r="IAD63" s="3"/>
      <c r="IAE63" s="3"/>
      <c r="IAF63" s="3"/>
      <c r="IAG63" s="3"/>
      <c r="IAH63" s="3"/>
      <c r="IAI63" s="3"/>
      <c r="IAJ63" s="3"/>
      <c r="IAK63" s="3"/>
      <c r="IAL63" s="3"/>
      <c r="IAM63" s="3"/>
      <c r="IAN63" s="39"/>
      <c r="IAO63" s="38"/>
      <c r="IAP63" s="3"/>
      <c r="IAQ63" s="3"/>
      <c r="IAR63" s="3"/>
      <c r="IAS63" s="3"/>
      <c r="IAT63" s="3"/>
      <c r="IAU63" s="3"/>
      <c r="IAV63" s="3"/>
      <c r="IAW63" s="3"/>
      <c r="IAX63" s="3"/>
      <c r="IAY63" s="3"/>
      <c r="IAZ63" s="3"/>
      <c r="IBA63" s="3"/>
      <c r="IBB63" s="3"/>
      <c r="IBC63" s="3"/>
      <c r="IBD63" s="3"/>
      <c r="IBE63" s="3"/>
      <c r="IBF63" s="3"/>
      <c r="IBG63" s="3"/>
      <c r="IBH63" s="3"/>
      <c r="IBI63" s="3"/>
      <c r="IBJ63" s="3"/>
      <c r="IBK63" s="39"/>
      <c r="IBL63" s="38"/>
      <c r="IBM63" s="3"/>
      <c r="IBN63" s="3"/>
      <c r="IBO63" s="3"/>
      <c r="IBP63" s="3"/>
      <c r="IBQ63" s="3"/>
      <c r="IBR63" s="3"/>
      <c r="IBS63" s="3"/>
      <c r="IBT63" s="3"/>
      <c r="IBU63" s="3"/>
      <c r="IBV63" s="3"/>
      <c r="IBW63" s="3"/>
      <c r="IBX63" s="3"/>
      <c r="IBY63" s="3"/>
      <c r="IBZ63" s="3"/>
      <c r="ICA63" s="3"/>
      <c r="ICB63" s="3"/>
      <c r="ICC63" s="3"/>
      <c r="ICD63" s="3"/>
      <c r="ICE63" s="3"/>
      <c r="ICF63" s="3"/>
      <c r="ICG63" s="3"/>
      <c r="ICH63" s="39"/>
      <c r="ICI63" s="38"/>
      <c r="ICJ63" s="3"/>
      <c r="ICK63" s="3"/>
      <c r="ICL63" s="3"/>
      <c r="ICM63" s="3"/>
      <c r="ICN63" s="3"/>
      <c r="ICO63" s="3"/>
      <c r="ICP63" s="3"/>
      <c r="ICQ63" s="3"/>
      <c r="ICR63" s="3"/>
      <c r="ICS63" s="3"/>
      <c r="ICT63" s="3"/>
      <c r="ICU63" s="3"/>
      <c r="ICV63" s="3"/>
      <c r="ICW63" s="3"/>
      <c r="ICX63" s="3"/>
      <c r="ICY63" s="3"/>
      <c r="ICZ63" s="3"/>
      <c r="IDA63" s="3"/>
      <c r="IDB63" s="3"/>
      <c r="IDC63" s="3"/>
      <c r="IDD63" s="3"/>
      <c r="IDE63" s="39"/>
      <c r="IDF63" s="38"/>
      <c r="IDG63" s="3"/>
      <c r="IDH63" s="3"/>
      <c r="IDI63" s="3"/>
      <c r="IDJ63" s="3"/>
      <c r="IDK63" s="3"/>
      <c r="IDL63" s="3"/>
      <c r="IDM63" s="3"/>
      <c r="IDN63" s="3"/>
      <c r="IDO63" s="3"/>
      <c r="IDP63" s="3"/>
      <c r="IDQ63" s="3"/>
      <c r="IDR63" s="3"/>
      <c r="IDS63" s="3"/>
      <c r="IDT63" s="3"/>
      <c r="IDU63" s="3"/>
      <c r="IDV63" s="3"/>
      <c r="IDW63" s="3"/>
      <c r="IDX63" s="3"/>
      <c r="IDY63" s="3"/>
      <c r="IDZ63" s="3"/>
      <c r="IEA63" s="3"/>
      <c r="IEB63" s="39"/>
      <c r="IEC63" s="38"/>
      <c r="IED63" s="3"/>
      <c r="IEE63" s="3"/>
      <c r="IEF63" s="3"/>
      <c r="IEG63" s="3"/>
      <c r="IEH63" s="3"/>
      <c r="IEI63" s="3"/>
      <c r="IEJ63" s="3"/>
      <c r="IEK63" s="3"/>
      <c r="IEL63" s="3"/>
      <c r="IEM63" s="3"/>
      <c r="IEN63" s="3"/>
      <c r="IEO63" s="3"/>
      <c r="IEP63" s="3"/>
      <c r="IEQ63" s="3"/>
      <c r="IER63" s="3"/>
      <c r="IES63" s="3"/>
      <c r="IET63" s="3"/>
      <c r="IEU63" s="3"/>
      <c r="IEV63" s="3"/>
      <c r="IEW63" s="3"/>
      <c r="IEX63" s="3"/>
      <c r="IEY63" s="39"/>
      <c r="IEZ63" s="38"/>
      <c r="IFA63" s="3"/>
      <c r="IFB63" s="3"/>
      <c r="IFC63" s="3"/>
      <c r="IFD63" s="3"/>
      <c r="IFE63" s="3"/>
      <c r="IFF63" s="3"/>
      <c r="IFG63" s="3"/>
      <c r="IFH63" s="3"/>
      <c r="IFI63" s="3"/>
      <c r="IFJ63" s="3"/>
      <c r="IFK63" s="3"/>
      <c r="IFL63" s="3"/>
      <c r="IFM63" s="3"/>
      <c r="IFN63" s="3"/>
      <c r="IFO63" s="3"/>
      <c r="IFP63" s="3"/>
      <c r="IFQ63" s="3"/>
      <c r="IFR63" s="3"/>
      <c r="IFS63" s="3"/>
      <c r="IFT63" s="3"/>
      <c r="IFU63" s="3"/>
      <c r="IFV63" s="39"/>
      <c r="IFW63" s="38"/>
      <c r="IFX63" s="3"/>
      <c r="IFY63" s="3"/>
      <c r="IFZ63" s="3"/>
      <c r="IGA63" s="3"/>
      <c r="IGB63" s="3"/>
      <c r="IGC63" s="3"/>
      <c r="IGD63" s="3"/>
      <c r="IGE63" s="3"/>
      <c r="IGF63" s="3"/>
      <c r="IGG63" s="3"/>
      <c r="IGH63" s="3"/>
      <c r="IGI63" s="3"/>
      <c r="IGJ63" s="3"/>
      <c r="IGK63" s="3"/>
      <c r="IGL63" s="3"/>
      <c r="IGM63" s="3"/>
      <c r="IGN63" s="3"/>
      <c r="IGO63" s="3"/>
      <c r="IGP63" s="3"/>
      <c r="IGQ63" s="3"/>
      <c r="IGR63" s="3"/>
      <c r="IGS63" s="39"/>
      <c r="IGT63" s="38"/>
      <c r="IGU63" s="3"/>
      <c r="IGV63" s="3"/>
      <c r="IGW63" s="3"/>
      <c r="IGX63" s="3"/>
      <c r="IGY63" s="3"/>
      <c r="IGZ63" s="3"/>
      <c r="IHA63" s="3"/>
      <c r="IHB63" s="3"/>
      <c r="IHC63" s="3"/>
      <c r="IHD63" s="3"/>
      <c r="IHE63" s="3"/>
      <c r="IHF63" s="3"/>
      <c r="IHG63" s="3"/>
      <c r="IHH63" s="3"/>
      <c r="IHI63" s="3"/>
      <c r="IHJ63" s="3"/>
      <c r="IHK63" s="3"/>
      <c r="IHL63" s="3"/>
      <c r="IHM63" s="3"/>
      <c r="IHN63" s="3"/>
      <c r="IHO63" s="3"/>
      <c r="IHP63" s="39"/>
      <c r="IHQ63" s="38"/>
      <c r="IHR63" s="3"/>
      <c r="IHS63" s="3"/>
      <c r="IHT63" s="3"/>
      <c r="IHU63" s="3"/>
      <c r="IHV63" s="3"/>
      <c r="IHW63" s="3"/>
      <c r="IHX63" s="3"/>
      <c r="IHY63" s="3"/>
      <c r="IHZ63" s="3"/>
      <c r="IIA63" s="3"/>
      <c r="IIB63" s="3"/>
      <c r="IIC63" s="3"/>
      <c r="IID63" s="3"/>
      <c r="IIE63" s="3"/>
      <c r="IIF63" s="3"/>
      <c r="IIG63" s="3"/>
      <c r="IIH63" s="3"/>
      <c r="III63" s="3"/>
      <c r="IIJ63" s="3"/>
      <c r="IIK63" s="3"/>
      <c r="IIL63" s="3"/>
      <c r="IIM63" s="39"/>
      <c r="IIN63" s="38"/>
      <c r="IIO63" s="3"/>
      <c r="IIP63" s="3"/>
      <c r="IIQ63" s="3"/>
      <c r="IIR63" s="3"/>
      <c r="IIS63" s="3"/>
      <c r="IIT63" s="3"/>
      <c r="IIU63" s="3"/>
      <c r="IIV63" s="3"/>
      <c r="IIW63" s="3"/>
      <c r="IIX63" s="3"/>
      <c r="IIY63" s="3"/>
      <c r="IIZ63" s="3"/>
      <c r="IJA63" s="3"/>
      <c r="IJB63" s="3"/>
      <c r="IJC63" s="3"/>
      <c r="IJD63" s="3"/>
      <c r="IJE63" s="3"/>
      <c r="IJF63" s="3"/>
      <c r="IJG63" s="3"/>
      <c r="IJH63" s="3"/>
      <c r="IJI63" s="3"/>
      <c r="IJJ63" s="39"/>
      <c r="IJK63" s="38"/>
      <c r="IJL63" s="3"/>
      <c r="IJM63" s="3"/>
      <c r="IJN63" s="3"/>
      <c r="IJO63" s="3"/>
      <c r="IJP63" s="3"/>
      <c r="IJQ63" s="3"/>
      <c r="IJR63" s="3"/>
      <c r="IJS63" s="3"/>
      <c r="IJT63" s="3"/>
      <c r="IJU63" s="3"/>
      <c r="IJV63" s="3"/>
      <c r="IJW63" s="3"/>
      <c r="IJX63" s="3"/>
      <c r="IJY63" s="3"/>
      <c r="IJZ63" s="3"/>
      <c r="IKA63" s="3"/>
      <c r="IKB63" s="3"/>
      <c r="IKC63" s="3"/>
      <c r="IKD63" s="3"/>
      <c r="IKE63" s="3"/>
      <c r="IKF63" s="3"/>
      <c r="IKG63" s="39"/>
      <c r="IKH63" s="38"/>
      <c r="IKI63" s="3"/>
      <c r="IKJ63" s="3"/>
      <c r="IKK63" s="3"/>
      <c r="IKL63" s="3"/>
      <c r="IKM63" s="3"/>
      <c r="IKN63" s="3"/>
      <c r="IKO63" s="3"/>
      <c r="IKP63" s="3"/>
      <c r="IKQ63" s="3"/>
      <c r="IKR63" s="3"/>
      <c r="IKS63" s="3"/>
      <c r="IKT63" s="3"/>
      <c r="IKU63" s="3"/>
      <c r="IKV63" s="3"/>
      <c r="IKW63" s="3"/>
      <c r="IKX63" s="3"/>
      <c r="IKY63" s="3"/>
      <c r="IKZ63" s="3"/>
      <c r="ILA63" s="3"/>
      <c r="ILB63" s="3"/>
      <c r="ILC63" s="3"/>
      <c r="ILD63" s="39"/>
      <c r="ILE63" s="38"/>
      <c r="ILF63" s="3"/>
      <c r="ILG63" s="3"/>
      <c r="ILH63" s="3"/>
      <c r="ILI63" s="3"/>
      <c r="ILJ63" s="3"/>
      <c r="ILK63" s="3"/>
      <c r="ILL63" s="3"/>
      <c r="ILM63" s="3"/>
      <c r="ILN63" s="3"/>
      <c r="ILO63" s="3"/>
      <c r="ILP63" s="3"/>
      <c r="ILQ63" s="3"/>
      <c r="ILR63" s="3"/>
      <c r="ILS63" s="3"/>
      <c r="ILT63" s="3"/>
      <c r="ILU63" s="3"/>
      <c r="ILV63" s="3"/>
      <c r="ILW63" s="3"/>
      <c r="ILX63" s="3"/>
      <c r="ILY63" s="3"/>
      <c r="ILZ63" s="3"/>
      <c r="IMA63" s="39"/>
      <c r="IMB63" s="38"/>
      <c r="IMC63" s="3"/>
      <c r="IMD63" s="3"/>
      <c r="IME63" s="3"/>
      <c r="IMF63" s="3"/>
      <c r="IMG63" s="3"/>
      <c r="IMH63" s="3"/>
      <c r="IMI63" s="3"/>
      <c r="IMJ63" s="3"/>
      <c r="IMK63" s="3"/>
      <c r="IML63" s="3"/>
      <c r="IMM63" s="3"/>
      <c r="IMN63" s="3"/>
      <c r="IMO63" s="3"/>
      <c r="IMP63" s="3"/>
      <c r="IMQ63" s="3"/>
      <c r="IMR63" s="3"/>
      <c r="IMS63" s="3"/>
      <c r="IMT63" s="3"/>
      <c r="IMU63" s="3"/>
      <c r="IMV63" s="3"/>
      <c r="IMW63" s="3"/>
      <c r="IMX63" s="39"/>
      <c r="IMY63" s="38"/>
      <c r="IMZ63" s="3"/>
      <c r="INA63" s="3"/>
      <c r="INB63" s="3"/>
      <c r="INC63" s="3"/>
      <c r="IND63" s="3"/>
      <c r="INE63" s="3"/>
      <c r="INF63" s="3"/>
      <c r="ING63" s="3"/>
      <c r="INH63" s="3"/>
      <c r="INI63" s="3"/>
      <c r="INJ63" s="3"/>
      <c r="INK63" s="3"/>
      <c r="INL63" s="3"/>
      <c r="INM63" s="3"/>
      <c r="INN63" s="3"/>
      <c r="INO63" s="3"/>
      <c r="INP63" s="3"/>
      <c r="INQ63" s="3"/>
      <c r="INR63" s="3"/>
      <c r="INS63" s="3"/>
      <c r="INT63" s="3"/>
      <c r="INU63" s="39"/>
      <c r="INV63" s="38"/>
      <c r="INW63" s="3"/>
      <c r="INX63" s="3"/>
      <c r="INY63" s="3"/>
      <c r="INZ63" s="3"/>
      <c r="IOA63" s="3"/>
      <c r="IOB63" s="3"/>
      <c r="IOC63" s="3"/>
      <c r="IOD63" s="3"/>
      <c r="IOE63" s="3"/>
      <c r="IOF63" s="3"/>
      <c r="IOG63" s="3"/>
      <c r="IOH63" s="3"/>
      <c r="IOI63" s="3"/>
      <c r="IOJ63" s="3"/>
      <c r="IOK63" s="3"/>
      <c r="IOL63" s="3"/>
      <c r="IOM63" s="3"/>
      <c r="ION63" s="3"/>
      <c r="IOO63" s="3"/>
      <c r="IOP63" s="3"/>
      <c r="IOQ63" s="3"/>
      <c r="IOR63" s="39"/>
      <c r="IOS63" s="38"/>
      <c r="IOT63" s="3"/>
      <c r="IOU63" s="3"/>
      <c r="IOV63" s="3"/>
      <c r="IOW63" s="3"/>
      <c r="IOX63" s="3"/>
      <c r="IOY63" s="3"/>
      <c r="IOZ63" s="3"/>
      <c r="IPA63" s="3"/>
      <c r="IPB63" s="3"/>
      <c r="IPC63" s="3"/>
      <c r="IPD63" s="3"/>
      <c r="IPE63" s="3"/>
      <c r="IPF63" s="3"/>
      <c r="IPG63" s="3"/>
      <c r="IPH63" s="3"/>
      <c r="IPI63" s="3"/>
      <c r="IPJ63" s="3"/>
      <c r="IPK63" s="3"/>
      <c r="IPL63" s="3"/>
      <c r="IPM63" s="3"/>
      <c r="IPN63" s="3"/>
      <c r="IPO63" s="39"/>
      <c r="IPP63" s="38"/>
      <c r="IPQ63" s="3"/>
      <c r="IPR63" s="3"/>
      <c r="IPS63" s="3"/>
      <c r="IPT63" s="3"/>
      <c r="IPU63" s="3"/>
      <c r="IPV63" s="3"/>
      <c r="IPW63" s="3"/>
      <c r="IPX63" s="3"/>
      <c r="IPY63" s="3"/>
      <c r="IPZ63" s="3"/>
      <c r="IQA63" s="3"/>
      <c r="IQB63" s="3"/>
      <c r="IQC63" s="3"/>
      <c r="IQD63" s="3"/>
      <c r="IQE63" s="3"/>
      <c r="IQF63" s="3"/>
      <c r="IQG63" s="3"/>
      <c r="IQH63" s="3"/>
      <c r="IQI63" s="3"/>
      <c r="IQJ63" s="3"/>
      <c r="IQK63" s="3"/>
      <c r="IQL63" s="39"/>
      <c r="IQM63" s="38"/>
      <c r="IQN63" s="3"/>
      <c r="IQO63" s="3"/>
      <c r="IQP63" s="3"/>
      <c r="IQQ63" s="3"/>
      <c r="IQR63" s="3"/>
      <c r="IQS63" s="3"/>
      <c r="IQT63" s="3"/>
      <c r="IQU63" s="3"/>
      <c r="IQV63" s="3"/>
      <c r="IQW63" s="3"/>
      <c r="IQX63" s="3"/>
      <c r="IQY63" s="3"/>
      <c r="IQZ63" s="3"/>
      <c r="IRA63" s="3"/>
      <c r="IRB63" s="3"/>
      <c r="IRC63" s="3"/>
      <c r="IRD63" s="3"/>
      <c r="IRE63" s="3"/>
      <c r="IRF63" s="3"/>
      <c r="IRG63" s="3"/>
      <c r="IRH63" s="3"/>
      <c r="IRI63" s="39"/>
      <c r="IRJ63" s="38"/>
      <c r="IRK63" s="3"/>
      <c r="IRL63" s="3"/>
      <c r="IRM63" s="3"/>
      <c r="IRN63" s="3"/>
      <c r="IRO63" s="3"/>
      <c r="IRP63" s="3"/>
      <c r="IRQ63" s="3"/>
      <c r="IRR63" s="3"/>
      <c r="IRS63" s="3"/>
      <c r="IRT63" s="3"/>
      <c r="IRU63" s="3"/>
      <c r="IRV63" s="3"/>
      <c r="IRW63" s="3"/>
      <c r="IRX63" s="3"/>
      <c r="IRY63" s="3"/>
      <c r="IRZ63" s="3"/>
      <c r="ISA63" s="3"/>
      <c r="ISB63" s="3"/>
      <c r="ISC63" s="3"/>
      <c r="ISD63" s="3"/>
      <c r="ISE63" s="3"/>
      <c r="ISF63" s="39"/>
      <c r="ISG63" s="38"/>
      <c r="ISH63" s="3"/>
      <c r="ISI63" s="3"/>
      <c r="ISJ63" s="3"/>
      <c r="ISK63" s="3"/>
      <c r="ISL63" s="3"/>
      <c r="ISM63" s="3"/>
      <c r="ISN63" s="3"/>
      <c r="ISO63" s="3"/>
      <c r="ISP63" s="3"/>
      <c r="ISQ63" s="3"/>
      <c r="ISR63" s="3"/>
      <c r="ISS63" s="3"/>
      <c r="IST63" s="3"/>
      <c r="ISU63" s="3"/>
      <c r="ISV63" s="3"/>
      <c r="ISW63" s="3"/>
      <c r="ISX63" s="3"/>
      <c r="ISY63" s="3"/>
      <c r="ISZ63" s="3"/>
      <c r="ITA63" s="3"/>
      <c r="ITB63" s="3"/>
      <c r="ITC63" s="39"/>
      <c r="ITD63" s="38"/>
      <c r="ITE63" s="3"/>
      <c r="ITF63" s="3"/>
      <c r="ITG63" s="3"/>
      <c r="ITH63" s="3"/>
      <c r="ITI63" s="3"/>
      <c r="ITJ63" s="3"/>
      <c r="ITK63" s="3"/>
      <c r="ITL63" s="3"/>
      <c r="ITM63" s="3"/>
      <c r="ITN63" s="3"/>
      <c r="ITO63" s="3"/>
      <c r="ITP63" s="3"/>
      <c r="ITQ63" s="3"/>
      <c r="ITR63" s="3"/>
      <c r="ITS63" s="3"/>
      <c r="ITT63" s="3"/>
      <c r="ITU63" s="3"/>
      <c r="ITV63" s="3"/>
      <c r="ITW63" s="3"/>
      <c r="ITX63" s="3"/>
      <c r="ITY63" s="3"/>
      <c r="ITZ63" s="39"/>
      <c r="IUA63" s="38"/>
      <c r="IUB63" s="3"/>
      <c r="IUC63" s="3"/>
      <c r="IUD63" s="3"/>
      <c r="IUE63" s="3"/>
      <c r="IUF63" s="3"/>
      <c r="IUG63" s="3"/>
      <c r="IUH63" s="3"/>
      <c r="IUI63" s="3"/>
      <c r="IUJ63" s="3"/>
      <c r="IUK63" s="3"/>
      <c r="IUL63" s="3"/>
      <c r="IUM63" s="3"/>
      <c r="IUN63" s="3"/>
      <c r="IUO63" s="3"/>
      <c r="IUP63" s="3"/>
      <c r="IUQ63" s="3"/>
      <c r="IUR63" s="3"/>
      <c r="IUS63" s="3"/>
      <c r="IUT63" s="3"/>
      <c r="IUU63" s="3"/>
      <c r="IUV63" s="3"/>
      <c r="IUW63" s="39"/>
      <c r="IUX63" s="38"/>
      <c r="IUY63" s="3"/>
      <c r="IUZ63" s="3"/>
      <c r="IVA63" s="3"/>
      <c r="IVB63" s="3"/>
      <c r="IVC63" s="3"/>
      <c r="IVD63" s="3"/>
      <c r="IVE63" s="3"/>
      <c r="IVF63" s="3"/>
      <c r="IVG63" s="3"/>
      <c r="IVH63" s="3"/>
      <c r="IVI63" s="3"/>
      <c r="IVJ63" s="3"/>
      <c r="IVK63" s="3"/>
      <c r="IVL63" s="3"/>
      <c r="IVM63" s="3"/>
      <c r="IVN63" s="3"/>
      <c r="IVO63" s="3"/>
      <c r="IVP63" s="3"/>
      <c r="IVQ63" s="3"/>
      <c r="IVR63" s="3"/>
      <c r="IVS63" s="3"/>
      <c r="IVT63" s="39"/>
      <c r="IVU63" s="38"/>
      <c r="IVV63" s="3"/>
      <c r="IVW63" s="3"/>
      <c r="IVX63" s="3"/>
      <c r="IVY63" s="3"/>
      <c r="IVZ63" s="3"/>
      <c r="IWA63" s="3"/>
      <c r="IWB63" s="3"/>
      <c r="IWC63" s="3"/>
      <c r="IWD63" s="3"/>
      <c r="IWE63" s="3"/>
      <c r="IWF63" s="3"/>
      <c r="IWG63" s="3"/>
      <c r="IWH63" s="3"/>
      <c r="IWI63" s="3"/>
      <c r="IWJ63" s="3"/>
      <c r="IWK63" s="3"/>
      <c r="IWL63" s="3"/>
      <c r="IWM63" s="3"/>
      <c r="IWN63" s="3"/>
      <c r="IWO63" s="3"/>
      <c r="IWP63" s="3"/>
      <c r="IWQ63" s="39"/>
      <c r="IWR63" s="38"/>
      <c r="IWS63" s="3"/>
      <c r="IWT63" s="3"/>
      <c r="IWU63" s="3"/>
      <c r="IWV63" s="3"/>
      <c r="IWW63" s="3"/>
      <c r="IWX63" s="3"/>
      <c r="IWY63" s="3"/>
      <c r="IWZ63" s="3"/>
      <c r="IXA63" s="3"/>
      <c r="IXB63" s="3"/>
      <c r="IXC63" s="3"/>
      <c r="IXD63" s="3"/>
      <c r="IXE63" s="3"/>
      <c r="IXF63" s="3"/>
      <c r="IXG63" s="3"/>
      <c r="IXH63" s="3"/>
      <c r="IXI63" s="3"/>
      <c r="IXJ63" s="3"/>
      <c r="IXK63" s="3"/>
      <c r="IXL63" s="3"/>
      <c r="IXM63" s="3"/>
      <c r="IXN63" s="39"/>
      <c r="IXO63" s="38"/>
      <c r="IXP63" s="3"/>
      <c r="IXQ63" s="3"/>
      <c r="IXR63" s="3"/>
      <c r="IXS63" s="3"/>
      <c r="IXT63" s="3"/>
      <c r="IXU63" s="3"/>
      <c r="IXV63" s="3"/>
      <c r="IXW63" s="3"/>
      <c r="IXX63" s="3"/>
      <c r="IXY63" s="3"/>
      <c r="IXZ63" s="3"/>
      <c r="IYA63" s="3"/>
      <c r="IYB63" s="3"/>
      <c r="IYC63" s="3"/>
      <c r="IYD63" s="3"/>
      <c r="IYE63" s="3"/>
      <c r="IYF63" s="3"/>
      <c r="IYG63" s="3"/>
      <c r="IYH63" s="3"/>
      <c r="IYI63" s="3"/>
      <c r="IYJ63" s="3"/>
      <c r="IYK63" s="39"/>
      <c r="IYL63" s="38"/>
      <c r="IYM63" s="3"/>
      <c r="IYN63" s="3"/>
      <c r="IYO63" s="3"/>
      <c r="IYP63" s="3"/>
      <c r="IYQ63" s="3"/>
      <c r="IYR63" s="3"/>
      <c r="IYS63" s="3"/>
      <c r="IYT63" s="3"/>
      <c r="IYU63" s="3"/>
      <c r="IYV63" s="3"/>
      <c r="IYW63" s="3"/>
      <c r="IYX63" s="3"/>
      <c r="IYY63" s="3"/>
      <c r="IYZ63" s="3"/>
      <c r="IZA63" s="3"/>
      <c r="IZB63" s="3"/>
      <c r="IZC63" s="3"/>
      <c r="IZD63" s="3"/>
      <c r="IZE63" s="3"/>
      <c r="IZF63" s="3"/>
      <c r="IZG63" s="3"/>
      <c r="IZH63" s="39"/>
      <c r="IZI63" s="38"/>
      <c r="IZJ63" s="3"/>
      <c r="IZK63" s="3"/>
      <c r="IZL63" s="3"/>
      <c r="IZM63" s="3"/>
      <c r="IZN63" s="3"/>
      <c r="IZO63" s="3"/>
      <c r="IZP63" s="3"/>
      <c r="IZQ63" s="3"/>
      <c r="IZR63" s="3"/>
      <c r="IZS63" s="3"/>
      <c r="IZT63" s="3"/>
      <c r="IZU63" s="3"/>
      <c r="IZV63" s="3"/>
      <c r="IZW63" s="3"/>
      <c r="IZX63" s="3"/>
      <c r="IZY63" s="3"/>
      <c r="IZZ63" s="3"/>
      <c r="JAA63" s="3"/>
      <c r="JAB63" s="3"/>
      <c r="JAC63" s="3"/>
      <c r="JAD63" s="3"/>
      <c r="JAE63" s="39"/>
      <c r="JAF63" s="38"/>
      <c r="JAG63" s="3"/>
      <c r="JAH63" s="3"/>
      <c r="JAI63" s="3"/>
      <c r="JAJ63" s="3"/>
      <c r="JAK63" s="3"/>
      <c r="JAL63" s="3"/>
      <c r="JAM63" s="3"/>
      <c r="JAN63" s="3"/>
      <c r="JAO63" s="3"/>
      <c r="JAP63" s="3"/>
      <c r="JAQ63" s="3"/>
      <c r="JAR63" s="3"/>
      <c r="JAS63" s="3"/>
      <c r="JAT63" s="3"/>
      <c r="JAU63" s="3"/>
      <c r="JAV63" s="3"/>
      <c r="JAW63" s="3"/>
      <c r="JAX63" s="3"/>
      <c r="JAY63" s="3"/>
      <c r="JAZ63" s="3"/>
      <c r="JBA63" s="3"/>
      <c r="JBB63" s="39"/>
      <c r="JBC63" s="38"/>
      <c r="JBD63" s="3"/>
      <c r="JBE63" s="3"/>
      <c r="JBF63" s="3"/>
      <c r="JBG63" s="3"/>
      <c r="JBH63" s="3"/>
      <c r="JBI63" s="3"/>
      <c r="JBJ63" s="3"/>
      <c r="JBK63" s="3"/>
      <c r="JBL63" s="3"/>
      <c r="JBM63" s="3"/>
      <c r="JBN63" s="3"/>
      <c r="JBO63" s="3"/>
      <c r="JBP63" s="3"/>
      <c r="JBQ63" s="3"/>
      <c r="JBR63" s="3"/>
      <c r="JBS63" s="3"/>
      <c r="JBT63" s="3"/>
      <c r="JBU63" s="3"/>
      <c r="JBV63" s="3"/>
      <c r="JBW63" s="3"/>
      <c r="JBX63" s="3"/>
      <c r="JBY63" s="39"/>
      <c r="JBZ63" s="38"/>
      <c r="JCA63" s="3"/>
      <c r="JCB63" s="3"/>
      <c r="JCC63" s="3"/>
      <c r="JCD63" s="3"/>
      <c r="JCE63" s="3"/>
      <c r="JCF63" s="3"/>
      <c r="JCG63" s="3"/>
      <c r="JCH63" s="3"/>
      <c r="JCI63" s="3"/>
      <c r="JCJ63" s="3"/>
      <c r="JCK63" s="3"/>
      <c r="JCL63" s="3"/>
      <c r="JCM63" s="3"/>
      <c r="JCN63" s="3"/>
      <c r="JCO63" s="3"/>
      <c r="JCP63" s="3"/>
      <c r="JCQ63" s="3"/>
      <c r="JCR63" s="3"/>
      <c r="JCS63" s="3"/>
      <c r="JCT63" s="3"/>
      <c r="JCU63" s="3"/>
      <c r="JCV63" s="39"/>
      <c r="JCW63" s="38"/>
      <c r="JCX63" s="3"/>
      <c r="JCY63" s="3"/>
      <c r="JCZ63" s="3"/>
      <c r="JDA63" s="3"/>
      <c r="JDB63" s="3"/>
      <c r="JDC63" s="3"/>
      <c r="JDD63" s="3"/>
      <c r="JDE63" s="3"/>
      <c r="JDF63" s="3"/>
      <c r="JDG63" s="3"/>
      <c r="JDH63" s="3"/>
      <c r="JDI63" s="3"/>
      <c r="JDJ63" s="3"/>
      <c r="JDK63" s="3"/>
      <c r="JDL63" s="3"/>
      <c r="JDM63" s="3"/>
      <c r="JDN63" s="3"/>
      <c r="JDO63" s="3"/>
      <c r="JDP63" s="3"/>
      <c r="JDQ63" s="3"/>
      <c r="JDR63" s="3"/>
      <c r="JDS63" s="39"/>
      <c r="JDT63" s="38"/>
      <c r="JDU63" s="3"/>
      <c r="JDV63" s="3"/>
      <c r="JDW63" s="3"/>
      <c r="JDX63" s="3"/>
      <c r="JDY63" s="3"/>
      <c r="JDZ63" s="3"/>
      <c r="JEA63" s="3"/>
      <c r="JEB63" s="3"/>
      <c r="JEC63" s="3"/>
      <c r="JED63" s="3"/>
      <c r="JEE63" s="3"/>
      <c r="JEF63" s="3"/>
      <c r="JEG63" s="3"/>
      <c r="JEH63" s="3"/>
      <c r="JEI63" s="3"/>
      <c r="JEJ63" s="3"/>
      <c r="JEK63" s="3"/>
      <c r="JEL63" s="3"/>
      <c r="JEM63" s="3"/>
      <c r="JEN63" s="3"/>
      <c r="JEO63" s="3"/>
      <c r="JEP63" s="39"/>
      <c r="JEQ63" s="38"/>
      <c r="JER63" s="3"/>
      <c r="JES63" s="3"/>
      <c r="JET63" s="3"/>
      <c r="JEU63" s="3"/>
      <c r="JEV63" s="3"/>
      <c r="JEW63" s="3"/>
      <c r="JEX63" s="3"/>
      <c r="JEY63" s="3"/>
      <c r="JEZ63" s="3"/>
      <c r="JFA63" s="3"/>
      <c r="JFB63" s="3"/>
      <c r="JFC63" s="3"/>
      <c r="JFD63" s="3"/>
      <c r="JFE63" s="3"/>
      <c r="JFF63" s="3"/>
      <c r="JFG63" s="3"/>
      <c r="JFH63" s="3"/>
      <c r="JFI63" s="3"/>
      <c r="JFJ63" s="3"/>
      <c r="JFK63" s="3"/>
      <c r="JFL63" s="3"/>
      <c r="JFM63" s="39"/>
      <c r="JFN63" s="38"/>
      <c r="JFO63" s="3"/>
      <c r="JFP63" s="3"/>
      <c r="JFQ63" s="3"/>
      <c r="JFR63" s="3"/>
      <c r="JFS63" s="3"/>
      <c r="JFT63" s="3"/>
      <c r="JFU63" s="3"/>
      <c r="JFV63" s="3"/>
      <c r="JFW63" s="3"/>
      <c r="JFX63" s="3"/>
      <c r="JFY63" s="3"/>
      <c r="JFZ63" s="3"/>
      <c r="JGA63" s="3"/>
      <c r="JGB63" s="3"/>
      <c r="JGC63" s="3"/>
      <c r="JGD63" s="3"/>
      <c r="JGE63" s="3"/>
      <c r="JGF63" s="3"/>
      <c r="JGG63" s="3"/>
      <c r="JGH63" s="3"/>
      <c r="JGI63" s="3"/>
      <c r="JGJ63" s="39"/>
      <c r="JGK63" s="38"/>
      <c r="JGL63" s="3"/>
      <c r="JGM63" s="3"/>
      <c r="JGN63" s="3"/>
      <c r="JGO63" s="3"/>
      <c r="JGP63" s="3"/>
      <c r="JGQ63" s="3"/>
      <c r="JGR63" s="3"/>
      <c r="JGS63" s="3"/>
      <c r="JGT63" s="3"/>
      <c r="JGU63" s="3"/>
      <c r="JGV63" s="3"/>
      <c r="JGW63" s="3"/>
      <c r="JGX63" s="3"/>
      <c r="JGY63" s="3"/>
      <c r="JGZ63" s="3"/>
      <c r="JHA63" s="3"/>
      <c r="JHB63" s="3"/>
      <c r="JHC63" s="3"/>
      <c r="JHD63" s="3"/>
      <c r="JHE63" s="3"/>
      <c r="JHF63" s="3"/>
      <c r="JHG63" s="39"/>
      <c r="JHH63" s="38"/>
      <c r="JHI63" s="3"/>
      <c r="JHJ63" s="3"/>
      <c r="JHK63" s="3"/>
      <c r="JHL63" s="3"/>
      <c r="JHM63" s="3"/>
      <c r="JHN63" s="3"/>
      <c r="JHO63" s="3"/>
      <c r="JHP63" s="3"/>
      <c r="JHQ63" s="3"/>
      <c r="JHR63" s="3"/>
      <c r="JHS63" s="3"/>
      <c r="JHT63" s="3"/>
      <c r="JHU63" s="3"/>
      <c r="JHV63" s="3"/>
      <c r="JHW63" s="3"/>
      <c r="JHX63" s="3"/>
      <c r="JHY63" s="3"/>
      <c r="JHZ63" s="3"/>
      <c r="JIA63" s="3"/>
      <c r="JIB63" s="3"/>
      <c r="JIC63" s="3"/>
      <c r="JID63" s="39"/>
      <c r="JIE63" s="38"/>
      <c r="JIF63" s="3"/>
      <c r="JIG63" s="3"/>
      <c r="JIH63" s="3"/>
      <c r="JII63" s="3"/>
      <c r="JIJ63" s="3"/>
      <c r="JIK63" s="3"/>
      <c r="JIL63" s="3"/>
      <c r="JIM63" s="3"/>
      <c r="JIN63" s="3"/>
      <c r="JIO63" s="3"/>
      <c r="JIP63" s="3"/>
      <c r="JIQ63" s="3"/>
      <c r="JIR63" s="3"/>
      <c r="JIS63" s="3"/>
      <c r="JIT63" s="3"/>
      <c r="JIU63" s="3"/>
      <c r="JIV63" s="3"/>
      <c r="JIW63" s="3"/>
      <c r="JIX63" s="3"/>
      <c r="JIY63" s="3"/>
      <c r="JIZ63" s="3"/>
      <c r="JJA63" s="39"/>
      <c r="JJB63" s="38"/>
      <c r="JJC63" s="3"/>
      <c r="JJD63" s="3"/>
      <c r="JJE63" s="3"/>
      <c r="JJF63" s="3"/>
      <c r="JJG63" s="3"/>
      <c r="JJH63" s="3"/>
      <c r="JJI63" s="3"/>
      <c r="JJJ63" s="3"/>
      <c r="JJK63" s="3"/>
      <c r="JJL63" s="3"/>
      <c r="JJM63" s="3"/>
      <c r="JJN63" s="3"/>
      <c r="JJO63" s="3"/>
      <c r="JJP63" s="3"/>
      <c r="JJQ63" s="3"/>
      <c r="JJR63" s="3"/>
      <c r="JJS63" s="3"/>
      <c r="JJT63" s="3"/>
      <c r="JJU63" s="3"/>
      <c r="JJV63" s="3"/>
      <c r="JJW63" s="3"/>
      <c r="JJX63" s="39"/>
      <c r="JJY63" s="38"/>
      <c r="JJZ63" s="3"/>
      <c r="JKA63" s="3"/>
      <c r="JKB63" s="3"/>
      <c r="JKC63" s="3"/>
      <c r="JKD63" s="3"/>
      <c r="JKE63" s="3"/>
      <c r="JKF63" s="3"/>
      <c r="JKG63" s="3"/>
      <c r="JKH63" s="3"/>
      <c r="JKI63" s="3"/>
      <c r="JKJ63" s="3"/>
      <c r="JKK63" s="3"/>
      <c r="JKL63" s="3"/>
      <c r="JKM63" s="3"/>
      <c r="JKN63" s="3"/>
      <c r="JKO63" s="3"/>
      <c r="JKP63" s="3"/>
      <c r="JKQ63" s="3"/>
      <c r="JKR63" s="3"/>
      <c r="JKS63" s="3"/>
      <c r="JKT63" s="3"/>
      <c r="JKU63" s="39"/>
      <c r="JKV63" s="38"/>
      <c r="JKW63" s="3"/>
      <c r="JKX63" s="3"/>
      <c r="JKY63" s="3"/>
      <c r="JKZ63" s="3"/>
      <c r="JLA63" s="3"/>
      <c r="JLB63" s="3"/>
      <c r="JLC63" s="3"/>
      <c r="JLD63" s="3"/>
      <c r="JLE63" s="3"/>
      <c r="JLF63" s="3"/>
      <c r="JLG63" s="3"/>
      <c r="JLH63" s="3"/>
      <c r="JLI63" s="3"/>
      <c r="JLJ63" s="3"/>
      <c r="JLK63" s="3"/>
      <c r="JLL63" s="3"/>
      <c r="JLM63" s="3"/>
      <c r="JLN63" s="3"/>
      <c r="JLO63" s="3"/>
      <c r="JLP63" s="3"/>
      <c r="JLQ63" s="3"/>
      <c r="JLR63" s="39"/>
      <c r="JLS63" s="38"/>
      <c r="JLT63" s="3"/>
      <c r="JLU63" s="3"/>
      <c r="JLV63" s="3"/>
      <c r="JLW63" s="3"/>
      <c r="JLX63" s="3"/>
      <c r="JLY63" s="3"/>
      <c r="JLZ63" s="3"/>
      <c r="JMA63" s="3"/>
      <c r="JMB63" s="3"/>
      <c r="JMC63" s="3"/>
      <c r="JMD63" s="3"/>
      <c r="JME63" s="3"/>
      <c r="JMF63" s="3"/>
      <c r="JMG63" s="3"/>
      <c r="JMH63" s="3"/>
      <c r="JMI63" s="3"/>
      <c r="JMJ63" s="3"/>
      <c r="JMK63" s="3"/>
      <c r="JML63" s="3"/>
      <c r="JMM63" s="3"/>
      <c r="JMN63" s="3"/>
      <c r="JMO63" s="39"/>
      <c r="JMP63" s="38"/>
      <c r="JMQ63" s="3"/>
      <c r="JMR63" s="3"/>
      <c r="JMS63" s="3"/>
      <c r="JMT63" s="3"/>
      <c r="JMU63" s="3"/>
      <c r="JMV63" s="3"/>
      <c r="JMW63" s="3"/>
      <c r="JMX63" s="3"/>
      <c r="JMY63" s="3"/>
      <c r="JMZ63" s="3"/>
      <c r="JNA63" s="3"/>
      <c r="JNB63" s="3"/>
      <c r="JNC63" s="3"/>
      <c r="JND63" s="3"/>
      <c r="JNE63" s="3"/>
      <c r="JNF63" s="3"/>
      <c r="JNG63" s="3"/>
      <c r="JNH63" s="3"/>
      <c r="JNI63" s="3"/>
      <c r="JNJ63" s="3"/>
      <c r="JNK63" s="3"/>
      <c r="JNL63" s="39"/>
      <c r="JNM63" s="38"/>
      <c r="JNN63" s="3"/>
      <c r="JNO63" s="3"/>
      <c r="JNP63" s="3"/>
      <c r="JNQ63" s="3"/>
      <c r="JNR63" s="3"/>
      <c r="JNS63" s="3"/>
      <c r="JNT63" s="3"/>
      <c r="JNU63" s="3"/>
      <c r="JNV63" s="3"/>
      <c r="JNW63" s="3"/>
      <c r="JNX63" s="3"/>
      <c r="JNY63" s="3"/>
      <c r="JNZ63" s="3"/>
      <c r="JOA63" s="3"/>
      <c r="JOB63" s="3"/>
      <c r="JOC63" s="3"/>
      <c r="JOD63" s="3"/>
      <c r="JOE63" s="3"/>
      <c r="JOF63" s="3"/>
      <c r="JOG63" s="3"/>
      <c r="JOH63" s="3"/>
      <c r="JOI63" s="39"/>
      <c r="JOJ63" s="38"/>
      <c r="JOK63" s="3"/>
      <c r="JOL63" s="3"/>
      <c r="JOM63" s="3"/>
      <c r="JON63" s="3"/>
      <c r="JOO63" s="3"/>
      <c r="JOP63" s="3"/>
      <c r="JOQ63" s="3"/>
      <c r="JOR63" s="3"/>
      <c r="JOS63" s="3"/>
      <c r="JOT63" s="3"/>
      <c r="JOU63" s="3"/>
      <c r="JOV63" s="3"/>
      <c r="JOW63" s="3"/>
      <c r="JOX63" s="3"/>
      <c r="JOY63" s="3"/>
      <c r="JOZ63" s="3"/>
      <c r="JPA63" s="3"/>
      <c r="JPB63" s="3"/>
      <c r="JPC63" s="3"/>
      <c r="JPD63" s="3"/>
      <c r="JPE63" s="3"/>
      <c r="JPF63" s="39"/>
      <c r="JPG63" s="38"/>
      <c r="JPH63" s="3"/>
      <c r="JPI63" s="3"/>
      <c r="JPJ63" s="3"/>
      <c r="JPK63" s="3"/>
      <c r="JPL63" s="3"/>
      <c r="JPM63" s="3"/>
      <c r="JPN63" s="3"/>
      <c r="JPO63" s="3"/>
      <c r="JPP63" s="3"/>
      <c r="JPQ63" s="3"/>
      <c r="JPR63" s="3"/>
      <c r="JPS63" s="3"/>
      <c r="JPT63" s="3"/>
      <c r="JPU63" s="3"/>
      <c r="JPV63" s="3"/>
      <c r="JPW63" s="3"/>
      <c r="JPX63" s="3"/>
      <c r="JPY63" s="3"/>
      <c r="JPZ63" s="3"/>
      <c r="JQA63" s="3"/>
      <c r="JQB63" s="3"/>
      <c r="JQC63" s="39"/>
      <c r="JQD63" s="38"/>
      <c r="JQE63" s="3"/>
      <c r="JQF63" s="3"/>
      <c r="JQG63" s="3"/>
      <c r="JQH63" s="3"/>
      <c r="JQI63" s="3"/>
      <c r="JQJ63" s="3"/>
      <c r="JQK63" s="3"/>
      <c r="JQL63" s="3"/>
      <c r="JQM63" s="3"/>
      <c r="JQN63" s="3"/>
      <c r="JQO63" s="3"/>
      <c r="JQP63" s="3"/>
      <c r="JQQ63" s="3"/>
      <c r="JQR63" s="3"/>
      <c r="JQS63" s="3"/>
      <c r="JQT63" s="3"/>
      <c r="JQU63" s="3"/>
      <c r="JQV63" s="3"/>
      <c r="JQW63" s="3"/>
      <c r="JQX63" s="3"/>
      <c r="JQY63" s="3"/>
      <c r="JQZ63" s="39"/>
      <c r="JRA63" s="38"/>
      <c r="JRB63" s="3"/>
      <c r="JRC63" s="3"/>
      <c r="JRD63" s="3"/>
      <c r="JRE63" s="3"/>
      <c r="JRF63" s="3"/>
      <c r="JRG63" s="3"/>
      <c r="JRH63" s="3"/>
      <c r="JRI63" s="3"/>
      <c r="JRJ63" s="3"/>
      <c r="JRK63" s="3"/>
      <c r="JRL63" s="3"/>
      <c r="JRM63" s="3"/>
      <c r="JRN63" s="3"/>
      <c r="JRO63" s="3"/>
      <c r="JRP63" s="3"/>
      <c r="JRQ63" s="3"/>
      <c r="JRR63" s="3"/>
      <c r="JRS63" s="3"/>
      <c r="JRT63" s="3"/>
      <c r="JRU63" s="3"/>
      <c r="JRV63" s="3"/>
      <c r="JRW63" s="39"/>
      <c r="JRX63" s="38"/>
      <c r="JRY63" s="3"/>
      <c r="JRZ63" s="3"/>
      <c r="JSA63" s="3"/>
      <c r="JSB63" s="3"/>
      <c r="JSC63" s="3"/>
      <c r="JSD63" s="3"/>
      <c r="JSE63" s="3"/>
      <c r="JSF63" s="3"/>
      <c r="JSG63" s="3"/>
      <c r="JSH63" s="3"/>
      <c r="JSI63" s="3"/>
      <c r="JSJ63" s="3"/>
      <c r="JSK63" s="3"/>
      <c r="JSL63" s="3"/>
      <c r="JSM63" s="3"/>
      <c r="JSN63" s="3"/>
      <c r="JSO63" s="3"/>
      <c r="JSP63" s="3"/>
      <c r="JSQ63" s="3"/>
      <c r="JSR63" s="3"/>
      <c r="JSS63" s="3"/>
      <c r="JST63" s="39"/>
      <c r="JSU63" s="38"/>
      <c r="JSV63" s="3"/>
      <c r="JSW63" s="3"/>
      <c r="JSX63" s="3"/>
      <c r="JSY63" s="3"/>
      <c r="JSZ63" s="3"/>
      <c r="JTA63" s="3"/>
      <c r="JTB63" s="3"/>
      <c r="JTC63" s="3"/>
      <c r="JTD63" s="3"/>
      <c r="JTE63" s="3"/>
      <c r="JTF63" s="3"/>
      <c r="JTG63" s="3"/>
      <c r="JTH63" s="3"/>
      <c r="JTI63" s="3"/>
      <c r="JTJ63" s="3"/>
      <c r="JTK63" s="3"/>
      <c r="JTL63" s="3"/>
      <c r="JTM63" s="3"/>
      <c r="JTN63" s="3"/>
      <c r="JTO63" s="3"/>
      <c r="JTP63" s="3"/>
      <c r="JTQ63" s="39"/>
      <c r="JTR63" s="38"/>
      <c r="JTS63" s="3"/>
      <c r="JTT63" s="3"/>
      <c r="JTU63" s="3"/>
      <c r="JTV63" s="3"/>
      <c r="JTW63" s="3"/>
      <c r="JTX63" s="3"/>
      <c r="JTY63" s="3"/>
      <c r="JTZ63" s="3"/>
      <c r="JUA63" s="3"/>
      <c r="JUB63" s="3"/>
      <c r="JUC63" s="3"/>
      <c r="JUD63" s="3"/>
      <c r="JUE63" s="3"/>
      <c r="JUF63" s="3"/>
      <c r="JUG63" s="3"/>
      <c r="JUH63" s="3"/>
      <c r="JUI63" s="3"/>
      <c r="JUJ63" s="3"/>
      <c r="JUK63" s="3"/>
      <c r="JUL63" s="3"/>
      <c r="JUM63" s="3"/>
      <c r="JUN63" s="39"/>
      <c r="JUO63" s="38"/>
      <c r="JUP63" s="3"/>
      <c r="JUQ63" s="3"/>
      <c r="JUR63" s="3"/>
      <c r="JUS63" s="3"/>
      <c r="JUT63" s="3"/>
      <c r="JUU63" s="3"/>
      <c r="JUV63" s="3"/>
      <c r="JUW63" s="3"/>
      <c r="JUX63" s="3"/>
      <c r="JUY63" s="3"/>
      <c r="JUZ63" s="3"/>
      <c r="JVA63" s="3"/>
      <c r="JVB63" s="3"/>
      <c r="JVC63" s="3"/>
      <c r="JVD63" s="3"/>
      <c r="JVE63" s="3"/>
      <c r="JVF63" s="3"/>
      <c r="JVG63" s="3"/>
      <c r="JVH63" s="3"/>
      <c r="JVI63" s="3"/>
      <c r="JVJ63" s="3"/>
      <c r="JVK63" s="39"/>
      <c r="JVL63" s="38"/>
      <c r="JVM63" s="3"/>
      <c r="JVN63" s="3"/>
      <c r="JVO63" s="3"/>
      <c r="JVP63" s="3"/>
      <c r="JVQ63" s="3"/>
      <c r="JVR63" s="3"/>
      <c r="JVS63" s="3"/>
      <c r="JVT63" s="3"/>
      <c r="JVU63" s="3"/>
      <c r="JVV63" s="3"/>
      <c r="JVW63" s="3"/>
      <c r="JVX63" s="3"/>
      <c r="JVY63" s="3"/>
      <c r="JVZ63" s="3"/>
      <c r="JWA63" s="3"/>
      <c r="JWB63" s="3"/>
      <c r="JWC63" s="3"/>
      <c r="JWD63" s="3"/>
      <c r="JWE63" s="3"/>
      <c r="JWF63" s="3"/>
      <c r="JWG63" s="3"/>
      <c r="JWH63" s="39"/>
      <c r="JWI63" s="38"/>
      <c r="JWJ63" s="3"/>
      <c r="JWK63" s="3"/>
      <c r="JWL63" s="3"/>
      <c r="JWM63" s="3"/>
      <c r="JWN63" s="3"/>
      <c r="JWO63" s="3"/>
      <c r="JWP63" s="3"/>
      <c r="JWQ63" s="3"/>
      <c r="JWR63" s="3"/>
      <c r="JWS63" s="3"/>
      <c r="JWT63" s="3"/>
      <c r="JWU63" s="3"/>
      <c r="JWV63" s="3"/>
      <c r="JWW63" s="3"/>
      <c r="JWX63" s="3"/>
      <c r="JWY63" s="3"/>
      <c r="JWZ63" s="3"/>
      <c r="JXA63" s="3"/>
      <c r="JXB63" s="3"/>
      <c r="JXC63" s="3"/>
      <c r="JXD63" s="3"/>
      <c r="JXE63" s="39"/>
      <c r="JXF63" s="38"/>
      <c r="JXG63" s="3"/>
      <c r="JXH63" s="3"/>
      <c r="JXI63" s="3"/>
      <c r="JXJ63" s="3"/>
      <c r="JXK63" s="3"/>
      <c r="JXL63" s="3"/>
      <c r="JXM63" s="3"/>
      <c r="JXN63" s="3"/>
      <c r="JXO63" s="3"/>
      <c r="JXP63" s="3"/>
      <c r="JXQ63" s="3"/>
      <c r="JXR63" s="3"/>
      <c r="JXS63" s="3"/>
      <c r="JXT63" s="3"/>
      <c r="JXU63" s="3"/>
      <c r="JXV63" s="3"/>
      <c r="JXW63" s="3"/>
      <c r="JXX63" s="3"/>
      <c r="JXY63" s="3"/>
      <c r="JXZ63" s="3"/>
      <c r="JYA63" s="3"/>
      <c r="JYB63" s="39"/>
      <c r="JYC63" s="38"/>
      <c r="JYD63" s="3"/>
      <c r="JYE63" s="3"/>
      <c r="JYF63" s="3"/>
      <c r="JYG63" s="3"/>
      <c r="JYH63" s="3"/>
      <c r="JYI63" s="3"/>
      <c r="JYJ63" s="3"/>
      <c r="JYK63" s="3"/>
      <c r="JYL63" s="3"/>
      <c r="JYM63" s="3"/>
      <c r="JYN63" s="3"/>
      <c r="JYO63" s="3"/>
      <c r="JYP63" s="3"/>
      <c r="JYQ63" s="3"/>
      <c r="JYR63" s="3"/>
      <c r="JYS63" s="3"/>
      <c r="JYT63" s="3"/>
      <c r="JYU63" s="3"/>
      <c r="JYV63" s="3"/>
      <c r="JYW63" s="3"/>
      <c r="JYX63" s="3"/>
      <c r="JYY63" s="39"/>
      <c r="JYZ63" s="38"/>
      <c r="JZA63" s="3"/>
      <c r="JZB63" s="3"/>
      <c r="JZC63" s="3"/>
      <c r="JZD63" s="3"/>
      <c r="JZE63" s="3"/>
      <c r="JZF63" s="3"/>
      <c r="JZG63" s="3"/>
      <c r="JZH63" s="3"/>
      <c r="JZI63" s="3"/>
      <c r="JZJ63" s="3"/>
      <c r="JZK63" s="3"/>
      <c r="JZL63" s="3"/>
      <c r="JZM63" s="3"/>
      <c r="JZN63" s="3"/>
      <c r="JZO63" s="3"/>
      <c r="JZP63" s="3"/>
      <c r="JZQ63" s="3"/>
      <c r="JZR63" s="3"/>
      <c r="JZS63" s="3"/>
      <c r="JZT63" s="3"/>
      <c r="JZU63" s="3"/>
      <c r="JZV63" s="39"/>
      <c r="JZW63" s="38"/>
      <c r="JZX63" s="3"/>
      <c r="JZY63" s="3"/>
      <c r="JZZ63" s="3"/>
      <c r="KAA63" s="3"/>
      <c r="KAB63" s="3"/>
      <c r="KAC63" s="3"/>
      <c r="KAD63" s="3"/>
      <c r="KAE63" s="3"/>
      <c r="KAF63" s="3"/>
      <c r="KAG63" s="3"/>
      <c r="KAH63" s="3"/>
      <c r="KAI63" s="3"/>
      <c r="KAJ63" s="3"/>
      <c r="KAK63" s="3"/>
      <c r="KAL63" s="3"/>
      <c r="KAM63" s="3"/>
      <c r="KAN63" s="3"/>
      <c r="KAO63" s="3"/>
      <c r="KAP63" s="3"/>
      <c r="KAQ63" s="3"/>
      <c r="KAR63" s="3"/>
      <c r="KAS63" s="39"/>
      <c r="KAT63" s="38"/>
      <c r="KAU63" s="3"/>
      <c r="KAV63" s="3"/>
      <c r="KAW63" s="3"/>
      <c r="KAX63" s="3"/>
      <c r="KAY63" s="3"/>
      <c r="KAZ63" s="3"/>
      <c r="KBA63" s="3"/>
      <c r="KBB63" s="3"/>
      <c r="KBC63" s="3"/>
      <c r="KBD63" s="3"/>
      <c r="KBE63" s="3"/>
      <c r="KBF63" s="3"/>
      <c r="KBG63" s="3"/>
      <c r="KBH63" s="3"/>
      <c r="KBI63" s="3"/>
      <c r="KBJ63" s="3"/>
      <c r="KBK63" s="3"/>
      <c r="KBL63" s="3"/>
      <c r="KBM63" s="3"/>
      <c r="KBN63" s="3"/>
      <c r="KBO63" s="3"/>
      <c r="KBP63" s="39"/>
      <c r="KBQ63" s="38"/>
      <c r="KBR63" s="3"/>
      <c r="KBS63" s="3"/>
      <c r="KBT63" s="3"/>
      <c r="KBU63" s="3"/>
      <c r="KBV63" s="3"/>
      <c r="KBW63" s="3"/>
      <c r="KBX63" s="3"/>
      <c r="KBY63" s="3"/>
      <c r="KBZ63" s="3"/>
      <c r="KCA63" s="3"/>
      <c r="KCB63" s="3"/>
      <c r="KCC63" s="3"/>
      <c r="KCD63" s="3"/>
      <c r="KCE63" s="3"/>
      <c r="KCF63" s="3"/>
      <c r="KCG63" s="3"/>
      <c r="KCH63" s="3"/>
      <c r="KCI63" s="3"/>
      <c r="KCJ63" s="3"/>
      <c r="KCK63" s="3"/>
      <c r="KCL63" s="3"/>
      <c r="KCM63" s="39"/>
      <c r="KCN63" s="38"/>
      <c r="KCO63" s="3"/>
      <c r="KCP63" s="3"/>
      <c r="KCQ63" s="3"/>
      <c r="KCR63" s="3"/>
      <c r="KCS63" s="3"/>
      <c r="KCT63" s="3"/>
      <c r="KCU63" s="3"/>
      <c r="KCV63" s="3"/>
      <c r="KCW63" s="3"/>
      <c r="KCX63" s="3"/>
      <c r="KCY63" s="3"/>
      <c r="KCZ63" s="3"/>
      <c r="KDA63" s="3"/>
      <c r="KDB63" s="3"/>
      <c r="KDC63" s="3"/>
      <c r="KDD63" s="3"/>
      <c r="KDE63" s="3"/>
      <c r="KDF63" s="3"/>
      <c r="KDG63" s="3"/>
      <c r="KDH63" s="3"/>
      <c r="KDI63" s="3"/>
      <c r="KDJ63" s="39"/>
      <c r="KDK63" s="38"/>
      <c r="KDL63" s="3"/>
      <c r="KDM63" s="3"/>
      <c r="KDN63" s="3"/>
      <c r="KDO63" s="3"/>
      <c r="KDP63" s="3"/>
      <c r="KDQ63" s="3"/>
      <c r="KDR63" s="3"/>
      <c r="KDS63" s="3"/>
      <c r="KDT63" s="3"/>
      <c r="KDU63" s="3"/>
      <c r="KDV63" s="3"/>
      <c r="KDW63" s="3"/>
      <c r="KDX63" s="3"/>
      <c r="KDY63" s="3"/>
      <c r="KDZ63" s="3"/>
      <c r="KEA63" s="3"/>
      <c r="KEB63" s="3"/>
      <c r="KEC63" s="3"/>
      <c r="KED63" s="3"/>
      <c r="KEE63" s="3"/>
      <c r="KEF63" s="3"/>
      <c r="KEG63" s="39"/>
      <c r="KEH63" s="38"/>
      <c r="KEI63" s="3"/>
      <c r="KEJ63" s="3"/>
      <c r="KEK63" s="3"/>
      <c r="KEL63" s="3"/>
      <c r="KEM63" s="3"/>
      <c r="KEN63" s="3"/>
      <c r="KEO63" s="3"/>
      <c r="KEP63" s="3"/>
      <c r="KEQ63" s="3"/>
      <c r="KER63" s="3"/>
      <c r="KES63" s="3"/>
      <c r="KET63" s="3"/>
      <c r="KEU63" s="3"/>
      <c r="KEV63" s="3"/>
      <c r="KEW63" s="3"/>
      <c r="KEX63" s="3"/>
      <c r="KEY63" s="3"/>
      <c r="KEZ63" s="3"/>
      <c r="KFA63" s="3"/>
      <c r="KFB63" s="3"/>
      <c r="KFC63" s="3"/>
      <c r="KFD63" s="39"/>
      <c r="KFE63" s="38"/>
      <c r="KFF63" s="3"/>
      <c r="KFG63" s="3"/>
      <c r="KFH63" s="3"/>
      <c r="KFI63" s="3"/>
      <c r="KFJ63" s="3"/>
      <c r="KFK63" s="3"/>
      <c r="KFL63" s="3"/>
      <c r="KFM63" s="3"/>
      <c r="KFN63" s="3"/>
      <c r="KFO63" s="3"/>
      <c r="KFP63" s="3"/>
      <c r="KFQ63" s="3"/>
      <c r="KFR63" s="3"/>
      <c r="KFS63" s="3"/>
      <c r="KFT63" s="3"/>
      <c r="KFU63" s="3"/>
      <c r="KFV63" s="3"/>
      <c r="KFW63" s="3"/>
      <c r="KFX63" s="3"/>
      <c r="KFY63" s="3"/>
      <c r="KFZ63" s="3"/>
      <c r="KGA63" s="39"/>
      <c r="KGB63" s="38"/>
      <c r="KGC63" s="3"/>
      <c r="KGD63" s="3"/>
      <c r="KGE63" s="3"/>
      <c r="KGF63" s="3"/>
      <c r="KGG63" s="3"/>
      <c r="KGH63" s="3"/>
      <c r="KGI63" s="3"/>
      <c r="KGJ63" s="3"/>
      <c r="KGK63" s="3"/>
      <c r="KGL63" s="3"/>
      <c r="KGM63" s="3"/>
      <c r="KGN63" s="3"/>
      <c r="KGO63" s="3"/>
      <c r="KGP63" s="3"/>
      <c r="KGQ63" s="3"/>
      <c r="KGR63" s="3"/>
      <c r="KGS63" s="3"/>
      <c r="KGT63" s="3"/>
      <c r="KGU63" s="3"/>
      <c r="KGV63" s="3"/>
      <c r="KGW63" s="3"/>
      <c r="KGX63" s="39"/>
      <c r="KGY63" s="38"/>
      <c r="KGZ63" s="3"/>
      <c r="KHA63" s="3"/>
      <c r="KHB63" s="3"/>
      <c r="KHC63" s="3"/>
      <c r="KHD63" s="3"/>
      <c r="KHE63" s="3"/>
      <c r="KHF63" s="3"/>
      <c r="KHG63" s="3"/>
      <c r="KHH63" s="3"/>
      <c r="KHI63" s="3"/>
      <c r="KHJ63" s="3"/>
      <c r="KHK63" s="3"/>
      <c r="KHL63" s="3"/>
      <c r="KHM63" s="3"/>
      <c r="KHN63" s="3"/>
      <c r="KHO63" s="3"/>
      <c r="KHP63" s="3"/>
      <c r="KHQ63" s="3"/>
      <c r="KHR63" s="3"/>
      <c r="KHS63" s="3"/>
      <c r="KHT63" s="3"/>
      <c r="KHU63" s="39"/>
      <c r="KHV63" s="38"/>
      <c r="KHW63" s="3"/>
      <c r="KHX63" s="3"/>
      <c r="KHY63" s="3"/>
      <c r="KHZ63" s="3"/>
      <c r="KIA63" s="3"/>
      <c r="KIB63" s="3"/>
      <c r="KIC63" s="3"/>
      <c r="KID63" s="3"/>
      <c r="KIE63" s="3"/>
      <c r="KIF63" s="3"/>
      <c r="KIG63" s="3"/>
      <c r="KIH63" s="3"/>
      <c r="KII63" s="3"/>
      <c r="KIJ63" s="3"/>
      <c r="KIK63" s="3"/>
      <c r="KIL63" s="3"/>
      <c r="KIM63" s="3"/>
      <c r="KIN63" s="3"/>
      <c r="KIO63" s="3"/>
      <c r="KIP63" s="3"/>
      <c r="KIQ63" s="3"/>
      <c r="KIR63" s="39"/>
      <c r="KIS63" s="38"/>
      <c r="KIT63" s="3"/>
      <c r="KIU63" s="3"/>
      <c r="KIV63" s="3"/>
      <c r="KIW63" s="3"/>
      <c r="KIX63" s="3"/>
      <c r="KIY63" s="3"/>
      <c r="KIZ63" s="3"/>
      <c r="KJA63" s="3"/>
      <c r="KJB63" s="3"/>
      <c r="KJC63" s="3"/>
      <c r="KJD63" s="3"/>
      <c r="KJE63" s="3"/>
      <c r="KJF63" s="3"/>
      <c r="KJG63" s="3"/>
      <c r="KJH63" s="3"/>
      <c r="KJI63" s="3"/>
      <c r="KJJ63" s="3"/>
      <c r="KJK63" s="3"/>
      <c r="KJL63" s="3"/>
      <c r="KJM63" s="3"/>
      <c r="KJN63" s="3"/>
      <c r="KJO63" s="39"/>
      <c r="KJP63" s="38"/>
      <c r="KJQ63" s="3"/>
      <c r="KJR63" s="3"/>
      <c r="KJS63" s="3"/>
      <c r="KJT63" s="3"/>
      <c r="KJU63" s="3"/>
      <c r="KJV63" s="3"/>
      <c r="KJW63" s="3"/>
      <c r="KJX63" s="3"/>
      <c r="KJY63" s="3"/>
      <c r="KJZ63" s="3"/>
      <c r="KKA63" s="3"/>
      <c r="KKB63" s="3"/>
      <c r="KKC63" s="3"/>
      <c r="KKD63" s="3"/>
      <c r="KKE63" s="3"/>
      <c r="KKF63" s="3"/>
      <c r="KKG63" s="3"/>
      <c r="KKH63" s="3"/>
      <c r="KKI63" s="3"/>
      <c r="KKJ63" s="3"/>
      <c r="KKK63" s="3"/>
      <c r="KKL63" s="39"/>
      <c r="KKM63" s="38"/>
      <c r="KKN63" s="3"/>
      <c r="KKO63" s="3"/>
      <c r="KKP63" s="3"/>
      <c r="KKQ63" s="3"/>
      <c r="KKR63" s="3"/>
      <c r="KKS63" s="3"/>
      <c r="KKT63" s="3"/>
      <c r="KKU63" s="3"/>
      <c r="KKV63" s="3"/>
      <c r="KKW63" s="3"/>
      <c r="KKX63" s="3"/>
      <c r="KKY63" s="3"/>
      <c r="KKZ63" s="3"/>
      <c r="KLA63" s="3"/>
      <c r="KLB63" s="3"/>
      <c r="KLC63" s="3"/>
      <c r="KLD63" s="3"/>
      <c r="KLE63" s="3"/>
      <c r="KLF63" s="3"/>
      <c r="KLG63" s="3"/>
      <c r="KLH63" s="3"/>
      <c r="KLI63" s="39"/>
      <c r="KLJ63" s="38"/>
      <c r="KLK63" s="3"/>
      <c r="KLL63" s="3"/>
      <c r="KLM63" s="3"/>
      <c r="KLN63" s="3"/>
      <c r="KLO63" s="3"/>
      <c r="KLP63" s="3"/>
      <c r="KLQ63" s="3"/>
      <c r="KLR63" s="3"/>
      <c r="KLS63" s="3"/>
      <c r="KLT63" s="3"/>
      <c r="KLU63" s="3"/>
      <c r="KLV63" s="3"/>
      <c r="KLW63" s="3"/>
      <c r="KLX63" s="3"/>
      <c r="KLY63" s="3"/>
      <c r="KLZ63" s="3"/>
      <c r="KMA63" s="3"/>
      <c r="KMB63" s="3"/>
      <c r="KMC63" s="3"/>
      <c r="KMD63" s="3"/>
      <c r="KME63" s="3"/>
      <c r="KMF63" s="39"/>
      <c r="KMG63" s="38"/>
      <c r="KMH63" s="3"/>
      <c r="KMI63" s="3"/>
      <c r="KMJ63" s="3"/>
      <c r="KMK63" s="3"/>
      <c r="KML63" s="3"/>
      <c r="KMM63" s="3"/>
      <c r="KMN63" s="3"/>
      <c r="KMO63" s="3"/>
      <c r="KMP63" s="3"/>
      <c r="KMQ63" s="3"/>
      <c r="KMR63" s="3"/>
      <c r="KMS63" s="3"/>
      <c r="KMT63" s="3"/>
      <c r="KMU63" s="3"/>
      <c r="KMV63" s="3"/>
      <c r="KMW63" s="3"/>
      <c r="KMX63" s="3"/>
      <c r="KMY63" s="3"/>
      <c r="KMZ63" s="3"/>
      <c r="KNA63" s="3"/>
      <c r="KNB63" s="3"/>
      <c r="KNC63" s="39"/>
      <c r="KND63" s="38"/>
      <c r="KNE63" s="3"/>
      <c r="KNF63" s="3"/>
      <c r="KNG63" s="3"/>
      <c r="KNH63" s="3"/>
      <c r="KNI63" s="3"/>
      <c r="KNJ63" s="3"/>
      <c r="KNK63" s="3"/>
      <c r="KNL63" s="3"/>
      <c r="KNM63" s="3"/>
      <c r="KNN63" s="3"/>
      <c r="KNO63" s="3"/>
      <c r="KNP63" s="3"/>
      <c r="KNQ63" s="3"/>
      <c r="KNR63" s="3"/>
      <c r="KNS63" s="3"/>
      <c r="KNT63" s="3"/>
      <c r="KNU63" s="3"/>
      <c r="KNV63" s="3"/>
      <c r="KNW63" s="3"/>
      <c r="KNX63" s="3"/>
      <c r="KNY63" s="3"/>
      <c r="KNZ63" s="39"/>
      <c r="KOA63" s="38"/>
      <c r="KOB63" s="3"/>
      <c r="KOC63" s="3"/>
      <c r="KOD63" s="3"/>
      <c r="KOE63" s="3"/>
      <c r="KOF63" s="3"/>
      <c r="KOG63" s="3"/>
      <c r="KOH63" s="3"/>
      <c r="KOI63" s="3"/>
      <c r="KOJ63" s="3"/>
      <c r="KOK63" s="3"/>
      <c r="KOL63" s="3"/>
      <c r="KOM63" s="3"/>
      <c r="KON63" s="3"/>
      <c r="KOO63" s="3"/>
      <c r="KOP63" s="3"/>
      <c r="KOQ63" s="3"/>
      <c r="KOR63" s="3"/>
      <c r="KOS63" s="3"/>
      <c r="KOT63" s="3"/>
      <c r="KOU63" s="3"/>
      <c r="KOV63" s="3"/>
      <c r="KOW63" s="39"/>
      <c r="KOX63" s="38"/>
      <c r="KOY63" s="3"/>
      <c r="KOZ63" s="3"/>
      <c r="KPA63" s="3"/>
      <c r="KPB63" s="3"/>
      <c r="KPC63" s="3"/>
      <c r="KPD63" s="3"/>
      <c r="KPE63" s="3"/>
      <c r="KPF63" s="3"/>
      <c r="KPG63" s="3"/>
      <c r="KPH63" s="3"/>
      <c r="KPI63" s="3"/>
      <c r="KPJ63" s="3"/>
      <c r="KPK63" s="3"/>
      <c r="KPL63" s="3"/>
      <c r="KPM63" s="3"/>
      <c r="KPN63" s="3"/>
      <c r="KPO63" s="3"/>
      <c r="KPP63" s="3"/>
      <c r="KPQ63" s="3"/>
      <c r="KPR63" s="3"/>
      <c r="KPS63" s="3"/>
      <c r="KPT63" s="39"/>
      <c r="KPU63" s="38"/>
      <c r="KPV63" s="3"/>
      <c r="KPW63" s="3"/>
      <c r="KPX63" s="3"/>
      <c r="KPY63" s="3"/>
      <c r="KPZ63" s="3"/>
      <c r="KQA63" s="3"/>
      <c r="KQB63" s="3"/>
      <c r="KQC63" s="3"/>
      <c r="KQD63" s="3"/>
      <c r="KQE63" s="3"/>
      <c r="KQF63" s="3"/>
      <c r="KQG63" s="3"/>
      <c r="KQH63" s="3"/>
      <c r="KQI63" s="3"/>
      <c r="KQJ63" s="3"/>
      <c r="KQK63" s="3"/>
      <c r="KQL63" s="3"/>
      <c r="KQM63" s="3"/>
      <c r="KQN63" s="3"/>
      <c r="KQO63" s="3"/>
      <c r="KQP63" s="3"/>
      <c r="KQQ63" s="39"/>
      <c r="KQR63" s="38"/>
      <c r="KQS63" s="3"/>
      <c r="KQT63" s="3"/>
      <c r="KQU63" s="3"/>
      <c r="KQV63" s="3"/>
      <c r="KQW63" s="3"/>
      <c r="KQX63" s="3"/>
      <c r="KQY63" s="3"/>
      <c r="KQZ63" s="3"/>
      <c r="KRA63" s="3"/>
      <c r="KRB63" s="3"/>
      <c r="KRC63" s="3"/>
      <c r="KRD63" s="3"/>
      <c r="KRE63" s="3"/>
      <c r="KRF63" s="3"/>
      <c r="KRG63" s="3"/>
      <c r="KRH63" s="3"/>
      <c r="KRI63" s="3"/>
      <c r="KRJ63" s="3"/>
      <c r="KRK63" s="3"/>
      <c r="KRL63" s="3"/>
      <c r="KRM63" s="3"/>
      <c r="KRN63" s="39"/>
      <c r="KRO63" s="38"/>
      <c r="KRP63" s="3"/>
      <c r="KRQ63" s="3"/>
      <c r="KRR63" s="3"/>
      <c r="KRS63" s="3"/>
      <c r="KRT63" s="3"/>
      <c r="KRU63" s="3"/>
      <c r="KRV63" s="3"/>
      <c r="KRW63" s="3"/>
      <c r="KRX63" s="3"/>
      <c r="KRY63" s="3"/>
      <c r="KRZ63" s="3"/>
      <c r="KSA63" s="3"/>
      <c r="KSB63" s="3"/>
      <c r="KSC63" s="3"/>
      <c r="KSD63" s="3"/>
      <c r="KSE63" s="3"/>
      <c r="KSF63" s="3"/>
      <c r="KSG63" s="3"/>
      <c r="KSH63" s="3"/>
      <c r="KSI63" s="3"/>
      <c r="KSJ63" s="3"/>
      <c r="KSK63" s="39"/>
      <c r="KSL63" s="38"/>
      <c r="KSM63" s="3"/>
      <c r="KSN63" s="3"/>
      <c r="KSO63" s="3"/>
      <c r="KSP63" s="3"/>
      <c r="KSQ63" s="3"/>
      <c r="KSR63" s="3"/>
      <c r="KSS63" s="3"/>
      <c r="KST63" s="3"/>
      <c r="KSU63" s="3"/>
      <c r="KSV63" s="3"/>
      <c r="KSW63" s="3"/>
      <c r="KSX63" s="3"/>
      <c r="KSY63" s="3"/>
      <c r="KSZ63" s="3"/>
      <c r="KTA63" s="3"/>
      <c r="KTB63" s="3"/>
      <c r="KTC63" s="3"/>
      <c r="KTD63" s="3"/>
      <c r="KTE63" s="3"/>
      <c r="KTF63" s="3"/>
      <c r="KTG63" s="3"/>
      <c r="KTH63" s="39"/>
      <c r="KTI63" s="38"/>
      <c r="KTJ63" s="3"/>
      <c r="KTK63" s="3"/>
      <c r="KTL63" s="3"/>
      <c r="KTM63" s="3"/>
      <c r="KTN63" s="3"/>
      <c r="KTO63" s="3"/>
      <c r="KTP63" s="3"/>
      <c r="KTQ63" s="3"/>
      <c r="KTR63" s="3"/>
      <c r="KTS63" s="3"/>
      <c r="KTT63" s="3"/>
      <c r="KTU63" s="3"/>
      <c r="KTV63" s="3"/>
      <c r="KTW63" s="3"/>
      <c r="KTX63" s="3"/>
      <c r="KTY63" s="3"/>
      <c r="KTZ63" s="3"/>
      <c r="KUA63" s="3"/>
      <c r="KUB63" s="3"/>
      <c r="KUC63" s="3"/>
      <c r="KUD63" s="3"/>
      <c r="KUE63" s="39"/>
      <c r="KUF63" s="38"/>
      <c r="KUG63" s="3"/>
      <c r="KUH63" s="3"/>
      <c r="KUI63" s="3"/>
      <c r="KUJ63" s="3"/>
      <c r="KUK63" s="3"/>
      <c r="KUL63" s="3"/>
      <c r="KUM63" s="3"/>
      <c r="KUN63" s="3"/>
      <c r="KUO63" s="3"/>
      <c r="KUP63" s="3"/>
      <c r="KUQ63" s="3"/>
      <c r="KUR63" s="3"/>
      <c r="KUS63" s="3"/>
      <c r="KUT63" s="3"/>
      <c r="KUU63" s="3"/>
      <c r="KUV63" s="3"/>
      <c r="KUW63" s="3"/>
      <c r="KUX63" s="3"/>
      <c r="KUY63" s="3"/>
      <c r="KUZ63" s="3"/>
      <c r="KVA63" s="3"/>
      <c r="KVB63" s="39"/>
      <c r="KVC63" s="38"/>
      <c r="KVD63" s="3"/>
      <c r="KVE63" s="3"/>
      <c r="KVF63" s="3"/>
      <c r="KVG63" s="3"/>
      <c r="KVH63" s="3"/>
      <c r="KVI63" s="3"/>
      <c r="KVJ63" s="3"/>
      <c r="KVK63" s="3"/>
      <c r="KVL63" s="3"/>
      <c r="KVM63" s="3"/>
      <c r="KVN63" s="3"/>
      <c r="KVO63" s="3"/>
      <c r="KVP63" s="3"/>
      <c r="KVQ63" s="3"/>
      <c r="KVR63" s="3"/>
      <c r="KVS63" s="3"/>
      <c r="KVT63" s="3"/>
      <c r="KVU63" s="3"/>
      <c r="KVV63" s="3"/>
      <c r="KVW63" s="3"/>
      <c r="KVX63" s="3"/>
      <c r="KVY63" s="39"/>
      <c r="KVZ63" s="38"/>
      <c r="KWA63" s="3"/>
      <c r="KWB63" s="3"/>
      <c r="KWC63" s="3"/>
      <c r="KWD63" s="3"/>
      <c r="KWE63" s="3"/>
      <c r="KWF63" s="3"/>
      <c r="KWG63" s="3"/>
      <c r="KWH63" s="3"/>
      <c r="KWI63" s="3"/>
      <c r="KWJ63" s="3"/>
      <c r="KWK63" s="3"/>
      <c r="KWL63" s="3"/>
      <c r="KWM63" s="3"/>
      <c r="KWN63" s="3"/>
      <c r="KWO63" s="3"/>
      <c r="KWP63" s="3"/>
      <c r="KWQ63" s="3"/>
      <c r="KWR63" s="3"/>
      <c r="KWS63" s="3"/>
      <c r="KWT63" s="3"/>
      <c r="KWU63" s="3"/>
      <c r="KWV63" s="39"/>
      <c r="KWW63" s="38"/>
      <c r="KWX63" s="3"/>
      <c r="KWY63" s="3"/>
      <c r="KWZ63" s="3"/>
      <c r="KXA63" s="3"/>
      <c r="KXB63" s="3"/>
      <c r="KXC63" s="3"/>
      <c r="KXD63" s="3"/>
      <c r="KXE63" s="3"/>
      <c r="KXF63" s="3"/>
      <c r="KXG63" s="3"/>
      <c r="KXH63" s="3"/>
      <c r="KXI63" s="3"/>
      <c r="KXJ63" s="3"/>
      <c r="KXK63" s="3"/>
      <c r="KXL63" s="3"/>
      <c r="KXM63" s="3"/>
      <c r="KXN63" s="3"/>
      <c r="KXO63" s="3"/>
      <c r="KXP63" s="3"/>
      <c r="KXQ63" s="3"/>
      <c r="KXR63" s="3"/>
      <c r="KXS63" s="39"/>
      <c r="KXT63" s="38"/>
      <c r="KXU63" s="3"/>
      <c r="KXV63" s="3"/>
      <c r="KXW63" s="3"/>
      <c r="KXX63" s="3"/>
      <c r="KXY63" s="3"/>
      <c r="KXZ63" s="3"/>
      <c r="KYA63" s="3"/>
      <c r="KYB63" s="3"/>
      <c r="KYC63" s="3"/>
      <c r="KYD63" s="3"/>
      <c r="KYE63" s="3"/>
      <c r="KYF63" s="3"/>
      <c r="KYG63" s="3"/>
      <c r="KYH63" s="3"/>
      <c r="KYI63" s="3"/>
      <c r="KYJ63" s="3"/>
      <c r="KYK63" s="3"/>
      <c r="KYL63" s="3"/>
      <c r="KYM63" s="3"/>
      <c r="KYN63" s="3"/>
      <c r="KYO63" s="3"/>
      <c r="KYP63" s="39"/>
      <c r="KYQ63" s="38"/>
      <c r="KYR63" s="3"/>
      <c r="KYS63" s="3"/>
      <c r="KYT63" s="3"/>
      <c r="KYU63" s="3"/>
      <c r="KYV63" s="3"/>
      <c r="KYW63" s="3"/>
      <c r="KYX63" s="3"/>
      <c r="KYY63" s="3"/>
      <c r="KYZ63" s="3"/>
      <c r="KZA63" s="3"/>
      <c r="KZB63" s="3"/>
      <c r="KZC63" s="3"/>
      <c r="KZD63" s="3"/>
      <c r="KZE63" s="3"/>
      <c r="KZF63" s="3"/>
      <c r="KZG63" s="3"/>
      <c r="KZH63" s="3"/>
      <c r="KZI63" s="3"/>
      <c r="KZJ63" s="3"/>
      <c r="KZK63" s="3"/>
      <c r="KZL63" s="3"/>
      <c r="KZM63" s="39"/>
      <c r="KZN63" s="38"/>
      <c r="KZO63" s="3"/>
      <c r="KZP63" s="3"/>
      <c r="KZQ63" s="3"/>
      <c r="KZR63" s="3"/>
      <c r="KZS63" s="3"/>
      <c r="KZT63" s="3"/>
      <c r="KZU63" s="3"/>
      <c r="KZV63" s="3"/>
      <c r="KZW63" s="3"/>
      <c r="KZX63" s="3"/>
      <c r="KZY63" s="3"/>
      <c r="KZZ63" s="3"/>
      <c r="LAA63" s="3"/>
      <c r="LAB63" s="3"/>
      <c r="LAC63" s="3"/>
      <c r="LAD63" s="3"/>
      <c r="LAE63" s="3"/>
      <c r="LAF63" s="3"/>
      <c r="LAG63" s="3"/>
      <c r="LAH63" s="3"/>
      <c r="LAI63" s="3"/>
      <c r="LAJ63" s="39"/>
      <c r="LAK63" s="38"/>
      <c r="LAL63" s="3"/>
      <c r="LAM63" s="3"/>
      <c r="LAN63" s="3"/>
      <c r="LAO63" s="3"/>
      <c r="LAP63" s="3"/>
      <c r="LAQ63" s="3"/>
      <c r="LAR63" s="3"/>
      <c r="LAS63" s="3"/>
      <c r="LAT63" s="3"/>
      <c r="LAU63" s="3"/>
      <c r="LAV63" s="3"/>
      <c r="LAW63" s="3"/>
      <c r="LAX63" s="3"/>
      <c r="LAY63" s="3"/>
      <c r="LAZ63" s="3"/>
      <c r="LBA63" s="3"/>
      <c r="LBB63" s="3"/>
      <c r="LBC63" s="3"/>
      <c r="LBD63" s="3"/>
      <c r="LBE63" s="3"/>
      <c r="LBF63" s="3"/>
      <c r="LBG63" s="39"/>
      <c r="LBH63" s="38"/>
      <c r="LBI63" s="3"/>
      <c r="LBJ63" s="3"/>
      <c r="LBK63" s="3"/>
      <c r="LBL63" s="3"/>
      <c r="LBM63" s="3"/>
      <c r="LBN63" s="3"/>
      <c r="LBO63" s="3"/>
      <c r="LBP63" s="3"/>
      <c r="LBQ63" s="3"/>
      <c r="LBR63" s="3"/>
      <c r="LBS63" s="3"/>
      <c r="LBT63" s="3"/>
      <c r="LBU63" s="3"/>
      <c r="LBV63" s="3"/>
      <c r="LBW63" s="3"/>
      <c r="LBX63" s="3"/>
      <c r="LBY63" s="3"/>
      <c r="LBZ63" s="3"/>
      <c r="LCA63" s="3"/>
      <c r="LCB63" s="3"/>
      <c r="LCC63" s="3"/>
      <c r="LCD63" s="39"/>
      <c r="LCE63" s="38"/>
      <c r="LCF63" s="3"/>
      <c r="LCG63" s="3"/>
      <c r="LCH63" s="3"/>
      <c r="LCI63" s="3"/>
      <c r="LCJ63" s="3"/>
      <c r="LCK63" s="3"/>
      <c r="LCL63" s="3"/>
      <c r="LCM63" s="3"/>
      <c r="LCN63" s="3"/>
      <c r="LCO63" s="3"/>
      <c r="LCP63" s="3"/>
      <c r="LCQ63" s="3"/>
      <c r="LCR63" s="3"/>
      <c r="LCS63" s="3"/>
      <c r="LCT63" s="3"/>
      <c r="LCU63" s="3"/>
      <c r="LCV63" s="3"/>
      <c r="LCW63" s="3"/>
      <c r="LCX63" s="3"/>
      <c r="LCY63" s="3"/>
      <c r="LCZ63" s="3"/>
      <c r="LDA63" s="39"/>
      <c r="LDB63" s="38"/>
      <c r="LDC63" s="3"/>
      <c r="LDD63" s="3"/>
      <c r="LDE63" s="3"/>
      <c r="LDF63" s="3"/>
      <c r="LDG63" s="3"/>
      <c r="LDH63" s="3"/>
      <c r="LDI63" s="3"/>
      <c r="LDJ63" s="3"/>
      <c r="LDK63" s="3"/>
      <c r="LDL63" s="3"/>
      <c r="LDM63" s="3"/>
      <c r="LDN63" s="3"/>
      <c r="LDO63" s="3"/>
      <c r="LDP63" s="3"/>
      <c r="LDQ63" s="3"/>
      <c r="LDR63" s="3"/>
      <c r="LDS63" s="3"/>
      <c r="LDT63" s="3"/>
      <c r="LDU63" s="3"/>
      <c r="LDV63" s="3"/>
      <c r="LDW63" s="3"/>
      <c r="LDX63" s="39"/>
      <c r="LDY63" s="38"/>
      <c r="LDZ63" s="3"/>
      <c r="LEA63" s="3"/>
      <c r="LEB63" s="3"/>
      <c r="LEC63" s="3"/>
      <c r="LED63" s="3"/>
      <c r="LEE63" s="3"/>
      <c r="LEF63" s="3"/>
      <c r="LEG63" s="3"/>
      <c r="LEH63" s="3"/>
      <c r="LEI63" s="3"/>
      <c r="LEJ63" s="3"/>
      <c r="LEK63" s="3"/>
      <c r="LEL63" s="3"/>
      <c r="LEM63" s="3"/>
      <c r="LEN63" s="3"/>
      <c r="LEO63" s="3"/>
      <c r="LEP63" s="3"/>
      <c r="LEQ63" s="3"/>
      <c r="LER63" s="3"/>
      <c r="LES63" s="3"/>
      <c r="LET63" s="3"/>
      <c r="LEU63" s="39"/>
      <c r="LEV63" s="38"/>
      <c r="LEW63" s="3"/>
      <c r="LEX63" s="3"/>
      <c r="LEY63" s="3"/>
      <c r="LEZ63" s="3"/>
      <c r="LFA63" s="3"/>
      <c r="LFB63" s="3"/>
      <c r="LFC63" s="3"/>
      <c r="LFD63" s="3"/>
      <c r="LFE63" s="3"/>
      <c r="LFF63" s="3"/>
      <c r="LFG63" s="3"/>
      <c r="LFH63" s="3"/>
      <c r="LFI63" s="3"/>
      <c r="LFJ63" s="3"/>
      <c r="LFK63" s="3"/>
      <c r="LFL63" s="3"/>
      <c r="LFM63" s="3"/>
      <c r="LFN63" s="3"/>
      <c r="LFO63" s="3"/>
      <c r="LFP63" s="3"/>
      <c r="LFQ63" s="3"/>
      <c r="LFR63" s="39"/>
      <c r="LFS63" s="38"/>
      <c r="LFT63" s="3"/>
      <c r="LFU63" s="3"/>
      <c r="LFV63" s="3"/>
      <c r="LFW63" s="3"/>
      <c r="LFX63" s="3"/>
      <c r="LFY63" s="3"/>
      <c r="LFZ63" s="3"/>
      <c r="LGA63" s="3"/>
      <c r="LGB63" s="3"/>
      <c r="LGC63" s="3"/>
      <c r="LGD63" s="3"/>
      <c r="LGE63" s="3"/>
      <c r="LGF63" s="3"/>
      <c r="LGG63" s="3"/>
      <c r="LGH63" s="3"/>
      <c r="LGI63" s="3"/>
      <c r="LGJ63" s="3"/>
      <c r="LGK63" s="3"/>
      <c r="LGL63" s="3"/>
      <c r="LGM63" s="3"/>
      <c r="LGN63" s="3"/>
      <c r="LGO63" s="39"/>
      <c r="LGP63" s="38"/>
      <c r="LGQ63" s="3"/>
      <c r="LGR63" s="3"/>
      <c r="LGS63" s="3"/>
      <c r="LGT63" s="3"/>
      <c r="LGU63" s="3"/>
      <c r="LGV63" s="3"/>
      <c r="LGW63" s="3"/>
      <c r="LGX63" s="3"/>
      <c r="LGY63" s="3"/>
      <c r="LGZ63" s="3"/>
      <c r="LHA63" s="3"/>
      <c r="LHB63" s="3"/>
      <c r="LHC63" s="3"/>
      <c r="LHD63" s="3"/>
      <c r="LHE63" s="3"/>
      <c r="LHF63" s="3"/>
      <c r="LHG63" s="3"/>
      <c r="LHH63" s="3"/>
      <c r="LHI63" s="3"/>
      <c r="LHJ63" s="3"/>
      <c r="LHK63" s="3"/>
      <c r="LHL63" s="39"/>
      <c r="LHM63" s="38"/>
      <c r="LHN63" s="3"/>
      <c r="LHO63" s="3"/>
      <c r="LHP63" s="3"/>
      <c r="LHQ63" s="3"/>
      <c r="LHR63" s="3"/>
      <c r="LHS63" s="3"/>
      <c r="LHT63" s="3"/>
      <c r="LHU63" s="3"/>
      <c r="LHV63" s="3"/>
      <c r="LHW63" s="3"/>
      <c r="LHX63" s="3"/>
      <c r="LHY63" s="3"/>
      <c r="LHZ63" s="3"/>
      <c r="LIA63" s="3"/>
      <c r="LIB63" s="3"/>
      <c r="LIC63" s="3"/>
      <c r="LID63" s="3"/>
      <c r="LIE63" s="3"/>
      <c r="LIF63" s="3"/>
      <c r="LIG63" s="3"/>
      <c r="LIH63" s="3"/>
      <c r="LII63" s="39"/>
      <c r="LIJ63" s="38"/>
      <c r="LIK63" s="3"/>
      <c r="LIL63" s="3"/>
      <c r="LIM63" s="3"/>
      <c r="LIN63" s="3"/>
      <c r="LIO63" s="3"/>
      <c r="LIP63" s="3"/>
      <c r="LIQ63" s="3"/>
      <c r="LIR63" s="3"/>
      <c r="LIS63" s="3"/>
      <c r="LIT63" s="3"/>
      <c r="LIU63" s="3"/>
      <c r="LIV63" s="3"/>
      <c r="LIW63" s="3"/>
      <c r="LIX63" s="3"/>
      <c r="LIY63" s="3"/>
      <c r="LIZ63" s="3"/>
      <c r="LJA63" s="3"/>
      <c r="LJB63" s="3"/>
      <c r="LJC63" s="3"/>
      <c r="LJD63" s="3"/>
      <c r="LJE63" s="3"/>
      <c r="LJF63" s="39"/>
      <c r="LJG63" s="38"/>
      <c r="LJH63" s="3"/>
      <c r="LJI63" s="3"/>
      <c r="LJJ63" s="3"/>
      <c r="LJK63" s="3"/>
      <c r="LJL63" s="3"/>
      <c r="LJM63" s="3"/>
      <c r="LJN63" s="3"/>
      <c r="LJO63" s="3"/>
      <c r="LJP63" s="3"/>
      <c r="LJQ63" s="3"/>
      <c r="LJR63" s="3"/>
      <c r="LJS63" s="3"/>
      <c r="LJT63" s="3"/>
      <c r="LJU63" s="3"/>
      <c r="LJV63" s="3"/>
      <c r="LJW63" s="3"/>
      <c r="LJX63" s="3"/>
      <c r="LJY63" s="3"/>
      <c r="LJZ63" s="3"/>
      <c r="LKA63" s="3"/>
      <c r="LKB63" s="3"/>
      <c r="LKC63" s="39"/>
      <c r="LKD63" s="38"/>
      <c r="LKE63" s="3"/>
      <c r="LKF63" s="3"/>
      <c r="LKG63" s="3"/>
      <c r="LKH63" s="3"/>
      <c r="LKI63" s="3"/>
      <c r="LKJ63" s="3"/>
      <c r="LKK63" s="3"/>
      <c r="LKL63" s="3"/>
      <c r="LKM63" s="3"/>
      <c r="LKN63" s="3"/>
      <c r="LKO63" s="3"/>
      <c r="LKP63" s="3"/>
      <c r="LKQ63" s="3"/>
      <c r="LKR63" s="3"/>
      <c r="LKS63" s="3"/>
      <c r="LKT63" s="3"/>
      <c r="LKU63" s="3"/>
      <c r="LKV63" s="3"/>
      <c r="LKW63" s="3"/>
      <c r="LKX63" s="3"/>
      <c r="LKY63" s="3"/>
      <c r="LKZ63" s="39"/>
      <c r="LLA63" s="38"/>
      <c r="LLB63" s="3"/>
      <c r="LLC63" s="3"/>
      <c r="LLD63" s="3"/>
      <c r="LLE63" s="3"/>
      <c r="LLF63" s="3"/>
      <c r="LLG63" s="3"/>
      <c r="LLH63" s="3"/>
      <c r="LLI63" s="3"/>
      <c r="LLJ63" s="3"/>
      <c r="LLK63" s="3"/>
      <c r="LLL63" s="3"/>
      <c r="LLM63" s="3"/>
      <c r="LLN63" s="3"/>
      <c r="LLO63" s="3"/>
      <c r="LLP63" s="3"/>
      <c r="LLQ63" s="3"/>
      <c r="LLR63" s="3"/>
      <c r="LLS63" s="3"/>
      <c r="LLT63" s="3"/>
      <c r="LLU63" s="3"/>
      <c r="LLV63" s="3"/>
      <c r="LLW63" s="39"/>
      <c r="LLX63" s="38"/>
      <c r="LLY63" s="3"/>
      <c r="LLZ63" s="3"/>
      <c r="LMA63" s="3"/>
      <c r="LMB63" s="3"/>
      <c r="LMC63" s="3"/>
      <c r="LMD63" s="3"/>
      <c r="LME63" s="3"/>
      <c r="LMF63" s="3"/>
      <c r="LMG63" s="3"/>
      <c r="LMH63" s="3"/>
      <c r="LMI63" s="3"/>
      <c r="LMJ63" s="3"/>
      <c r="LMK63" s="3"/>
      <c r="LML63" s="3"/>
      <c r="LMM63" s="3"/>
      <c r="LMN63" s="3"/>
      <c r="LMO63" s="3"/>
      <c r="LMP63" s="3"/>
      <c r="LMQ63" s="3"/>
      <c r="LMR63" s="3"/>
      <c r="LMS63" s="3"/>
      <c r="LMT63" s="39"/>
      <c r="LMU63" s="38"/>
      <c r="LMV63" s="3"/>
      <c r="LMW63" s="3"/>
      <c r="LMX63" s="3"/>
      <c r="LMY63" s="3"/>
      <c r="LMZ63" s="3"/>
      <c r="LNA63" s="3"/>
      <c r="LNB63" s="3"/>
      <c r="LNC63" s="3"/>
      <c r="LND63" s="3"/>
      <c r="LNE63" s="3"/>
      <c r="LNF63" s="3"/>
      <c r="LNG63" s="3"/>
      <c r="LNH63" s="3"/>
      <c r="LNI63" s="3"/>
      <c r="LNJ63" s="3"/>
      <c r="LNK63" s="3"/>
      <c r="LNL63" s="3"/>
      <c r="LNM63" s="3"/>
      <c r="LNN63" s="3"/>
      <c r="LNO63" s="3"/>
      <c r="LNP63" s="3"/>
      <c r="LNQ63" s="39"/>
      <c r="LNR63" s="38"/>
      <c r="LNS63" s="3"/>
      <c r="LNT63" s="3"/>
      <c r="LNU63" s="3"/>
      <c r="LNV63" s="3"/>
      <c r="LNW63" s="3"/>
      <c r="LNX63" s="3"/>
      <c r="LNY63" s="3"/>
      <c r="LNZ63" s="3"/>
      <c r="LOA63" s="3"/>
      <c r="LOB63" s="3"/>
      <c r="LOC63" s="3"/>
      <c r="LOD63" s="3"/>
      <c r="LOE63" s="3"/>
      <c r="LOF63" s="3"/>
      <c r="LOG63" s="3"/>
      <c r="LOH63" s="3"/>
      <c r="LOI63" s="3"/>
      <c r="LOJ63" s="3"/>
      <c r="LOK63" s="3"/>
      <c r="LOL63" s="3"/>
      <c r="LOM63" s="3"/>
      <c r="LON63" s="39"/>
      <c r="LOO63" s="38"/>
      <c r="LOP63" s="3"/>
      <c r="LOQ63" s="3"/>
      <c r="LOR63" s="3"/>
      <c r="LOS63" s="3"/>
      <c r="LOT63" s="3"/>
      <c r="LOU63" s="3"/>
      <c r="LOV63" s="3"/>
      <c r="LOW63" s="3"/>
      <c r="LOX63" s="3"/>
      <c r="LOY63" s="3"/>
      <c r="LOZ63" s="3"/>
      <c r="LPA63" s="3"/>
      <c r="LPB63" s="3"/>
      <c r="LPC63" s="3"/>
      <c r="LPD63" s="3"/>
      <c r="LPE63" s="3"/>
      <c r="LPF63" s="3"/>
      <c r="LPG63" s="3"/>
      <c r="LPH63" s="3"/>
      <c r="LPI63" s="3"/>
      <c r="LPJ63" s="3"/>
      <c r="LPK63" s="39"/>
      <c r="LPL63" s="38"/>
      <c r="LPM63" s="3"/>
      <c r="LPN63" s="3"/>
      <c r="LPO63" s="3"/>
      <c r="LPP63" s="3"/>
      <c r="LPQ63" s="3"/>
      <c r="LPR63" s="3"/>
      <c r="LPS63" s="3"/>
      <c r="LPT63" s="3"/>
      <c r="LPU63" s="3"/>
      <c r="LPV63" s="3"/>
      <c r="LPW63" s="3"/>
      <c r="LPX63" s="3"/>
      <c r="LPY63" s="3"/>
      <c r="LPZ63" s="3"/>
      <c r="LQA63" s="3"/>
      <c r="LQB63" s="3"/>
      <c r="LQC63" s="3"/>
      <c r="LQD63" s="3"/>
      <c r="LQE63" s="3"/>
      <c r="LQF63" s="3"/>
      <c r="LQG63" s="3"/>
      <c r="LQH63" s="39"/>
      <c r="LQI63" s="38"/>
      <c r="LQJ63" s="3"/>
      <c r="LQK63" s="3"/>
      <c r="LQL63" s="3"/>
      <c r="LQM63" s="3"/>
      <c r="LQN63" s="3"/>
      <c r="LQO63" s="3"/>
      <c r="LQP63" s="3"/>
      <c r="LQQ63" s="3"/>
      <c r="LQR63" s="3"/>
      <c r="LQS63" s="3"/>
      <c r="LQT63" s="3"/>
      <c r="LQU63" s="3"/>
      <c r="LQV63" s="3"/>
      <c r="LQW63" s="3"/>
      <c r="LQX63" s="3"/>
      <c r="LQY63" s="3"/>
      <c r="LQZ63" s="3"/>
      <c r="LRA63" s="3"/>
      <c r="LRB63" s="3"/>
      <c r="LRC63" s="3"/>
      <c r="LRD63" s="3"/>
      <c r="LRE63" s="39"/>
      <c r="LRF63" s="38"/>
      <c r="LRG63" s="3"/>
      <c r="LRH63" s="3"/>
      <c r="LRI63" s="3"/>
      <c r="LRJ63" s="3"/>
      <c r="LRK63" s="3"/>
      <c r="LRL63" s="3"/>
      <c r="LRM63" s="3"/>
      <c r="LRN63" s="3"/>
      <c r="LRO63" s="3"/>
      <c r="LRP63" s="3"/>
      <c r="LRQ63" s="3"/>
      <c r="LRR63" s="3"/>
      <c r="LRS63" s="3"/>
      <c r="LRT63" s="3"/>
      <c r="LRU63" s="3"/>
      <c r="LRV63" s="3"/>
      <c r="LRW63" s="3"/>
      <c r="LRX63" s="3"/>
      <c r="LRY63" s="3"/>
      <c r="LRZ63" s="3"/>
      <c r="LSA63" s="3"/>
      <c r="LSB63" s="39"/>
      <c r="LSC63" s="38"/>
      <c r="LSD63" s="3"/>
      <c r="LSE63" s="3"/>
      <c r="LSF63" s="3"/>
      <c r="LSG63" s="3"/>
      <c r="LSH63" s="3"/>
      <c r="LSI63" s="3"/>
      <c r="LSJ63" s="3"/>
      <c r="LSK63" s="3"/>
      <c r="LSL63" s="3"/>
      <c r="LSM63" s="3"/>
      <c r="LSN63" s="3"/>
      <c r="LSO63" s="3"/>
      <c r="LSP63" s="3"/>
      <c r="LSQ63" s="3"/>
      <c r="LSR63" s="3"/>
      <c r="LSS63" s="3"/>
      <c r="LST63" s="3"/>
      <c r="LSU63" s="3"/>
      <c r="LSV63" s="3"/>
      <c r="LSW63" s="3"/>
      <c r="LSX63" s="3"/>
      <c r="LSY63" s="39"/>
      <c r="LSZ63" s="38"/>
      <c r="LTA63" s="3"/>
      <c r="LTB63" s="3"/>
      <c r="LTC63" s="3"/>
      <c r="LTD63" s="3"/>
      <c r="LTE63" s="3"/>
      <c r="LTF63" s="3"/>
      <c r="LTG63" s="3"/>
      <c r="LTH63" s="3"/>
      <c r="LTI63" s="3"/>
      <c r="LTJ63" s="3"/>
      <c r="LTK63" s="3"/>
      <c r="LTL63" s="3"/>
      <c r="LTM63" s="3"/>
      <c r="LTN63" s="3"/>
      <c r="LTO63" s="3"/>
      <c r="LTP63" s="3"/>
      <c r="LTQ63" s="3"/>
      <c r="LTR63" s="3"/>
      <c r="LTS63" s="3"/>
      <c r="LTT63" s="3"/>
      <c r="LTU63" s="3"/>
      <c r="LTV63" s="39"/>
      <c r="LTW63" s="38"/>
      <c r="LTX63" s="3"/>
      <c r="LTY63" s="3"/>
      <c r="LTZ63" s="3"/>
      <c r="LUA63" s="3"/>
      <c r="LUB63" s="3"/>
      <c r="LUC63" s="3"/>
      <c r="LUD63" s="3"/>
      <c r="LUE63" s="3"/>
      <c r="LUF63" s="3"/>
      <c r="LUG63" s="3"/>
      <c r="LUH63" s="3"/>
      <c r="LUI63" s="3"/>
      <c r="LUJ63" s="3"/>
      <c r="LUK63" s="3"/>
      <c r="LUL63" s="3"/>
      <c r="LUM63" s="3"/>
      <c r="LUN63" s="3"/>
      <c r="LUO63" s="3"/>
      <c r="LUP63" s="3"/>
      <c r="LUQ63" s="3"/>
      <c r="LUR63" s="3"/>
      <c r="LUS63" s="39"/>
      <c r="LUT63" s="38"/>
      <c r="LUU63" s="3"/>
      <c r="LUV63" s="3"/>
      <c r="LUW63" s="3"/>
      <c r="LUX63" s="3"/>
      <c r="LUY63" s="3"/>
      <c r="LUZ63" s="3"/>
      <c r="LVA63" s="3"/>
      <c r="LVB63" s="3"/>
      <c r="LVC63" s="3"/>
      <c r="LVD63" s="3"/>
      <c r="LVE63" s="3"/>
      <c r="LVF63" s="3"/>
      <c r="LVG63" s="3"/>
      <c r="LVH63" s="3"/>
      <c r="LVI63" s="3"/>
      <c r="LVJ63" s="3"/>
      <c r="LVK63" s="3"/>
      <c r="LVL63" s="3"/>
      <c r="LVM63" s="3"/>
      <c r="LVN63" s="3"/>
      <c r="LVO63" s="3"/>
      <c r="LVP63" s="39"/>
      <c r="LVQ63" s="38"/>
      <c r="LVR63" s="3"/>
      <c r="LVS63" s="3"/>
      <c r="LVT63" s="3"/>
      <c r="LVU63" s="3"/>
      <c r="LVV63" s="3"/>
      <c r="LVW63" s="3"/>
      <c r="LVX63" s="3"/>
      <c r="LVY63" s="3"/>
      <c r="LVZ63" s="3"/>
      <c r="LWA63" s="3"/>
      <c r="LWB63" s="3"/>
      <c r="LWC63" s="3"/>
      <c r="LWD63" s="3"/>
      <c r="LWE63" s="3"/>
      <c r="LWF63" s="3"/>
      <c r="LWG63" s="3"/>
      <c r="LWH63" s="3"/>
      <c r="LWI63" s="3"/>
      <c r="LWJ63" s="3"/>
      <c r="LWK63" s="3"/>
      <c r="LWL63" s="3"/>
      <c r="LWM63" s="39"/>
      <c r="LWN63" s="38"/>
      <c r="LWO63" s="3"/>
      <c r="LWP63" s="3"/>
      <c r="LWQ63" s="3"/>
      <c r="LWR63" s="3"/>
      <c r="LWS63" s="3"/>
      <c r="LWT63" s="3"/>
      <c r="LWU63" s="3"/>
      <c r="LWV63" s="3"/>
      <c r="LWW63" s="3"/>
      <c r="LWX63" s="3"/>
      <c r="LWY63" s="3"/>
      <c r="LWZ63" s="3"/>
      <c r="LXA63" s="3"/>
      <c r="LXB63" s="3"/>
      <c r="LXC63" s="3"/>
      <c r="LXD63" s="3"/>
      <c r="LXE63" s="3"/>
      <c r="LXF63" s="3"/>
      <c r="LXG63" s="3"/>
      <c r="LXH63" s="3"/>
      <c r="LXI63" s="3"/>
      <c r="LXJ63" s="39"/>
      <c r="LXK63" s="38"/>
      <c r="LXL63" s="3"/>
      <c r="LXM63" s="3"/>
      <c r="LXN63" s="3"/>
      <c r="LXO63" s="3"/>
      <c r="LXP63" s="3"/>
      <c r="LXQ63" s="3"/>
      <c r="LXR63" s="3"/>
      <c r="LXS63" s="3"/>
      <c r="LXT63" s="3"/>
      <c r="LXU63" s="3"/>
      <c r="LXV63" s="3"/>
      <c r="LXW63" s="3"/>
      <c r="LXX63" s="3"/>
      <c r="LXY63" s="3"/>
      <c r="LXZ63" s="3"/>
      <c r="LYA63" s="3"/>
      <c r="LYB63" s="3"/>
      <c r="LYC63" s="3"/>
      <c r="LYD63" s="3"/>
      <c r="LYE63" s="3"/>
      <c r="LYF63" s="3"/>
      <c r="LYG63" s="39"/>
      <c r="LYH63" s="38"/>
      <c r="LYI63" s="3"/>
      <c r="LYJ63" s="3"/>
      <c r="LYK63" s="3"/>
      <c r="LYL63" s="3"/>
      <c r="LYM63" s="3"/>
      <c r="LYN63" s="3"/>
      <c r="LYO63" s="3"/>
      <c r="LYP63" s="3"/>
      <c r="LYQ63" s="3"/>
      <c r="LYR63" s="3"/>
      <c r="LYS63" s="3"/>
      <c r="LYT63" s="3"/>
      <c r="LYU63" s="3"/>
      <c r="LYV63" s="3"/>
      <c r="LYW63" s="3"/>
      <c r="LYX63" s="3"/>
      <c r="LYY63" s="3"/>
      <c r="LYZ63" s="3"/>
      <c r="LZA63" s="3"/>
      <c r="LZB63" s="3"/>
      <c r="LZC63" s="3"/>
      <c r="LZD63" s="39"/>
      <c r="LZE63" s="38"/>
      <c r="LZF63" s="3"/>
      <c r="LZG63" s="3"/>
      <c r="LZH63" s="3"/>
      <c r="LZI63" s="3"/>
      <c r="LZJ63" s="3"/>
      <c r="LZK63" s="3"/>
      <c r="LZL63" s="3"/>
      <c r="LZM63" s="3"/>
      <c r="LZN63" s="3"/>
      <c r="LZO63" s="3"/>
      <c r="LZP63" s="3"/>
      <c r="LZQ63" s="3"/>
      <c r="LZR63" s="3"/>
      <c r="LZS63" s="3"/>
      <c r="LZT63" s="3"/>
      <c r="LZU63" s="3"/>
      <c r="LZV63" s="3"/>
      <c r="LZW63" s="3"/>
      <c r="LZX63" s="3"/>
      <c r="LZY63" s="3"/>
      <c r="LZZ63" s="3"/>
      <c r="MAA63" s="39"/>
      <c r="MAB63" s="38"/>
      <c r="MAC63" s="3"/>
      <c r="MAD63" s="3"/>
      <c r="MAE63" s="3"/>
      <c r="MAF63" s="3"/>
      <c r="MAG63" s="3"/>
      <c r="MAH63" s="3"/>
      <c r="MAI63" s="3"/>
      <c r="MAJ63" s="3"/>
      <c r="MAK63" s="3"/>
      <c r="MAL63" s="3"/>
      <c r="MAM63" s="3"/>
      <c r="MAN63" s="3"/>
      <c r="MAO63" s="3"/>
      <c r="MAP63" s="3"/>
      <c r="MAQ63" s="3"/>
      <c r="MAR63" s="3"/>
      <c r="MAS63" s="3"/>
      <c r="MAT63" s="3"/>
      <c r="MAU63" s="3"/>
      <c r="MAV63" s="3"/>
      <c r="MAW63" s="3"/>
      <c r="MAX63" s="39"/>
      <c r="MAY63" s="38"/>
      <c r="MAZ63" s="3"/>
      <c r="MBA63" s="3"/>
      <c r="MBB63" s="3"/>
      <c r="MBC63" s="3"/>
      <c r="MBD63" s="3"/>
      <c r="MBE63" s="3"/>
      <c r="MBF63" s="3"/>
      <c r="MBG63" s="3"/>
      <c r="MBH63" s="3"/>
      <c r="MBI63" s="3"/>
      <c r="MBJ63" s="3"/>
      <c r="MBK63" s="3"/>
      <c r="MBL63" s="3"/>
      <c r="MBM63" s="3"/>
      <c r="MBN63" s="3"/>
      <c r="MBO63" s="3"/>
      <c r="MBP63" s="3"/>
      <c r="MBQ63" s="3"/>
      <c r="MBR63" s="3"/>
      <c r="MBS63" s="3"/>
      <c r="MBT63" s="3"/>
      <c r="MBU63" s="39"/>
      <c r="MBV63" s="38"/>
      <c r="MBW63" s="3"/>
      <c r="MBX63" s="3"/>
      <c r="MBY63" s="3"/>
      <c r="MBZ63" s="3"/>
      <c r="MCA63" s="3"/>
      <c r="MCB63" s="3"/>
      <c r="MCC63" s="3"/>
      <c r="MCD63" s="3"/>
      <c r="MCE63" s="3"/>
      <c r="MCF63" s="3"/>
      <c r="MCG63" s="3"/>
      <c r="MCH63" s="3"/>
      <c r="MCI63" s="3"/>
      <c r="MCJ63" s="3"/>
      <c r="MCK63" s="3"/>
      <c r="MCL63" s="3"/>
      <c r="MCM63" s="3"/>
      <c r="MCN63" s="3"/>
      <c r="MCO63" s="3"/>
      <c r="MCP63" s="3"/>
      <c r="MCQ63" s="3"/>
      <c r="MCR63" s="39"/>
      <c r="MCS63" s="38"/>
      <c r="MCT63" s="3"/>
      <c r="MCU63" s="3"/>
      <c r="MCV63" s="3"/>
      <c r="MCW63" s="3"/>
      <c r="MCX63" s="3"/>
      <c r="MCY63" s="3"/>
      <c r="MCZ63" s="3"/>
      <c r="MDA63" s="3"/>
      <c r="MDB63" s="3"/>
      <c r="MDC63" s="3"/>
      <c r="MDD63" s="3"/>
      <c r="MDE63" s="3"/>
      <c r="MDF63" s="3"/>
      <c r="MDG63" s="3"/>
      <c r="MDH63" s="3"/>
      <c r="MDI63" s="3"/>
      <c r="MDJ63" s="3"/>
      <c r="MDK63" s="3"/>
      <c r="MDL63" s="3"/>
      <c r="MDM63" s="3"/>
      <c r="MDN63" s="3"/>
      <c r="MDO63" s="39"/>
      <c r="MDP63" s="38"/>
      <c r="MDQ63" s="3"/>
      <c r="MDR63" s="3"/>
      <c r="MDS63" s="3"/>
      <c r="MDT63" s="3"/>
      <c r="MDU63" s="3"/>
      <c r="MDV63" s="3"/>
      <c r="MDW63" s="3"/>
      <c r="MDX63" s="3"/>
      <c r="MDY63" s="3"/>
      <c r="MDZ63" s="3"/>
      <c r="MEA63" s="3"/>
      <c r="MEB63" s="3"/>
      <c r="MEC63" s="3"/>
      <c r="MED63" s="3"/>
      <c r="MEE63" s="3"/>
      <c r="MEF63" s="3"/>
      <c r="MEG63" s="3"/>
      <c r="MEH63" s="3"/>
      <c r="MEI63" s="3"/>
      <c r="MEJ63" s="3"/>
      <c r="MEK63" s="3"/>
      <c r="MEL63" s="39"/>
      <c r="MEM63" s="38"/>
      <c r="MEN63" s="3"/>
      <c r="MEO63" s="3"/>
      <c r="MEP63" s="3"/>
      <c r="MEQ63" s="3"/>
      <c r="MER63" s="3"/>
      <c r="MES63" s="3"/>
      <c r="MET63" s="3"/>
      <c r="MEU63" s="3"/>
      <c r="MEV63" s="3"/>
      <c r="MEW63" s="3"/>
      <c r="MEX63" s="3"/>
      <c r="MEY63" s="3"/>
      <c r="MEZ63" s="3"/>
      <c r="MFA63" s="3"/>
      <c r="MFB63" s="3"/>
      <c r="MFC63" s="3"/>
      <c r="MFD63" s="3"/>
      <c r="MFE63" s="3"/>
      <c r="MFF63" s="3"/>
      <c r="MFG63" s="3"/>
      <c r="MFH63" s="3"/>
      <c r="MFI63" s="39"/>
      <c r="MFJ63" s="38"/>
      <c r="MFK63" s="3"/>
      <c r="MFL63" s="3"/>
      <c r="MFM63" s="3"/>
      <c r="MFN63" s="3"/>
      <c r="MFO63" s="3"/>
      <c r="MFP63" s="3"/>
      <c r="MFQ63" s="3"/>
      <c r="MFR63" s="3"/>
      <c r="MFS63" s="3"/>
      <c r="MFT63" s="3"/>
      <c r="MFU63" s="3"/>
      <c r="MFV63" s="3"/>
      <c r="MFW63" s="3"/>
      <c r="MFX63" s="3"/>
      <c r="MFY63" s="3"/>
      <c r="MFZ63" s="3"/>
      <c r="MGA63" s="3"/>
      <c r="MGB63" s="3"/>
      <c r="MGC63" s="3"/>
      <c r="MGD63" s="3"/>
      <c r="MGE63" s="3"/>
      <c r="MGF63" s="39"/>
      <c r="MGG63" s="38"/>
      <c r="MGH63" s="3"/>
      <c r="MGI63" s="3"/>
      <c r="MGJ63" s="3"/>
      <c r="MGK63" s="3"/>
      <c r="MGL63" s="3"/>
      <c r="MGM63" s="3"/>
      <c r="MGN63" s="3"/>
      <c r="MGO63" s="3"/>
      <c r="MGP63" s="3"/>
      <c r="MGQ63" s="3"/>
      <c r="MGR63" s="3"/>
      <c r="MGS63" s="3"/>
      <c r="MGT63" s="3"/>
      <c r="MGU63" s="3"/>
      <c r="MGV63" s="3"/>
      <c r="MGW63" s="3"/>
      <c r="MGX63" s="3"/>
      <c r="MGY63" s="3"/>
      <c r="MGZ63" s="3"/>
      <c r="MHA63" s="3"/>
      <c r="MHB63" s="3"/>
      <c r="MHC63" s="39"/>
      <c r="MHD63" s="38"/>
      <c r="MHE63" s="3"/>
      <c r="MHF63" s="3"/>
      <c r="MHG63" s="3"/>
      <c r="MHH63" s="3"/>
      <c r="MHI63" s="3"/>
      <c r="MHJ63" s="3"/>
      <c r="MHK63" s="3"/>
      <c r="MHL63" s="3"/>
      <c r="MHM63" s="3"/>
      <c r="MHN63" s="3"/>
      <c r="MHO63" s="3"/>
      <c r="MHP63" s="3"/>
      <c r="MHQ63" s="3"/>
      <c r="MHR63" s="3"/>
      <c r="MHS63" s="3"/>
      <c r="MHT63" s="3"/>
      <c r="MHU63" s="3"/>
      <c r="MHV63" s="3"/>
      <c r="MHW63" s="3"/>
      <c r="MHX63" s="3"/>
      <c r="MHY63" s="3"/>
      <c r="MHZ63" s="39"/>
      <c r="MIA63" s="38"/>
      <c r="MIB63" s="3"/>
      <c r="MIC63" s="3"/>
      <c r="MID63" s="3"/>
      <c r="MIE63" s="3"/>
      <c r="MIF63" s="3"/>
      <c r="MIG63" s="3"/>
      <c r="MIH63" s="3"/>
      <c r="MII63" s="3"/>
      <c r="MIJ63" s="3"/>
      <c r="MIK63" s="3"/>
      <c r="MIL63" s="3"/>
      <c r="MIM63" s="3"/>
      <c r="MIN63" s="3"/>
      <c r="MIO63" s="3"/>
      <c r="MIP63" s="3"/>
      <c r="MIQ63" s="3"/>
      <c r="MIR63" s="3"/>
      <c r="MIS63" s="3"/>
      <c r="MIT63" s="3"/>
      <c r="MIU63" s="3"/>
      <c r="MIV63" s="3"/>
      <c r="MIW63" s="39"/>
      <c r="MIX63" s="38"/>
      <c r="MIY63" s="3"/>
      <c r="MIZ63" s="3"/>
      <c r="MJA63" s="3"/>
      <c r="MJB63" s="3"/>
      <c r="MJC63" s="3"/>
      <c r="MJD63" s="3"/>
      <c r="MJE63" s="3"/>
      <c r="MJF63" s="3"/>
      <c r="MJG63" s="3"/>
      <c r="MJH63" s="3"/>
      <c r="MJI63" s="3"/>
      <c r="MJJ63" s="3"/>
      <c r="MJK63" s="3"/>
      <c r="MJL63" s="3"/>
      <c r="MJM63" s="3"/>
      <c r="MJN63" s="3"/>
      <c r="MJO63" s="3"/>
      <c r="MJP63" s="3"/>
      <c r="MJQ63" s="3"/>
      <c r="MJR63" s="3"/>
      <c r="MJS63" s="3"/>
      <c r="MJT63" s="39"/>
      <c r="MJU63" s="38"/>
      <c r="MJV63" s="3"/>
      <c r="MJW63" s="3"/>
      <c r="MJX63" s="3"/>
      <c r="MJY63" s="3"/>
      <c r="MJZ63" s="3"/>
      <c r="MKA63" s="3"/>
      <c r="MKB63" s="3"/>
      <c r="MKC63" s="3"/>
      <c r="MKD63" s="3"/>
      <c r="MKE63" s="3"/>
      <c r="MKF63" s="3"/>
      <c r="MKG63" s="3"/>
      <c r="MKH63" s="3"/>
      <c r="MKI63" s="3"/>
      <c r="MKJ63" s="3"/>
      <c r="MKK63" s="3"/>
      <c r="MKL63" s="3"/>
      <c r="MKM63" s="3"/>
      <c r="MKN63" s="3"/>
      <c r="MKO63" s="3"/>
      <c r="MKP63" s="3"/>
      <c r="MKQ63" s="39"/>
      <c r="MKR63" s="38"/>
      <c r="MKS63" s="3"/>
      <c r="MKT63" s="3"/>
      <c r="MKU63" s="3"/>
      <c r="MKV63" s="3"/>
      <c r="MKW63" s="3"/>
      <c r="MKX63" s="3"/>
      <c r="MKY63" s="3"/>
      <c r="MKZ63" s="3"/>
      <c r="MLA63" s="3"/>
      <c r="MLB63" s="3"/>
      <c r="MLC63" s="3"/>
      <c r="MLD63" s="3"/>
      <c r="MLE63" s="3"/>
      <c r="MLF63" s="3"/>
      <c r="MLG63" s="3"/>
      <c r="MLH63" s="3"/>
      <c r="MLI63" s="3"/>
      <c r="MLJ63" s="3"/>
      <c r="MLK63" s="3"/>
      <c r="MLL63" s="3"/>
      <c r="MLM63" s="3"/>
      <c r="MLN63" s="39"/>
      <c r="MLO63" s="38"/>
      <c r="MLP63" s="3"/>
      <c r="MLQ63" s="3"/>
      <c r="MLR63" s="3"/>
      <c r="MLS63" s="3"/>
      <c r="MLT63" s="3"/>
      <c r="MLU63" s="3"/>
      <c r="MLV63" s="3"/>
      <c r="MLW63" s="3"/>
      <c r="MLX63" s="3"/>
      <c r="MLY63" s="3"/>
      <c r="MLZ63" s="3"/>
      <c r="MMA63" s="3"/>
      <c r="MMB63" s="3"/>
      <c r="MMC63" s="3"/>
      <c r="MMD63" s="3"/>
      <c r="MME63" s="3"/>
      <c r="MMF63" s="3"/>
      <c r="MMG63" s="3"/>
      <c r="MMH63" s="3"/>
      <c r="MMI63" s="3"/>
      <c r="MMJ63" s="3"/>
      <c r="MMK63" s="39"/>
      <c r="MML63" s="38"/>
      <c r="MMM63" s="3"/>
      <c r="MMN63" s="3"/>
      <c r="MMO63" s="3"/>
      <c r="MMP63" s="3"/>
      <c r="MMQ63" s="3"/>
      <c r="MMR63" s="3"/>
      <c r="MMS63" s="3"/>
      <c r="MMT63" s="3"/>
      <c r="MMU63" s="3"/>
      <c r="MMV63" s="3"/>
      <c r="MMW63" s="3"/>
      <c r="MMX63" s="3"/>
      <c r="MMY63" s="3"/>
      <c r="MMZ63" s="3"/>
      <c r="MNA63" s="3"/>
      <c r="MNB63" s="3"/>
      <c r="MNC63" s="3"/>
      <c r="MND63" s="3"/>
      <c r="MNE63" s="3"/>
      <c r="MNF63" s="3"/>
      <c r="MNG63" s="3"/>
      <c r="MNH63" s="39"/>
      <c r="MNI63" s="38"/>
      <c r="MNJ63" s="3"/>
      <c r="MNK63" s="3"/>
      <c r="MNL63" s="3"/>
      <c r="MNM63" s="3"/>
      <c r="MNN63" s="3"/>
      <c r="MNO63" s="3"/>
      <c r="MNP63" s="3"/>
      <c r="MNQ63" s="3"/>
      <c r="MNR63" s="3"/>
      <c r="MNS63" s="3"/>
      <c r="MNT63" s="3"/>
      <c r="MNU63" s="3"/>
      <c r="MNV63" s="3"/>
      <c r="MNW63" s="3"/>
      <c r="MNX63" s="3"/>
      <c r="MNY63" s="3"/>
      <c r="MNZ63" s="3"/>
      <c r="MOA63" s="3"/>
      <c r="MOB63" s="3"/>
      <c r="MOC63" s="3"/>
      <c r="MOD63" s="3"/>
      <c r="MOE63" s="39"/>
      <c r="MOF63" s="38"/>
      <c r="MOG63" s="3"/>
      <c r="MOH63" s="3"/>
      <c r="MOI63" s="3"/>
      <c r="MOJ63" s="3"/>
      <c r="MOK63" s="3"/>
      <c r="MOL63" s="3"/>
      <c r="MOM63" s="3"/>
      <c r="MON63" s="3"/>
      <c r="MOO63" s="3"/>
      <c r="MOP63" s="3"/>
      <c r="MOQ63" s="3"/>
      <c r="MOR63" s="3"/>
      <c r="MOS63" s="3"/>
      <c r="MOT63" s="3"/>
      <c r="MOU63" s="3"/>
      <c r="MOV63" s="3"/>
      <c r="MOW63" s="3"/>
      <c r="MOX63" s="3"/>
      <c r="MOY63" s="3"/>
      <c r="MOZ63" s="3"/>
      <c r="MPA63" s="3"/>
      <c r="MPB63" s="39"/>
      <c r="MPC63" s="38"/>
      <c r="MPD63" s="3"/>
      <c r="MPE63" s="3"/>
      <c r="MPF63" s="3"/>
      <c r="MPG63" s="3"/>
      <c r="MPH63" s="3"/>
      <c r="MPI63" s="3"/>
      <c r="MPJ63" s="3"/>
      <c r="MPK63" s="3"/>
      <c r="MPL63" s="3"/>
      <c r="MPM63" s="3"/>
      <c r="MPN63" s="3"/>
      <c r="MPO63" s="3"/>
      <c r="MPP63" s="3"/>
      <c r="MPQ63" s="3"/>
      <c r="MPR63" s="3"/>
      <c r="MPS63" s="3"/>
      <c r="MPT63" s="3"/>
      <c r="MPU63" s="3"/>
      <c r="MPV63" s="3"/>
      <c r="MPW63" s="3"/>
      <c r="MPX63" s="3"/>
      <c r="MPY63" s="39"/>
      <c r="MPZ63" s="38"/>
      <c r="MQA63" s="3"/>
      <c r="MQB63" s="3"/>
      <c r="MQC63" s="3"/>
      <c r="MQD63" s="3"/>
      <c r="MQE63" s="3"/>
      <c r="MQF63" s="3"/>
      <c r="MQG63" s="3"/>
      <c r="MQH63" s="3"/>
      <c r="MQI63" s="3"/>
      <c r="MQJ63" s="3"/>
      <c r="MQK63" s="3"/>
      <c r="MQL63" s="3"/>
      <c r="MQM63" s="3"/>
      <c r="MQN63" s="3"/>
      <c r="MQO63" s="3"/>
      <c r="MQP63" s="3"/>
      <c r="MQQ63" s="3"/>
      <c r="MQR63" s="3"/>
      <c r="MQS63" s="3"/>
      <c r="MQT63" s="3"/>
      <c r="MQU63" s="3"/>
      <c r="MQV63" s="39"/>
      <c r="MQW63" s="38"/>
      <c r="MQX63" s="3"/>
      <c r="MQY63" s="3"/>
      <c r="MQZ63" s="3"/>
      <c r="MRA63" s="3"/>
      <c r="MRB63" s="3"/>
      <c r="MRC63" s="3"/>
      <c r="MRD63" s="3"/>
      <c r="MRE63" s="3"/>
      <c r="MRF63" s="3"/>
      <c r="MRG63" s="3"/>
      <c r="MRH63" s="3"/>
      <c r="MRI63" s="3"/>
      <c r="MRJ63" s="3"/>
      <c r="MRK63" s="3"/>
      <c r="MRL63" s="3"/>
      <c r="MRM63" s="3"/>
      <c r="MRN63" s="3"/>
      <c r="MRO63" s="3"/>
      <c r="MRP63" s="3"/>
      <c r="MRQ63" s="3"/>
      <c r="MRR63" s="3"/>
      <c r="MRS63" s="39"/>
      <c r="MRT63" s="38"/>
      <c r="MRU63" s="3"/>
      <c r="MRV63" s="3"/>
      <c r="MRW63" s="3"/>
      <c r="MRX63" s="3"/>
      <c r="MRY63" s="3"/>
      <c r="MRZ63" s="3"/>
      <c r="MSA63" s="3"/>
      <c r="MSB63" s="3"/>
      <c r="MSC63" s="3"/>
      <c r="MSD63" s="3"/>
      <c r="MSE63" s="3"/>
      <c r="MSF63" s="3"/>
      <c r="MSG63" s="3"/>
      <c r="MSH63" s="3"/>
      <c r="MSI63" s="3"/>
      <c r="MSJ63" s="3"/>
      <c r="MSK63" s="3"/>
      <c r="MSL63" s="3"/>
      <c r="MSM63" s="3"/>
      <c r="MSN63" s="3"/>
      <c r="MSO63" s="3"/>
      <c r="MSP63" s="39"/>
      <c r="MSQ63" s="38"/>
      <c r="MSR63" s="3"/>
      <c r="MSS63" s="3"/>
      <c r="MST63" s="3"/>
      <c r="MSU63" s="3"/>
      <c r="MSV63" s="3"/>
      <c r="MSW63" s="3"/>
      <c r="MSX63" s="3"/>
      <c r="MSY63" s="3"/>
      <c r="MSZ63" s="3"/>
      <c r="MTA63" s="3"/>
      <c r="MTB63" s="3"/>
      <c r="MTC63" s="3"/>
      <c r="MTD63" s="3"/>
      <c r="MTE63" s="3"/>
      <c r="MTF63" s="3"/>
      <c r="MTG63" s="3"/>
      <c r="MTH63" s="3"/>
      <c r="MTI63" s="3"/>
      <c r="MTJ63" s="3"/>
      <c r="MTK63" s="3"/>
      <c r="MTL63" s="3"/>
      <c r="MTM63" s="39"/>
      <c r="MTN63" s="38"/>
      <c r="MTO63" s="3"/>
      <c r="MTP63" s="3"/>
      <c r="MTQ63" s="3"/>
      <c r="MTR63" s="3"/>
      <c r="MTS63" s="3"/>
      <c r="MTT63" s="3"/>
      <c r="MTU63" s="3"/>
      <c r="MTV63" s="3"/>
      <c r="MTW63" s="3"/>
      <c r="MTX63" s="3"/>
      <c r="MTY63" s="3"/>
      <c r="MTZ63" s="3"/>
      <c r="MUA63" s="3"/>
      <c r="MUB63" s="3"/>
      <c r="MUC63" s="3"/>
      <c r="MUD63" s="3"/>
      <c r="MUE63" s="3"/>
      <c r="MUF63" s="3"/>
      <c r="MUG63" s="3"/>
      <c r="MUH63" s="3"/>
      <c r="MUI63" s="3"/>
      <c r="MUJ63" s="39"/>
      <c r="MUK63" s="38"/>
      <c r="MUL63" s="3"/>
      <c r="MUM63" s="3"/>
      <c r="MUN63" s="3"/>
      <c r="MUO63" s="3"/>
      <c r="MUP63" s="3"/>
      <c r="MUQ63" s="3"/>
      <c r="MUR63" s="3"/>
      <c r="MUS63" s="3"/>
      <c r="MUT63" s="3"/>
      <c r="MUU63" s="3"/>
      <c r="MUV63" s="3"/>
      <c r="MUW63" s="3"/>
      <c r="MUX63" s="3"/>
      <c r="MUY63" s="3"/>
      <c r="MUZ63" s="3"/>
      <c r="MVA63" s="3"/>
      <c r="MVB63" s="3"/>
      <c r="MVC63" s="3"/>
      <c r="MVD63" s="3"/>
      <c r="MVE63" s="3"/>
      <c r="MVF63" s="3"/>
      <c r="MVG63" s="39"/>
      <c r="MVH63" s="38"/>
      <c r="MVI63" s="3"/>
      <c r="MVJ63" s="3"/>
      <c r="MVK63" s="3"/>
      <c r="MVL63" s="3"/>
      <c r="MVM63" s="3"/>
      <c r="MVN63" s="3"/>
      <c r="MVO63" s="3"/>
      <c r="MVP63" s="3"/>
      <c r="MVQ63" s="3"/>
      <c r="MVR63" s="3"/>
      <c r="MVS63" s="3"/>
      <c r="MVT63" s="3"/>
      <c r="MVU63" s="3"/>
      <c r="MVV63" s="3"/>
      <c r="MVW63" s="3"/>
      <c r="MVX63" s="3"/>
      <c r="MVY63" s="3"/>
      <c r="MVZ63" s="3"/>
      <c r="MWA63" s="3"/>
      <c r="MWB63" s="3"/>
      <c r="MWC63" s="3"/>
      <c r="MWD63" s="39"/>
      <c r="MWE63" s="38"/>
      <c r="MWF63" s="3"/>
      <c r="MWG63" s="3"/>
      <c r="MWH63" s="3"/>
      <c r="MWI63" s="3"/>
      <c r="MWJ63" s="3"/>
      <c r="MWK63" s="3"/>
      <c r="MWL63" s="3"/>
      <c r="MWM63" s="3"/>
      <c r="MWN63" s="3"/>
      <c r="MWO63" s="3"/>
      <c r="MWP63" s="3"/>
      <c r="MWQ63" s="3"/>
      <c r="MWR63" s="3"/>
      <c r="MWS63" s="3"/>
      <c r="MWT63" s="3"/>
      <c r="MWU63" s="3"/>
      <c r="MWV63" s="3"/>
      <c r="MWW63" s="3"/>
      <c r="MWX63" s="3"/>
      <c r="MWY63" s="3"/>
      <c r="MWZ63" s="3"/>
      <c r="MXA63" s="39"/>
      <c r="MXB63" s="38"/>
      <c r="MXC63" s="3"/>
      <c r="MXD63" s="3"/>
      <c r="MXE63" s="3"/>
      <c r="MXF63" s="3"/>
      <c r="MXG63" s="3"/>
      <c r="MXH63" s="3"/>
      <c r="MXI63" s="3"/>
      <c r="MXJ63" s="3"/>
      <c r="MXK63" s="3"/>
      <c r="MXL63" s="3"/>
      <c r="MXM63" s="3"/>
      <c r="MXN63" s="3"/>
      <c r="MXO63" s="3"/>
      <c r="MXP63" s="3"/>
      <c r="MXQ63" s="3"/>
      <c r="MXR63" s="3"/>
      <c r="MXS63" s="3"/>
      <c r="MXT63" s="3"/>
      <c r="MXU63" s="3"/>
      <c r="MXV63" s="3"/>
      <c r="MXW63" s="3"/>
      <c r="MXX63" s="39"/>
      <c r="MXY63" s="38"/>
      <c r="MXZ63" s="3"/>
      <c r="MYA63" s="3"/>
      <c r="MYB63" s="3"/>
      <c r="MYC63" s="3"/>
      <c r="MYD63" s="3"/>
      <c r="MYE63" s="3"/>
      <c r="MYF63" s="3"/>
      <c r="MYG63" s="3"/>
      <c r="MYH63" s="3"/>
      <c r="MYI63" s="3"/>
      <c r="MYJ63" s="3"/>
      <c r="MYK63" s="3"/>
      <c r="MYL63" s="3"/>
      <c r="MYM63" s="3"/>
      <c r="MYN63" s="3"/>
      <c r="MYO63" s="3"/>
      <c r="MYP63" s="3"/>
      <c r="MYQ63" s="3"/>
      <c r="MYR63" s="3"/>
      <c r="MYS63" s="3"/>
      <c r="MYT63" s="3"/>
      <c r="MYU63" s="39"/>
      <c r="MYV63" s="38"/>
      <c r="MYW63" s="3"/>
      <c r="MYX63" s="3"/>
      <c r="MYY63" s="3"/>
      <c r="MYZ63" s="3"/>
      <c r="MZA63" s="3"/>
      <c r="MZB63" s="3"/>
      <c r="MZC63" s="3"/>
      <c r="MZD63" s="3"/>
      <c r="MZE63" s="3"/>
      <c r="MZF63" s="3"/>
      <c r="MZG63" s="3"/>
      <c r="MZH63" s="3"/>
      <c r="MZI63" s="3"/>
      <c r="MZJ63" s="3"/>
      <c r="MZK63" s="3"/>
      <c r="MZL63" s="3"/>
      <c r="MZM63" s="3"/>
      <c r="MZN63" s="3"/>
      <c r="MZO63" s="3"/>
      <c r="MZP63" s="3"/>
      <c r="MZQ63" s="3"/>
      <c r="MZR63" s="39"/>
      <c r="MZS63" s="38"/>
      <c r="MZT63" s="3"/>
      <c r="MZU63" s="3"/>
      <c r="MZV63" s="3"/>
      <c r="MZW63" s="3"/>
      <c r="MZX63" s="3"/>
      <c r="MZY63" s="3"/>
      <c r="MZZ63" s="3"/>
      <c r="NAA63" s="3"/>
      <c r="NAB63" s="3"/>
      <c r="NAC63" s="3"/>
      <c r="NAD63" s="3"/>
      <c r="NAE63" s="3"/>
      <c r="NAF63" s="3"/>
      <c r="NAG63" s="3"/>
      <c r="NAH63" s="3"/>
      <c r="NAI63" s="3"/>
      <c r="NAJ63" s="3"/>
      <c r="NAK63" s="3"/>
      <c r="NAL63" s="3"/>
      <c r="NAM63" s="3"/>
      <c r="NAN63" s="3"/>
      <c r="NAO63" s="39"/>
      <c r="NAP63" s="38"/>
      <c r="NAQ63" s="3"/>
      <c r="NAR63" s="3"/>
      <c r="NAS63" s="3"/>
      <c r="NAT63" s="3"/>
      <c r="NAU63" s="3"/>
      <c r="NAV63" s="3"/>
      <c r="NAW63" s="3"/>
      <c r="NAX63" s="3"/>
      <c r="NAY63" s="3"/>
      <c r="NAZ63" s="3"/>
      <c r="NBA63" s="3"/>
      <c r="NBB63" s="3"/>
      <c r="NBC63" s="3"/>
      <c r="NBD63" s="3"/>
      <c r="NBE63" s="3"/>
      <c r="NBF63" s="3"/>
      <c r="NBG63" s="3"/>
      <c r="NBH63" s="3"/>
      <c r="NBI63" s="3"/>
      <c r="NBJ63" s="3"/>
      <c r="NBK63" s="3"/>
      <c r="NBL63" s="39"/>
      <c r="NBM63" s="38"/>
      <c r="NBN63" s="3"/>
      <c r="NBO63" s="3"/>
      <c r="NBP63" s="3"/>
      <c r="NBQ63" s="3"/>
      <c r="NBR63" s="3"/>
      <c r="NBS63" s="3"/>
      <c r="NBT63" s="3"/>
      <c r="NBU63" s="3"/>
      <c r="NBV63" s="3"/>
      <c r="NBW63" s="3"/>
      <c r="NBX63" s="3"/>
      <c r="NBY63" s="3"/>
      <c r="NBZ63" s="3"/>
      <c r="NCA63" s="3"/>
      <c r="NCB63" s="3"/>
      <c r="NCC63" s="3"/>
      <c r="NCD63" s="3"/>
      <c r="NCE63" s="3"/>
      <c r="NCF63" s="3"/>
      <c r="NCG63" s="3"/>
      <c r="NCH63" s="3"/>
      <c r="NCI63" s="39"/>
      <c r="NCJ63" s="38"/>
      <c r="NCK63" s="3"/>
      <c r="NCL63" s="3"/>
      <c r="NCM63" s="3"/>
      <c r="NCN63" s="3"/>
      <c r="NCO63" s="3"/>
      <c r="NCP63" s="3"/>
      <c r="NCQ63" s="3"/>
      <c r="NCR63" s="3"/>
      <c r="NCS63" s="3"/>
      <c r="NCT63" s="3"/>
      <c r="NCU63" s="3"/>
      <c r="NCV63" s="3"/>
      <c r="NCW63" s="3"/>
      <c r="NCX63" s="3"/>
      <c r="NCY63" s="3"/>
      <c r="NCZ63" s="3"/>
      <c r="NDA63" s="3"/>
      <c r="NDB63" s="3"/>
      <c r="NDC63" s="3"/>
      <c r="NDD63" s="3"/>
      <c r="NDE63" s="3"/>
      <c r="NDF63" s="39"/>
      <c r="NDG63" s="38"/>
      <c r="NDH63" s="3"/>
      <c r="NDI63" s="3"/>
      <c r="NDJ63" s="3"/>
      <c r="NDK63" s="3"/>
      <c r="NDL63" s="3"/>
      <c r="NDM63" s="3"/>
      <c r="NDN63" s="3"/>
      <c r="NDO63" s="3"/>
      <c r="NDP63" s="3"/>
      <c r="NDQ63" s="3"/>
      <c r="NDR63" s="3"/>
      <c r="NDS63" s="3"/>
      <c r="NDT63" s="3"/>
      <c r="NDU63" s="3"/>
      <c r="NDV63" s="3"/>
      <c r="NDW63" s="3"/>
      <c r="NDX63" s="3"/>
      <c r="NDY63" s="3"/>
      <c r="NDZ63" s="3"/>
      <c r="NEA63" s="3"/>
      <c r="NEB63" s="3"/>
      <c r="NEC63" s="39"/>
      <c r="NED63" s="38"/>
      <c r="NEE63" s="3"/>
      <c r="NEF63" s="3"/>
      <c r="NEG63" s="3"/>
      <c r="NEH63" s="3"/>
      <c r="NEI63" s="3"/>
      <c r="NEJ63" s="3"/>
      <c r="NEK63" s="3"/>
      <c r="NEL63" s="3"/>
      <c r="NEM63" s="3"/>
      <c r="NEN63" s="3"/>
      <c r="NEO63" s="3"/>
      <c r="NEP63" s="3"/>
      <c r="NEQ63" s="3"/>
      <c r="NER63" s="3"/>
      <c r="NES63" s="3"/>
      <c r="NET63" s="3"/>
      <c r="NEU63" s="3"/>
      <c r="NEV63" s="3"/>
      <c r="NEW63" s="3"/>
      <c r="NEX63" s="3"/>
      <c r="NEY63" s="3"/>
      <c r="NEZ63" s="39"/>
      <c r="NFA63" s="38"/>
      <c r="NFB63" s="3"/>
      <c r="NFC63" s="3"/>
      <c r="NFD63" s="3"/>
      <c r="NFE63" s="3"/>
      <c r="NFF63" s="3"/>
      <c r="NFG63" s="3"/>
      <c r="NFH63" s="3"/>
      <c r="NFI63" s="3"/>
      <c r="NFJ63" s="3"/>
      <c r="NFK63" s="3"/>
      <c r="NFL63" s="3"/>
      <c r="NFM63" s="3"/>
      <c r="NFN63" s="3"/>
      <c r="NFO63" s="3"/>
      <c r="NFP63" s="3"/>
      <c r="NFQ63" s="3"/>
      <c r="NFR63" s="3"/>
      <c r="NFS63" s="3"/>
      <c r="NFT63" s="3"/>
      <c r="NFU63" s="3"/>
      <c r="NFV63" s="3"/>
      <c r="NFW63" s="39"/>
      <c r="NFX63" s="38"/>
      <c r="NFY63" s="3"/>
      <c r="NFZ63" s="3"/>
      <c r="NGA63" s="3"/>
      <c r="NGB63" s="3"/>
      <c r="NGC63" s="3"/>
      <c r="NGD63" s="3"/>
      <c r="NGE63" s="3"/>
      <c r="NGF63" s="3"/>
      <c r="NGG63" s="3"/>
      <c r="NGH63" s="3"/>
      <c r="NGI63" s="3"/>
      <c r="NGJ63" s="3"/>
      <c r="NGK63" s="3"/>
      <c r="NGL63" s="3"/>
      <c r="NGM63" s="3"/>
      <c r="NGN63" s="3"/>
      <c r="NGO63" s="3"/>
      <c r="NGP63" s="3"/>
      <c r="NGQ63" s="3"/>
      <c r="NGR63" s="3"/>
      <c r="NGS63" s="3"/>
      <c r="NGT63" s="39"/>
      <c r="NGU63" s="38"/>
      <c r="NGV63" s="3"/>
      <c r="NGW63" s="3"/>
      <c r="NGX63" s="3"/>
      <c r="NGY63" s="3"/>
      <c r="NGZ63" s="3"/>
      <c r="NHA63" s="3"/>
      <c r="NHB63" s="3"/>
      <c r="NHC63" s="3"/>
      <c r="NHD63" s="3"/>
      <c r="NHE63" s="3"/>
      <c r="NHF63" s="3"/>
      <c r="NHG63" s="3"/>
      <c r="NHH63" s="3"/>
      <c r="NHI63" s="3"/>
      <c r="NHJ63" s="3"/>
      <c r="NHK63" s="3"/>
      <c r="NHL63" s="3"/>
      <c r="NHM63" s="3"/>
      <c r="NHN63" s="3"/>
      <c r="NHO63" s="3"/>
      <c r="NHP63" s="3"/>
      <c r="NHQ63" s="39"/>
      <c r="NHR63" s="38"/>
      <c r="NHS63" s="3"/>
      <c r="NHT63" s="3"/>
      <c r="NHU63" s="3"/>
      <c r="NHV63" s="3"/>
      <c r="NHW63" s="3"/>
      <c r="NHX63" s="3"/>
      <c r="NHY63" s="3"/>
      <c r="NHZ63" s="3"/>
      <c r="NIA63" s="3"/>
      <c r="NIB63" s="3"/>
      <c r="NIC63" s="3"/>
      <c r="NID63" s="3"/>
      <c r="NIE63" s="3"/>
      <c r="NIF63" s="3"/>
      <c r="NIG63" s="3"/>
      <c r="NIH63" s="3"/>
      <c r="NII63" s="3"/>
      <c r="NIJ63" s="3"/>
      <c r="NIK63" s="3"/>
      <c r="NIL63" s="3"/>
      <c r="NIM63" s="3"/>
      <c r="NIN63" s="39"/>
      <c r="NIO63" s="38"/>
      <c r="NIP63" s="3"/>
      <c r="NIQ63" s="3"/>
      <c r="NIR63" s="3"/>
      <c r="NIS63" s="3"/>
      <c r="NIT63" s="3"/>
      <c r="NIU63" s="3"/>
      <c r="NIV63" s="3"/>
      <c r="NIW63" s="3"/>
      <c r="NIX63" s="3"/>
      <c r="NIY63" s="3"/>
      <c r="NIZ63" s="3"/>
      <c r="NJA63" s="3"/>
      <c r="NJB63" s="3"/>
      <c r="NJC63" s="3"/>
      <c r="NJD63" s="3"/>
      <c r="NJE63" s="3"/>
      <c r="NJF63" s="3"/>
      <c r="NJG63" s="3"/>
      <c r="NJH63" s="3"/>
      <c r="NJI63" s="3"/>
      <c r="NJJ63" s="3"/>
      <c r="NJK63" s="39"/>
      <c r="NJL63" s="38"/>
      <c r="NJM63" s="3"/>
      <c r="NJN63" s="3"/>
      <c r="NJO63" s="3"/>
      <c r="NJP63" s="3"/>
      <c r="NJQ63" s="3"/>
      <c r="NJR63" s="3"/>
      <c r="NJS63" s="3"/>
      <c r="NJT63" s="3"/>
      <c r="NJU63" s="3"/>
      <c r="NJV63" s="3"/>
      <c r="NJW63" s="3"/>
      <c r="NJX63" s="3"/>
      <c r="NJY63" s="3"/>
      <c r="NJZ63" s="3"/>
      <c r="NKA63" s="3"/>
      <c r="NKB63" s="3"/>
      <c r="NKC63" s="3"/>
      <c r="NKD63" s="3"/>
      <c r="NKE63" s="3"/>
      <c r="NKF63" s="3"/>
      <c r="NKG63" s="3"/>
      <c r="NKH63" s="39"/>
      <c r="NKI63" s="38"/>
      <c r="NKJ63" s="3"/>
      <c r="NKK63" s="3"/>
      <c r="NKL63" s="3"/>
      <c r="NKM63" s="3"/>
      <c r="NKN63" s="3"/>
      <c r="NKO63" s="3"/>
      <c r="NKP63" s="3"/>
      <c r="NKQ63" s="3"/>
      <c r="NKR63" s="3"/>
      <c r="NKS63" s="3"/>
      <c r="NKT63" s="3"/>
      <c r="NKU63" s="3"/>
      <c r="NKV63" s="3"/>
      <c r="NKW63" s="3"/>
      <c r="NKX63" s="3"/>
      <c r="NKY63" s="3"/>
      <c r="NKZ63" s="3"/>
      <c r="NLA63" s="3"/>
      <c r="NLB63" s="3"/>
      <c r="NLC63" s="3"/>
      <c r="NLD63" s="3"/>
      <c r="NLE63" s="39"/>
      <c r="NLF63" s="38"/>
      <c r="NLG63" s="3"/>
      <c r="NLH63" s="3"/>
      <c r="NLI63" s="3"/>
      <c r="NLJ63" s="3"/>
      <c r="NLK63" s="3"/>
      <c r="NLL63" s="3"/>
      <c r="NLM63" s="3"/>
      <c r="NLN63" s="3"/>
      <c r="NLO63" s="3"/>
      <c r="NLP63" s="3"/>
      <c r="NLQ63" s="3"/>
      <c r="NLR63" s="3"/>
      <c r="NLS63" s="3"/>
      <c r="NLT63" s="3"/>
      <c r="NLU63" s="3"/>
      <c r="NLV63" s="3"/>
      <c r="NLW63" s="3"/>
      <c r="NLX63" s="3"/>
      <c r="NLY63" s="3"/>
      <c r="NLZ63" s="3"/>
      <c r="NMA63" s="3"/>
      <c r="NMB63" s="39"/>
      <c r="NMC63" s="38"/>
      <c r="NMD63" s="3"/>
      <c r="NME63" s="3"/>
      <c r="NMF63" s="3"/>
      <c r="NMG63" s="3"/>
      <c r="NMH63" s="3"/>
      <c r="NMI63" s="3"/>
      <c r="NMJ63" s="3"/>
      <c r="NMK63" s="3"/>
      <c r="NML63" s="3"/>
      <c r="NMM63" s="3"/>
      <c r="NMN63" s="3"/>
      <c r="NMO63" s="3"/>
      <c r="NMP63" s="3"/>
      <c r="NMQ63" s="3"/>
      <c r="NMR63" s="3"/>
      <c r="NMS63" s="3"/>
      <c r="NMT63" s="3"/>
      <c r="NMU63" s="3"/>
      <c r="NMV63" s="3"/>
      <c r="NMW63" s="3"/>
      <c r="NMX63" s="3"/>
      <c r="NMY63" s="39"/>
      <c r="NMZ63" s="38"/>
      <c r="NNA63" s="3"/>
      <c r="NNB63" s="3"/>
      <c r="NNC63" s="3"/>
      <c r="NND63" s="3"/>
      <c r="NNE63" s="3"/>
      <c r="NNF63" s="3"/>
      <c r="NNG63" s="3"/>
      <c r="NNH63" s="3"/>
      <c r="NNI63" s="3"/>
      <c r="NNJ63" s="3"/>
      <c r="NNK63" s="3"/>
      <c r="NNL63" s="3"/>
      <c r="NNM63" s="3"/>
      <c r="NNN63" s="3"/>
      <c r="NNO63" s="3"/>
      <c r="NNP63" s="3"/>
      <c r="NNQ63" s="3"/>
      <c r="NNR63" s="3"/>
      <c r="NNS63" s="3"/>
      <c r="NNT63" s="3"/>
      <c r="NNU63" s="3"/>
      <c r="NNV63" s="39"/>
      <c r="NNW63" s="38"/>
      <c r="NNX63" s="3"/>
      <c r="NNY63" s="3"/>
      <c r="NNZ63" s="3"/>
      <c r="NOA63" s="3"/>
      <c r="NOB63" s="3"/>
      <c r="NOC63" s="3"/>
      <c r="NOD63" s="3"/>
      <c r="NOE63" s="3"/>
      <c r="NOF63" s="3"/>
      <c r="NOG63" s="3"/>
      <c r="NOH63" s="3"/>
      <c r="NOI63" s="3"/>
      <c r="NOJ63" s="3"/>
      <c r="NOK63" s="3"/>
      <c r="NOL63" s="3"/>
      <c r="NOM63" s="3"/>
      <c r="NON63" s="3"/>
      <c r="NOO63" s="3"/>
      <c r="NOP63" s="3"/>
      <c r="NOQ63" s="3"/>
      <c r="NOR63" s="3"/>
      <c r="NOS63" s="39"/>
      <c r="NOT63" s="38"/>
      <c r="NOU63" s="3"/>
      <c r="NOV63" s="3"/>
      <c r="NOW63" s="3"/>
      <c r="NOX63" s="3"/>
      <c r="NOY63" s="3"/>
      <c r="NOZ63" s="3"/>
      <c r="NPA63" s="3"/>
      <c r="NPB63" s="3"/>
      <c r="NPC63" s="3"/>
      <c r="NPD63" s="3"/>
      <c r="NPE63" s="3"/>
      <c r="NPF63" s="3"/>
      <c r="NPG63" s="3"/>
      <c r="NPH63" s="3"/>
      <c r="NPI63" s="3"/>
      <c r="NPJ63" s="3"/>
      <c r="NPK63" s="3"/>
      <c r="NPL63" s="3"/>
      <c r="NPM63" s="3"/>
      <c r="NPN63" s="3"/>
      <c r="NPO63" s="3"/>
      <c r="NPP63" s="39"/>
      <c r="NPQ63" s="38"/>
      <c r="NPR63" s="3"/>
      <c r="NPS63" s="3"/>
      <c r="NPT63" s="3"/>
      <c r="NPU63" s="3"/>
      <c r="NPV63" s="3"/>
      <c r="NPW63" s="3"/>
      <c r="NPX63" s="3"/>
      <c r="NPY63" s="3"/>
      <c r="NPZ63" s="3"/>
      <c r="NQA63" s="3"/>
      <c r="NQB63" s="3"/>
      <c r="NQC63" s="3"/>
      <c r="NQD63" s="3"/>
      <c r="NQE63" s="3"/>
      <c r="NQF63" s="3"/>
      <c r="NQG63" s="3"/>
      <c r="NQH63" s="3"/>
      <c r="NQI63" s="3"/>
      <c r="NQJ63" s="3"/>
      <c r="NQK63" s="3"/>
      <c r="NQL63" s="3"/>
      <c r="NQM63" s="39"/>
      <c r="NQN63" s="38"/>
      <c r="NQO63" s="3"/>
      <c r="NQP63" s="3"/>
      <c r="NQQ63" s="3"/>
      <c r="NQR63" s="3"/>
      <c r="NQS63" s="3"/>
      <c r="NQT63" s="3"/>
      <c r="NQU63" s="3"/>
      <c r="NQV63" s="3"/>
      <c r="NQW63" s="3"/>
      <c r="NQX63" s="3"/>
      <c r="NQY63" s="3"/>
      <c r="NQZ63" s="3"/>
      <c r="NRA63" s="3"/>
      <c r="NRB63" s="3"/>
      <c r="NRC63" s="3"/>
      <c r="NRD63" s="3"/>
      <c r="NRE63" s="3"/>
      <c r="NRF63" s="3"/>
      <c r="NRG63" s="3"/>
      <c r="NRH63" s="3"/>
      <c r="NRI63" s="3"/>
      <c r="NRJ63" s="39"/>
      <c r="NRK63" s="38"/>
      <c r="NRL63" s="3"/>
      <c r="NRM63" s="3"/>
      <c r="NRN63" s="3"/>
      <c r="NRO63" s="3"/>
      <c r="NRP63" s="3"/>
      <c r="NRQ63" s="3"/>
      <c r="NRR63" s="3"/>
      <c r="NRS63" s="3"/>
      <c r="NRT63" s="3"/>
      <c r="NRU63" s="3"/>
      <c r="NRV63" s="3"/>
      <c r="NRW63" s="3"/>
      <c r="NRX63" s="3"/>
      <c r="NRY63" s="3"/>
      <c r="NRZ63" s="3"/>
      <c r="NSA63" s="3"/>
      <c r="NSB63" s="3"/>
      <c r="NSC63" s="3"/>
      <c r="NSD63" s="3"/>
      <c r="NSE63" s="3"/>
      <c r="NSF63" s="3"/>
      <c r="NSG63" s="39"/>
      <c r="NSH63" s="38"/>
      <c r="NSI63" s="3"/>
      <c r="NSJ63" s="3"/>
      <c r="NSK63" s="3"/>
      <c r="NSL63" s="3"/>
      <c r="NSM63" s="3"/>
      <c r="NSN63" s="3"/>
      <c r="NSO63" s="3"/>
      <c r="NSP63" s="3"/>
      <c r="NSQ63" s="3"/>
      <c r="NSR63" s="3"/>
      <c r="NSS63" s="3"/>
      <c r="NST63" s="3"/>
      <c r="NSU63" s="3"/>
      <c r="NSV63" s="3"/>
      <c r="NSW63" s="3"/>
      <c r="NSX63" s="3"/>
      <c r="NSY63" s="3"/>
      <c r="NSZ63" s="3"/>
      <c r="NTA63" s="3"/>
      <c r="NTB63" s="3"/>
      <c r="NTC63" s="3"/>
      <c r="NTD63" s="39"/>
      <c r="NTE63" s="38"/>
      <c r="NTF63" s="3"/>
      <c r="NTG63" s="3"/>
      <c r="NTH63" s="3"/>
      <c r="NTI63" s="3"/>
      <c r="NTJ63" s="3"/>
      <c r="NTK63" s="3"/>
      <c r="NTL63" s="3"/>
      <c r="NTM63" s="3"/>
      <c r="NTN63" s="3"/>
      <c r="NTO63" s="3"/>
      <c r="NTP63" s="3"/>
      <c r="NTQ63" s="3"/>
      <c r="NTR63" s="3"/>
      <c r="NTS63" s="3"/>
      <c r="NTT63" s="3"/>
      <c r="NTU63" s="3"/>
      <c r="NTV63" s="3"/>
      <c r="NTW63" s="3"/>
      <c r="NTX63" s="3"/>
      <c r="NTY63" s="3"/>
      <c r="NTZ63" s="3"/>
      <c r="NUA63" s="39"/>
      <c r="NUB63" s="38"/>
      <c r="NUC63" s="3"/>
      <c r="NUD63" s="3"/>
      <c r="NUE63" s="3"/>
      <c r="NUF63" s="3"/>
      <c r="NUG63" s="3"/>
      <c r="NUH63" s="3"/>
      <c r="NUI63" s="3"/>
      <c r="NUJ63" s="3"/>
      <c r="NUK63" s="3"/>
      <c r="NUL63" s="3"/>
      <c r="NUM63" s="3"/>
      <c r="NUN63" s="3"/>
      <c r="NUO63" s="3"/>
      <c r="NUP63" s="3"/>
      <c r="NUQ63" s="3"/>
      <c r="NUR63" s="3"/>
      <c r="NUS63" s="3"/>
      <c r="NUT63" s="3"/>
      <c r="NUU63" s="3"/>
      <c r="NUV63" s="3"/>
      <c r="NUW63" s="3"/>
      <c r="NUX63" s="39"/>
      <c r="NUY63" s="38"/>
      <c r="NUZ63" s="3"/>
      <c r="NVA63" s="3"/>
      <c r="NVB63" s="3"/>
      <c r="NVC63" s="3"/>
      <c r="NVD63" s="3"/>
      <c r="NVE63" s="3"/>
      <c r="NVF63" s="3"/>
      <c r="NVG63" s="3"/>
      <c r="NVH63" s="3"/>
      <c r="NVI63" s="3"/>
      <c r="NVJ63" s="3"/>
      <c r="NVK63" s="3"/>
      <c r="NVL63" s="3"/>
      <c r="NVM63" s="3"/>
      <c r="NVN63" s="3"/>
      <c r="NVO63" s="3"/>
      <c r="NVP63" s="3"/>
      <c r="NVQ63" s="3"/>
      <c r="NVR63" s="3"/>
      <c r="NVS63" s="3"/>
      <c r="NVT63" s="3"/>
      <c r="NVU63" s="39"/>
      <c r="NVV63" s="38"/>
      <c r="NVW63" s="3"/>
      <c r="NVX63" s="3"/>
      <c r="NVY63" s="3"/>
      <c r="NVZ63" s="3"/>
      <c r="NWA63" s="3"/>
      <c r="NWB63" s="3"/>
      <c r="NWC63" s="3"/>
      <c r="NWD63" s="3"/>
      <c r="NWE63" s="3"/>
      <c r="NWF63" s="3"/>
      <c r="NWG63" s="3"/>
      <c r="NWH63" s="3"/>
      <c r="NWI63" s="3"/>
      <c r="NWJ63" s="3"/>
      <c r="NWK63" s="3"/>
      <c r="NWL63" s="3"/>
      <c r="NWM63" s="3"/>
      <c r="NWN63" s="3"/>
      <c r="NWO63" s="3"/>
      <c r="NWP63" s="3"/>
      <c r="NWQ63" s="3"/>
      <c r="NWR63" s="39"/>
      <c r="NWS63" s="38"/>
      <c r="NWT63" s="3"/>
      <c r="NWU63" s="3"/>
      <c r="NWV63" s="3"/>
      <c r="NWW63" s="3"/>
      <c r="NWX63" s="3"/>
      <c r="NWY63" s="3"/>
      <c r="NWZ63" s="3"/>
      <c r="NXA63" s="3"/>
      <c r="NXB63" s="3"/>
      <c r="NXC63" s="3"/>
      <c r="NXD63" s="3"/>
      <c r="NXE63" s="3"/>
      <c r="NXF63" s="3"/>
      <c r="NXG63" s="3"/>
      <c r="NXH63" s="3"/>
      <c r="NXI63" s="3"/>
      <c r="NXJ63" s="3"/>
      <c r="NXK63" s="3"/>
      <c r="NXL63" s="3"/>
      <c r="NXM63" s="3"/>
      <c r="NXN63" s="3"/>
      <c r="NXO63" s="39"/>
      <c r="NXP63" s="38"/>
      <c r="NXQ63" s="3"/>
      <c r="NXR63" s="3"/>
      <c r="NXS63" s="3"/>
      <c r="NXT63" s="3"/>
      <c r="NXU63" s="3"/>
      <c r="NXV63" s="3"/>
      <c r="NXW63" s="3"/>
      <c r="NXX63" s="3"/>
      <c r="NXY63" s="3"/>
      <c r="NXZ63" s="3"/>
      <c r="NYA63" s="3"/>
      <c r="NYB63" s="3"/>
      <c r="NYC63" s="3"/>
      <c r="NYD63" s="3"/>
      <c r="NYE63" s="3"/>
      <c r="NYF63" s="3"/>
      <c r="NYG63" s="3"/>
      <c r="NYH63" s="3"/>
      <c r="NYI63" s="3"/>
      <c r="NYJ63" s="3"/>
      <c r="NYK63" s="3"/>
      <c r="NYL63" s="39"/>
      <c r="NYM63" s="38"/>
      <c r="NYN63" s="3"/>
      <c r="NYO63" s="3"/>
      <c r="NYP63" s="3"/>
      <c r="NYQ63" s="3"/>
      <c r="NYR63" s="3"/>
      <c r="NYS63" s="3"/>
      <c r="NYT63" s="3"/>
      <c r="NYU63" s="3"/>
      <c r="NYV63" s="3"/>
      <c r="NYW63" s="3"/>
      <c r="NYX63" s="3"/>
      <c r="NYY63" s="3"/>
      <c r="NYZ63" s="3"/>
      <c r="NZA63" s="3"/>
      <c r="NZB63" s="3"/>
      <c r="NZC63" s="3"/>
      <c r="NZD63" s="3"/>
      <c r="NZE63" s="3"/>
      <c r="NZF63" s="3"/>
      <c r="NZG63" s="3"/>
      <c r="NZH63" s="3"/>
      <c r="NZI63" s="39"/>
      <c r="NZJ63" s="38"/>
      <c r="NZK63" s="3"/>
      <c r="NZL63" s="3"/>
      <c r="NZM63" s="3"/>
      <c r="NZN63" s="3"/>
      <c r="NZO63" s="3"/>
      <c r="NZP63" s="3"/>
      <c r="NZQ63" s="3"/>
      <c r="NZR63" s="3"/>
      <c r="NZS63" s="3"/>
      <c r="NZT63" s="3"/>
      <c r="NZU63" s="3"/>
      <c r="NZV63" s="3"/>
      <c r="NZW63" s="3"/>
      <c r="NZX63" s="3"/>
      <c r="NZY63" s="3"/>
      <c r="NZZ63" s="3"/>
      <c r="OAA63" s="3"/>
      <c r="OAB63" s="3"/>
      <c r="OAC63" s="3"/>
      <c r="OAD63" s="3"/>
      <c r="OAE63" s="3"/>
      <c r="OAF63" s="39"/>
      <c r="OAG63" s="38"/>
      <c r="OAH63" s="3"/>
      <c r="OAI63" s="3"/>
      <c r="OAJ63" s="3"/>
      <c r="OAK63" s="3"/>
      <c r="OAL63" s="3"/>
      <c r="OAM63" s="3"/>
      <c r="OAN63" s="3"/>
      <c r="OAO63" s="3"/>
      <c r="OAP63" s="3"/>
      <c r="OAQ63" s="3"/>
      <c r="OAR63" s="3"/>
      <c r="OAS63" s="3"/>
      <c r="OAT63" s="3"/>
      <c r="OAU63" s="3"/>
      <c r="OAV63" s="3"/>
      <c r="OAW63" s="3"/>
      <c r="OAX63" s="3"/>
      <c r="OAY63" s="3"/>
      <c r="OAZ63" s="3"/>
      <c r="OBA63" s="3"/>
      <c r="OBB63" s="3"/>
      <c r="OBC63" s="39"/>
      <c r="OBD63" s="38"/>
      <c r="OBE63" s="3"/>
      <c r="OBF63" s="3"/>
      <c r="OBG63" s="3"/>
      <c r="OBH63" s="3"/>
      <c r="OBI63" s="3"/>
      <c r="OBJ63" s="3"/>
      <c r="OBK63" s="3"/>
      <c r="OBL63" s="3"/>
      <c r="OBM63" s="3"/>
      <c r="OBN63" s="3"/>
      <c r="OBO63" s="3"/>
      <c r="OBP63" s="3"/>
      <c r="OBQ63" s="3"/>
      <c r="OBR63" s="3"/>
      <c r="OBS63" s="3"/>
      <c r="OBT63" s="3"/>
      <c r="OBU63" s="3"/>
      <c r="OBV63" s="3"/>
      <c r="OBW63" s="3"/>
      <c r="OBX63" s="3"/>
      <c r="OBY63" s="3"/>
      <c r="OBZ63" s="39"/>
      <c r="OCA63" s="38"/>
      <c r="OCB63" s="3"/>
      <c r="OCC63" s="3"/>
      <c r="OCD63" s="3"/>
      <c r="OCE63" s="3"/>
      <c r="OCF63" s="3"/>
      <c r="OCG63" s="3"/>
      <c r="OCH63" s="3"/>
      <c r="OCI63" s="3"/>
      <c r="OCJ63" s="3"/>
      <c r="OCK63" s="3"/>
      <c r="OCL63" s="3"/>
      <c r="OCM63" s="3"/>
      <c r="OCN63" s="3"/>
      <c r="OCO63" s="3"/>
      <c r="OCP63" s="3"/>
      <c r="OCQ63" s="3"/>
      <c r="OCR63" s="3"/>
      <c r="OCS63" s="3"/>
      <c r="OCT63" s="3"/>
      <c r="OCU63" s="3"/>
      <c r="OCV63" s="3"/>
      <c r="OCW63" s="39"/>
      <c r="OCX63" s="38"/>
      <c r="OCY63" s="3"/>
      <c r="OCZ63" s="3"/>
      <c r="ODA63" s="3"/>
      <c r="ODB63" s="3"/>
      <c r="ODC63" s="3"/>
      <c r="ODD63" s="3"/>
      <c r="ODE63" s="3"/>
      <c r="ODF63" s="3"/>
      <c r="ODG63" s="3"/>
      <c r="ODH63" s="3"/>
      <c r="ODI63" s="3"/>
      <c r="ODJ63" s="3"/>
      <c r="ODK63" s="3"/>
      <c r="ODL63" s="3"/>
      <c r="ODM63" s="3"/>
      <c r="ODN63" s="3"/>
      <c r="ODO63" s="3"/>
      <c r="ODP63" s="3"/>
      <c r="ODQ63" s="3"/>
      <c r="ODR63" s="3"/>
      <c r="ODS63" s="3"/>
      <c r="ODT63" s="39"/>
      <c r="ODU63" s="38"/>
      <c r="ODV63" s="3"/>
      <c r="ODW63" s="3"/>
      <c r="ODX63" s="3"/>
      <c r="ODY63" s="3"/>
      <c r="ODZ63" s="3"/>
      <c r="OEA63" s="3"/>
      <c r="OEB63" s="3"/>
      <c r="OEC63" s="3"/>
      <c r="OED63" s="3"/>
      <c r="OEE63" s="3"/>
      <c r="OEF63" s="3"/>
      <c r="OEG63" s="3"/>
      <c r="OEH63" s="3"/>
      <c r="OEI63" s="3"/>
      <c r="OEJ63" s="3"/>
      <c r="OEK63" s="3"/>
      <c r="OEL63" s="3"/>
      <c r="OEM63" s="3"/>
      <c r="OEN63" s="3"/>
      <c r="OEO63" s="3"/>
      <c r="OEP63" s="3"/>
      <c r="OEQ63" s="39"/>
      <c r="OER63" s="38"/>
      <c r="OES63" s="3"/>
      <c r="OET63" s="3"/>
      <c r="OEU63" s="3"/>
      <c r="OEV63" s="3"/>
      <c r="OEW63" s="3"/>
      <c r="OEX63" s="3"/>
      <c r="OEY63" s="3"/>
      <c r="OEZ63" s="3"/>
      <c r="OFA63" s="3"/>
      <c r="OFB63" s="3"/>
      <c r="OFC63" s="3"/>
      <c r="OFD63" s="3"/>
      <c r="OFE63" s="3"/>
      <c r="OFF63" s="3"/>
      <c r="OFG63" s="3"/>
      <c r="OFH63" s="3"/>
      <c r="OFI63" s="3"/>
      <c r="OFJ63" s="3"/>
      <c r="OFK63" s="3"/>
      <c r="OFL63" s="3"/>
      <c r="OFM63" s="3"/>
      <c r="OFN63" s="39"/>
      <c r="OFO63" s="38"/>
      <c r="OFP63" s="3"/>
      <c r="OFQ63" s="3"/>
      <c r="OFR63" s="3"/>
      <c r="OFS63" s="3"/>
      <c r="OFT63" s="3"/>
      <c r="OFU63" s="3"/>
      <c r="OFV63" s="3"/>
      <c r="OFW63" s="3"/>
      <c r="OFX63" s="3"/>
      <c r="OFY63" s="3"/>
      <c r="OFZ63" s="3"/>
      <c r="OGA63" s="3"/>
      <c r="OGB63" s="3"/>
      <c r="OGC63" s="3"/>
      <c r="OGD63" s="3"/>
      <c r="OGE63" s="3"/>
      <c r="OGF63" s="3"/>
      <c r="OGG63" s="3"/>
      <c r="OGH63" s="3"/>
      <c r="OGI63" s="3"/>
      <c r="OGJ63" s="3"/>
      <c r="OGK63" s="39"/>
      <c r="OGL63" s="38"/>
      <c r="OGM63" s="3"/>
      <c r="OGN63" s="3"/>
      <c r="OGO63" s="3"/>
      <c r="OGP63" s="3"/>
      <c r="OGQ63" s="3"/>
      <c r="OGR63" s="3"/>
      <c r="OGS63" s="3"/>
      <c r="OGT63" s="3"/>
      <c r="OGU63" s="3"/>
      <c r="OGV63" s="3"/>
      <c r="OGW63" s="3"/>
      <c r="OGX63" s="3"/>
      <c r="OGY63" s="3"/>
      <c r="OGZ63" s="3"/>
      <c r="OHA63" s="3"/>
      <c r="OHB63" s="3"/>
      <c r="OHC63" s="3"/>
      <c r="OHD63" s="3"/>
      <c r="OHE63" s="3"/>
      <c r="OHF63" s="3"/>
      <c r="OHG63" s="3"/>
      <c r="OHH63" s="39"/>
      <c r="OHI63" s="38"/>
      <c r="OHJ63" s="3"/>
      <c r="OHK63" s="3"/>
      <c r="OHL63" s="3"/>
      <c r="OHM63" s="3"/>
      <c r="OHN63" s="3"/>
      <c r="OHO63" s="3"/>
      <c r="OHP63" s="3"/>
      <c r="OHQ63" s="3"/>
      <c r="OHR63" s="3"/>
      <c r="OHS63" s="3"/>
      <c r="OHT63" s="3"/>
      <c r="OHU63" s="3"/>
      <c r="OHV63" s="3"/>
      <c r="OHW63" s="3"/>
      <c r="OHX63" s="3"/>
      <c r="OHY63" s="3"/>
      <c r="OHZ63" s="3"/>
      <c r="OIA63" s="3"/>
      <c r="OIB63" s="3"/>
      <c r="OIC63" s="3"/>
      <c r="OID63" s="3"/>
      <c r="OIE63" s="39"/>
      <c r="OIF63" s="38"/>
      <c r="OIG63" s="3"/>
      <c r="OIH63" s="3"/>
      <c r="OII63" s="3"/>
      <c r="OIJ63" s="3"/>
      <c r="OIK63" s="3"/>
      <c r="OIL63" s="3"/>
      <c r="OIM63" s="3"/>
      <c r="OIN63" s="3"/>
      <c r="OIO63" s="3"/>
      <c r="OIP63" s="3"/>
      <c r="OIQ63" s="3"/>
      <c r="OIR63" s="3"/>
      <c r="OIS63" s="3"/>
      <c r="OIT63" s="3"/>
      <c r="OIU63" s="3"/>
      <c r="OIV63" s="3"/>
      <c r="OIW63" s="3"/>
      <c r="OIX63" s="3"/>
      <c r="OIY63" s="3"/>
      <c r="OIZ63" s="3"/>
      <c r="OJA63" s="3"/>
      <c r="OJB63" s="39"/>
      <c r="OJC63" s="38"/>
      <c r="OJD63" s="3"/>
      <c r="OJE63" s="3"/>
      <c r="OJF63" s="3"/>
      <c r="OJG63" s="3"/>
      <c r="OJH63" s="3"/>
      <c r="OJI63" s="3"/>
      <c r="OJJ63" s="3"/>
      <c r="OJK63" s="3"/>
      <c r="OJL63" s="3"/>
      <c r="OJM63" s="3"/>
      <c r="OJN63" s="3"/>
      <c r="OJO63" s="3"/>
      <c r="OJP63" s="3"/>
      <c r="OJQ63" s="3"/>
      <c r="OJR63" s="3"/>
      <c r="OJS63" s="3"/>
      <c r="OJT63" s="3"/>
      <c r="OJU63" s="3"/>
      <c r="OJV63" s="3"/>
      <c r="OJW63" s="3"/>
      <c r="OJX63" s="3"/>
      <c r="OJY63" s="39"/>
      <c r="OJZ63" s="38"/>
      <c r="OKA63" s="3"/>
      <c r="OKB63" s="3"/>
      <c r="OKC63" s="3"/>
      <c r="OKD63" s="3"/>
      <c r="OKE63" s="3"/>
      <c r="OKF63" s="3"/>
      <c r="OKG63" s="3"/>
      <c r="OKH63" s="3"/>
      <c r="OKI63" s="3"/>
      <c r="OKJ63" s="3"/>
      <c r="OKK63" s="3"/>
      <c r="OKL63" s="3"/>
      <c r="OKM63" s="3"/>
      <c r="OKN63" s="3"/>
      <c r="OKO63" s="3"/>
      <c r="OKP63" s="3"/>
      <c r="OKQ63" s="3"/>
      <c r="OKR63" s="3"/>
      <c r="OKS63" s="3"/>
      <c r="OKT63" s="3"/>
      <c r="OKU63" s="3"/>
      <c r="OKV63" s="39"/>
      <c r="OKW63" s="38"/>
      <c r="OKX63" s="3"/>
      <c r="OKY63" s="3"/>
      <c r="OKZ63" s="3"/>
      <c r="OLA63" s="3"/>
      <c r="OLB63" s="3"/>
      <c r="OLC63" s="3"/>
      <c r="OLD63" s="3"/>
      <c r="OLE63" s="3"/>
      <c r="OLF63" s="3"/>
      <c r="OLG63" s="3"/>
      <c r="OLH63" s="3"/>
      <c r="OLI63" s="3"/>
      <c r="OLJ63" s="3"/>
      <c r="OLK63" s="3"/>
      <c r="OLL63" s="3"/>
      <c r="OLM63" s="3"/>
      <c r="OLN63" s="3"/>
      <c r="OLO63" s="3"/>
      <c r="OLP63" s="3"/>
      <c r="OLQ63" s="3"/>
      <c r="OLR63" s="3"/>
      <c r="OLS63" s="39"/>
      <c r="OLT63" s="38"/>
      <c r="OLU63" s="3"/>
      <c r="OLV63" s="3"/>
      <c r="OLW63" s="3"/>
      <c r="OLX63" s="3"/>
      <c r="OLY63" s="3"/>
      <c r="OLZ63" s="3"/>
      <c r="OMA63" s="3"/>
      <c r="OMB63" s="3"/>
      <c r="OMC63" s="3"/>
      <c r="OMD63" s="3"/>
      <c r="OME63" s="3"/>
      <c r="OMF63" s="3"/>
      <c r="OMG63" s="3"/>
      <c r="OMH63" s="3"/>
      <c r="OMI63" s="3"/>
      <c r="OMJ63" s="3"/>
      <c r="OMK63" s="3"/>
      <c r="OML63" s="3"/>
      <c r="OMM63" s="3"/>
      <c r="OMN63" s="3"/>
      <c r="OMO63" s="3"/>
      <c r="OMP63" s="39"/>
      <c r="OMQ63" s="38"/>
      <c r="OMR63" s="3"/>
      <c r="OMS63" s="3"/>
      <c r="OMT63" s="3"/>
      <c r="OMU63" s="3"/>
      <c r="OMV63" s="3"/>
      <c r="OMW63" s="3"/>
      <c r="OMX63" s="3"/>
      <c r="OMY63" s="3"/>
      <c r="OMZ63" s="3"/>
      <c r="ONA63" s="3"/>
      <c r="ONB63" s="3"/>
      <c r="ONC63" s="3"/>
      <c r="OND63" s="3"/>
      <c r="ONE63" s="3"/>
      <c r="ONF63" s="3"/>
      <c r="ONG63" s="3"/>
      <c r="ONH63" s="3"/>
      <c r="ONI63" s="3"/>
      <c r="ONJ63" s="3"/>
      <c r="ONK63" s="3"/>
      <c r="ONL63" s="3"/>
      <c r="ONM63" s="39"/>
      <c r="ONN63" s="38"/>
      <c r="ONO63" s="3"/>
      <c r="ONP63" s="3"/>
      <c r="ONQ63" s="3"/>
      <c r="ONR63" s="3"/>
      <c r="ONS63" s="3"/>
      <c r="ONT63" s="3"/>
      <c r="ONU63" s="3"/>
      <c r="ONV63" s="3"/>
      <c r="ONW63" s="3"/>
      <c r="ONX63" s="3"/>
      <c r="ONY63" s="3"/>
      <c r="ONZ63" s="3"/>
      <c r="OOA63" s="3"/>
      <c r="OOB63" s="3"/>
      <c r="OOC63" s="3"/>
      <c r="OOD63" s="3"/>
      <c r="OOE63" s="3"/>
      <c r="OOF63" s="3"/>
      <c r="OOG63" s="3"/>
      <c r="OOH63" s="3"/>
      <c r="OOI63" s="3"/>
      <c r="OOJ63" s="39"/>
      <c r="OOK63" s="38"/>
      <c r="OOL63" s="3"/>
      <c r="OOM63" s="3"/>
      <c r="OON63" s="3"/>
      <c r="OOO63" s="3"/>
      <c r="OOP63" s="3"/>
      <c r="OOQ63" s="3"/>
      <c r="OOR63" s="3"/>
      <c r="OOS63" s="3"/>
      <c r="OOT63" s="3"/>
      <c r="OOU63" s="3"/>
      <c r="OOV63" s="3"/>
      <c r="OOW63" s="3"/>
      <c r="OOX63" s="3"/>
      <c r="OOY63" s="3"/>
      <c r="OOZ63" s="3"/>
      <c r="OPA63" s="3"/>
      <c r="OPB63" s="3"/>
      <c r="OPC63" s="3"/>
      <c r="OPD63" s="3"/>
      <c r="OPE63" s="3"/>
      <c r="OPF63" s="3"/>
      <c r="OPG63" s="39"/>
      <c r="OPH63" s="38"/>
      <c r="OPI63" s="3"/>
      <c r="OPJ63" s="3"/>
      <c r="OPK63" s="3"/>
      <c r="OPL63" s="3"/>
      <c r="OPM63" s="3"/>
      <c r="OPN63" s="3"/>
      <c r="OPO63" s="3"/>
      <c r="OPP63" s="3"/>
      <c r="OPQ63" s="3"/>
      <c r="OPR63" s="3"/>
      <c r="OPS63" s="3"/>
      <c r="OPT63" s="3"/>
      <c r="OPU63" s="3"/>
      <c r="OPV63" s="3"/>
      <c r="OPW63" s="3"/>
      <c r="OPX63" s="3"/>
      <c r="OPY63" s="3"/>
      <c r="OPZ63" s="3"/>
      <c r="OQA63" s="3"/>
      <c r="OQB63" s="3"/>
      <c r="OQC63" s="3"/>
      <c r="OQD63" s="39"/>
      <c r="OQE63" s="38"/>
      <c r="OQF63" s="3"/>
      <c r="OQG63" s="3"/>
      <c r="OQH63" s="3"/>
      <c r="OQI63" s="3"/>
      <c r="OQJ63" s="3"/>
      <c r="OQK63" s="3"/>
      <c r="OQL63" s="3"/>
      <c r="OQM63" s="3"/>
      <c r="OQN63" s="3"/>
      <c r="OQO63" s="3"/>
      <c r="OQP63" s="3"/>
      <c r="OQQ63" s="3"/>
      <c r="OQR63" s="3"/>
      <c r="OQS63" s="3"/>
      <c r="OQT63" s="3"/>
      <c r="OQU63" s="3"/>
      <c r="OQV63" s="3"/>
      <c r="OQW63" s="3"/>
      <c r="OQX63" s="3"/>
      <c r="OQY63" s="3"/>
      <c r="OQZ63" s="3"/>
      <c r="ORA63" s="39"/>
      <c r="ORB63" s="38"/>
      <c r="ORC63" s="3"/>
      <c r="ORD63" s="3"/>
      <c r="ORE63" s="3"/>
      <c r="ORF63" s="3"/>
      <c r="ORG63" s="3"/>
      <c r="ORH63" s="3"/>
      <c r="ORI63" s="3"/>
      <c r="ORJ63" s="3"/>
      <c r="ORK63" s="3"/>
      <c r="ORL63" s="3"/>
      <c r="ORM63" s="3"/>
      <c r="ORN63" s="3"/>
      <c r="ORO63" s="3"/>
      <c r="ORP63" s="3"/>
      <c r="ORQ63" s="3"/>
      <c r="ORR63" s="3"/>
      <c r="ORS63" s="3"/>
      <c r="ORT63" s="3"/>
      <c r="ORU63" s="3"/>
      <c r="ORV63" s="3"/>
      <c r="ORW63" s="3"/>
      <c r="ORX63" s="39"/>
      <c r="ORY63" s="38"/>
      <c r="ORZ63" s="3"/>
      <c r="OSA63" s="3"/>
      <c r="OSB63" s="3"/>
      <c r="OSC63" s="3"/>
      <c r="OSD63" s="3"/>
      <c r="OSE63" s="3"/>
      <c r="OSF63" s="3"/>
      <c r="OSG63" s="3"/>
      <c r="OSH63" s="3"/>
      <c r="OSI63" s="3"/>
      <c r="OSJ63" s="3"/>
      <c r="OSK63" s="3"/>
      <c r="OSL63" s="3"/>
      <c r="OSM63" s="3"/>
      <c r="OSN63" s="3"/>
      <c r="OSO63" s="3"/>
      <c r="OSP63" s="3"/>
      <c r="OSQ63" s="3"/>
      <c r="OSR63" s="3"/>
      <c r="OSS63" s="3"/>
      <c r="OST63" s="3"/>
      <c r="OSU63" s="39"/>
      <c r="OSV63" s="38"/>
      <c r="OSW63" s="3"/>
      <c r="OSX63" s="3"/>
      <c r="OSY63" s="3"/>
      <c r="OSZ63" s="3"/>
      <c r="OTA63" s="3"/>
      <c r="OTB63" s="3"/>
      <c r="OTC63" s="3"/>
      <c r="OTD63" s="3"/>
      <c r="OTE63" s="3"/>
      <c r="OTF63" s="3"/>
      <c r="OTG63" s="3"/>
      <c r="OTH63" s="3"/>
      <c r="OTI63" s="3"/>
      <c r="OTJ63" s="3"/>
      <c r="OTK63" s="3"/>
      <c r="OTL63" s="3"/>
      <c r="OTM63" s="3"/>
      <c r="OTN63" s="3"/>
      <c r="OTO63" s="3"/>
      <c r="OTP63" s="3"/>
      <c r="OTQ63" s="3"/>
      <c r="OTR63" s="39"/>
      <c r="OTS63" s="38"/>
      <c r="OTT63" s="3"/>
      <c r="OTU63" s="3"/>
      <c r="OTV63" s="3"/>
      <c r="OTW63" s="3"/>
      <c r="OTX63" s="3"/>
      <c r="OTY63" s="3"/>
      <c r="OTZ63" s="3"/>
      <c r="OUA63" s="3"/>
      <c r="OUB63" s="3"/>
      <c r="OUC63" s="3"/>
      <c r="OUD63" s="3"/>
      <c r="OUE63" s="3"/>
      <c r="OUF63" s="3"/>
      <c r="OUG63" s="3"/>
      <c r="OUH63" s="3"/>
      <c r="OUI63" s="3"/>
      <c r="OUJ63" s="3"/>
      <c r="OUK63" s="3"/>
      <c r="OUL63" s="3"/>
      <c r="OUM63" s="3"/>
      <c r="OUN63" s="3"/>
      <c r="OUO63" s="39"/>
      <c r="OUP63" s="38"/>
      <c r="OUQ63" s="3"/>
      <c r="OUR63" s="3"/>
      <c r="OUS63" s="3"/>
      <c r="OUT63" s="3"/>
      <c r="OUU63" s="3"/>
      <c r="OUV63" s="3"/>
      <c r="OUW63" s="3"/>
      <c r="OUX63" s="3"/>
      <c r="OUY63" s="3"/>
      <c r="OUZ63" s="3"/>
      <c r="OVA63" s="3"/>
      <c r="OVB63" s="3"/>
      <c r="OVC63" s="3"/>
      <c r="OVD63" s="3"/>
      <c r="OVE63" s="3"/>
      <c r="OVF63" s="3"/>
      <c r="OVG63" s="3"/>
      <c r="OVH63" s="3"/>
      <c r="OVI63" s="3"/>
      <c r="OVJ63" s="3"/>
      <c r="OVK63" s="3"/>
      <c r="OVL63" s="39"/>
      <c r="OVM63" s="38"/>
      <c r="OVN63" s="3"/>
      <c r="OVO63" s="3"/>
      <c r="OVP63" s="3"/>
      <c r="OVQ63" s="3"/>
      <c r="OVR63" s="3"/>
      <c r="OVS63" s="3"/>
      <c r="OVT63" s="3"/>
      <c r="OVU63" s="3"/>
      <c r="OVV63" s="3"/>
      <c r="OVW63" s="3"/>
      <c r="OVX63" s="3"/>
      <c r="OVY63" s="3"/>
      <c r="OVZ63" s="3"/>
      <c r="OWA63" s="3"/>
      <c r="OWB63" s="3"/>
      <c r="OWC63" s="3"/>
      <c r="OWD63" s="3"/>
      <c r="OWE63" s="3"/>
      <c r="OWF63" s="3"/>
      <c r="OWG63" s="3"/>
      <c r="OWH63" s="3"/>
      <c r="OWI63" s="39"/>
      <c r="OWJ63" s="38"/>
      <c r="OWK63" s="3"/>
      <c r="OWL63" s="3"/>
      <c r="OWM63" s="3"/>
      <c r="OWN63" s="3"/>
      <c r="OWO63" s="3"/>
      <c r="OWP63" s="3"/>
      <c r="OWQ63" s="3"/>
      <c r="OWR63" s="3"/>
      <c r="OWS63" s="3"/>
      <c r="OWT63" s="3"/>
      <c r="OWU63" s="3"/>
      <c r="OWV63" s="3"/>
      <c r="OWW63" s="3"/>
      <c r="OWX63" s="3"/>
      <c r="OWY63" s="3"/>
      <c r="OWZ63" s="3"/>
      <c r="OXA63" s="3"/>
      <c r="OXB63" s="3"/>
      <c r="OXC63" s="3"/>
      <c r="OXD63" s="3"/>
      <c r="OXE63" s="3"/>
      <c r="OXF63" s="39"/>
      <c r="OXG63" s="38"/>
      <c r="OXH63" s="3"/>
      <c r="OXI63" s="3"/>
      <c r="OXJ63" s="3"/>
      <c r="OXK63" s="3"/>
      <c r="OXL63" s="3"/>
      <c r="OXM63" s="3"/>
      <c r="OXN63" s="3"/>
      <c r="OXO63" s="3"/>
      <c r="OXP63" s="3"/>
      <c r="OXQ63" s="3"/>
      <c r="OXR63" s="3"/>
      <c r="OXS63" s="3"/>
      <c r="OXT63" s="3"/>
      <c r="OXU63" s="3"/>
      <c r="OXV63" s="3"/>
      <c r="OXW63" s="3"/>
      <c r="OXX63" s="3"/>
      <c r="OXY63" s="3"/>
      <c r="OXZ63" s="3"/>
      <c r="OYA63" s="3"/>
      <c r="OYB63" s="3"/>
      <c r="OYC63" s="39"/>
      <c r="OYD63" s="38"/>
      <c r="OYE63" s="3"/>
      <c r="OYF63" s="3"/>
      <c r="OYG63" s="3"/>
      <c r="OYH63" s="3"/>
      <c r="OYI63" s="3"/>
      <c r="OYJ63" s="3"/>
      <c r="OYK63" s="3"/>
      <c r="OYL63" s="3"/>
      <c r="OYM63" s="3"/>
      <c r="OYN63" s="3"/>
      <c r="OYO63" s="3"/>
      <c r="OYP63" s="3"/>
      <c r="OYQ63" s="3"/>
      <c r="OYR63" s="3"/>
      <c r="OYS63" s="3"/>
      <c r="OYT63" s="3"/>
      <c r="OYU63" s="3"/>
      <c r="OYV63" s="3"/>
      <c r="OYW63" s="3"/>
      <c r="OYX63" s="3"/>
      <c r="OYY63" s="3"/>
      <c r="OYZ63" s="39"/>
      <c r="OZA63" s="38"/>
      <c r="OZB63" s="3"/>
      <c r="OZC63" s="3"/>
      <c r="OZD63" s="3"/>
      <c r="OZE63" s="3"/>
      <c r="OZF63" s="3"/>
      <c r="OZG63" s="3"/>
      <c r="OZH63" s="3"/>
      <c r="OZI63" s="3"/>
      <c r="OZJ63" s="3"/>
      <c r="OZK63" s="3"/>
      <c r="OZL63" s="3"/>
      <c r="OZM63" s="3"/>
      <c r="OZN63" s="3"/>
      <c r="OZO63" s="3"/>
      <c r="OZP63" s="3"/>
      <c r="OZQ63" s="3"/>
      <c r="OZR63" s="3"/>
      <c r="OZS63" s="3"/>
      <c r="OZT63" s="3"/>
      <c r="OZU63" s="3"/>
      <c r="OZV63" s="3"/>
      <c r="OZW63" s="39"/>
      <c r="OZX63" s="38"/>
      <c r="OZY63" s="3"/>
      <c r="OZZ63" s="3"/>
      <c r="PAA63" s="3"/>
      <c r="PAB63" s="3"/>
      <c r="PAC63" s="3"/>
      <c r="PAD63" s="3"/>
      <c r="PAE63" s="3"/>
      <c r="PAF63" s="3"/>
      <c r="PAG63" s="3"/>
      <c r="PAH63" s="3"/>
      <c r="PAI63" s="3"/>
      <c r="PAJ63" s="3"/>
      <c r="PAK63" s="3"/>
      <c r="PAL63" s="3"/>
      <c r="PAM63" s="3"/>
      <c r="PAN63" s="3"/>
      <c r="PAO63" s="3"/>
      <c r="PAP63" s="3"/>
      <c r="PAQ63" s="3"/>
      <c r="PAR63" s="3"/>
      <c r="PAS63" s="3"/>
      <c r="PAT63" s="39"/>
      <c r="PAU63" s="38"/>
      <c r="PAV63" s="3"/>
      <c r="PAW63" s="3"/>
      <c r="PAX63" s="3"/>
      <c r="PAY63" s="3"/>
      <c r="PAZ63" s="3"/>
      <c r="PBA63" s="3"/>
      <c r="PBB63" s="3"/>
      <c r="PBC63" s="3"/>
      <c r="PBD63" s="3"/>
      <c r="PBE63" s="3"/>
      <c r="PBF63" s="3"/>
      <c r="PBG63" s="3"/>
      <c r="PBH63" s="3"/>
      <c r="PBI63" s="3"/>
      <c r="PBJ63" s="3"/>
      <c r="PBK63" s="3"/>
      <c r="PBL63" s="3"/>
      <c r="PBM63" s="3"/>
      <c r="PBN63" s="3"/>
      <c r="PBO63" s="3"/>
      <c r="PBP63" s="3"/>
      <c r="PBQ63" s="39"/>
      <c r="PBR63" s="38"/>
      <c r="PBS63" s="3"/>
      <c r="PBT63" s="3"/>
      <c r="PBU63" s="3"/>
      <c r="PBV63" s="3"/>
      <c r="PBW63" s="3"/>
      <c r="PBX63" s="3"/>
      <c r="PBY63" s="3"/>
      <c r="PBZ63" s="3"/>
      <c r="PCA63" s="3"/>
      <c r="PCB63" s="3"/>
      <c r="PCC63" s="3"/>
      <c r="PCD63" s="3"/>
      <c r="PCE63" s="3"/>
      <c r="PCF63" s="3"/>
      <c r="PCG63" s="3"/>
      <c r="PCH63" s="3"/>
      <c r="PCI63" s="3"/>
      <c r="PCJ63" s="3"/>
      <c r="PCK63" s="3"/>
      <c r="PCL63" s="3"/>
      <c r="PCM63" s="3"/>
      <c r="PCN63" s="39"/>
      <c r="PCO63" s="38"/>
      <c r="PCP63" s="3"/>
      <c r="PCQ63" s="3"/>
      <c r="PCR63" s="3"/>
      <c r="PCS63" s="3"/>
      <c r="PCT63" s="3"/>
      <c r="PCU63" s="3"/>
      <c r="PCV63" s="3"/>
      <c r="PCW63" s="3"/>
      <c r="PCX63" s="3"/>
      <c r="PCY63" s="3"/>
      <c r="PCZ63" s="3"/>
      <c r="PDA63" s="3"/>
      <c r="PDB63" s="3"/>
      <c r="PDC63" s="3"/>
      <c r="PDD63" s="3"/>
      <c r="PDE63" s="3"/>
      <c r="PDF63" s="3"/>
      <c r="PDG63" s="3"/>
      <c r="PDH63" s="3"/>
      <c r="PDI63" s="3"/>
      <c r="PDJ63" s="3"/>
      <c r="PDK63" s="39"/>
      <c r="PDL63" s="38"/>
      <c r="PDM63" s="3"/>
      <c r="PDN63" s="3"/>
      <c r="PDO63" s="3"/>
      <c r="PDP63" s="3"/>
      <c r="PDQ63" s="3"/>
      <c r="PDR63" s="3"/>
      <c r="PDS63" s="3"/>
      <c r="PDT63" s="3"/>
      <c r="PDU63" s="3"/>
      <c r="PDV63" s="3"/>
      <c r="PDW63" s="3"/>
      <c r="PDX63" s="3"/>
      <c r="PDY63" s="3"/>
      <c r="PDZ63" s="3"/>
      <c r="PEA63" s="3"/>
      <c r="PEB63" s="3"/>
      <c r="PEC63" s="3"/>
      <c r="PED63" s="3"/>
      <c r="PEE63" s="3"/>
      <c r="PEF63" s="3"/>
      <c r="PEG63" s="3"/>
      <c r="PEH63" s="39"/>
      <c r="PEI63" s="38"/>
      <c r="PEJ63" s="3"/>
      <c r="PEK63" s="3"/>
      <c r="PEL63" s="3"/>
      <c r="PEM63" s="3"/>
      <c r="PEN63" s="3"/>
      <c r="PEO63" s="3"/>
      <c r="PEP63" s="3"/>
      <c r="PEQ63" s="3"/>
      <c r="PER63" s="3"/>
      <c r="PES63" s="3"/>
      <c r="PET63" s="3"/>
      <c r="PEU63" s="3"/>
      <c r="PEV63" s="3"/>
      <c r="PEW63" s="3"/>
      <c r="PEX63" s="3"/>
      <c r="PEY63" s="3"/>
      <c r="PEZ63" s="3"/>
      <c r="PFA63" s="3"/>
      <c r="PFB63" s="3"/>
      <c r="PFC63" s="3"/>
      <c r="PFD63" s="3"/>
      <c r="PFE63" s="39"/>
      <c r="PFF63" s="38"/>
      <c r="PFG63" s="3"/>
      <c r="PFH63" s="3"/>
      <c r="PFI63" s="3"/>
      <c r="PFJ63" s="3"/>
      <c r="PFK63" s="3"/>
      <c r="PFL63" s="3"/>
      <c r="PFM63" s="3"/>
      <c r="PFN63" s="3"/>
      <c r="PFO63" s="3"/>
      <c r="PFP63" s="3"/>
      <c r="PFQ63" s="3"/>
      <c r="PFR63" s="3"/>
      <c r="PFS63" s="3"/>
      <c r="PFT63" s="3"/>
      <c r="PFU63" s="3"/>
      <c r="PFV63" s="3"/>
      <c r="PFW63" s="3"/>
      <c r="PFX63" s="3"/>
      <c r="PFY63" s="3"/>
      <c r="PFZ63" s="3"/>
      <c r="PGA63" s="3"/>
      <c r="PGB63" s="39"/>
      <c r="PGC63" s="38"/>
      <c r="PGD63" s="3"/>
      <c r="PGE63" s="3"/>
      <c r="PGF63" s="3"/>
      <c r="PGG63" s="3"/>
      <c r="PGH63" s="3"/>
      <c r="PGI63" s="3"/>
      <c r="PGJ63" s="3"/>
      <c r="PGK63" s="3"/>
      <c r="PGL63" s="3"/>
      <c r="PGM63" s="3"/>
      <c r="PGN63" s="3"/>
      <c r="PGO63" s="3"/>
      <c r="PGP63" s="3"/>
      <c r="PGQ63" s="3"/>
      <c r="PGR63" s="3"/>
      <c r="PGS63" s="3"/>
      <c r="PGT63" s="3"/>
      <c r="PGU63" s="3"/>
      <c r="PGV63" s="3"/>
      <c r="PGW63" s="3"/>
      <c r="PGX63" s="3"/>
      <c r="PGY63" s="39"/>
      <c r="PGZ63" s="38"/>
      <c r="PHA63" s="3"/>
      <c r="PHB63" s="3"/>
      <c r="PHC63" s="3"/>
      <c r="PHD63" s="3"/>
      <c r="PHE63" s="3"/>
      <c r="PHF63" s="3"/>
      <c r="PHG63" s="3"/>
      <c r="PHH63" s="3"/>
      <c r="PHI63" s="3"/>
      <c r="PHJ63" s="3"/>
      <c r="PHK63" s="3"/>
      <c r="PHL63" s="3"/>
      <c r="PHM63" s="3"/>
      <c r="PHN63" s="3"/>
      <c r="PHO63" s="3"/>
      <c r="PHP63" s="3"/>
      <c r="PHQ63" s="3"/>
      <c r="PHR63" s="3"/>
      <c r="PHS63" s="3"/>
      <c r="PHT63" s="3"/>
      <c r="PHU63" s="3"/>
      <c r="PHV63" s="39"/>
      <c r="PHW63" s="38"/>
      <c r="PHX63" s="3"/>
      <c r="PHY63" s="3"/>
      <c r="PHZ63" s="3"/>
      <c r="PIA63" s="3"/>
      <c r="PIB63" s="3"/>
      <c r="PIC63" s="3"/>
      <c r="PID63" s="3"/>
      <c r="PIE63" s="3"/>
      <c r="PIF63" s="3"/>
      <c r="PIG63" s="3"/>
      <c r="PIH63" s="3"/>
      <c r="PII63" s="3"/>
      <c r="PIJ63" s="3"/>
      <c r="PIK63" s="3"/>
      <c r="PIL63" s="3"/>
      <c r="PIM63" s="3"/>
      <c r="PIN63" s="3"/>
      <c r="PIO63" s="3"/>
      <c r="PIP63" s="3"/>
      <c r="PIQ63" s="3"/>
      <c r="PIR63" s="3"/>
      <c r="PIS63" s="39"/>
      <c r="PIT63" s="38"/>
      <c r="PIU63" s="3"/>
      <c r="PIV63" s="3"/>
      <c r="PIW63" s="3"/>
      <c r="PIX63" s="3"/>
      <c r="PIY63" s="3"/>
      <c r="PIZ63" s="3"/>
      <c r="PJA63" s="3"/>
      <c r="PJB63" s="3"/>
      <c r="PJC63" s="3"/>
      <c r="PJD63" s="3"/>
      <c r="PJE63" s="3"/>
      <c r="PJF63" s="3"/>
      <c r="PJG63" s="3"/>
      <c r="PJH63" s="3"/>
      <c r="PJI63" s="3"/>
      <c r="PJJ63" s="3"/>
      <c r="PJK63" s="3"/>
      <c r="PJL63" s="3"/>
      <c r="PJM63" s="3"/>
      <c r="PJN63" s="3"/>
      <c r="PJO63" s="3"/>
      <c r="PJP63" s="39"/>
      <c r="PJQ63" s="38"/>
      <c r="PJR63" s="3"/>
      <c r="PJS63" s="3"/>
      <c r="PJT63" s="3"/>
      <c r="PJU63" s="3"/>
      <c r="PJV63" s="3"/>
      <c r="PJW63" s="3"/>
      <c r="PJX63" s="3"/>
      <c r="PJY63" s="3"/>
      <c r="PJZ63" s="3"/>
      <c r="PKA63" s="3"/>
      <c r="PKB63" s="3"/>
      <c r="PKC63" s="3"/>
      <c r="PKD63" s="3"/>
      <c r="PKE63" s="3"/>
      <c r="PKF63" s="3"/>
      <c r="PKG63" s="3"/>
      <c r="PKH63" s="3"/>
      <c r="PKI63" s="3"/>
      <c r="PKJ63" s="3"/>
      <c r="PKK63" s="3"/>
      <c r="PKL63" s="3"/>
      <c r="PKM63" s="39"/>
      <c r="PKN63" s="38"/>
      <c r="PKO63" s="3"/>
      <c r="PKP63" s="3"/>
      <c r="PKQ63" s="3"/>
      <c r="PKR63" s="3"/>
      <c r="PKS63" s="3"/>
      <c r="PKT63" s="3"/>
      <c r="PKU63" s="3"/>
      <c r="PKV63" s="3"/>
      <c r="PKW63" s="3"/>
      <c r="PKX63" s="3"/>
      <c r="PKY63" s="3"/>
      <c r="PKZ63" s="3"/>
      <c r="PLA63" s="3"/>
      <c r="PLB63" s="3"/>
      <c r="PLC63" s="3"/>
      <c r="PLD63" s="3"/>
      <c r="PLE63" s="3"/>
      <c r="PLF63" s="3"/>
      <c r="PLG63" s="3"/>
      <c r="PLH63" s="3"/>
      <c r="PLI63" s="3"/>
      <c r="PLJ63" s="39"/>
      <c r="PLK63" s="38"/>
      <c r="PLL63" s="3"/>
      <c r="PLM63" s="3"/>
      <c r="PLN63" s="3"/>
      <c r="PLO63" s="3"/>
      <c r="PLP63" s="3"/>
      <c r="PLQ63" s="3"/>
      <c r="PLR63" s="3"/>
      <c r="PLS63" s="3"/>
      <c r="PLT63" s="3"/>
      <c r="PLU63" s="3"/>
      <c r="PLV63" s="3"/>
      <c r="PLW63" s="3"/>
      <c r="PLX63" s="3"/>
      <c r="PLY63" s="3"/>
      <c r="PLZ63" s="3"/>
      <c r="PMA63" s="3"/>
      <c r="PMB63" s="3"/>
      <c r="PMC63" s="3"/>
      <c r="PMD63" s="3"/>
      <c r="PME63" s="3"/>
      <c r="PMF63" s="3"/>
      <c r="PMG63" s="39"/>
      <c r="PMH63" s="38"/>
      <c r="PMI63" s="3"/>
      <c r="PMJ63" s="3"/>
      <c r="PMK63" s="3"/>
      <c r="PML63" s="3"/>
      <c r="PMM63" s="3"/>
      <c r="PMN63" s="3"/>
      <c r="PMO63" s="3"/>
      <c r="PMP63" s="3"/>
      <c r="PMQ63" s="3"/>
      <c r="PMR63" s="3"/>
      <c r="PMS63" s="3"/>
      <c r="PMT63" s="3"/>
      <c r="PMU63" s="3"/>
      <c r="PMV63" s="3"/>
      <c r="PMW63" s="3"/>
      <c r="PMX63" s="3"/>
      <c r="PMY63" s="3"/>
      <c r="PMZ63" s="3"/>
      <c r="PNA63" s="3"/>
      <c r="PNB63" s="3"/>
      <c r="PNC63" s="3"/>
      <c r="PND63" s="39"/>
      <c r="PNE63" s="38"/>
      <c r="PNF63" s="3"/>
      <c r="PNG63" s="3"/>
      <c r="PNH63" s="3"/>
      <c r="PNI63" s="3"/>
      <c r="PNJ63" s="3"/>
      <c r="PNK63" s="3"/>
      <c r="PNL63" s="3"/>
      <c r="PNM63" s="3"/>
      <c r="PNN63" s="3"/>
      <c r="PNO63" s="3"/>
      <c r="PNP63" s="3"/>
      <c r="PNQ63" s="3"/>
      <c r="PNR63" s="3"/>
      <c r="PNS63" s="3"/>
      <c r="PNT63" s="3"/>
      <c r="PNU63" s="3"/>
      <c r="PNV63" s="3"/>
      <c r="PNW63" s="3"/>
      <c r="PNX63" s="3"/>
      <c r="PNY63" s="3"/>
      <c r="PNZ63" s="3"/>
      <c r="POA63" s="39"/>
      <c r="POB63" s="38"/>
      <c r="POC63" s="3"/>
      <c r="POD63" s="3"/>
      <c r="POE63" s="3"/>
      <c r="POF63" s="3"/>
      <c r="POG63" s="3"/>
      <c r="POH63" s="3"/>
      <c r="POI63" s="3"/>
      <c r="POJ63" s="3"/>
      <c r="POK63" s="3"/>
      <c r="POL63" s="3"/>
      <c r="POM63" s="3"/>
      <c r="PON63" s="3"/>
      <c r="POO63" s="3"/>
      <c r="POP63" s="3"/>
      <c r="POQ63" s="3"/>
      <c r="POR63" s="3"/>
      <c r="POS63" s="3"/>
      <c r="POT63" s="3"/>
      <c r="POU63" s="3"/>
      <c r="POV63" s="3"/>
      <c r="POW63" s="3"/>
      <c r="POX63" s="39"/>
      <c r="POY63" s="38"/>
      <c r="POZ63" s="3"/>
      <c r="PPA63" s="3"/>
      <c r="PPB63" s="3"/>
      <c r="PPC63" s="3"/>
      <c r="PPD63" s="3"/>
      <c r="PPE63" s="3"/>
      <c r="PPF63" s="3"/>
      <c r="PPG63" s="3"/>
      <c r="PPH63" s="3"/>
      <c r="PPI63" s="3"/>
      <c r="PPJ63" s="3"/>
      <c r="PPK63" s="3"/>
      <c r="PPL63" s="3"/>
      <c r="PPM63" s="3"/>
      <c r="PPN63" s="3"/>
      <c r="PPO63" s="3"/>
      <c r="PPP63" s="3"/>
      <c r="PPQ63" s="3"/>
      <c r="PPR63" s="3"/>
      <c r="PPS63" s="3"/>
      <c r="PPT63" s="3"/>
      <c r="PPU63" s="39"/>
      <c r="PPV63" s="38"/>
      <c r="PPW63" s="3"/>
      <c r="PPX63" s="3"/>
      <c r="PPY63" s="3"/>
      <c r="PPZ63" s="3"/>
      <c r="PQA63" s="3"/>
      <c r="PQB63" s="3"/>
      <c r="PQC63" s="3"/>
      <c r="PQD63" s="3"/>
      <c r="PQE63" s="3"/>
      <c r="PQF63" s="3"/>
      <c r="PQG63" s="3"/>
      <c r="PQH63" s="3"/>
      <c r="PQI63" s="3"/>
      <c r="PQJ63" s="3"/>
      <c r="PQK63" s="3"/>
      <c r="PQL63" s="3"/>
      <c r="PQM63" s="3"/>
      <c r="PQN63" s="3"/>
      <c r="PQO63" s="3"/>
      <c r="PQP63" s="3"/>
      <c r="PQQ63" s="3"/>
      <c r="PQR63" s="39"/>
      <c r="PQS63" s="38"/>
      <c r="PQT63" s="3"/>
      <c r="PQU63" s="3"/>
      <c r="PQV63" s="3"/>
      <c r="PQW63" s="3"/>
      <c r="PQX63" s="3"/>
      <c r="PQY63" s="3"/>
      <c r="PQZ63" s="3"/>
      <c r="PRA63" s="3"/>
      <c r="PRB63" s="3"/>
      <c r="PRC63" s="3"/>
      <c r="PRD63" s="3"/>
      <c r="PRE63" s="3"/>
      <c r="PRF63" s="3"/>
      <c r="PRG63" s="3"/>
      <c r="PRH63" s="3"/>
      <c r="PRI63" s="3"/>
      <c r="PRJ63" s="3"/>
      <c r="PRK63" s="3"/>
      <c r="PRL63" s="3"/>
      <c r="PRM63" s="3"/>
      <c r="PRN63" s="3"/>
      <c r="PRO63" s="39"/>
      <c r="PRP63" s="38"/>
      <c r="PRQ63" s="3"/>
      <c r="PRR63" s="3"/>
      <c r="PRS63" s="3"/>
      <c r="PRT63" s="3"/>
      <c r="PRU63" s="3"/>
      <c r="PRV63" s="3"/>
      <c r="PRW63" s="3"/>
      <c r="PRX63" s="3"/>
      <c r="PRY63" s="3"/>
      <c r="PRZ63" s="3"/>
      <c r="PSA63" s="3"/>
      <c r="PSB63" s="3"/>
      <c r="PSC63" s="3"/>
      <c r="PSD63" s="3"/>
      <c r="PSE63" s="3"/>
      <c r="PSF63" s="3"/>
      <c r="PSG63" s="3"/>
      <c r="PSH63" s="3"/>
      <c r="PSI63" s="3"/>
      <c r="PSJ63" s="3"/>
      <c r="PSK63" s="3"/>
      <c r="PSL63" s="39"/>
      <c r="PSM63" s="38"/>
      <c r="PSN63" s="3"/>
      <c r="PSO63" s="3"/>
      <c r="PSP63" s="3"/>
      <c r="PSQ63" s="3"/>
      <c r="PSR63" s="3"/>
      <c r="PSS63" s="3"/>
      <c r="PST63" s="3"/>
      <c r="PSU63" s="3"/>
      <c r="PSV63" s="3"/>
      <c r="PSW63" s="3"/>
      <c r="PSX63" s="3"/>
      <c r="PSY63" s="3"/>
      <c r="PSZ63" s="3"/>
      <c r="PTA63" s="3"/>
      <c r="PTB63" s="3"/>
      <c r="PTC63" s="3"/>
      <c r="PTD63" s="3"/>
      <c r="PTE63" s="3"/>
      <c r="PTF63" s="3"/>
      <c r="PTG63" s="3"/>
      <c r="PTH63" s="3"/>
      <c r="PTI63" s="39"/>
      <c r="PTJ63" s="38"/>
      <c r="PTK63" s="3"/>
      <c r="PTL63" s="3"/>
      <c r="PTM63" s="3"/>
      <c r="PTN63" s="3"/>
      <c r="PTO63" s="3"/>
      <c r="PTP63" s="3"/>
      <c r="PTQ63" s="3"/>
      <c r="PTR63" s="3"/>
      <c r="PTS63" s="3"/>
      <c r="PTT63" s="3"/>
      <c r="PTU63" s="3"/>
      <c r="PTV63" s="3"/>
      <c r="PTW63" s="3"/>
      <c r="PTX63" s="3"/>
      <c r="PTY63" s="3"/>
      <c r="PTZ63" s="3"/>
      <c r="PUA63" s="3"/>
      <c r="PUB63" s="3"/>
      <c r="PUC63" s="3"/>
      <c r="PUD63" s="3"/>
      <c r="PUE63" s="3"/>
      <c r="PUF63" s="39"/>
      <c r="PUG63" s="38"/>
      <c r="PUH63" s="3"/>
      <c r="PUI63" s="3"/>
      <c r="PUJ63" s="3"/>
      <c r="PUK63" s="3"/>
      <c r="PUL63" s="3"/>
      <c r="PUM63" s="3"/>
      <c r="PUN63" s="3"/>
      <c r="PUO63" s="3"/>
      <c r="PUP63" s="3"/>
      <c r="PUQ63" s="3"/>
      <c r="PUR63" s="3"/>
      <c r="PUS63" s="3"/>
      <c r="PUT63" s="3"/>
      <c r="PUU63" s="3"/>
      <c r="PUV63" s="3"/>
      <c r="PUW63" s="3"/>
      <c r="PUX63" s="3"/>
      <c r="PUY63" s="3"/>
      <c r="PUZ63" s="3"/>
      <c r="PVA63" s="3"/>
      <c r="PVB63" s="3"/>
      <c r="PVC63" s="39"/>
      <c r="PVD63" s="38"/>
      <c r="PVE63" s="3"/>
      <c r="PVF63" s="3"/>
      <c r="PVG63" s="3"/>
      <c r="PVH63" s="3"/>
      <c r="PVI63" s="3"/>
      <c r="PVJ63" s="3"/>
      <c r="PVK63" s="3"/>
      <c r="PVL63" s="3"/>
      <c r="PVM63" s="3"/>
      <c r="PVN63" s="3"/>
      <c r="PVO63" s="3"/>
      <c r="PVP63" s="3"/>
      <c r="PVQ63" s="3"/>
      <c r="PVR63" s="3"/>
      <c r="PVS63" s="3"/>
      <c r="PVT63" s="3"/>
      <c r="PVU63" s="3"/>
      <c r="PVV63" s="3"/>
      <c r="PVW63" s="3"/>
      <c r="PVX63" s="3"/>
      <c r="PVY63" s="3"/>
      <c r="PVZ63" s="39"/>
      <c r="PWA63" s="38"/>
      <c r="PWB63" s="3"/>
      <c r="PWC63" s="3"/>
      <c r="PWD63" s="3"/>
      <c r="PWE63" s="3"/>
      <c r="PWF63" s="3"/>
      <c r="PWG63" s="3"/>
      <c r="PWH63" s="3"/>
      <c r="PWI63" s="3"/>
      <c r="PWJ63" s="3"/>
      <c r="PWK63" s="3"/>
      <c r="PWL63" s="3"/>
      <c r="PWM63" s="3"/>
      <c r="PWN63" s="3"/>
      <c r="PWO63" s="3"/>
      <c r="PWP63" s="3"/>
      <c r="PWQ63" s="3"/>
      <c r="PWR63" s="3"/>
      <c r="PWS63" s="3"/>
      <c r="PWT63" s="3"/>
      <c r="PWU63" s="3"/>
      <c r="PWV63" s="3"/>
      <c r="PWW63" s="39"/>
      <c r="PWX63" s="38"/>
      <c r="PWY63" s="3"/>
      <c r="PWZ63" s="3"/>
      <c r="PXA63" s="3"/>
      <c r="PXB63" s="3"/>
      <c r="PXC63" s="3"/>
      <c r="PXD63" s="3"/>
      <c r="PXE63" s="3"/>
      <c r="PXF63" s="3"/>
      <c r="PXG63" s="3"/>
      <c r="PXH63" s="3"/>
      <c r="PXI63" s="3"/>
      <c r="PXJ63" s="3"/>
      <c r="PXK63" s="3"/>
      <c r="PXL63" s="3"/>
      <c r="PXM63" s="3"/>
      <c r="PXN63" s="3"/>
      <c r="PXO63" s="3"/>
      <c r="PXP63" s="3"/>
      <c r="PXQ63" s="3"/>
      <c r="PXR63" s="3"/>
      <c r="PXS63" s="3"/>
      <c r="PXT63" s="39"/>
      <c r="PXU63" s="38"/>
      <c r="PXV63" s="3"/>
      <c r="PXW63" s="3"/>
      <c r="PXX63" s="3"/>
      <c r="PXY63" s="3"/>
      <c r="PXZ63" s="3"/>
      <c r="PYA63" s="3"/>
      <c r="PYB63" s="3"/>
      <c r="PYC63" s="3"/>
      <c r="PYD63" s="3"/>
      <c r="PYE63" s="3"/>
      <c r="PYF63" s="3"/>
      <c r="PYG63" s="3"/>
      <c r="PYH63" s="3"/>
      <c r="PYI63" s="3"/>
      <c r="PYJ63" s="3"/>
      <c r="PYK63" s="3"/>
      <c r="PYL63" s="3"/>
      <c r="PYM63" s="3"/>
      <c r="PYN63" s="3"/>
      <c r="PYO63" s="3"/>
      <c r="PYP63" s="3"/>
      <c r="PYQ63" s="39"/>
      <c r="PYR63" s="38"/>
      <c r="PYS63" s="3"/>
      <c r="PYT63" s="3"/>
      <c r="PYU63" s="3"/>
      <c r="PYV63" s="3"/>
      <c r="PYW63" s="3"/>
      <c r="PYX63" s="3"/>
      <c r="PYY63" s="3"/>
      <c r="PYZ63" s="3"/>
      <c r="PZA63" s="3"/>
      <c r="PZB63" s="3"/>
      <c r="PZC63" s="3"/>
      <c r="PZD63" s="3"/>
      <c r="PZE63" s="3"/>
      <c r="PZF63" s="3"/>
      <c r="PZG63" s="3"/>
      <c r="PZH63" s="3"/>
      <c r="PZI63" s="3"/>
      <c r="PZJ63" s="3"/>
      <c r="PZK63" s="3"/>
      <c r="PZL63" s="3"/>
      <c r="PZM63" s="3"/>
      <c r="PZN63" s="39"/>
      <c r="PZO63" s="38"/>
      <c r="PZP63" s="3"/>
      <c r="PZQ63" s="3"/>
      <c r="PZR63" s="3"/>
      <c r="PZS63" s="3"/>
      <c r="PZT63" s="3"/>
      <c r="PZU63" s="3"/>
      <c r="PZV63" s="3"/>
      <c r="PZW63" s="3"/>
      <c r="PZX63" s="3"/>
      <c r="PZY63" s="3"/>
      <c r="PZZ63" s="3"/>
      <c r="QAA63" s="3"/>
      <c r="QAB63" s="3"/>
      <c r="QAC63" s="3"/>
      <c r="QAD63" s="3"/>
      <c r="QAE63" s="3"/>
      <c r="QAF63" s="3"/>
      <c r="QAG63" s="3"/>
      <c r="QAH63" s="3"/>
      <c r="QAI63" s="3"/>
      <c r="QAJ63" s="3"/>
      <c r="QAK63" s="39"/>
      <c r="QAL63" s="38"/>
      <c r="QAM63" s="3"/>
      <c r="QAN63" s="3"/>
      <c r="QAO63" s="3"/>
      <c r="QAP63" s="3"/>
      <c r="QAQ63" s="3"/>
      <c r="QAR63" s="3"/>
      <c r="QAS63" s="3"/>
      <c r="QAT63" s="3"/>
      <c r="QAU63" s="3"/>
      <c r="QAV63" s="3"/>
      <c r="QAW63" s="3"/>
      <c r="QAX63" s="3"/>
      <c r="QAY63" s="3"/>
      <c r="QAZ63" s="3"/>
      <c r="QBA63" s="3"/>
      <c r="QBB63" s="3"/>
      <c r="QBC63" s="3"/>
      <c r="QBD63" s="3"/>
      <c r="QBE63" s="3"/>
      <c r="QBF63" s="3"/>
      <c r="QBG63" s="3"/>
      <c r="QBH63" s="39"/>
      <c r="QBI63" s="38"/>
      <c r="QBJ63" s="3"/>
      <c r="QBK63" s="3"/>
      <c r="QBL63" s="3"/>
      <c r="QBM63" s="3"/>
      <c r="QBN63" s="3"/>
      <c r="QBO63" s="3"/>
      <c r="QBP63" s="3"/>
      <c r="QBQ63" s="3"/>
      <c r="QBR63" s="3"/>
      <c r="QBS63" s="3"/>
      <c r="QBT63" s="3"/>
      <c r="QBU63" s="3"/>
      <c r="QBV63" s="3"/>
      <c r="QBW63" s="3"/>
      <c r="QBX63" s="3"/>
      <c r="QBY63" s="3"/>
      <c r="QBZ63" s="3"/>
      <c r="QCA63" s="3"/>
      <c r="QCB63" s="3"/>
      <c r="QCC63" s="3"/>
      <c r="QCD63" s="3"/>
      <c r="QCE63" s="39"/>
      <c r="QCF63" s="38"/>
      <c r="QCG63" s="3"/>
      <c r="QCH63" s="3"/>
      <c r="QCI63" s="3"/>
      <c r="QCJ63" s="3"/>
      <c r="QCK63" s="3"/>
      <c r="QCL63" s="3"/>
      <c r="QCM63" s="3"/>
      <c r="QCN63" s="3"/>
      <c r="QCO63" s="3"/>
      <c r="QCP63" s="3"/>
      <c r="QCQ63" s="3"/>
      <c r="QCR63" s="3"/>
      <c r="QCS63" s="3"/>
      <c r="QCT63" s="3"/>
      <c r="QCU63" s="3"/>
      <c r="QCV63" s="3"/>
      <c r="QCW63" s="3"/>
      <c r="QCX63" s="3"/>
      <c r="QCY63" s="3"/>
      <c r="QCZ63" s="3"/>
      <c r="QDA63" s="3"/>
      <c r="QDB63" s="39"/>
      <c r="QDC63" s="38"/>
      <c r="QDD63" s="3"/>
      <c r="QDE63" s="3"/>
      <c r="QDF63" s="3"/>
      <c r="QDG63" s="3"/>
      <c r="QDH63" s="3"/>
      <c r="QDI63" s="3"/>
      <c r="QDJ63" s="3"/>
      <c r="QDK63" s="3"/>
      <c r="QDL63" s="3"/>
      <c r="QDM63" s="3"/>
      <c r="QDN63" s="3"/>
      <c r="QDO63" s="3"/>
      <c r="QDP63" s="3"/>
      <c r="QDQ63" s="3"/>
      <c r="QDR63" s="3"/>
      <c r="QDS63" s="3"/>
      <c r="QDT63" s="3"/>
      <c r="QDU63" s="3"/>
      <c r="QDV63" s="3"/>
      <c r="QDW63" s="3"/>
      <c r="QDX63" s="3"/>
      <c r="QDY63" s="39"/>
      <c r="QDZ63" s="38"/>
      <c r="QEA63" s="3"/>
      <c r="QEB63" s="3"/>
      <c r="QEC63" s="3"/>
      <c r="QED63" s="3"/>
      <c r="QEE63" s="3"/>
      <c r="QEF63" s="3"/>
      <c r="QEG63" s="3"/>
      <c r="QEH63" s="3"/>
      <c r="QEI63" s="3"/>
      <c r="QEJ63" s="3"/>
      <c r="QEK63" s="3"/>
      <c r="QEL63" s="3"/>
      <c r="QEM63" s="3"/>
      <c r="QEN63" s="3"/>
      <c r="QEO63" s="3"/>
      <c r="QEP63" s="3"/>
      <c r="QEQ63" s="3"/>
      <c r="QER63" s="3"/>
      <c r="QES63" s="3"/>
      <c r="QET63" s="3"/>
      <c r="QEU63" s="3"/>
      <c r="QEV63" s="39"/>
      <c r="QEW63" s="38"/>
      <c r="QEX63" s="3"/>
      <c r="QEY63" s="3"/>
      <c r="QEZ63" s="3"/>
      <c r="QFA63" s="3"/>
      <c r="QFB63" s="3"/>
      <c r="QFC63" s="3"/>
      <c r="QFD63" s="3"/>
      <c r="QFE63" s="3"/>
      <c r="QFF63" s="3"/>
      <c r="QFG63" s="3"/>
      <c r="QFH63" s="3"/>
      <c r="QFI63" s="3"/>
      <c r="QFJ63" s="3"/>
      <c r="QFK63" s="3"/>
      <c r="QFL63" s="3"/>
      <c r="QFM63" s="3"/>
      <c r="QFN63" s="3"/>
      <c r="QFO63" s="3"/>
      <c r="QFP63" s="3"/>
      <c r="QFQ63" s="3"/>
      <c r="QFR63" s="3"/>
      <c r="QFS63" s="39"/>
      <c r="QFT63" s="38"/>
      <c r="QFU63" s="3"/>
      <c r="QFV63" s="3"/>
      <c r="QFW63" s="3"/>
      <c r="QFX63" s="3"/>
      <c r="QFY63" s="3"/>
      <c r="QFZ63" s="3"/>
      <c r="QGA63" s="3"/>
      <c r="QGB63" s="3"/>
      <c r="QGC63" s="3"/>
      <c r="QGD63" s="3"/>
      <c r="QGE63" s="3"/>
      <c r="QGF63" s="3"/>
      <c r="QGG63" s="3"/>
      <c r="QGH63" s="3"/>
      <c r="QGI63" s="3"/>
      <c r="QGJ63" s="3"/>
      <c r="QGK63" s="3"/>
      <c r="QGL63" s="3"/>
      <c r="QGM63" s="3"/>
      <c r="QGN63" s="3"/>
      <c r="QGO63" s="3"/>
      <c r="QGP63" s="39"/>
      <c r="QGQ63" s="38"/>
      <c r="QGR63" s="3"/>
      <c r="QGS63" s="3"/>
      <c r="QGT63" s="3"/>
      <c r="QGU63" s="3"/>
      <c r="QGV63" s="3"/>
      <c r="QGW63" s="3"/>
      <c r="QGX63" s="3"/>
      <c r="QGY63" s="3"/>
      <c r="QGZ63" s="3"/>
      <c r="QHA63" s="3"/>
      <c r="QHB63" s="3"/>
      <c r="QHC63" s="3"/>
      <c r="QHD63" s="3"/>
      <c r="QHE63" s="3"/>
      <c r="QHF63" s="3"/>
      <c r="QHG63" s="3"/>
      <c r="QHH63" s="3"/>
      <c r="QHI63" s="3"/>
      <c r="QHJ63" s="3"/>
      <c r="QHK63" s="3"/>
      <c r="QHL63" s="3"/>
      <c r="QHM63" s="39"/>
      <c r="QHN63" s="38"/>
      <c r="QHO63" s="3"/>
      <c r="QHP63" s="3"/>
      <c r="QHQ63" s="3"/>
      <c r="QHR63" s="3"/>
      <c r="QHS63" s="3"/>
      <c r="QHT63" s="3"/>
      <c r="QHU63" s="3"/>
      <c r="QHV63" s="3"/>
      <c r="QHW63" s="3"/>
      <c r="QHX63" s="3"/>
      <c r="QHY63" s="3"/>
      <c r="QHZ63" s="3"/>
      <c r="QIA63" s="3"/>
      <c r="QIB63" s="3"/>
      <c r="QIC63" s="3"/>
      <c r="QID63" s="3"/>
      <c r="QIE63" s="3"/>
      <c r="QIF63" s="3"/>
      <c r="QIG63" s="3"/>
      <c r="QIH63" s="3"/>
      <c r="QII63" s="3"/>
      <c r="QIJ63" s="39"/>
      <c r="QIK63" s="38"/>
      <c r="QIL63" s="3"/>
      <c r="QIM63" s="3"/>
      <c r="QIN63" s="3"/>
      <c r="QIO63" s="3"/>
      <c r="QIP63" s="3"/>
      <c r="QIQ63" s="3"/>
      <c r="QIR63" s="3"/>
      <c r="QIS63" s="3"/>
      <c r="QIT63" s="3"/>
      <c r="QIU63" s="3"/>
      <c r="QIV63" s="3"/>
      <c r="QIW63" s="3"/>
      <c r="QIX63" s="3"/>
      <c r="QIY63" s="3"/>
      <c r="QIZ63" s="3"/>
      <c r="QJA63" s="3"/>
      <c r="QJB63" s="3"/>
      <c r="QJC63" s="3"/>
      <c r="QJD63" s="3"/>
      <c r="QJE63" s="3"/>
      <c r="QJF63" s="3"/>
      <c r="QJG63" s="39"/>
      <c r="QJH63" s="38"/>
      <c r="QJI63" s="3"/>
      <c r="QJJ63" s="3"/>
      <c r="QJK63" s="3"/>
      <c r="QJL63" s="3"/>
      <c r="QJM63" s="3"/>
      <c r="QJN63" s="3"/>
      <c r="QJO63" s="3"/>
      <c r="QJP63" s="3"/>
      <c r="QJQ63" s="3"/>
      <c r="QJR63" s="3"/>
      <c r="QJS63" s="3"/>
      <c r="QJT63" s="3"/>
      <c r="QJU63" s="3"/>
      <c r="QJV63" s="3"/>
      <c r="QJW63" s="3"/>
      <c r="QJX63" s="3"/>
      <c r="QJY63" s="3"/>
      <c r="QJZ63" s="3"/>
      <c r="QKA63" s="3"/>
      <c r="QKB63" s="3"/>
      <c r="QKC63" s="3"/>
      <c r="QKD63" s="39"/>
      <c r="QKE63" s="38"/>
      <c r="QKF63" s="3"/>
      <c r="QKG63" s="3"/>
      <c r="QKH63" s="3"/>
      <c r="QKI63" s="3"/>
      <c r="QKJ63" s="3"/>
      <c r="QKK63" s="3"/>
      <c r="QKL63" s="3"/>
      <c r="QKM63" s="3"/>
      <c r="QKN63" s="3"/>
      <c r="QKO63" s="3"/>
      <c r="QKP63" s="3"/>
      <c r="QKQ63" s="3"/>
      <c r="QKR63" s="3"/>
      <c r="QKS63" s="3"/>
      <c r="QKT63" s="3"/>
      <c r="QKU63" s="3"/>
      <c r="QKV63" s="3"/>
      <c r="QKW63" s="3"/>
      <c r="QKX63" s="3"/>
      <c r="QKY63" s="3"/>
      <c r="QKZ63" s="3"/>
      <c r="QLA63" s="39"/>
      <c r="QLB63" s="38"/>
      <c r="QLC63" s="3"/>
      <c r="QLD63" s="3"/>
      <c r="QLE63" s="3"/>
      <c r="QLF63" s="3"/>
      <c r="QLG63" s="3"/>
      <c r="QLH63" s="3"/>
      <c r="QLI63" s="3"/>
      <c r="QLJ63" s="3"/>
      <c r="QLK63" s="3"/>
      <c r="QLL63" s="3"/>
      <c r="QLM63" s="3"/>
      <c r="QLN63" s="3"/>
      <c r="QLO63" s="3"/>
      <c r="QLP63" s="3"/>
      <c r="QLQ63" s="3"/>
      <c r="QLR63" s="3"/>
      <c r="QLS63" s="3"/>
      <c r="QLT63" s="3"/>
      <c r="QLU63" s="3"/>
      <c r="QLV63" s="3"/>
      <c r="QLW63" s="3"/>
      <c r="QLX63" s="39"/>
      <c r="QLY63" s="38"/>
      <c r="QLZ63" s="3"/>
      <c r="QMA63" s="3"/>
      <c r="QMB63" s="3"/>
      <c r="QMC63" s="3"/>
      <c r="QMD63" s="3"/>
      <c r="QME63" s="3"/>
      <c r="QMF63" s="3"/>
      <c r="QMG63" s="3"/>
      <c r="QMH63" s="3"/>
      <c r="QMI63" s="3"/>
      <c r="QMJ63" s="3"/>
      <c r="QMK63" s="3"/>
      <c r="QML63" s="3"/>
      <c r="QMM63" s="3"/>
      <c r="QMN63" s="3"/>
      <c r="QMO63" s="3"/>
      <c r="QMP63" s="3"/>
      <c r="QMQ63" s="3"/>
      <c r="QMR63" s="3"/>
      <c r="QMS63" s="3"/>
      <c r="QMT63" s="3"/>
      <c r="QMU63" s="39"/>
      <c r="QMV63" s="38"/>
      <c r="QMW63" s="3"/>
      <c r="QMX63" s="3"/>
      <c r="QMY63" s="3"/>
      <c r="QMZ63" s="3"/>
      <c r="QNA63" s="3"/>
      <c r="QNB63" s="3"/>
      <c r="QNC63" s="3"/>
      <c r="QND63" s="3"/>
      <c r="QNE63" s="3"/>
      <c r="QNF63" s="3"/>
      <c r="QNG63" s="3"/>
      <c r="QNH63" s="3"/>
      <c r="QNI63" s="3"/>
      <c r="QNJ63" s="3"/>
      <c r="QNK63" s="3"/>
      <c r="QNL63" s="3"/>
      <c r="QNM63" s="3"/>
      <c r="QNN63" s="3"/>
      <c r="QNO63" s="3"/>
      <c r="QNP63" s="3"/>
      <c r="QNQ63" s="3"/>
      <c r="QNR63" s="39"/>
      <c r="QNS63" s="38"/>
      <c r="QNT63" s="3"/>
      <c r="QNU63" s="3"/>
      <c r="QNV63" s="3"/>
      <c r="QNW63" s="3"/>
      <c r="QNX63" s="3"/>
      <c r="QNY63" s="3"/>
      <c r="QNZ63" s="3"/>
      <c r="QOA63" s="3"/>
      <c r="QOB63" s="3"/>
      <c r="QOC63" s="3"/>
      <c r="QOD63" s="3"/>
      <c r="QOE63" s="3"/>
      <c r="QOF63" s="3"/>
      <c r="QOG63" s="3"/>
      <c r="QOH63" s="3"/>
      <c r="QOI63" s="3"/>
      <c r="QOJ63" s="3"/>
      <c r="QOK63" s="3"/>
      <c r="QOL63" s="3"/>
      <c r="QOM63" s="3"/>
      <c r="QON63" s="3"/>
      <c r="QOO63" s="39"/>
      <c r="QOP63" s="38"/>
      <c r="QOQ63" s="3"/>
      <c r="QOR63" s="3"/>
      <c r="QOS63" s="3"/>
      <c r="QOT63" s="3"/>
      <c r="QOU63" s="3"/>
      <c r="QOV63" s="3"/>
      <c r="QOW63" s="3"/>
      <c r="QOX63" s="3"/>
      <c r="QOY63" s="3"/>
      <c r="QOZ63" s="3"/>
      <c r="QPA63" s="3"/>
      <c r="QPB63" s="3"/>
      <c r="QPC63" s="3"/>
      <c r="QPD63" s="3"/>
      <c r="QPE63" s="3"/>
      <c r="QPF63" s="3"/>
      <c r="QPG63" s="3"/>
      <c r="QPH63" s="3"/>
      <c r="QPI63" s="3"/>
      <c r="QPJ63" s="3"/>
      <c r="QPK63" s="3"/>
      <c r="QPL63" s="39"/>
      <c r="QPM63" s="38"/>
      <c r="QPN63" s="3"/>
      <c r="QPO63" s="3"/>
      <c r="QPP63" s="3"/>
      <c r="QPQ63" s="3"/>
      <c r="QPR63" s="3"/>
      <c r="QPS63" s="3"/>
      <c r="QPT63" s="3"/>
      <c r="QPU63" s="3"/>
      <c r="QPV63" s="3"/>
      <c r="QPW63" s="3"/>
      <c r="QPX63" s="3"/>
      <c r="QPY63" s="3"/>
      <c r="QPZ63" s="3"/>
      <c r="QQA63" s="3"/>
      <c r="QQB63" s="3"/>
      <c r="QQC63" s="3"/>
      <c r="QQD63" s="3"/>
      <c r="QQE63" s="3"/>
      <c r="QQF63" s="3"/>
      <c r="QQG63" s="3"/>
      <c r="QQH63" s="3"/>
      <c r="QQI63" s="39"/>
      <c r="QQJ63" s="38"/>
      <c r="QQK63" s="3"/>
      <c r="QQL63" s="3"/>
      <c r="QQM63" s="3"/>
      <c r="QQN63" s="3"/>
      <c r="QQO63" s="3"/>
      <c r="QQP63" s="3"/>
      <c r="QQQ63" s="3"/>
      <c r="QQR63" s="3"/>
      <c r="QQS63" s="3"/>
      <c r="QQT63" s="3"/>
      <c r="QQU63" s="3"/>
      <c r="QQV63" s="3"/>
      <c r="QQW63" s="3"/>
      <c r="QQX63" s="3"/>
      <c r="QQY63" s="3"/>
      <c r="QQZ63" s="3"/>
      <c r="QRA63" s="3"/>
      <c r="QRB63" s="3"/>
      <c r="QRC63" s="3"/>
      <c r="QRD63" s="3"/>
      <c r="QRE63" s="3"/>
      <c r="QRF63" s="39"/>
      <c r="QRG63" s="38"/>
      <c r="QRH63" s="3"/>
      <c r="QRI63" s="3"/>
      <c r="QRJ63" s="3"/>
      <c r="QRK63" s="3"/>
      <c r="QRL63" s="3"/>
      <c r="QRM63" s="3"/>
      <c r="QRN63" s="3"/>
      <c r="QRO63" s="3"/>
      <c r="QRP63" s="3"/>
      <c r="QRQ63" s="3"/>
      <c r="QRR63" s="3"/>
      <c r="QRS63" s="3"/>
      <c r="QRT63" s="3"/>
      <c r="QRU63" s="3"/>
      <c r="QRV63" s="3"/>
      <c r="QRW63" s="3"/>
      <c r="QRX63" s="3"/>
      <c r="QRY63" s="3"/>
      <c r="QRZ63" s="3"/>
      <c r="QSA63" s="3"/>
      <c r="QSB63" s="3"/>
      <c r="QSC63" s="39"/>
      <c r="QSD63" s="38"/>
      <c r="QSE63" s="3"/>
      <c r="QSF63" s="3"/>
      <c r="QSG63" s="3"/>
      <c r="QSH63" s="3"/>
      <c r="QSI63" s="3"/>
      <c r="QSJ63" s="3"/>
      <c r="QSK63" s="3"/>
      <c r="QSL63" s="3"/>
      <c r="QSM63" s="3"/>
      <c r="QSN63" s="3"/>
      <c r="QSO63" s="3"/>
      <c r="QSP63" s="3"/>
      <c r="QSQ63" s="3"/>
      <c r="QSR63" s="3"/>
      <c r="QSS63" s="3"/>
      <c r="QST63" s="3"/>
      <c r="QSU63" s="3"/>
      <c r="QSV63" s="3"/>
      <c r="QSW63" s="3"/>
      <c r="QSX63" s="3"/>
      <c r="QSY63" s="3"/>
      <c r="QSZ63" s="39"/>
      <c r="QTA63" s="38"/>
      <c r="QTB63" s="3"/>
      <c r="QTC63" s="3"/>
      <c r="QTD63" s="3"/>
      <c r="QTE63" s="3"/>
      <c r="QTF63" s="3"/>
      <c r="QTG63" s="3"/>
      <c r="QTH63" s="3"/>
      <c r="QTI63" s="3"/>
      <c r="QTJ63" s="3"/>
      <c r="QTK63" s="3"/>
      <c r="QTL63" s="3"/>
      <c r="QTM63" s="3"/>
      <c r="QTN63" s="3"/>
      <c r="QTO63" s="3"/>
      <c r="QTP63" s="3"/>
      <c r="QTQ63" s="3"/>
      <c r="QTR63" s="3"/>
      <c r="QTS63" s="3"/>
      <c r="QTT63" s="3"/>
      <c r="QTU63" s="3"/>
      <c r="QTV63" s="3"/>
      <c r="QTW63" s="39"/>
      <c r="QTX63" s="38"/>
      <c r="QTY63" s="3"/>
      <c r="QTZ63" s="3"/>
      <c r="QUA63" s="3"/>
      <c r="QUB63" s="3"/>
      <c r="QUC63" s="3"/>
      <c r="QUD63" s="3"/>
      <c r="QUE63" s="3"/>
      <c r="QUF63" s="3"/>
      <c r="QUG63" s="3"/>
      <c r="QUH63" s="3"/>
      <c r="QUI63" s="3"/>
      <c r="QUJ63" s="3"/>
      <c r="QUK63" s="3"/>
      <c r="QUL63" s="3"/>
      <c r="QUM63" s="3"/>
      <c r="QUN63" s="3"/>
      <c r="QUO63" s="3"/>
      <c r="QUP63" s="3"/>
      <c r="QUQ63" s="3"/>
      <c r="QUR63" s="3"/>
      <c r="QUS63" s="3"/>
      <c r="QUT63" s="39"/>
      <c r="QUU63" s="38"/>
      <c r="QUV63" s="3"/>
      <c r="QUW63" s="3"/>
      <c r="QUX63" s="3"/>
      <c r="QUY63" s="3"/>
      <c r="QUZ63" s="3"/>
      <c r="QVA63" s="3"/>
      <c r="QVB63" s="3"/>
      <c r="QVC63" s="3"/>
      <c r="QVD63" s="3"/>
      <c r="QVE63" s="3"/>
      <c r="QVF63" s="3"/>
      <c r="QVG63" s="3"/>
      <c r="QVH63" s="3"/>
      <c r="QVI63" s="3"/>
      <c r="QVJ63" s="3"/>
      <c r="QVK63" s="3"/>
      <c r="QVL63" s="3"/>
      <c r="QVM63" s="3"/>
      <c r="QVN63" s="3"/>
      <c r="QVO63" s="3"/>
      <c r="QVP63" s="3"/>
      <c r="QVQ63" s="39"/>
      <c r="QVR63" s="38"/>
      <c r="QVS63" s="3"/>
      <c r="QVT63" s="3"/>
      <c r="QVU63" s="3"/>
      <c r="QVV63" s="3"/>
      <c r="QVW63" s="3"/>
      <c r="QVX63" s="3"/>
      <c r="QVY63" s="3"/>
      <c r="QVZ63" s="3"/>
      <c r="QWA63" s="3"/>
      <c r="QWB63" s="3"/>
      <c r="QWC63" s="3"/>
      <c r="QWD63" s="3"/>
      <c r="QWE63" s="3"/>
      <c r="QWF63" s="3"/>
      <c r="QWG63" s="3"/>
      <c r="QWH63" s="3"/>
      <c r="QWI63" s="3"/>
      <c r="QWJ63" s="3"/>
      <c r="QWK63" s="3"/>
      <c r="QWL63" s="3"/>
      <c r="QWM63" s="3"/>
      <c r="QWN63" s="39"/>
      <c r="QWO63" s="38"/>
      <c r="QWP63" s="3"/>
      <c r="QWQ63" s="3"/>
      <c r="QWR63" s="3"/>
      <c r="QWS63" s="3"/>
      <c r="QWT63" s="3"/>
      <c r="QWU63" s="3"/>
      <c r="QWV63" s="3"/>
      <c r="QWW63" s="3"/>
      <c r="QWX63" s="3"/>
      <c r="QWY63" s="3"/>
      <c r="QWZ63" s="3"/>
      <c r="QXA63" s="3"/>
      <c r="QXB63" s="3"/>
      <c r="QXC63" s="3"/>
      <c r="QXD63" s="3"/>
      <c r="QXE63" s="3"/>
      <c r="QXF63" s="3"/>
      <c r="QXG63" s="3"/>
      <c r="QXH63" s="3"/>
      <c r="QXI63" s="3"/>
      <c r="QXJ63" s="3"/>
      <c r="QXK63" s="39"/>
      <c r="QXL63" s="38"/>
      <c r="QXM63" s="3"/>
      <c r="QXN63" s="3"/>
      <c r="QXO63" s="3"/>
      <c r="QXP63" s="3"/>
      <c r="QXQ63" s="3"/>
      <c r="QXR63" s="3"/>
      <c r="QXS63" s="3"/>
      <c r="QXT63" s="3"/>
      <c r="QXU63" s="3"/>
      <c r="QXV63" s="3"/>
      <c r="QXW63" s="3"/>
      <c r="QXX63" s="3"/>
      <c r="QXY63" s="3"/>
      <c r="QXZ63" s="3"/>
      <c r="QYA63" s="3"/>
      <c r="QYB63" s="3"/>
      <c r="QYC63" s="3"/>
      <c r="QYD63" s="3"/>
      <c r="QYE63" s="3"/>
      <c r="QYF63" s="3"/>
      <c r="QYG63" s="3"/>
      <c r="QYH63" s="39"/>
      <c r="QYI63" s="38"/>
      <c r="QYJ63" s="3"/>
      <c r="QYK63" s="3"/>
      <c r="QYL63" s="3"/>
      <c r="QYM63" s="3"/>
      <c r="QYN63" s="3"/>
      <c r="QYO63" s="3"/>
      <c r="QYP63" s="3"/>
      <c r="QYQ63" s="3"/>
      <c r="QYR63" s="3"/>
      <c r="QYS63" s="3"/>
      <c r="QYT63" s="3"/>
      <c r="QYU63" s="3"/>
      <c r="QYV63" s="3"/>
      <c r="QYW63" s="3"/>
      <c r="QYX63" s="3"/>
      <c r="QYY63" s="3"/>
      <c r="QYZ63" s="3"/>
      <c r="QZA63" s="3"/>
      <c r="QZB63" s="3"/>
      <c r="QZC63" s="3"/>
      <c r="QZD63" s="3"/>
      <c r="QZE63" s="39"/>
      <c r="QZF63" s="38"/>
      <c r="QZG63" s="3"/>
      <c r="QZH63" s="3"/>
      <c r="QZI63" s="3"/>
      <c r="QZJ63" s="3"/>
      <c r="QZK63" s="3"/>
      <c r="QZL63" s="3"/>
      <c r="QZM63" s="3"/>
      <c r="QZN63" s="3"/>
      <c r="QZO63" s="3"/>
      <c r="QZP63" s="3"/>
      <c r="QZQ63" s="3"/>
      <c r="QZR63" s="3"/>
      <c r="QZS63" s="3"/>
      <c r="QZT63" s="3"/>
      <c r="QZU63" s="3"/>
      <c r="QZV63" s="3"/>
      <c r="QZW63" s="3"/>
      <c r="QZX63" s="3"/>
      <c r="QZY63" s="3"/>
      <c r="QZZ63" s="3"/>
      <c r="RAA63" s="3"/>
      <c r="RAB63" s="39"/>
      <c r="RAC63" s="38"/>
      <c r="RAD63" s="3"/>
      <c r="RAE63" s="3"/>
      <c r="RAF63" s="3"/>
      <c r="RAG63" s="3"/>
      <c r="RAH63" s="3"/>
      <c r="RAI63" s="3"/>
      <c r="RAJ63" s="3"/>
      <c r="RAK63" s="3"/>
      <c r="RAL63" s="3"/>
      <c r="RAM63" s="3"/>
      <c r="RAN63" s="3"/>
      <c r="RAO63" s="3"/>
      <c r="RAP63" s="3"/>
      <c r="RAQ63" s="3"/>
      <c r="RAR63" s="3"/>
      <c r="RAS63" s="3"/>
      <c r="RAT63" s="3"/>
      <c r="RAU63" s="3"/>
      <c r="RAV63" s="3"/>
      <c r="RAW63" s="3"/>
      <c r="RAX63" s="3"/>
      <c r="RAY63" s="39"/>
      <c r="RAZ63" s="38"/>
      <c r="RBA63" s="3"/>
      <c r="RBB63" s="3"/>
      <c r="RBC63" s="3"/>
      <c r="RBD63" s="3"/>
      <c r="RBE63" s="3"/>
      <c r="RBF63" s="3"/>
      <c r="RBG63" s="3"/>
      <c r="RBH63" s="3"/>
      <c r="RBI63" s="3"/>
      <c r="RBJ63" s="3"/>
      <c r="RBK63" s="3"/>
      <c r="RBL63" s="3"/>
      <c r="RBM63" s="3"/>
      <c r="RBN63" s="3"/>
      <c r="RBO63" s="3"/>
      <c r="RBP63" s="3"/>
      <c r="RBQ63" s="3"/>
      <c r="RBR63" s="3"/>
      <c r="RBS63" s="3"/>
      <c r="RBT63" s="3"/>
      <c r="RBU63" s="3"/>
      <c r="RBV63" s="39"/>
      <c r="RBW63" s="38"/>
      <c r="RBX63" s="3"/>
      <c r="RBY63" s="3"/>
      <c r="RBZ63" s="3"/>
      <c r="RCA63" s="3"/>
      <c r="RCB63" s="3"/>
      <c r="RCC63" s="3"/>
      <c r="RCD63" s="3"/>
      <c r="RCE63" s="3"/>
      <c r="RCF63" s="3"/>
      <c r="RCG63" s="3"/>
      <c r="RCH63" s="3"/>
      <c r="RCI63" s="3"/>
      <c r="RCJ63" s="3"/>
      <c r="RCK63" s="3"/>
      <c r="RCL63" s="3"/>
      <c r="RCM63" s="3"/>
      <c r="RCN63" s="3"/>
      <c r="RCO63" s="3"/>
      <c r="RCP63" s="3"/>
      <c r="RCQ63" s="3"/>
      <c r="RCR63" s="3"/>
      <c r="RCS63" s="39"/>
      <c r="RCT63" s="38"/>
      <c r="RCU63" s="3"/>
      <c r="RCV63" s="3"/>
      <c r="RCW63" s="3"/>
      <c r="RCX63" s="3"/>
      <c r="RCY63" s="3"/>
      <c r="RCZ63" s="3"/>
      <c r="RDA63" s="3"/>
      <c r="RDB63" s="3"/>
      <c r="RDC63" s="3"/>
      <c r="RDD63" s="3"/>
      <c r="RDE63" s="3"/>
      <c r="RDF63" s="3"/>
      <c r="RDG63" s="3"/>
      <c r="RDH63" s="3"/>
      <c r="RDI63" s="3"/>
      <c r="RDJ63" s="3"/>
      <c r="RDK63" s="3"/>
      <c r="RDL63" s="3"/>
      <c r="RDM63" s="3"/>
      <c r="RDN63" s="3"/>
      <c r="RDO63" s="3"/>
      <c r="RDP63" s="39"/>
      <c r="RDQ63" s="38"/>
      <c r="RDR63" s="3"/>
      <c r="RDS63" s="3"/>
      <c r="RDT63" s="3"/>
      <c r="RDU63" s="3"/>
      <c r="RDV63" s="3"/>
      <c r="RDW63" s="3"/>
      <c r="RDX63" s="3"/>
      <c r="RDY63" s="3"/>
      <c r="RDZ63" s="3"/>
      <c r="REA63" s="3"/>
      <c r="REB63" s="3"/>
      <c r="REC63" s="3"/>
      <c r="RED63" s="3"/>
      <c r="REE63" s="3"/>
      <c r="REF63" s="3"/>
      <c r="REG63" s="3"/>
      <c r="REH63" s="3"/>
      <c r="REI63" s="3"/>
      <c r="REJ63" s="3"/>
      <c r="REK63" s="3"/>
      <c r="REL63" s="3"/>
      <c r="REM63" s="39"/>
      <c r="REN63" s="38"/>
      <c r="REO63" s="3"/>
      <c r="REP63" s="3"/>
      <c r="REQ63" s="3"/>
      <c r="RER63" s="3"/>
      <c r="RES63" s="3"/>
      <c r="RET63" s="3"/>
      <c r="REU63" s="3"/>
      <c r="REV63" s="3"/>
      <c r="REW63" s="3"/>
      <c r="REX63" s="3"/>
      <c r="REY63" s="3"/>
      <c r="REZ63" s="3"/>
      <c r="RFA63" s="3"/>
      <c r="RFB63" s="3"/>
      <c r="RFC63" s="3"/>
      <c r="RFD63" s="3"/>
      <c r="RFE63" s="3"/>
      <c r="RFF63" s="3"/>
      <c r="RFG63" s="3"/>
      <c r="RFH63" s="3"/>
      <c r="RFI63" s="3"/>
      <c r="RFJ63" s="39"/>
      <c r="RFK63" s="38"/>
      <c r="RFL63" s="3"/>
      <c r="RFM63" s="3"/>
      <c r="RFN63" s="3"/>
      <c r="RFO63" s="3"/>
      <c r="RFP63" s="3"/>
      <c r="RFQ63" s="3"/>
      <c r="RFR63" s="3"/>
      <c r="RFS63" s="3"/>
      <c r="RFT63" s="3"/>
      <c r="RFU63" s="3"/>
      <c r="RFV63" s="3"/>
      <c r="RFW63" s="3"/>
      <c r="RFX63" s="3"/>
      <c r="RFY63" s="3"/>
      <c r="RFZ63" s="3"/>
      <c r="RGA63" s="3"/>
      <c r="RGB63" s="3"/>
      <c r="RGC63" s="3"/>
      <c r="RGD63" s="3"/>
      <c r="RGE63" s="3"/>
      <c r="RGF63" s="3"/>
      <c r="RGG63" s="39"/>
      <c r="RGH63" s="38"/>
      <c r="RGI63" s="3"/>
      <c r="RGJ63" s="3"/>
      <c r="RGK63" s="3"/>
      <c r="RGL63" s="3"/>
      <c r="RGM63" s="3"/>
      <c r="RGN63" s="3"/>
      <c r="RGO63" s="3"/>
      <c r="RGP63" s="3"/>
      <c r="RGQ63" s="3"/>
      <c r="RGR63" s="3"/>
      <c r="RGS63" s="3"/>
      <c r="RGT63" s="3"/>
      <c r="RGU63" s="3"/>
      <c r="RGV63" s="3"/>
      <c r="RGW63" s="3"/>
      <c r="RGX63" s="3"/>
      <c r="RGY63" s="3"/>
      <c r="RGZ63" s="3"/>
      <c r="RHA63" s="3"/>
      <c r="RHB63" s="3"/>
      <c r="RHC63" s="3"/>
      <c r="RHD63" s="39"/>
      <c r="RHE63" s="38"/>
      <c r="RHF63" s="3"/>
      <c r="RHG63" s="3"/>
      <c r="RHH63" s="3"/>
      <c r="RHI63" s="3"/>
      <c r="RHJ63" s="3"/>
      <c r="RHK63" s="3"/>
      <c r="RHL63" s="3"/>
      <c r="RHM63" s="3"/>
      <c r="RHN63" s="3"/>
      <c r="RHO63" s="3"/>
      <c r="RHP63" s="3"/>
      <c r="RHQ63" s="3"/>
      <c r="RHR63" s="3"/>
      <c r="RHS63" s="3"/>
      <c r="RHT63" s="3"/>
      <c r="RHU63" s="3"/>
      <c r="RHV63" s="3"/>
      <c r="RHW63" s="3"/>
      <c r="RHX63" s="3"/>
      <c r="RHY63" s="3"/>
      <c r="RHZ63" s="3"/>
      <c r="RIA63" s="39"/>
      <c r="RIB63" s="38"/>
      <c r="RIC63" s="3"/>
      <c r="RID63" s="3"/>
      <c r="RIE63" s="3"/>
      <c r="RIF63" s="3"/>
      <c r="RIG63" s="3"/>
      <c r="RIH63" s="3"/>
      <c r="RII63" s="3"/>
      <c r="RIJ63" s="3"/>
      <c r="RIK63" s="3"/>
      <c r="RIL63" s="3"/>
      <c r="RIM63" s="3"/>
      <c r="RIN63" s="3"/>
      <c r="RIO63" s="3"/>
      <c r="RIP63" s="3"/>
      <c r="RIQ63" s="3"/>
      <c r="RIR63" s="3"/>
      <c r="RIS63" s="3"/>
      <c r="RIT63" s="3"/>
      <c r="RIU63" s="3"/>
      <c r="RIV63" s="3"/>
      <c r="RIW63" s="3"/>
      <c r="RIX63" s="39"/>
      <c r="RIY63" s="38"/>
      <c r="RIZ63" s="3"/>
      <c r="RJA63" s="3"/>
      <c r="RJB63" s="3"/>
      <c r="RJC63" s="3"/>
      <c r="RJD63" s="3"/>
      <c r="RJE63" s="3"/>
      <c r="RJF63" s="3"/>
      <c r="RJG63" s="3"/>
      <c r="RJH63" s="3"/>
      <c r="RJI63" s="3"/>
      <c r="RJJ63" s="3"/>
      <c r="RJK63" s="3"/>
      <c r="RJL63" s="3"/>
      <c r="RJM63" s="3"/>
      <c r="RJN63" s="3"/>
      <c r="RJO63" s="3"/>
      <c r="RJP63" s="3"/>
      <c r="RJQ63" s="3"/>
      <c r="RJR63" s="3"/>
      <c r="RJS63" s="3"/>
      <c r="RJT63" s="3"/>
      <c r="RJU63" s="39"/>
      <c r="RJV63" s="38"/>
      <c r="RJW63" s="3"/>
      <c r="RJX63" s="3"/>
      <c r="RJY63" s="3"/>
      <c r="RJZ63" s="3"/>
      <c r="RKA63" s="3"/>
      <c r="RKB63" s="3"/>
      <c r="RKC63" s="3"/>
      <c r="RKD63" s="3"/>
      <c r="RKE63" s="3"/>
      <c r="RKF63" s="3"/>
      <c r="RKG63" s="3"/>
      <c r="RKH63" s="3"/>
      <c r="RKI63" s="3"/>
      <c r="RKJ63" s="3"/>
      <c r="RKK63" s="3"/>
      <c r="RKL63" s="3"/>
      <c r="RKM63" s="3"/>
      <c r="RKN63" s="3"/>
      <c r="RKO63" s="3"/>
      <c r="RKP63" s="3"/>
      <c r="RKQ63" s="3"/>
      <c r="RKR63" s="39"/>
      <c r="RKS63" s="38"/>
      <c r="RKT63" s="3"/>
      <c r="RKU63" s="3"/>
      <c r="RKV63" s="3"/>
      <c r="RKW63" s="3"/>
      <c r="RKX63" s="3"/>
      <c r="RKY63" s="3"/>
      <c r="RKZ63" s="3"/>
      <c r="RLA63" s="3"/>
      <c r="RLB63" s="3"/>
      <c r="RLC63" s="3"/>
      <c r="RLD63" s="3"/>
      <c r="RLE63" s="3"/>
      <c r="RLF63" s="3"/>
      <c r="RLG63" s="3"/>
      <c r="RLH63" s="3"/>
      <c r="RLI63" s="3"/>
      <c r="RLJ63" s="3"/>
      <c r="RLK63" s="3"/>
      <c r="RLL63" s="3"/>
      <c r="RLM63" s="3"/>
      <c r="RLN63" s="3"/>
      <c r="RLO63" s="39"/>
      <c r="RLP63" s="38"/>
      <c r="RLQ63" s="3"/>
      <c r="RLR63" s="3"/>
      <c r="RLS63" s="3"/>
      <c r="RLT63" s="3"/>
      <c r="RLU63" s="3"/>
      <c r="RLV63" s="3"/>
      <c r="RLW63" s="3"/>
      <c r="RLX63" s="3"/>
      <c r="RLY63" s="3"/>
      <c r="RLZ63" s="3"/>
      <c r="RMA63" s="3"/>
      <c r="RMB63" s="3"/>
      <c r="RMC63" s="3"/>
      <c r="RMD63" s="3"/>
      <c r="RME63" s="3"/>
      <c r="RMF63" s="3"/>
      <c r="RMG63" s="3"/>
      <c r="RMH63" s="3"/>
      <c r="RMI63" s="3"/>
      <c r="RMJ63" s="3"/>
      <c r="RMK63" s="3"/>
      <c r="RML63" s="39"/>
      <c r="RMM63" s="38"/>
      <c r="RMN63" s="3"/>
      <c r="RMO63" s="3"/>
      <c r="RMP63" s="3"/>
      <c r="RMQ63" s="3"/>
      <c r="RMR63" s="3"/>
      <c r="RMS63" s="3"/>
      <c r="RMT63" s="3"/>
      <c r="RMU63" s="3"/>
      <c r="RMV63" s="3"/>
      <c r="RMW63" s="3"/>
      <c r="RMX63" s="3"/>
      <c r="RMY63" s="3"/>
      <c r="RMZ63" s="3"/>
      <c r="RNA63" s="3"/>
      <c r="RNB63" s="3"/>
      <c r="RNC63" s="3"/>
      <c r="RND63" s="3"/>
      <c r="RNE63" s="3"/>
      <c r="RNF63" s="3"/>
      <c r="RNG63" s="3"/>
      <c r="RNH63" s="3"/>
      <c r="RNI63" s="39"/>
      <c r="RNJ63" s="38"/>
      <c r="RNK63" s="3"/>
      <c r="RNL63" s="3"/>
      <c r="RNM63" s="3"/>
      <c r="RNN63" s="3"/>
      <c r="RNO63" s="3"/>
      <c r="RNP63" s="3"/>
      <c r="RNQ63" s="3"/>
      <c r="RNR63" s="3"/>
      <c r="RNS63" s="3"/>
      <c r="RNT63" s="3"/>
      <c r="RNU63" s="3"/>
      <c r="RNV63" s="3"/>
      <c r="RNW63" s="3"/>
      <c r="RNX63" s="3"/>
      <c r="RNY63" s="3"/>
      <c r="RNZ63" s="3"/>
      <c r="ROA63" s="3"/>
      <c r="ROB63" s="3"/>
      <c r="ROC63" s="3"/>
      <c r="ROD63" s="3"/>
      <c r="ROE63" s="3"/>
      <c r="ROF63" s="39"/>
      <c r="ROG63" s="38"/>
      <c r="ROH63" s="3"/>
      <c r="ROI63" s="3"/>
      <c r="ROJ63" s="3"/>
      <c r="ROK63" s="3"/>
      <c r="ROL63" s="3"/>
      <c r="ROM63" s="3"/>
      <c r="RON63" s="3"/>
      <c r="ROO63" s="3"/>
      <c r="ROP63" s="3"/>
      <c r="ROQ63" s="3"/>
      <c r="ROR63" s="3"/>
      <c r="ROS63" s="3"/>
      <c r="ROT63" s="3"/>
      <c r="ROU63" s="3"/>
      <c r="ROV63" s="3"/>
      <c r="ROW63" s="3"/>
      <c r="ROX63" s="3"/>
      <c r="ROY63" s="3"/>
      <c r="ROZ63" s="3"/>
      <c r="RPA63" s="3"/>
      <c r="RPB63" s="3"/>
      <c r="RPC63" s="39"/>
      <c r="RPD63" s="38"/>
      <c r="RPE63" s="3"/>
      <c r="RPF63" s="3"/>
      <c r="RPG63" s="3"/>
      <c r="RPH63" s="3"/>
      <c r="RPI63" s="3"/>
      <c r="RPJ63" s="3"/>
      <c r="RPK63" s="3"/>
      <c r="RPL63" s="3"/>
      <c r="RPM63" s="3"/>
      <c r="RPN63" s="3"/>
      <c r="RPO63" s="3"/>
      <c r="RPP63" s="3"/>
      <c r="RPQ63" s="3"/>
      <c r="RPR63" s="3"/>
      <c r="RPS63" s="3"/>
      <c r="RPT63" s="3"/>
      <c r="RPU63" s="3"/>
      <c r="RPV63" s="3"/>
      <c r="RPW63" s="3"/>
      <c r="RPX63" s="3"/>
      <c r="RPY63" s="3"/>
      <c r="RPZ63" s="39"/>
      <c r="RQA63" s="38"/>
      <c r="RQB63" s="3"/>
      <c r="RQC63" s="3"/>
      <c r="RQD63" s="3"/>
      <c r="RQE63" s="3"/>
      <c r="RQF63" s="3"/>
      <c r="RQG63" s="3"/>
      <c r="RQH63" s="3"/>
      <c r="RQI63" s="3"/>
      <c r="RQJ63" s="3"/>
      <c r="RQK63" s="3"/>
      <c r="RQL63" s="3"/>
      <c r="RQM63" s="3"/>
      <c r="RQN63" s="3"/>
      <c r="RQO63" s="3"/>
      <c r="RQP63" s="3"/>
      <c r="RQQ63" s="3"/>
      <c r="RQR63" s="3"/>
      <c r="RQS63" s="3"/>
      <c r="RQT63" s="3"/>
      <c r="RQU63" s="3"/>
      <c r="RQV63" s="3"/>
      <c r="RQW63" s="39"/>
      <c r="RQX63" s="38"/>
      <c r="RQY63" s="3"/>
      <c r="RQZ63" s="3"/>
      <c r="RRA63" s="3"/>
      <c r="RRB63" s="3"/>
      <c r="RRC63" s="3"/>
      <c r="RRD63" s="3"/>
      <c r="RRE63" s="3"/>
      <c r="RRF63" s="3"/>
      <c r="RRG63" s="3"/>
      <c r="RRH63" s="3"/>
      <c r="RRI63" s="3"/>
      <c r="RRJ63" s="3"/>
      <c r="RRK63" s="3"/>
      <c r="RRL63" s="3"/>
      <c r="RRM63" s="3"/>
      <c r="RRN63" s="3"/>
      <c r="RRO63" s="3"/>
      <c r="RRP63" s="3"/>
      <c r="RRQ63" s="3"/>
      <c r="RRR63" s="3"/>
      <c r="RRS63" s="3"/>
      <c r="RRT63" s="39"/>
      <c r="RRU63" s="38"/>
      <c r="RRV63" s="3"/>
      <c r="RRW63" s="3"/>
      <c r="RRX63" s="3"/>
      <c r="RRY63" s="3"/>
      <c r="RRZ63" s="3"/>
      <c r="RSA63" s="3"/>
      <c r="RSB63" s="3"/>
      <c r="RSC63" s="3"/>
      <c r="RSD63" s="3"/>
      <c r="RSE63" s="3"/>
      <c r="RSF63" s="3"/>
      <c r="RSG63" s="3"/>
      <c r="RSH63" s="3"/>
      <c r="RSI63" s="3"/>
      <c r="RSJ63" s="3"/>
      <c r="RSK63" s="3"/>
      <c r="RSL63" s="3"/>
      <c r="RSM63" s="3"/>
      <c r="RSN63" s="3"/>
      <c r="RSO63" s="3"/>
      <c r="RSP63" s="3"/>
      <c r="RSQ63" s="39"/>
      <c r="RSR63" s="38"/>
      <c r="RSS63" s="3"/>
      <c r="RST63" s="3"/>
      <c r="RSU63" s="3"/>
      <c r="RSV63" s="3"/>
      <c r="RSW63" s="3"/>
      <c r="RSX63" s="3"/>
      <c r="RSY63" s="3"/>
      <c r="RSZ63" s="3"/>
      <c r="RTA63" s="3"/>
      <c r="RTB63" s="3"/>
      <c r="RTC63" s="3"/>
      <c r="RTD63" s="3"/>
      <c r="RTE63" s="3"/>
      <c r="RTF63" s="3"/>
      <c r="RTG63" s="3"/>
      <c r="RTH63" s="3"/>
      <c r="RTI63" s="3"/>
      <c r="RTJ63" s="3"/>
      <c r="RTK63" s="3"/>
      <c r="RTL63" s="3"/>
      <c r="RTM63" s="3"/>
      <c r="RTN63" s="39"/>
      <c r="RTO63" s="38"/>
      <c r="RTP63" s="3"/>
      <c r="RTQ63" s="3"/>
      <c r="RTR63" s="3"/>
      <c r="RTS63" s="3"/>
      <c r="RTT63" s="3"/>
      <c r="RTU63" s="3"/>
      <c r="RTV63" s="3"/>
      <c r="RTW63" s="3"/>
      <c r="RTX63" s="3"/>
      <c r="RTY63" s="3"/>
      <c r="RTZ63" s="3"/>
      <c r="RUA63" s="3"/>
      <c r="RUB63" s="3"/>
      <c r="RUC63" s="3"/>
      <c r="RUD63" s="3"/>
      <c r="RUE63" s="3"/>
      <c r="RUF63" s="3"/>
      <c r="RUG63" s="3"/>
      <c r="RUH63" s="3"/>
      <c r="RUI63" s="3"/>
      <c r="RUJ63" s="3"/>
      <c r="RUK63" s="39"/>
      <c r="RUL63" s="38"/>
      <c r="RUM63" s="3"/>
      <c r="RUN63" s="3"/>
      <c r="RUO63" s="3"/>
      <c r="RUP63" s="3"/>
      <c r="RUQ63" s="3"/>
      <c r="RUR63" s="3"/>
      <c r="RUS63" s="3"/>
      <c r="RUT63" s="3"/>
      <c r="RUU63" s="3"/>
      <c r="RUV63" s="3"/>
      <c r="RUW63" s="3"/>
      <c r="RUX63" s="3"/>
      <c r="RUY63" s="3"/>
      <c r="RUZ63" s="3"/>
      <c r="RVA63" s="3"/>
      <c r="RVB63" s="3"/>
      <c r="RVC63" s="3"/>
      <c r="RVD63" s="3"/>
      <c r="RVE63" s="3"/>
      <c r="RVF63" s="3"/>
      <c r="RVG63" s="3"/>
      <c r="RVH63" s="39"/>
      <c r="RVI63" s="38"/>
      <c r="RVJ63" s="3"/>
      <c r="RVK63" s="3"/>
      <c r="RVL63" s="3"/>
      <c r="RVM63" s="3"/>
      <c r="RVN63" s="3"/>
      <c r="RVO63" s="3"/>
      <c r="RVP63" s="3"/>
      <c r="RVQ63" s="3"/>
      <c r="RVR63" s="3"/>
      <c r="RVS63" s="3"/>
      <c r="RVT63" s="3"/>
      <c r="RVU63" s="3"/>
      <c r="RVV63" s="3"/>
      <c r="RVW63" s="3"/>
      <c r="RVX63" s="3"/>
      <c r="RVY63" s="3"/>
      <c r="RVZ63" s="3"/>
      <c r="RWA63" s="3"/>
      <c r="RWB63" s="3"/>
      <c r="RWC63" s="3"/>
      <c r="RWD63" s="3"/>
      <c r="RWE63" s="39"/>
      <c r="RWF63" s="38"/>
      <c r="RWG63" s="3"/>
      <c r="RWH63" s="3"/>
      <c r="RWI63" s="3"/>
      <c r="RWJ63" s="3"/>
      <c r="RWK63" s="3"/>
      <c r="RWL63" s="3"/>
      <c r="RWM63" s="3"/>
      <c r="RWN63" s="3"/>
      <c r="RWO63" s="3"/>
      <c r="RWP63" s="3"/>
      <c r="RWQ63" s="3"/>
      <c r="RWR63" s="3"/>
      <c r="RWS63" s="3"/>
      <c r="RWT63" s="3"/>
      <c r="RWU63" s="3"/>
      <c r="RWV63" s="3"/>
      <c r="RWW63" s="3"/>
      <c r="RWX63" s="3"/>
      <c r="RWY63" s="3"/>
      <c r="RWZ63" s="3"/>
      <c r="RXA63" s="3"/>
      <c r="RXB63" s="39"/>
      <c r="RXC63" s="38"/>
      <c r="RXD63" s="3"/>
      <c r="RXE63" s="3"/>
      <c r="RXF63" s="3"/>
      <c r="RXG63" s="3"/>
      <c r="RXH63" s="3"/>
      <c r="RXI63" s="3"/>
      <c r="RXJ63" s="3"/>
      <c r="RXK63" s="3"/>
      <c r="RXL63" s="3"/>
      <c r="RXM63" s="3"/>
      <c r="RXN63" s="3"/>
      <c r="RXO63" s="3"/>
      <c r="RXP63" s="3"/>
      <c r="RXQ63" s="3"/>
      <c r="RXR63" s="3"/>
      <c r="RXS63" s="3"/>
      <c r="RXT63" s="3"/>
      <c r="RXU63" s="3"/>
      <c r="RXV63" s="3"/>
      <c r="RXW63" s="3"/>
      <c r="RXX63" s="3"/>
      <c r="RXY63" s="39"/>
      <c r="RXZ63" s="38"/>
      <c r="RYA63" s="3"/>
      <c r="RYB63" s="3"/>
      <c r="RYC63" s="3"/>
      <c r="RYD63" s="3"/>
      <c r="RYE63" s="3"/>
      <c r="RYF63" s="3"/>
      <c r="RYG63" s="3"/>
      <c r="RYH63" s="3"/>
      <c r="RYI63" s="3"/>
      <c r="RYJ63" s="3"/>
      <c r="RYK63" s="3"/>
      <c r="RYL63" s="3"/>
      <c r="RYM63" s="3"/>
      <c r="RYN63" s="3"/>
      <c r="RYO63" s="3"/>
      <c r="RYP63" s="3"/>
      <c r="RYQ63" s="3"/>
      <c r="RYR63" s="3"/>
      <c r="RYS63" s="3"/>
      <c r="RYT63" s="3"/>
      <c r="RYU63" s="3"/>
      <c r="RYV63" s="39"/>
      <c r="RYW63" s="38"/>
      <c r="RYX63" s="3"/>
      <c r="RYY63" s="3"/>
      <c r="RYZ63" s="3"/>
      <c r="RZA63" s="3"/>
      <c r="RZB63" s="3"/>
      <c r="RZC63" s="3"/>
      <c r="RZD63" s="3"/>
      <c r="RZE63" s="3"/>
      <c r="RZF63" s="3"/>
      <c r="RZG63" s="3"/>
      <c r="RZH63" s="3"/>
      <c r="RZI63" s="3"/>
      <c r="RZJ63" s="3"/>
      <c r="RZK63" s="3"/>
      <c r="RZL63" s="3"/>
      <c r="RZM63" s="3"/>
      <c r="RZN63" s="3"/>
      <c r="RZO63" s="3"/>
      <c r="RZP63" s="3"/>
      <c r="RZQ63" s="3"/>
      <c r="RZR63" s="3"/>
      <c r="RZS63" s="39"/>
      <c r="RZT63" s="38"/>
      <c r="RZU63" s="3"/>
      <c r="RZV63" s="3"/>
      <c r="RZW63" s="3"/>
      <c r="RZX63" s="3"/>
      <c r="RZY63" s="3"/>
      <c r="RZZ63" s="3"/>
      <c r="SAA63" s="3"/>
      <c r="SAB63" s="3"/>
      <c r="SAC63" s="3"/>
      <c r="SAD63" s="3"/>
      <c r="SAE63" s="3"/>
      <c r="SAF63" s="3"/>
      <c r="SAG63" s="3"/>
      <c r="SAH63" s="3"/>
      <c r="SAI63" s="3"/>
      <c r="SAJ63" s="3"/>
      <c r="SAK63" s="3"/>
      <c r="SAL63" s="3"/>
      <c r="SAM63" s="3"/>
      <c r="SAN63" s="3"/>
      <c r="SAO63" s="3"/>
      <c r="SAP63" s="39"/>
      <c r="SAQ63" s="38"/>
      <c r="SAR63" s="3"/>
      <c r="SAS63" s="3"/>
      <c r="SAT63" s="3"/>
      <c r="SAU63" s="3"/>
      <c r="SAV63" s="3"/>
      <c r="SAW63" s="3"/>
      <c r="SAX63" s="3"/>
      <c r="SAY63" s="3"/>
      <c r="SAZ63" s="3"/>
      <c r="SBA63" s="3"/>
      <c r="SBB63" s="3"/>
      <c r="SBC63" s="3"/>
      <c r="SBD63" s="3"/>
      <c r="SBE63" s="3"/>
      <c r="SBF63" s="3"/>
      <c r="SBG63" s="3"/>
      <c r="SBH63" s="3"/>
      <c r="SBI63" s="3"/>
      <c r="SBJ63" s="3"/>
      <c r="SBK63" s="3"/>
      <c r="SBL63" s="3"/>
      <c r="SBM63" s="39"/>
      <c r="SBN63" s="38"/>
      <c r="SBO63" s="3"/>
      <c r="SBP63" s="3"/>
      <c r="SBQ63" s="3"/>
      <c r="SBR63" s="3"/>
      <c r="SBS63" s="3"/>
      <c r="SBT63" s="3"/>
      <c r="SBU63" s="3"/>
      <c r="SBV63" s="3"/>
      <c r="SBW63" s="3"/>
      <c r="SBX63" s="3"/>
      <c r="SBY63" s="3"/>
      <c r="SBZ63" s="3"/>
      <c r="SCA63" s="3"/>
      <c r="SCB63" s="3"/>
      <c r="SCC63" s="3"/>
      <c r="SCD63" s="3"/>
      <c r="SCE63" s="3"/>
      <c r="SCF63" s="3"/>
      <c r="SCG63" s="3"/>
      <c r="SCH63" s="3"/>
      <c r="SCI63" s="3"/>
      <c r="SCJ63" s="39"/>
      <c r="SCK63" s="38"/>
      <c r="SCL63" s="3"/>
      <c r="SCM63" s="3"/>
      <c r="SCN63" s="3"/>
      <c r="SCO63" s="3"/>
      <c r="SCP63" s="3"/>
      <c r="SCQ63" s="3"/>
      <c r="SCR63" s="3"/>
      <c r="SCS63" s="3"/>
      <c r="SCT63" s="3"/>
      <c r="SCU63" s="3"/>
      <c r="SCV63" s="3"/>
      <c r="SCW63" s="3"/>
      <c r="SCX63" s="3"/>
      <c r="SCY63" s="3"/>
      <c r="SCZ63" s="3"/>
      <c r="SDA63" s="3"/>
      <c r="SDB63" s="3"/>
      <c r="SDC63" s="3"/>
      <c r="SDD63" s="3"/>
      <c r="SDE63" s="3"/>
      <c r="SDF63" s="3"/>
      <c r="SDG63" s="39"/>
      <c r="SDH63" s="38"/>
      <c r="SDI63" s="3"/>
      <c r="SDJ63" s="3"/>
      <c r="SDK63" s="3"/>
      <c r="SDL63" s="3"/>
      <c r="SDM63" s="3"/>
      <c r="SDN63" s="3"/>
      <c r="SDO63" s="3"/>
      <c r="SDP63" s="3"/>
      <c r="SDQ63" s="3"/>
      <c r="SDR63" s="3"/>
      <c r="SDS63" s="3"/>
      <c r="SDT63" s="3"/>
      <c r="SDU63" s="3"/>
      <c r="SDV63" s="3"/>
      <c r="SDW63" s="3"/>
      <c r="SDX63" s="3"/>
      <c r="SDY63" s="3"/>
      <c r="SDZ63" s="3"/>
      <c r="SEA63" s="3"/>
      <c r="SEB63" s="3"/>
      <c r="SEC63" s="3"/>
      <c r="SED63" s="39"/>
      <c r="SEE63" s="38"/>
      <c r="SEF63" s="3"/>
      <c r="SEG63" s="3"/>
      <c r="SEH63" s="3"/>
      <c r="SEI63" s="3"/>
      <c r="SEJ63" s="3"/>
      <c r="SEK63" s="3"/>
      <c r="SEL63" s="3"/>
      <c r="SEM63" s="3"/>
      <c r="SEN63" s="3"/>
      <c r="SEO63" s="3"/>
      <c r="SEP63" s="3"/>
      <c r="SEQ63" s="3"/>
      <c r="SER63" s="3"/>
      <c r="SES63" s="3"/>
      <c r="SET63" s="3"/>
      <c r="SEU63" s="3"/>
      <c r="SEV63" s="3"/>
      <c r="SEW63" s="3"/>
      <c r="SEX63" s="3"/>
      <c r="SEY63" s="3"/>
      <c r="SEZ63" s="3"/>
      <c r="SFA63" s="39"/>
      <c r="SFB63" s="38"/>
      <c r="SFC63" s="3"/>
      <c r="SFD63" s="3"/>
      <c r="SFE63" s="3"/>
      <c r="SFF63" s="3"/>
      <c r="SFG63" s="3"/>
      <c r="SFH63" s="3"/>
      <c r="SFI63" s="3"/>
      <c r="SFJ63" s="3"/>
      <c r="SFK63" s="3"/>
      <c r="SFL63" s="3"/>
      <c r="SFM63" s="3"/>
      <c r="SFN63" s="3"/>
      <c r="SFO63" s="3"/>
      <c r="SFP63" s="3"/>
      <c r="SFQ63" s="3"/>
      <c r="SFR63" s="3"/>
      <c r="SFS63" s="3"/>
      <c r="SFT63" s="3"/>
      <c r="SFU63" s="3"/>
      <c r="SFV63" s="3"/>
      <c r="SFW63" s="3"/>
      <c r="SFX63" s="39"/>
      <c r="SFY63" s="38"/>
      <c r="SFZ63" s="3"/>
      <c r="SGA63" s="3"/>
      <c r="SGB63" s="3"/>
      <c r="SGC63" s="3"/>
      <c r="SGD63" s="3"/>
      <c r="SGE63" s="3"/>
      <c r="SGF63" s="3"/>
      <c r="SGG63" s="3"/>
      <c r="SGH63" s="3"/>
      <c r="SGI63" s="3"/>
      <c r="SGJ63" s="3"/>
      <c r="SGK63" s="3"/>
      <c r="SGL63" s="3"/>
      <c r="SGM63" s="3"/>
      <c r="SGN63" s="3"/>
      <c r="SGO63" s="3"/>
      <c r="SGP63" s="3"/>
      <c r="SGQ63" s="3"/>
      <c r="SGR63" s="3"/>
      <c r="SGS63" s="3"/>
      <c r="SGT63" s="3"/>
      <c r="SGU63" s="39"/>
      <c r="SGV63" s="38"/>
      <c r="SGW63" s="3"/>
      <c r="SGX63" s="3"/>
      <c r="SGY63" s="3"/>
      <c r="SGZ63" s="3"/>
      <c r="SHA63" s="3"/>
      <c r="SHB63" s="3"/>
      <c r="SHC63" s="3"/>
      <c r="SHD63" s="3"/>
      <c r="SHE63" s="3"/>
      <c r="SHF63" s="3"/>
      <c r="SHG63" s="3"/>
      <c r="SHH63" s="3"/>
      <c r="SHI63" s="3"/>
      <c r="SHJ63" s="3"/>
      <c r="SHK63" s="3"/>
      <c r="SHL63" s="3"/>
      <c r="SHM63" s="3"/>
      <c r="SHN63" s="3"/>
      <c r="SHO63" s="3"/>
      <c r="SHP63" s="3"/>
      <c r="SHQ63" s="3"/>
      <c r="SHR63" s="39"/>
      <c r="SHS63" s="38"/>
      <c r="SHT63" s="3"/>
      <c r="SHU63" s="3"/>
      <c r="SHV63" s="3"/>
      <c r="SHW63" s="3"/>
      <c r="SHX63" s="3"/>
      <c r="SHY63" s="3"/>
      <c r="SHZ63" s="3"/>
      <c r="SIA63" s="3"/>
      <c r="SIB63" s="3"/>
      <c r="SIC63" s="3"/>
      <c r="SID63" s="3"/>
      <c r="SIE63" s="3"/>
      <c r="SIF63" s="3"/>
      <c r="SIG63" s="3"/>
      <c r="SIH63" s="3"/>
      <c r="SII63" s="3"/>
      <c r="SIJ63" s="3"/>
      <c r="SIK63" s="3"/>
      <c r="SIL63" s="3"/>
      <c r="SIM63" s="3"/>
      <c r="SIN63" s="3"/>
      <c r="SIO63" s="39"/>
      <c r="SIP63" s="38"/>
      <c r="SIQ63" s="3"/>
      <c r="SIR63" s="3"/>
      <c r="SIS63" s="3"/>
      <c r="SIT63" s="3"/>
      <c r="SIU63" s="3"/>
      <c r="SIV63" s="3"/>
      <c r="SIW63" s="3"/>
      <c r="SIX63" s="3"/>
      <c r="SIY63" s="3"/>
      <c r="SIZ63" s="3"/>
      <c r="SJA63" s="3"/>
      <c r="SJB63" s="3"/>
      <c r="SJC63" s="3"/>
      <c r="SJD63" s="3"/>
      <c r="SJE63" s="3"/>
      <c r="SJF63" s="3"/>
      <c r="SJG63" s="3"/>
      <c r="SJH63" s="3"/>
      <c r="SJI63" s="3"/>
      <c r="SJJ63" s="3"/>
      <c r="SJK63" s="3"/>
      <c r="SJL63" s="39"/>
      <c r="SJM63" s="38"/>
      <c r="SJN63" s="3"/>
      <c r="SJO63" s="3"/>
      <c r="SJP63" s="3"/>
      <c r="SJQ63" s="3"/>
      <c r="SJR63" s="3"/>
      <c r="SJS63" s="3"/>
      <c r="SJT63" s="3"/>
      <c r="SJU63" s="3"/>
      <c r="SJV63" s="3"/>
      <c r="SJW63" s="3"/>
      <c r="SJX63" s="3"/>
      <c r="SJY63" s="3"/>
      <c r="SJZ63" s="3"/>
      <c r="SKA63" s="3"/>
      <c r="SKB63" s="3"/>
      <c r="SKC63" s="3"/>
      <c r="SKD63" s="3"/>
      <c r="SKE63" s="3"/>
      <c r="SKF63" s="3"/>
      <c r="SKG63" s="3"/>
      <c r="SKH63" s="3"/>
      <c r="SKI63" s="39"/>
      <c r="SKJ63" s="38"/>
      <c r="SKK63" s="3"/>
      <c r="SKL63" s="3"/>
      <c r="SKM63" s="3"/>
      <c r="SKN63" s="3"/>
      <c r="SKO63" s="3"/>
      <c r="SKP63" s="3"/>
      <c r="SKQ63" s="3"/>
      <c r="SKR63" s="3"/>
      <c r="SKS63" s="3"/>
      <c r="SKT63" s="3"/>
      <c r="SKU63" s="3"/>
      <c r="SKV63" s="3"/>
      <c r="SKW63" s="3"/>
      <c r="SKX63" s="3"/>
      <c r="SKY63" s="3"/>
      <c r="SKZ63" s="3"/>
      <c r="SLA63" s="3"/>
      <c r="SLB63" s="3"/>
      <c r="SLC63" s="3"/>
      <c r="SLD63" s="3"/>
      <c r="SLE63" s="3"/>
      <c r="SLF63" s="39"/>
      <c r="SLG63" s="38"/>
      <c r="SLH63" s="3"/>
      <c r="SLI63" s="3"/>
      <c r="SLJ63" s="3"/>
      <c r="SLK63" s="3"/>
      <c r="SLL63" s="3"/>
      <c r="SLM63" s="3"/>
      <c r="SLN63" s="3"/>
      <c r="SLO63" s="3"/>
      <c r="SLP63" s="3"/>
      <c r="SLQ63" s="3"/>
      <c r="SLR63" s="3"/>
      <c r="SLS63" s="3"/>
      <c r="SLT63" s="3"/>
      <c r="SLU63" s="3"/>
      <c r="SLV63" s="3"/>
      <c r="SLW63" s="3"/>
      <c r="SLX63" s="3"/>
      <c r="SLY63" s="3"/>
      <c r="SLZ63" s="3"/>
      <c r="SMA63" s="3"/>
      <c r="SMB63" s="3"/>
      <c r="SMC63" s="39"/>
      <c r="SMD63" s="38"/>
      <c r="SME63" s="3"/>
      <c r="SMF63" s="3"/>
      <c r="SMG63" s="3"/>
      <c r="SMH63" s="3"/>
      <c r="SMI63" s="3"/>
      <c r="SMJ63" s="3"/>
      <c r="SMK63" s="3"/>
      <c r="SML63" s="3"/>
      <c r="SMM63" s="3"/>
      <c r="SMN63" s="3"/>
      <c r="SMO63" s="3"/>
      <c r="SMP63" s="3"/>
      <c r="SMQ63" s="3"/>
      <c r="SMR63" s="3"/>
      <c r="SMS63" s="3"/>
      <c r="SMT63" s="3"/>
      <c r="SMU63" s="3"/>
      <c r="SMV63" s="3"/>
      <c r="SMW63" s="3"/>
      <c r="SMX63" s="3"/>
      <c r="SMY63" s="3"/>
      <c r="SMZ63" s="39"/>
      <c r="SNA63" s="38"/>
      <c r="SNB63" s="3"/>
      <c r="SNC63" s="3"/>
      <c r="SND63" s="3"/>
      <c r="SNE63" s="3"/>
      <c r="SNF63" s="3"/>
      <c r="SNG63" s="3"/>
      <c r="SNH63" s="3"/>
      <c r="SNI63" s="3"/>
      <c r="SNJ63" s="3"/>
      <c r="SNK63" s="3"/>
      <c r="SNL63" s="3"/>
      <c r="SNM63" s="3"/>
      <c r="SNN63" s="3"/>
      <c r="SNO63" s="3"/>
      <c r="SNP63" s="3"/>
      <c r="SNQ63" s="3"/>
      <c r="SNR63" s="3"/>
      <c r="SNS63" s="3"/>
      <c r="SNT63" s="3"/>
      <c r="SNU63" s="3"/>
      <c r="SNV63" s="3"/>
      <c r="SNW63" s="39"/>
      <c r="SNX63" s="38"/>
      <c r="SNY63" s="3"/>
      <c r="SNZ63" s="3"/>
      <c r="SOA63" s="3"/>
      <c r="SOB63" s="3"/>
      <c r="SOC63" s="3"/>
      <c r="SOD63" s="3"/>
      <c r="SOE63" s="3"/>
      <c r="SOF63" s="3"/>
      <c r="SOG63" s="3"/>
      <c r="SOH63" s="3"/>
      <c r="SOI63" s="3"/>
      <c r="SOJ63" s="3"/>
      <c r="SOK63" s="3"/>
      <c r="SOL63" s="3"/>
      <c r="SOM63" s="3"/>
      <c r="SON63" s="3"/>
      <c r="SOO63" s="3"/>
      <c r="SOP63" s="3"/>
      <c r="SOQ63" s="3"/>
      <c r="SOR63" s="3"/>
      <c r="SOS63" s="3"/>
      <c r="SOT63" s="39"/>
      <c r="SOU63" s="38"/>
      <c r="SOV63" s="3"/>
      <c r="SOW63" s="3"/>
      <c r="SOX63" s="3"/>
      <c r="SOY63" s="3"/>
      <c r="SOZ63" s="3"/>
      <c r="SPA63" s="3"/>
      <c r="SPB63" s="3"/>
      <c r="SPC63" s="3"/>
      <c r="SPD63" s="3"/>
      <c r="SPE63" s="3"/>
      <c r="SPF63" s="3"/>
      <c r="SPG63" s="3"/>
      <c r="SPH63" s="3"/>
      <c r="SPI63" s="3"/>
      <c r="SPJ63" s="3"/>
      <c r="SPK63" s="3"/>
      <c r="SPL63" s="3"/>
      <c r="SPM63" s="3"/>
      <c r="SPN63" s="3"/>
      <c r="SPO63" s="3"/>
      <c r="SPP63" s="3"/>
      <c r="SPQ63" s="39"/>
      <c r="SPR63" s="38"/>
      <c r="SPS63" s="3"/>
      <c r="SPT63" s="3"/>
      <c r="SPU63" s="3"/>
      <c r="SPV63" s="3"/>
      <c r="SPW63" s="3"/>
      <c r="SPX63" s="3"/>
      <c r="SPY63" s="3"/>
      <c r="SPZ63" s="3"/>
      <c r="SQA63" s="3"/>
      <c r="SQB63" s="3"/>
      <c r="SQC63" s="3"/>
      <c r="SQD63" s="3"/>
      <c r="SQE63" s="3"/>
      <c r="SQF63" s="3"/>
      <c r="SQG63" s="3"/>
      <c r="SQH63" s="3"/>
      <c r="SQI63" s="3"/>
      <c r="SQJ63" s="3"/>
      <c r="SQK63" s="3"/>
      <c r="SQL63" s="3"/>
      <c r="SQM63" s="3"/>
      <c r="SQN63" s="39"/>
      <c r="SQO63" s="38"/>
      <c r="SQP63" s="3"/>
      <c r="SQQ63" s="3"/>
      <c r="SQR63" s="3"/>
      <c r="SQS63" s="3"/>
      <c r="SQT63" s="3"/>
      <c r="SQU63" s="3"/>
      <c r="SQV63" s="3"/>
      <c r="SQW63" s="3"/>
      <c r="SQX63" s="3"/>
      <c r="SQY63" s="3"/>
      <c r="SQZ63" s="3"/>
      <c r="SRA63" s="3"/>
      <c r="SRB63" s="3"/>
      <c r="SRC63" s="3"/>
      <c r="SRD63" s="3"/>
      <c r="SRE63" s="3"/>
      <c r="SRF63" s="3"/>
      <c r="SRG63" s="3"/>
      <c r="SRH63" s="3"/>
      <c r="SRI63" s="3"/>
      <c r="SRJ63" s="3"/>
      <c r="SRK63" s="39"/>
      <c r="SRL63" s="38"/>
      <c r="SRM63" s="3"/>
      <c r="SRN63" s="3"/>
      <c r="SRO63" s="3"/>
      <c r="SRP63" s="3"/>
      <c r="SRQ63" s="3"/>
      <c r="SRR63" s="3"/>
      <c r="SRS63" s="3"/>
      <c r="SRT63" s="3"/>
      <c r="SRU63" s="3"/>
      <c r="SRV63" s="3"/>
      <c r="SRW63" s="3"/>
      <c r="SRX63" s="3"/>
      <c r="SRY63" s="3"/>
      <c r="SRZ63" s="3"/>
      <c r="SSA63" s="3"/>
      <c r="SSB63" s="3"/>
      <c r="SSC63" s="3"/>
      <c r="SSD63" s="3"/>
      <c r="SSE63" s="3"/>
      <c r="SSF63" s="3"/>
      <c r="SSG63" s="3"/>
      <c r="SSH63" s="39"/>
      <c r="SSI63" s="38"/>
      <c r="SSJ63" s="3"/>
      <c r="SSK63" s="3"/>
      <c r="SSL63" s="3"/>
      <c r="SSM63" s="3"/>
      <c r="SSN63" s="3"/>
      <c r="SSO63" s="3"/>
      <c r="SSP63" s="3"/>
      <c r="SSQ63" s="3"/>
      <c r="SSR63" s="3"/>
      <c r="SSS63" s="3"/>
      <c r="SST63" s="3"/>
      <c r="SSU63" s="3"/>
      <c r="SSV63" s="3"/>
      <c r="SSW63" s="3"/>
      <c r="SSX63" s="3"/>
      <c r="SSY63" s="3"/>
      <c r="SSZ63" s="3"/>
      <c r="STA63" s="3"/>
      <c r="STB63" s="3"/>
      <c r="STC63" s="3"/>
      <c r="STD63" s="3"/>
      <c r="STE63" s="39"/>
      <c r="STF63" s="38"/>
      <c r="STG63" s="3"/>
      <c r="STH63" s="3"/>
      <c r="STI63" s="3"/>
      <c r="STJ63" s="3"/>
      <c r="STK63" s="3"/>
      <c r="STL63" s="3"/>
      <c r="STM63" s="3"/>
      <c r="STN63" s="3"/>
      <c r="STO63" s="3"/>
      <c r="STP63" s="3"/>
      <c r="STQ63" s="3"/>
      <c r="STR63" s="3"/>
      <c r="STS63" s="3"/>
      <c r="STT63" s="3"/>
      <c r="STU63" s="3"/>
      <c r="STV63" s="3"/>
      <c r="STW63" s="3"/>
      <c r="STX63" s="3"/>
      <c r="STY63" s="3"/>
      <c r="STZ63" s="3"/>
      <c r="SUA63" s="3"/>
      <c r="SUB63" s="39"/>
      <c r="SUC63" s="38"/>
      <c r="SUD63" s="3"/>
      <c r="SUE63" s="3"/>
      <c r="SUF63" s="3"/>
      <c r="SUG63" s="3"/>
      <c r="SUH63" s="3"/>
      <c r="SUI63" s="3"/>
      <c r="SUJ63" s="3"/>
      <c r="SUK63" s="3"/>
      <c r="SUL63" s="3"/>
      <c r="SUM63" s="3"/>
      <c r="SUN63" s="3"/>
      <c r="SUO63" s="3"/>
      <c r="SUP63" s="3"/>
      <c r="SUQ63" s="3"/>
      <c r="SUR63" s="3"/>
      <c r="SUS63" s="3"/>
      <c r="SUT63" s="3"/>
      <c r="SUU63" s="3"/>
      <c r="SUV63" s="3"/>
      <c r="SUW63" s="3"/>
      <c r="SUX63" s="3"/>
      <c r="SUY63" s="39"/>
      <c r="SUZ63" s="38"/>
      <c r="SVA63" s="3"/>
      <c r="SVB63" s="3"/>
      <c r="SVC63" s="3"/>
      <c r="SVD63" s="3"/>
      <c r="SVE63" s="3"/>
      <c r="SVF63" s="3"/>
      <c r="SVG63" s="3"/>
      <c r="SVH63" s="3"/>
      <c r="SVI63" s="3"/>
      <c r="SVJ63" s="3"/>
      <c r="SVK63" s="3"/>
      <c r="SVL63" s="3"/>
      <c r="SVM63" s="3"/>
      <c r="SVN63" s="3"/>
      <c r="SVO63" s="3"/>
      <c r="SVP63" s="3"/>
      <c r="SVQ63" s="3"/>
      <c r="SVR63" s="3"/>
      <c r="SVS63" s="3"/>
      <c r="SVT63" s="3"/>
      <c r="SVU63" s="3"/>
      <c r="SVV63" s="39"/>
      <c r="SVW63" s="38"/>
      <c r="SVX63" s="3"/>
      <c r="SVY63" s="3"/>
      <c r="SVZ63" s="3"/>
      <c r="SWA63" s="3"/>
      <c r="SWB63" s="3"/>
      <c r="SWC63" s="3"/>
      <c r="SWD63" s="3"/>
      <c r="SWE63" s="3"/>
      <c r="SWF63" s="3"/>
      <c r="SWG63" s="3"/>
      <c r="SWH63" s="3"/>
      <c r="SWI63" s="3"/>
      <c r="SWJ63" s="3"/>
      <c r="SWK63" s="3"/>
      <c r="SWL63" s="3"/>
      <c r="SWM63" s="3"/>
      <c r="SWN63" s="3"/>
      <c r="SWO63" s="3"/>
      <c r="SWP63" s="3"/>
      <c r="SWQ63" s="3"/>
      <c r="SWR63" s="3"/>
      <c r="SWS63" s="39"/>
      <c r="SWT63" s="38"/>
      <c r="SWU63" s="3"/>
      <c r="SWV63" s="3"/>
      <c r="SWW63" s="3"/>
      <c r="SWX63" s="3"/>
      <c r="SWY63" s="3"/>
      <c r="SWZ63" s="3"/>
      <c r="SXA63" s="3"/>
      <c r="SXB63" s="3"/>
      <c r="SXC63" s="3"/>
      <c r="SXD63" s="3"/>
      <c r="SXE63" s="3"/>
      <c r="SXF63" s="3"/>
      <c r="SXG63" s="3"/>
      <c r="SXH63" s="3"/>
      <c r="SXI63" s="3"/>
      <c r="SXJ63" s="3"/>
      <c r="SXK63" s="3"/>
      <c r="SXL63" s="3"/>
      <c r="SXM63" s="3"/>
      <c r="SXN63" s="3"/>
      <c r="SXO63" s="3"/>
      <c r="SXP63" s="39"/>
      <c r="SXQ63" s="38"/>
      <c r="SXR63" s="3"/>
      <c r="SXS63" s="3"/>
      <c r="SXT63" s="3"/>
      <c r="SXU63" s="3"/>
      <c r="SXV63" s="3"/>
      <c r="SXW63" s="3"/>
      <c r="SXX63" s="3"/>
      <c r="SXY63" s="3"/>
      <c r="SXZ63" s="3"/>
      <c r="SYA63" s="3"/>
      <c r="SYB63" s="3"/>
      <c r="SYC63" s="3"/>
      <c r="SYD63" s="3"/>
      <c r="SYE63" s="3"/>
      <c r="SYF63" s="3"/>
      <c r="SYG63" s="3"/>
      <c r="SYH63" s="3"/>
      <c r="SYI63" s="3"/>
      <c r="SYJ63" s="3"/>
      <c r="SYK63" s="3"/>
      <c r="SYL63" s="3"/>
      <c r="SYM63" s="39"/>
      <c r="SYN63" s="38"/>
      <c r="SYO63" s="3"/>
      <c r="SYP63" s="3"/>
      <c r="SYQ63" s="3"/>
      <c r="SYR63" s="3"/>
      <c r="SYS63" s="3"/>
      <c r="SYT63" s="3"/>
      <c r="SYU63" s="3"/>
      <c r="SYV63" s="3"/>
      <c r="SYW63" s="3"/>
      <c r="SYX63" s="3"/>
      <c r="SYY63" s="3"/>
      <c r="SYZ63" s="3"/>
      <c r="SZA63" s="3"/>
      <c r="SZB63" s="3"/>
      <c r="SZC63" s="3"/>
      <c r="SZD63" s="3"/>
      <c r="SZE63" s="3"/>
      <c r="SZF63" s="3"/>
      <c r="SZG63" s="3"/>
      <c r="SZH63" s="3"/>
      <c r="SZI63" s="3"/>
      <c r="SZJ63" s="39"/>
      <c r="SZK63" s="38"/>
      <c r="SZL63" s="3"/>
      <c r="SZM63" s="3"/>
      <c r="SZN63" s="3"/>
      <c r="SZO63" s="3"/>
      <c r="SZP63" s="3"/>
      <c r="SZQ63" s="3"/>
      <c r="SZR63" s="3"/>
      <c r="SZS63" s="3"/>
      <c r="SZT63" s="3"/>
      <c r="SZU63" s="3"/>
      <c r="SZV63" s="3"/>
      <c r="SZW63" s="3"/>
      <c r="SZX63" s="3"/>
      <c r="SZY63" s="3"/>
      <c r="SZZ63" s="3"/>
      <c r="TAA63" s="3"/>
      <c r="TAB63" s="3"/>
      <c r="TAC63" s="3"/>
      <c r="TAD63" s="3"/>
      <c r="TAE63" s="3"/>
      <c r="TAF63" s="3"/>
      <c r="TAG63" s="39"/>
      <c r="TAH63" s="38"/>
      <c r="TAI63" s="3"/>
      <c r="TAJ63" s="3"/>
      <c r="TAK63" s="3"/>
      <c r="TAL63" s="3"/>
      <c r="TAM63" s="3"/>
      <c r="TAN63" s="3"/>
      <c r="TAO63" s="3"/>
      <c r="TAP63" s="3"/>
      <c r="TAQ63" s="3"/>
      <c r="TAR63" s="3"/>
      <c r="TAS63" s="3"/>
      <c r="TAT63" s="3"/>
      <c r="TAU63" s="3"/>
      <c r="TAV63" s="3"/>
      <c r="TAW63" s="3"/>
      <c r="TAX63" s="3"/>
      <c r="TAY63" s="3"/>
      <c r="TAZ63" s="3"/>
      <c r="TBA63" s="3"/>
      <c r="TBB63" s="3"/>
      <c r="TBC63" s="3"/>
      <c r="TBD63" s="39"/>
      <c r="TBE63" s="38"/>
      <c r="TBF63" s="3"/>
      <c r="TBG63" s="3"/>
      <c r="TBH63" s="3"/>
      <c r="TBI63" s="3"/>
      <c r="TBJ63" s="3"/>
      <c r="TBK63" s="3"/>
      <c r="TBL63" s="3"/>
      <c r="TBM63" s="3"/>
      <c r="TBN63" s="3"/>
      <c r="TBO63" s="3"/>
      <c r="TBP63" s="3"/>
      <c r="TBQ63" s="3"/>
      <c r="TBR63" s="3"/>
      <c r="TBS63" s="3"/>
      <c r="TBT63" s="3"/>
      <c r="TBU63" s="3"/>
      <c r="TBV63" s="3"/>
      <c r="TBW63" s="3"/>
      <c r="TBX63" s="3"/>
      <c r="TBY63" s="3"/>
      <c r="TBZ63" s="3"/>
      <c r="TCA63" s="39"/>
      <c r="TCB63" s="38"/>
      <c r="TCC63" s="3"/>
      <c r="TCD63" s="3"/>
      <c r="TCE63" s="3"/>
      <c r="TCF63" s="3"/>
      <c r="TCG63" s="3"/>
      <c r="TCH63" s="3"/>
      <c r="TCI63" s="3"/>
      <c r="TCJ63" s="3"/>
      <c r="TCK63" s="3"/>
      <c r="TCL63" s="3"/>
      <c r="TCM63" s="3"/>
      <c r="TCN63" s="3"/>
      <c r="TCO63" s="3"/>
      <c r="TCP63" s="3"/>
      <c r="TCQ63" s="3"/>
      <c r="TCR63" s="3"/>
      <c r="TCS63" s="3"/>
      <c r="TCT63" s="3"/>
      <c r="TCU63" s="3"/>
      <c r="TCV63" s="3"/>
      <c r="TCW63" s="3"/>
      <c r="TCX63" s="39"/>
      <c r="TCY63" s="38"/>
      <c r="TCZ63" s="3"/>
      <c r="TDA63" s="3"/>
      <c r="TDB63" s="3"/>
      <c r="TDC63" s="3"/>
      <c r="TDD63" s="3"/>
      <c r="TDE63" s="3"/>
      <c r="TDF63" s="3"/>
      <c r="TDG63" s="3"/>
      <c r="TDH63" s="3"/>
      <c r="TDI63" s="3"/>
      <c r="TDJ63" s="3"/>
      <c r="TDK63" s="3"/>
      <c r="TDL63" s="3"/>
      <c r="TDM63" s="3"/>
      <c r="TDN63" s="3"/>
      <c r="TDO63" s="3"/>
      <c r="TDP63" s="3"/>
      <c r="TDQ63" s="3"/>
      <c r="TDR63" s="3"/>
      <c r="TDS63" s="3"/>
      <c r="TDT63" s="3"/>
      <c r="TDU63" s="39"/>
      <c r="TDV63" s="38"/>
      <c r="TDW63" s="3"/>
      <c r="TDX63" s="3"/>
      <c r="TDY63" s="3"/>
      <c r="TDZ63" s="3"/>
      <c r="TEA63" s="3"/>
      <c r="TEB63" s="3"/>
      <c r="TEC63" s="3"/>
      <c r="TED63" s="3"/>
      <c r="TEE63" s="3"/>
      <c r="TEF63" s="3"/>
      <c r="TEG63" s="3"/>
      <c r="TEH63" s="3"/>
      <c r="TEI63" s="3"/>
      <c r="TEJ63" s="3"/>
      <c r="TEK63" s="3"/>
      <c r="TEL63" s="3"/>
      <c r="TEM63" s="3"/>
      <c r="TEN63" s="3"/>
      <c r="TEO63" s="3"/>
      <c r="TEP63" s="3"/>
      <c r="TEQ63" s="3"/>
      <c r="TER63" s="39"/>
      <c r="TES63" s="38"/>
      <c r="TET63" s="3"/>
      <c r="TEU63" s="3"/>
      <c r="TEV63" s="3"/>
      <c r="TEW63" s="3"/>
      <c r="TEX63" s="3"/>
      <c r="TEY63" s="3"/>
      <c r="TEZ63" s="3"/>
      <c r="TFA63" s="3"/>
      <c r="TFB63" s="3"/>
      <c r="TFC63" s="3"/>
      <c r="TFD63" s="3"/>
      <c r="TFE63" s="3"/>
      <c r="TFF63" s="3"/>
      <c r="TFG63" s="3"/>
      <c r="TFH63" s="3"/>
      <c r="TFI63" s="3"/>
      <c r="TFJ63" s="3"/>
      <c r="TFK63" s="3"/>
      <c r="TFL63" s="3"/>
      <c r="TFM63" s="3"/>
      <c r="TFN63" s="3"/>
      <c r="TFO63" s="39"/>
      <c r="TFP63" s="38"/>
      <c r="TFQ63" s="3"/>
      <c r="TFR63" s="3"/>
      <c r="TFS63" s="3"/>
      <c r="TFT63" s="3"/>
      <c r="TFU63" s="3"/>
      <c r="TFV63" s="3"/>
      <c r="TFW63" s="3"/>
      <c r="TFX63" s="3"/>
      <c r="TFY63" s="3"/>
      <c r="TFZ63" s="3"/>
      <c r="TGA63" s="3"/>
      <c r="TGB63" s="3"/>
      <c r="TGC63" s="3"/>
      <c r="TGD63" s="3"/>
      <c r="TGE63" s="3"/>
      <c r="TGF63" s="3"/>
      <c r="TGG63" s="3"/>
      <c r="TGH63" s="3"/>
      <c r="TGI63" s="3"/>
      <c r="TGJ63" s="3"/>
      <c r="TGK63" s="3"/>
      <c r="TGL63" s="39"/>
      <c r="TGM63" s="38"/>
      <c r="TGN63" s="3"/>
      <c r="TGO63" s="3"/>
      <c r="TGP63" s="3"/>
      <c r="TGQ63" s="3"/>
      <c r="TGR63" s="3"/>
      <c r="TGS63" s="3"/>
      <c r="TGT63" s="3"/>
      <c r="TGU63" s="3"/>
      <c r="TGV63" s="3"/>
      <c r="TGW63" s="3"/>
      <c r="TGX63" s="3"/>
      <c r="TGY63" s="3"/>
      <c r="TGZ63" s="3"/>
      <c r="THA63" s="3"/>
      <c r="THB63" s="3"/>
      <c r="THC63" s="3"/>
      <c r="THD63" s="3"/>
      <c r="THE63" s="3"/>
      <c r="THF63" s="3"/>
      <c r="THG63" s="3"/>
      <c r="THH63" s="3"/>
      <c r="THI63" s="39"/>
      <c r="THJ63" s="38"/>
      <c r="THK63" s="3"/>
      <c r="THL63" s="3"/>
      <c r="THM63" s="3"/>
      <c r="THN63" s="3"/>
      <c r="THO63" s="3"/>
      <c r="THP63" s="3"/>
      <c r="THQ63" s="3"/>
      <c r="THR63" s="3"/>
      <c r="THS63" s="3"/>
      <c r="THT63" s="3"/>
      <c r="THU63" s="3"/>
      <c r="THV63" s="3"/>
      <c r="THW63" s="3"/>
      <c r="THX63" s="3"/>
      <c r="THY63" s="3"/>
      <c r="THZ63" s="3"/>
      <c r="TIA63" s="3"/>
      <c r="TIB63" s="3"/>
      <c r="TIC63" s="3"/>
      <c r="TID63" s="3"/>
      <c r="TIE63" s="3"/>
      <c r="TIF63" s="39"/>
      <c r="TIG63" s="38"/>
      <c r="TIH63" s="3"/>
      <c r="TII63" s="3"/>
      <c r="TIJ63" s="3"/>
      <c r="TIK63" s="3"/>
      <c r="TIL63" s="3"/>
      <c r="TIM63" s="3"/>
      <c r="TIN63" s="3"/>
      <c r="TIO63" s="3"/>
      <c r="TIP63" s="3"/>
      <c r="TIQ63" s="3"/>
      <c r="TIR63" s="3"/>
      <c r="TIS63" s="3"/>
      <c r="TIT63" s="3"/>
      <c r="TIU63" s="3"/>
      <c r="TIV63" s="3"/>
      <c r="TIW63" s="3"/>
      <c r="TIX63" s="3"/>
      <c r="TIY63" s="3"/>
      <c r="TIZ63" s="3"/>
      <c r="TJA63" s="3"/>
      <c r="TJB63" s="3"/>
      <c r="TJC63" s="39"/>
      <c r="TJD63" s="38"/>
      <c r="TJE63" s="3"/>
      <c r="TJF63" s="3"/>
      <c r="TJG63" s="3"/>
      <c r="TJH63" s="3"/>
      <c r="TJI63" s="3"/>
      <c r="TJJ63" s="3"/>
      <c r="TJK63" s="3"/>
      <c r="TJL63" s="3"/>
      <c r="TJM63" s="3"/>
      <c r="TJN63" s="3"/>
      <c r="TJO63" s="3"/>
      <c r="TJP63" s="3"/>
      <c r="TJQ63" s="3"/>
      <c r="TJR63" s="3"/>
      <c r="TJS63" s="3"/>
      <c r="TJT63" s="3"/>
      <c r="TJU63" s="3"/>
      <c r="TJV63" s="3"/>
      <c r="TJW63" s="3"/>
      <c r="TJX63" s="3"/>
      <c r="TJY63" s="3"/>
      <c r="TJZ63" s="39"/>
      <c r="TKA63" s="38"/>
      <c r="TKB63" s="3"/>
      <c r="TKC63" s="3"/>
      <c r="TKD63" s="3"/>
      <c r="TKE63" s="3"/>
      <c r="TKF63" s="3"/>
      <c r="TKG63" s="3"/>
      <c r="TKH63" s="3"/>
      <c r="TKI63" s="3"/>
      <c r="TKJ63" s="3"/>
      <c r="TKK63" s="3"/>
      <c r="TKL63" s="3"/>
      <c r="TKM63" s="3"/>
      <c r="TKN63" s="3"/>
      <c r="TKO63" s="3"/>
      <c r="TKP63" s="3"/>
      <c r="TKQ63" s="3"/>
      <c r="TKR63" s="3"/>
      <c r="TKS63" s="3"/>
      <c r="TKT63" s="3"/>
      <c r="TKU63" s="3"/>
      <c r="TKV63" s="3"/>
      <c r="TKW63" s="39"/>
      <c r="TKX63" s="38"/>
      <c r="TKY63" s="3"/>
      <c r="TKZ63" s="3"/>
      <c r="TLA63" s="3"/>
      <c r="TLB63" s="3"/>
      <c r="TLC63" s="3"/>
      <c r="TLD63" s="3"/>
      <c r="TLE63" s="3"/>
      <c r="TLF63" s="3"/>
      <c r="TLG63" s="3"/>
      <c r="TLH63" s="3"/>
      <c r="TLI63" s="3"/>
      <c r="TLJ63" s="3"/>
      <c r="TLK63" s="3"/>
      <c r="TLL63" s="3"/>
      <c r="TLM63" s="3"/>
      <c r="TLN63" s="3"/>
      <c r="TLO63" s="3"/>
      <c r="TLP63" s="3"/>
      <c r="TLQ63" s="3"/>
      <c r="TLR63" s="3"/>
      <c r="TLS63" s="3"/>
      <c r="TLT63" s="39"/>
      <c r="TLU63" s="38"/>
      <c r="TLV63" s="3"/>
      <c r="TLW63" s="3"/>
      <c r="TLX63" s="3"/>
      <c r="TLY63" s="3"/>
      <c r="TLZ63" s="3"/>
      <c r="TMA63" s="3"/>
      <c r="TMB63" s="3"/>
      <c r="TMC63" s="3"/>
      <c r="TMD63" s="3"/>
      <c r="TME63" s="3"/>
      <c r="TMF63" s="3"/>
      <c r="TMG63" s="3"/>
      <c r="TMH63" s="3"/>
      <c r="TMI63" s="3"/>
      <c r="TMJ63" s="3"/>
      <c r="TMK63" s="3"/>
      <c r="TML63" s="3"/>
      <c r="TMM63" s="3"/>
      <c r="TMN63" s="3"/>
      <c r="TMO63" s="3"/>
      <c r="TMP63" s="3"/>
      <c r="TMQ63" s="39"/>
      <c r="TMR63" s="38"/>
      <c r="TMS63" s="3"/>
      <c r="TMT63" s="3"/>
      <c r="TMU63" s="3"/>
      <c r="TMV63" s="3"/>
      <c r="TMW63" s="3"/>
      <c r="TMX63" s="3"/>
      <c r="TMY63" s="3"/>
      <c r="TMZ63" s="3"/>
      <c r="TNA63" s="3"/>
      <c r="TNB63" s="3"/>
      <c r="TNC63" s="3"/>
      <c r="TND63" s="3"/>
      <c r="TNE63" s="3"/>
      <c r="TNF63" s="3"/>
      <c r="TNG63" s="3"/>
      <c r="TNH63" s="3"/>
      <c r="TNI63" s="3"/>
      <c r="TNJ63" s="3"/>
      <c r="TNK63" s="3"/>
      <c r="TNL63" s="3"/>
      <c r="TNM63" s="3"/>
      <c r="TNN63" s="39"/>
      <c r="TNO63" s="38"/>
      <c r="TNP63" s="3"/>
      <c r="TNQ63" s="3"/>
      <c r="TNR63" s="3"/>
      <c r="TNS63" s="3"/>
      <c r="TNT63" s="3"/>
      <c r="TNU63" s="3"/>
      <c r="TNV63" s="3"/>
      <c r="TNW63" s="3"/>
      <c r="TNX63" s="3"/>
      <c r="TNY63" s="3"/>
      <c r="TNZ63" s="3"/>
      <c r="TOA63" s="3"/>
      <c r="TOB63" s="3"/>
      <c r="TOC63" s="3"/>
      <c r="TOD63" s="3"/>
      <c r="TOE63" s="3"/>
      <c r="TOF63" s="3"/>
      <c r="TOG63" s="3"/>
      <c r="TOH63" s="3"/>
      <c r="TOI63" s="3"/>
      <c r="TOJ63" s="3"/>
      <c r="TOK63" s="39"/>
      <c r="TOL63" s="38"/>
      <c r="TOM63" s="3"/>
      <c r="TON63" s="3"/>
      <c r="TOO63" s="3"/>
      <c r="TOP63" s="3"/>
      <c r="TOQ63" s="3"/>
      <c r="TOR63" s="3"/>
      <c r="TOS63" s="3"/>
      <c r="TOT63" s="3"/>
      <c r="TOU63" s="3"/>
      <c r="TOV63" s="3"/>
      <c r="TOW63" s="3"/>
      <c r="TOX63" s="3"/>
      <c r="TOY63" s="3"/>
      <c r="TOZ63" s="3"/>
      <c r="TPA63" s="3"/>
      <c r="TPB63" s="3"/>
      <c r="TPC63" s="3"/>
      <c r="TPD63" s="3"/>
      <c r="TPE63" s="3"/>
      <c r="TPF63" s="3"/>
      <c r="TPG63" s="3"/>
      <c r="TPH63" s="39"/>
      <c r="TPI63" s="38"/>
      <c r="TPJ63" s="3"/>
      <c r="TPK63" s="3"/>
      <c r="TPL63" s="3"/>
      <c r="TPM63" s="3"/>
      <c r="TPN63" s="3"/>
      <c r="TPO63" s="3"/>
      <c r="TPP63" s="3"/>
      <c r="TPQ63" s="3"/>
      <c r="TPR63" s="3"/>
      <c r="TPS63" s="3"/>
      <c r="TPT63" s="3"/>
      <c r="TPU63" s="3"/>
      <c r="TPV63" s="3"/>
      <c r="TPW63" s="3"/>
      <c r="TPX63" s="3"/>
      <c r="TPY63" s="3"/>
      <c r="TPZ63" s="3"/>
      <c r="TQA63" s="3"/>
      <c r="TQB63" s="3"/>
      <c r="TQC63" s="3"/>
      <c r="TQD63" s="3"/>
      <c r="TQE63" s="39"/>
      <c r="TQF63" s="38"/>
      <c r="TQG63" s="3"/>
      <c r="TQH63" s="3"/>
      <c r="TQI63" s="3"/>
      <c r="TQJ63" s="3"/>
      <c r="TQK63" s="3"/>
      <c r="TQL63" s="3"/>
      <c r="TQM63" s="3"/>
      <c r="TQN63" s="3"/>
      <c r="TQO63" s="3"/>
      <c r="TQP63" s="3"/>
      <c r="TQQ63" s="3"/>
      <c r="TQR63" s="3"/>
      <c r="TQS63" s="3"/>
      <c r="TQT63" s="3"/>
      <c r="TQU63" s="3"/>
      <c r="TQV63" s="3"/>
      <c r="TQW63" s="3"/>
      <c r="TQX63" s="3"/>
      <c r="TQY63" s="3"/>
      <c r="TQZ63" s="3"/>
      <c r="TRA63" s="3"/>
      <c r="TRB63" s="39"/>
      <c r="TRC63" s="38"/>
      <c r="TRD63" s="3"/>
      <c r="TRE63" s="3"/>
      <c r="TRF63" s="3"/>
      <c r="TRG63" s="3"/>
      <c r="TRH63" s="3"/>
      <c r="TRI63" s="3"/>
      <c r="TRJ63" s="3"/>
      <c r="TRK63" s="3"/>
      <c r="TRL63" s="3"/>
      <c r="TRM63" s="3"/>
      <c r="TRN63" s="3"/>
      <c r="TRO63" s="3"/>
      <c r="TRP63" s="3"/>
      <c r="TRQ63" s="3"/>
      <c r="TRR63" s="3"/>
      <c r="TRS63" s="3"/>
      <c r="TRT63" s="3"/>
      <c r="TRU63" s="3"/>
      <c r="TRV63" s="3"/>
      <c r="TRW63" s="3"/>
      <c r="TRX63" s="3"/>
      <c r="TRY63" s="39"/>
      <c r="TRZ63" s="38"/>
      <c r="TSA63" s="3"/>
      <c r="TSB63" s="3"/>
      <c r="TSC63" s="3"/>
      <c r="TSD63" s="3"/>
      <c r="TSE63" s="3"/>
      <c r="TSF63" s="3"/>
      <c r="TSG63" s="3"/>
      <c r="TSH63" s="3"/>
      <c r="TSI63" s="3"/>
      <c r="TSJ63" s="3"/>
      <c r="TSK63" s="3"/>
      <c r="TSL63" s="3"/>
      <c r="TSM63" s="3"/>
      <c r="TSN63" s="3"/>
      <c r="TSO63" s="3"/>
      <c r="TSP63" s="3"/>
      <c r="TSQ63" s="3"/>
      <c r="TSR63" s="3"/>
      <c r="TSS63" s="3"/>
      <c r="TST63" s="3"/>
      <c r="TSU63" s="3"/>
      <c r="TSV63" s="39"/>
      <c r="TSW63" s="38"/>
      <c r="TSX63" s="3"/>
      <c r="TSY63" s="3"/>
      <c r="TSZ63" s="3"/>
      <c r="TTA63" s="3"/>
      <c r="TTB63" s="3"/>
      <c r="TTC63" s="3"/>
      <c r="TTD63" s="3"/>
      <c r="TTE63" s="3"/>
      <c r="TTF63" s="3"/>
      <c r="TTG63" s="3"/>
      <c r="TTH63" s="3"/>
      <c r="TTI63" s="3"/>
      <c r="TTJ63" s="3"/>
      <c r="TTK63" s="3"/>
      <c r="TTL63" s="3"/>
      <c r="TTM63" s="3"/>
      <c r="TTN63" s="3"/>
      <c r="TTO63" s="3"/>
      <c r="TTP63" s="3"/>
      <c r="TTQ63" s="3"/>
      <c r="TTR63" s="3"/>
      <c r="TTS63" s="39"/>
      <c r="TTT63" s="38"/>
      <c r="TTU63" s="3"/>
      <c r="TTV63" s="3"/>
      <c r="TTW63" s="3"/>
      <c r="TTX63" s="3"/>
      <c r="TTY63" s="3"/>
      <c r="TTZ63" s="3"/>
      <c r="TUA63" s="3"/>
      <c r="TUB63" s="3"/>
      <c r="TUC63" s="3"/>
      <c r="TUD63" s="3"/>
      <c r="TUE63" s="3"/>
      <c r="TUF63" s="3"/>
      <c r="TUG63" s="3"/>
      <c r="TUH63" s="3"/>
      <c r="TUI63" s="3"/>
      <c r="TUJ63" s="3"/>
      <c r="TUK63" s="3"/>
      <c r="TUL63" s="3"/>
      <c r="TUM63" s="3"/>
      <c r="TUN63" s="3"/>
      <c r="TUO63" s="3"/>
      <c r="TUP63" s="39"/>
      <c r="TUQ63" s="38"/>
      <c r="TUR63" s="3"/>
      <c r="TUS63" s="3"/>
      <c r="TUT63" s="3"/>
      <c r="TUU63" s="3"/>
      <c r="TUV63" s="3"/>
      <c r="TUW63" s="3"/>
      <c r="TUX63" s="3"/>
      <c r="TUY63" s="3"/>
      <c r="TUZ63" s="3"/>
      <c r="TVA63" s="3"/>
      <c r="TVB63" s="3"/>
      <c r="TVC63" s="3"/>
      <c r="TVD63" s="3"/>
      <c r="TVE63" s="3"/>
      <c r="TVF63" s="3"/>
      <c r="TVG63" s="3"/>
      <c r="TVH63" s="3"/>
      <c r="TVI63" s="3"/>
      <c r="TVJ63" s="3"/>
      <c r="TVK63" s="3"/>
      <c r="TVL63" s="3"/>
      <c r="TVM63" s="39"/>
      <c r="TVN63" s="38"/>
      <c r="TVO63" s="3"/>
      <c r="TVP63" s="3"/>
      <c r="TVQ63" s="3"/>
      <c r="TVR63" s="3"/>
      <c r="TVS63" s="3"/>
      <c r="TVT63" s="3"/>
      <c r="TVU63" s="3"/>
      <c r="TVV63" s="3"/>
      <c r="TVW63" s="3"/>
      <c r="TVX63" s="3"/>
      <c r="TVY63" s="3"/>
      <c r="TVZ63" s="3"/>
      <c r="TWA63" s="3"/>
      <c r="TWB63" s="3"/>
      <c r="TWC63" s="3"/>
      <c r="TWD63" s="3"/>
      <c r="TWE63" s="3"/>
      <c r="TWF63" s="3"/>
      <c r="TWG63" s="3"/>
      <c r="TWH63" s="3"/>
      <c r="TWI63" s="3"/>
      <c r="TWJ63" s="39"/>
      <c r="TWK63" s="38"/>
      <c r="TWL63" s="3"/>
      <c r="TWM63" s="3"/>
      <c r="TWN63" s="3"/>
      <c r="TWO63" s="3"/>
      <c r="TWP63" s="3"/>
      <c r="TWQ63" s="3"/>
      <c r="TWR63" s="3"/>
      <c r="TWS63" s="3"/>
      <c r="TWT63" s="3"/>
      <c r="TWU63" s="3"/>
      <c r="TWV63" s="3"/>
      <c r="TWW63" s="3"/>
      <c r="TWX63" s="3"/>
      <c r="TWY63" s="3"/>
      <c r="TWZ63" s="3"/>
      <c r="TXA63" s="3"/>
      <c r="TXB63" s="3"/>
      <c r="TXC63" s="3"/>
      <c r="TXD63" s="3"/>
      <c r="TXE63" s="3"/>
      <c r="TXF63" s="3"/>
      <c r="TXG63" s="39"/>
      <c r="TXH63" s="38"/>
      <c r="TXI63" s="3"/>
      <c r="TXJ63" s="3"/>
      <c r="TXK63" s="3"/>
      <c r="TXL63" s="3"/>
      <c r="TXM63" s="3"/>
      <c r="TXN63" s="3"/>
      <c r="TXO63" s="3"/>
      <c r="TXP63" s="3"/>
      <c r="TXQ63" s="3"/>
      <c r="TXR63" s="3"/>
      <c r="TXS63" s="3"/>
      <c r="TXT63" s="3"/>
      <c r="TXU63" s="3"/>
      <c r="TXV63" s="3"/>
      <c r="TXW63" s="3"/>
      <c r="TXX63" s="3"/>
      <c r="TXY63" s="3"/>
      <c r="TXZ63" s="3"/>
      <c r="TYA63" s="3"/>
      <c r="TYB63" s="3"/>
      <c r="TYC63" s="3"/>
      <c r="TYD63" s="39"/>
      <c r="TYE63" s="38"/>
      <c r="TYF63" s="3"/>
      <c r="TYG63" s="3"/>
      <c r="TYH63" s="3"/>
      <c r="TYI63" s="3"/>
      <c r="TYJ63" s="3"/>
      <c r="TYK63" s="3"/>
      <c r="TYL63" s="3"/>
      <c r="TYM63" s="3"/>
      <c r="TYN63" s="3"/>
      <c r="TYO63" s="3"/>
      <c r="TYP63" s="3"/>
      <c r="TYQ63" s="3"/>
      <c r="TYR63" s="3"/>
      <c r="TYS63" s="3"/>
      <c r="TYT63" s="3"/>
      <c r="TYU63" s="3"/>
      <c r="TYV63" s="3"/>
      <c r="TYW63" s="3"/>
      <c r="TYX63" s="3"/>
      <c r="TYY63" s="3"/>
      <c r="TYZ63" s="3"/>
      <c r="TZA63" s="39"/>
      <c r="TZB63" s="38"/>
      <c r="TZC63" s="3"/>
      <c r="TZD63" s="3"/>
      <c r="TZE63" s="3"/>
      <c r="TZF63" s="3"/>
      <c r="TZG63" s="3"/>
      <c r="TZH63" s="3"/>
      <c r="TZI63" s="3"/>
      <c r="TZJ63" s="3"/>
      <c r="TZK63" s="3"/>
      <c r="TZL63" s="3"/>
      <c r="TZM63" s="3"/>
      <c r="TZN63" s="3"/>
      <c r="TZO63" s="3"/>
      <c r="TZP63" s="3"/>
      <c r="TZQ63" s="3"/>
      <c r="TZR63" s="3"/>
      <c r="TZS63" s="3"/>
      <c r="TZT63" s="3"/>
      <c r="TZU63" s="3"/>
      <c r="TZV63" s="3"/>
      <c r="TZW63" s="3"/>
      <c r="TZX63" s="39"/>
      <c r="TZY63" s="38"/>
      <c r="TZZ63" s="3"/>
      <c r="UAA63" s="3"/>
      <c r="UAB63" s="3"/>
      <c r="UAC63" s="3"/>
      <c r="UAD63" s="3"/>
      <c r="UAE63" s="3"/>
      <c r="UAF63" s="3"/>
      <c r="UAG63" s="3"/>
      <c r="UAH63" s="3"/>
      <c r="UAI63" s="3"/>
      <c r="UAJ63" s="3"/>
      <c r="UAK63" s="3"/>
      <c r="UAL63" s="3"/>
      <c r="UAM63" s="3"/>
      <c r="UAN63" s="3"/>
      <c r="UAO63" s="3"/>
      <c r="UAP63" s="3"/>
      <c r="UAQ63" s="3"/>
      <c r="UAR63" s="3"/>
      <c r="UAS63" s="3"/>
      <c r="UAT63" s="3"/>
      <c r="UAU63" s="39"/>
      <c r="UAV63" s="38"/>
      <c r="UAW63" s="3"/>
      <c r="UAX63" s="3"/>
      <c r="UAY63" s="3"/>
      <c r="UAZ63" s="3"/>
      <c r="UBA63" s="3"/>
      <c r="UBB63" s="3"/>
      <c r="UBC63" s="3"/>
      <c r="UBD63" s="3"/>
      <c r="UBE63" s="3"/>
      <c r="UBF63" s="3"/>
      <c r="UBG63" s="3"/>
      <c r="UBH63" s="3"/>
      <c r="UBI63" s="3"/>
      <c r="UBJ63" s="3"/>
      <c r="UBK63" s="3"/>
      <c r="UBL63" s="3"/>
      <c r="UBM63" s="3"/>
      <c r="UBN63" s="3"/>
      <c r="UBO63" s="3"/>
      <c r="UBP63" s="3"/>
      <c r="UBQ63" s="3"/>
      <c r="UBR63" s="39"/>
      <c r="UBS63" s="38"/>
      <c r="UBT63" s="3"/>
      <c r="UBU63" s="3"/>
      <c r="UBV63" s="3"/>
      <c r="UBW63" s="3"/>
      <c r="UBX63" s="3"/>
      <c r="UBY63" s="3"/>
      <c r="UBZ63" s="3"/>
      <c r="UCA63" s="3"/>
      <c r="UCB63" s="3"/>
      <c r="UCC63" s="3"/>
      <c r="UCD63" s="3"/>
      <c r="UCE63" s="3"/>
      <c r="UCF63" s="3"/>
      <c r="UCG63" s="3"/>
      <c r="UCH63" s="3"/>
      <c r="UCI63" s="3"/>
      <c r="UCJ63" s="3"/>
      <c r="UCK63" s="3"/>
      <c r="UCL63" s="3"/>
      <c r="UCM63" s="3"/>
      <c r="UCN63" s="3"/>
      <c r="UCO63" s="39"/>
      <c r="UCP63" s="38"/>
      <c r="UCQ63" s="3"/>
      <c r="UCR63" s="3"/>
      <c r="UCS63" s="3"/>
      <c r="UCT63" s="3"/>
      <c r="UCU63" s="3"/>
      <c r="UCV63" s="3"/>
      <c r="UCW63" s="3"/>
      <c r="UCX63" s="3"/>
      <c r="UCY63" s="3"/>
      <c r="UCZ63" s="3"/>
      <c r="UDA63" s="3"/>
      <c r="UDB63" s="3"/>
      <c r="UDC63" s="3"/>
      <c r="UDD63" s="3"/>
      <c r="UDE63" s="3"/>
      <c r="UDF63" s="3"/>
      <c r="UDG63" s="3"/>
      <c r="UDH63" s="3"/>
      <c r="UDI63" s="3"/>
      <c r="UDJ63" s="3"/>
      <c r="UDK63" s="3"/>
      <c r="UDL63" s="39"/>
      <c r="UDM63" s="38"/>
      <c r="UDN63" s="3"/>
      <c r="UDO63" s="3"/>
      <c r="UDP63" s="3"/>
      <c r="UDQ63" s="3"/>
      <c r="UDR63" s="3"/>
      <c r="UDS63" s="3"/>
      <c r="UDT63" s="3"/>
      <c r="UDU63" s="3"/>
      <c r="UDV63" s="3"/>
      <c r="UDW63" s="3"/>
      <c r="UDX63" s="3"/>
      <c r="UDY63" s="3"/>
      <c r="UDZ63" s="3"/>
      <c r="UEA63" s="3"/>
      <c r="UEB63" s="3"/>
      <c r="UEC63" s="3"/>
      <c r="UED63" s="3"/>
      <c r="UEE63" s="3"/>
      <c r="UEF63" s="3"/>
      <c r="UEG63" s="3"/>
      <c r="UEH63" s="3"/>
      <c r="UEI63" s="39"/>
      <c r="UEJ63" s="38"/>
      <c r="UEK63" s="3"/>
      <c r="UEL63" s="3"/>
      <c r="UEM63" s="3"/>
      <c r="UEN63" s="3"/>
      <c r="UEO63" s="3"/>
      <c r="UEP63" s="3"/>
      <c r="UEQ63" s="3"/>
      <c r="UER63" s="3"/>
      <c r="UES63" s="3"/>
      <c r="UET63" s="3"/>
      <c r="UEU63" s="3"/>
      <c r="UEV63" s="3"/>
      <c r="UEW63" s="3"/>
      <c r="UEX63" s="3"/>
      <c r="UEY63" s="3"/>
      <c r="UEZ63" s="3"/>
      <c r="UFA63" s="3"/>
      <c r="UFB63" s="3"/>
      <c r="UFC63" s="3"/>
      <c r="UFD63" s="3"/>
      <c r="UFE63" s="3"/>
      <c r="UFF63" s="39"/>
      <c r="UFG63" s="38"/>
      <c r="UFH63" s="3"/>
      <c r="UFI63" s="3"/>
      <c r="UFJ63" s="3"/>
      <c r="UFK63" s="3"/>
      <c r="UFL63" s="3"/>
      <c r="UFM63" s="3"/>
      <c r="UFN63" s="3"/>
      <c r="UFO63" s="3"/>
      <c r="UFP63" s="3"/>
      <c r="UFQ63" s="3"/>
      <c r="UFR63" s="3"/>
      <c r="UFS63" s="3"/>
      <c r="UFT63" s="3"/>
      <c r="UFU63" s="3"/>
      <c r="UFV63" s="3"/>
      <c r="UFW63" s="3"/>
      <c r="UFX63" s="3"/>
      <c r="UFY63" s="3"/>
      <c r="UFZ63" s="3"/>
      <c r="UGA63" s="3"/>
      <c r="UGB63" s="3"/>
      <c r="UGC63" s="39"/>
      <c r="UGD63" s="38"/>
      <c r="UGE63" s="3"/>
      <c r="UGF63" s="3"/>
      <c r="UGG63" s="3"/>
      <c r="UGH63" s="3"/>
      <c r="UGI63" s="3"/>
      <c r="UGJ63" s="3"/>
      <c r="UGK63" s="3"/>
      <c r="UGL63" s="3"/>
      <c r="UGM63" s="3"/>
      <c r="UGN63" s="3"/>
      <c r="UGO63" s="3"/>
      <c r="UGP63" s="3"/>
      <c r="UGQ63" s="3"/>
      <c r="UGR63" s="3"/>
      <c r="UGS63" s="3"/>
      <c r="UGT63" s="3"/>
      <c r="UGU63" s="3"/>
      <c r="UGV63" s="3"/>
      <c r="UGW63" s="3"/>
      <c r="UGX63" s="3"/>
      <c r="UGY63" s="3"/>
      <c r="UGZ63" s="39"/>
      <c r="UHA63" s="38"/>
      <c r="UHB63" s="3"/>
      <c r="UHC63" s="3"/>
      <c r="UHD63" s="3"/>
      <c r="UHE63" s="3"/>
      <c r="UHF63" s="3"/>
      <c r="UHG63" s="3"/>
      <c r="UHH63" s="3"/>
      <c r="UHI63" s="3"/>
      <c r="UHJ63" s="3"/>
      <c r="UHK63" s="3"/>
      <c r="UHL63" s="3"/>
      <c r="UHM63" s="3"/>
      <c r="UHN63" s="3"/>
      <c r="UHO63" s="3"/>
      <c r="UHP63" s="3"/>
      <c r="UHQ63" s="3"/>
      <c r="UHR63" s="3"/>
      <c r="UHS63" s="3"/>
      <c r="UHT63" s="3"/>
      <c r="UHU63" s="3"/>
      <c r="UHV63" s="3"/>
      <c r="UHW63" s="39"/>
      <c r="UHX63" s="38"/>
      <c r="UHY63" s="3"/>
      <c r="UHZ63" s="3"/>
      <c r="UIA63" s="3"/>
      <c r="UIB63" s="3"/>
      <c r="UIC63" s="3"/>
      <c r="UID63" s="3"/>
      <c r="UIE63" s="3"/>
      <c r="UIF63" s="3"/>
      <c r="UIG63" s="3"/>
      <c r="UIH63" s="3"/>
      <c r="UII63" s="3"/>
      <c r="UIJ63" s="3"/>
      <c r="UIK63" s="3"/>
      <c r="UIL63" s="3"/>
      <c r="UIM63" s="3"/>
      <c r="UIN63" s="3"/>
      <c r="UIO63" s="3"/>
      <c r="UIP63" s="3"/>
      <c r="UIQ63" s="3"/>
      <c r="UIR63" s="3"/>
      <c r="UIS63" s="3"/>
      <c r="UIT63" s="39"/>
      <c r="UIU63" s="38"/>
      <c r="UIV63" s="3"/>
      <c r="UIW63" s="3"/>
      <c r="UIX63" s="3"/>
      <c r="UIY63" s="3"/>
      <c r="UIZ63" s="3"/>
      <c r="UJA63" s="3"/>
      <c r="UJB63" s="3"/>
      <c r="UJC63" s="3"/>
      <c r="UJD63" s="3"/>
      <c r="UJE63" s="3"/>
      <c r="UJF63" s="3"/>
      <c r="UJG63" s="3"/>
      <c r="UJH63" s="3"/>
      <c r="UJI63" s="3"/>
      <c r="UJJ63" s="3"/>
      <c r="UJK63" s="3"/>
      <c r="UJL63" s="3"/>
      <c r="UJM63" s="3"/>
      <c r="UJN63" s="3"/>
      <c r="UJO63" s="3"/>
      <c r="UJP63" s="3"/>
      <c r="UJQ63" s="39"/>
      <c r="UJR63" s="38"/>
      <c r="UJS63" s="3"/>
      <c r="UJT63" s="3"/>
      <c r="UJU63" s="3"/>
      <c r="UJV63" s="3"/>
      <c r="UJW63" s="3"/>
      <c r="UJX63" s="3"/>
      <c r="UJY63" s="3"/>
      <c r="UJZ63" s="3"/>
      <c r="UKA63" s="3"/>
      <c r="UKB63" s="3"/>
      <c r="UKC63" s="3"/>
      <c r="UKD63" s="3"/>
      <c r="UKE63" s="3"/>
      <c r="UKF63" s="3"/>
      <c r="UKG63" s="3"/>
      <c r="UKH63" s="3"/>
      <c r="UKI63" s="3"/>
      <c r="UKJ63" s="3"/>
      <c r="UKK63" s="3"/>
      <c r="UKL63" s="3"/>
      <c r="UKM63" s="3"/>
      <c r="UKN63" s="39"/>
      <c r="UKO63" s="38"/>
      <c r="UKP63" s="3"/>
      <c r="UKQ63" s="3"/>
      <c r="UKR63" s="3"/>
      <c r="UKS63" s="3"/>
      <c r="UKT63" s="3"/>
      <c r="UKU63" s="3"/>
      <c r="UKV63" s="3"/>
      <c r="UKW63" s="3"/>
      <c r="UKX63" s="3"/>
      <c r="UKY63" s="3"/>
      <c r="UKZ63" s="3"/>
      <c r="ULA63" s="3"/>
      <c r="ULB63" s="3"/>
      <c r="ULC63" s="3"/>
      <c r="ULD63" s="3"/>
      <c r="ULE63" s="3"/>
      <c r="ULF63" s="3"/>
      <c r="ULG63" s="3"/>
      <c r="ULH63" s="3"/>
      <c r="ULI63" s="3"/>
      <c r="ULJ63" s="3"/>
      <c r="ULK63" s="39"/>
      <c r="ULL63" s="38"/>
      <c r="ULM63" s="3"/>
      <c r="ULN63" s="3"/>
      <c r="ULO63" s="3"/>
      <c r="ULP63" s="3"/>
      <c r="ULQ63" s="3"/>
      <c r="ULR63" s="3"/>
      <c r="ULS63" s="3"/>
      <c r="ULT63" s="3"/>
      <c r="ULU63" s="3"/>
      <c r="ULV63" s="3"/>
      <c r="ULW63" s="3"/>
      <c r="ULX63" s="3"/>
      <c r="ULY63" s="3"/>
      <c r="ULZ63" s="3"/>
      <c r="UMA63" s="3"/>
      <c r="UMB63" s="3"/>
      <c r="UMC63" s="3"/>
      <c r="UMD63" s="3"/>
      <c r="UME63" s="3"/>
      <c r="UMF63" s="3"/>
      <c r="UMG63" s="3"/>
      <c r="UMH63" s="39"/>
      <c r="UMI63" s="38"/>
      <c r="UMJ63" s="3"/>
      <c r="UMK63" s="3"/>
      <c r="UML63" s="3"/>
      <c r="UMM63" s="3"/>
      <c r="UMN63" s="3"/>
      <c r="UMO63" s="3"/>
      <c r="UMP63" s="3"/>
      <c r="UMQ63" s="3"/>
      <c r="UMR63" s="3"/>
      <c r="UMS63" s="3"/>
      <c r="UMT63" s="3"/>
      <c r="UMU63" s="3"/>
      <c r="UMV63" s="3"/>
      <c r="UMW63" s="3"/>
      <c r="UMX63" s="3"/>
      <c r="UMY63" s="3"/>
      <c r="UMZ63" s="3"/>
      <c r="UNA63" s="3"/>
      <c r="UNB63" s="3"/>
      <c r="UNC63" s="3"/>
      <c r="UND63" s="3"/>
      <c r="UNE63" s="39"/>
      <c r="UNF63" s="38"/>
      <c r="UNG63" s="3"/>
      <c r="UNH63" s="3"/>
      <c r="UNI63" s="3"/>
      <c r="UNJ63" s="3"/>
      <c r="UNK63" s="3"/>
      <c r="UNL63" s="3"/>
      <c r="UNM63" s="3"/>
      <c r="UNN63" s="3"/>
      <c r="UNO63" s="3"/>
      <c r="UNP63" s="3"/>
      <c r="UNQ63" s="3"/>
      <c r="UNR63" s="3"/>
      <c r="UNS63" s="3"/>
      <c r="UNT63" s="3"/>
      <c r="UNU63" s="3"/>
      <c r="UNV63" s="3"/>
      <c r="UNW63" s="3"/>
      <c r="UNX63" s="3"/>
      <c r="UNY63" s="3"/>
      <c r="UNZ63" s="3"/>
      <c r="UOA63" s="3"/>
      <c r="UOB63" s="39"/>
      <c r="UOC63" s="38"/>
      <c r="UOD63" s="3"/>
      <c r="UOE63" s="3"/>
      <c r="UOF63" s="3"/>
      <c r="UOG63" s="3"/>
      <c r="UOH63" s="3"/>
      <c r="UOI63" s="3"/>
      <c r="UOJ63" s="3"/>
      <c r="UOK63" s="3"/>
      <c r="UOL63" s="3"/>
      <c r="UOM63" s="3"/>
      <c r="UON63" s="3"/>
      <c r="UOO63" s="3"/>
      <c r="UOP63" s="3"/>
      <c r="UOQ63" s="3"/>
      <c r="UOR63" s="3"/>
      <c r="UOS63" s="3"/>
      <c r="UOT63" s="3"/>
      <c r="UOU63" s="3"/>
      <c r="UOV63" s="3"/>
      <c r="UOW63" s="3"/>
      <c r="UOX63" s="3"/>
      <c r="UOY63" s="39"/>
      <c r="UOZ63" s="38"/>
      <c r="UPA63" s="3"/>
      <c r="UPB63" s="3"/>
      <c r="UPC63" s="3"/>
      <c r="UPD63" s="3"/>
      <c r="UPE63" s="3"/>
      <c r="UPF63" s="3"/>
      <c r="UPG63" s="3"/>
      <c r="UPH63" s="3"/>
      <c r="UPI63" s="3"/>
      <c r="UPJ63" s="3"/>
      <c r="UPK63" s="3"/>
      <c r="UPL63" s="3"/>
      <c r="UPM63" s="3"/>
      <c r="UPN63" s="3"/>
      <c r="UPO63" s="3"/>
      <c r="UPP63" s="3"/>
      <c r="UPQ63" s="3"/>
      <c r="UPR63" s="3"/>
      <c r="UPS63" s="3"/>
      <c r="UPT63" s="3"/>
      <c r="UPU63" s="3"/>
      <c r="UPV63" s="39"/>
      <c r="UPW63" s="38"/>
      <c r="UPX63" s="3"/>
      <c r="UPY63" s="3"/>
      <c r="UPZ63" s="3"/>
      <c r="UQA63" s="3"/>
      <c r="UQB63" s="3"/>
      <c r="UQC63" s="3"/>
      <c r="UQD63" s="3"/>
      <c r="UQE63" s="3"/>
      <c r="UQF63" s="3"/>
      <c r="UQG63" s="3"/>
      <c r="UQH63" s="3"/>
      <c r="UQI63" s="3"/>
      <c r="UQJ63" s="3"/>
      <c r="UQK63" s="3"/>
      <c r="UQL63" s="3"/>
      <c r="UQM63" s="3"/>
      <c r="UQN63" s="3"/>
      <c r="UQO63" s="3"/>
      <c r="UQP63" s="3"/>
      <c r="UQQ63" s="3"/>
      <c r="UQR63" s="3"/>
      <c r="UQS63" s="39"/>
      <c r="UQT63" s="38"/>
      <c r="UQU63" s="3"/>
      <c r="UQV63" s="3"/>
      <c r="UQW63" s="3"/>
      <c r="UQX63" s="3"/>
      <c r="UQY63" s="3"/>
      <c r="UQZ63" s="3"/>
      <c r="URA63" s="3"/>
      <c r="URB63" s="3"/>
      <c r="URC63" s="3"/>
      <c r="URD63" s="3"/>
      <c r="URE63" s="3"/>
      <c r="URF63" s="3"/>
      <c r="URG63" s="3"/>
      <c r="URH63" s="3"/>
      <c r="URI63" s="3"/>
      <c r="URJ63" s="3"/>
      <c r="URK63" s="3"/>
      <c r="URL63" s="3"/>
      <c r="URM63" s="3"/>
      <c r="URN63" s="3"/>
      <c r="URO63" s="3"/>
      <c r="URP63" s="39"/>
      <c r="URQ63" s="38"/>
      <c r="URR63" s="3"/>
      <c r="URS63" s="3"/>
      <c r="URT63" s="3"/>
      <c r="URU63" s="3"/>
      <c r="URV63" s="3"/>
      <c r="URW63" s="3"/>
      <c r="URX63" s="3"/>
      <c r="URY63" s="3"/>
      <c r="URZ63" s="3"/>
      <c r="USA63" s="3"/>
      <c r="USB63" s="3"/>
      <c r="USC63" s="3"/>
      <c r="USD63" s="3"/>
      <c r="USE63" s="3"/>
      <c r="USF63" s="3"/>
      <c r="USG63" s="3"/>
      <c r="USH63" s="3"/>
      <c r="USI63" s="3"/>
      <c r="USJ63" s="3"/>
      <c r="USK63" s="3"/>
      <c r="USL63" s="3"/>
      <c r="USM63" s="39"/>
      <c r="USN63" s="38"/>
      <c r="USO63" s="3"/>
      <c r="USP63" s="3"/>
      <c r="USQ63" s="3"/>
      <c r="USR63" s="3"/>
      <c r="USS63" s="3"/>
      <c r="UST63" s="3"/>
      <c r="USU63" s="3"/>
      <c r="USV63" s="3"/>
      <c r="USW63" s="3"/>
      <c r="USX63" s="3"/>
      <c r="USY63" s="3"/>
      <c r="USZ63" s="3"/>
      <c r="UTA63" s="3"/>
      <c r="UTB63" s="3"/>
      <c r="UTC63" s="3"/>
      <c r="UTD63" s="3"/>
      <c r="UTE63" s="3"/>
      <c r="UTF63" s="3"/>
      <c r="UTG63" s="3"/>
      <c r="UTH63" s="3"/>
      <c r="UTI63" s="3"/>
      <c r="UTJ63" s="39"/>
      <c r="UTK63" s="38"/>
      <c r="UTL63" s="3"/>
      <c r="UTM63" s="3"/>
      <c r="UTN63" s="3"/>
      <c r="UTO63" s="3"/>
      <c r="UTP63" s="3"/>
      <c r="UTQ63" s="3"/>
      <c r="UTR63" s="3"/>
      <c r="UTS63" s="3"/>
      <c r="UTT63" s="3"/>
      <c r="UTU63" s="3"/>
      <c r="UTV63" s="3"/>
      <c r="UTW63" s="3"/>
      <c r="UTX63" s="3"/>
      <c r="UTY63" s="3"/>
      <c r="UTZ63" s="3"/>
      <c r="UUA63" s="3"/>
      <c r="UUB63" s="3"/>
      <c r="UUC63" s="3"/>
      <c r="UUD63" s="3"/>
      <c r="UUE63" s="3"/>
      <c r="UUF63" s="3"/>
      <c r="UUG63" s="39"/>
      <c r="UUH63" s="38"/>
      <c r="UUI63" s="3"/>
      <c r="UUJ63" s="3"/>
      <c r="UUK63" s="3"/>
      <c r="UUL63" s="3"/>
      <c r="UUM63" s="3"/>
      <c r="UUN63" s="3"/>
      <c r="UUO63" s="3"/>
      <c r="UUP63" s="3"/>
      <c r="UUQ63" s="3"/>
      <c r="UUR63" s="3"/>
      <c r="UUS63" s="3"/>
      <c r="UUT63" s="3"/>
      <c r="UUU63" s="3"/>
      <c r="UUV63" s="3"/>
      <c r="UUW63" s="3"/>
      <c r="UUX63" s="3"/>
      <c r="UUY63" s="3"/>
      <c r="UUZ63" s="3"/>
      <c r="UVA63" s="3"/>
      <c r="UVB63" s="3"/>
      <c r="UVC63" s="3"/>
      <c r="UVD63" s="39"/>
      <c r="UVE63" s="38"/>
      <c r="UVF63" s="3"/>
      <c r="UVG63" s="3"/>
      <c r="UVH63" s="3"/>
      <c r="UVI63" s="3"/>
      <c r="UVJ63" s="3"/>
      <c r="UVK63" s="3"/>
      <c r="UVL63" s="3"/>
      <c r="UVM63" s="3"/>
      <c r="UVN63" s="3"/>
      <c r="UVO63" s="3"/>
      <c r="UVP63" s="3"/>
      <c r="UVQ63" s="3"/>
      <c r="UVR63" s="3"/>
      <c r="UVS63" s="3"/>
      <c r="UVT63" s="3"/>
      <c r="UVU63" s="3"/>
      <c r="UVV63" s="3"/>
      <c r="UVW63" s="3"/>
      <c r="UVX63" s="3"/>
      <c r="UVY63" s="3"/>
      <c r="UVZ63" s="3"/>
      <c r="UWA63" s="39"/>
      <c r="UWB63" s="38"/>
      <c r="UWC63" s="3"/>
      <c r="UWD63" s="3"/>
      <c r="UWE63" s="3"/>
      <c r="UWF63" s="3"/>
      <c r="UWG63" s="3"/>
      <c r="UWH63" s="3"/>
      <c r="UWI63" s="3"/>
      <c r="UWJ63" s="3"/>
      <c r="UWK63" s="3"/>
      <c r="UWL63" s="3"/>
      <c r="UWM63" s="3"/>
      <c r="UWN63" s="3"/>
      <c r="UWO63" s="3"/>
      <c r="UWP63" s="3"/>
      <c r="UWQ63" s="3"/>
      <c r="UWR63" s="3"/>
      <c r="UWS63" s="3"/>
      <c r="UWT63" s="3"/>
      <c r="UWU63" s="3"/>
      <c r="UWV63" s="3"/>
      <c r="UWW63" s="3"/>
      <c r="UWX63" s="39"/>
      <c r="UWY63" s="38"/>
      <c r="UWZ63" s="3"/>
      <c r="UXA63" s="3"/>
      <c r="UXB63" s="3"/>
      <c r="UXC63" s="3"/>
      <c r="UXD63" s="3"/>
      <c r="UXE63" s="3"/>
      <c r="UXF63" s="3"/>
      <c r="UXG63" s="3"/>
      <c r="UXH63" s="3"/>
      <c r="UXI63" s="3"/>
      <c r="UXJ63" s="3"/>
      <c r="UXK63" s="3"/>
      <c r="UXL63" s="3"/>
      <c r="UXM63" s="3"/>
      <c r="UXN63" s="3"/>
      <c r="UXO63" s="3"/>
      <c r="UXP63" s="3"/>
      <c r="UXQ63" s="3"/>
      <c r="UXR63" s="3"/>
      <c r="UXS63" s="3"/>
      <c r="UXT63" s="3"/>
      <c r="UXU63" s="39"/>
      <c r="UXV63" s="38"/>
      <c r="UXW63" s="3"/>
      <c r="UXX63" s="3"/>
      <c r="UXY63" s="3"/>
      <c r="UXZ63" s="3"/>
      <c r="UYA63" s="3"/>
      <c r="UYB63" s="3"/>
      <c r="UYC63" s="3"/>
      <c r="UYD63" s="3"/>
      <c r="UYE63" s="3"/>
      <c r="UYF63" s="3"/>
      <c r="UYG63" s="3"/>
      <c r="UYH63" s="3"/>
      <c r="UYI63" s="3"/>
      <c r="UYJ63" s="3"/>
      <c r="UYK63" s="3"/>
      <c r="UYL63" s="3"/>
      <c r="UYM63" s="3"/>
      <c r="UYN63" s="3"/>
      <c r="UYO63" s="3"/>
      <c r="UYP63" s="3"/>
      <c r="UYQ63" s="3"/>
      <c r="UYR63" s="39"/>
      <c r="UYS63" s="38"/>
      <c r="UYT63" s="3"/>
      <c r="UYU63" s="3"/>
      <c r="UYV63" s="3"/>
      <c r="UYW63" s="3"/>
      <c r="UYX63" s="3"/>
      <c r="UYY63" s="3"/>
      <c r="UYZ63" s="3"/>
      <c r="UZA63" s="3"/>
      <c r="UZB63" s="3"/>
      <c r="UZC63" s="3"/>
      <c r="UZD63" s="3"/>
      <c r="UZE63" s="3"/>
      <c r="UZF63" s="3"/>
      <c r="UZG63" s="3"/>
      <c r="UZH63" s="3"/>
      <c r="UZI63" s="3"/>
      <c r="UZJ63" s="3"/>
      <c r="UZK63" s="3"/>
      <c r="UZL63" s="3"/>
      <c r="UZM63" s="3"/>
      <c r="UZN63" s="3"/>
      <c r="UZO63" s="39"/>
      <c r="UZP63" s="38"/>
      <c r="UZQ63" s="3"/>
      <c r="UZR63" s="3"/>
      <c r="UZS63" s="3"/>
      <c r="UZT63" s="3"/>
      <c r="UZU63" s="3"/>
      <c r="UZV63" s="3"/>
      <c r="UZW63" s="3"/>
      <c r="UZX63" s="3"/>
      <c r="UZY63" s="3"/>
      <c r="UZZ63" s="3"/>
      <c r="VAA63" s="3"/>
      <c r="VAB63" s="3"/>
      <c r="VAC63" s="3"/>
      <c r="VAD63" s="3"/>
      <c r="VAE63" s="3"/>
      <c r="VAF63" s="3"/>
      <c r="VAG63" s="3"/>
      <c r="VAH63" s="3"/>
      <c r="VAI63" s="3"/>
      <c r="VAJ63" s="3"/>
      <c r="VAK63" s="3"/>
      <c r="VAL63" s="39"/>
      <c r="VAM63" s="38"/>
      <c r="VAN63" s="3"/>
      <c r="VAO63" s="3"/>
      <c r="VAP63" s="3"/>
      <c r="VAQ63" s="3"/>
      <c r="VAR63" s="3"/>
      <c r="VAS63" s="3"/>
      <c r="VAT63" s="3"/>
      <c r="VAU63" s="3"/>
      <c r="VAV63" s="3"/>
      <c r="VAW63" s="3"/>
      <c r="VAX63" s="3"/>
      <c r="VAY63" s="3"/>
      <c r="VAZ63" s="3"/>
      <c r="VBA63" s="3"/>
      <c r="VBB63" s="3"/>
      <c r="VBC63" s="3"/>
      <c r="VBD63" s="3"/>
      <c r="VBE63" s="3"/>
      <c r="VBF63" s="3"/>
      <c r="VBG63" s="3"/>
      <c r="VBH63" s="3"/>
      <c r="VBI63" s="39"/>
      <c r="VBJ63" s="38"/>
      <c r="VBK63" s="3"/>
      <c r="VBL63" s="3"/>
      <c r="VBM63" s="3"/>
      <c r="VBN63" s="3"/>
      <c r="VBO63" s="3"/>
      <c r="VBP63" s="3"/>
      <c r="VBQ63" s="3"/>
      <c r="VBR63" s="3"/>
      <c r="VBS63" s="3"/>
      <c r="VBT63" s="3"/>
      <c r="VBU63" s="3"/>
      <c r="VBV63" s="3"/>
      <c r="VBW63" s="3"/>
      <c r="VBX63" s="3"/>
      <c r="VBY63" s="3"/>
      <c r="VBZ63" s="3"/>
      <c r="VCA63" s="3"/>
      <c r="VCB63" s="3"/>
      <c r="VCC63" s="3"/>
      <c r="VCD63" s="3"/>
      <c r="VCE63" s="3"/>
      <c r="VCF63" s="39"/>
      <c r="VCG63" s="38"/>
      <c r="VCH63" s="3"/>
      <c r="VCI63" s="3"/>
      <c r="VCJ63" s="3"/>
      <c r="VCK63" s="3"/>
      <c r="VCL63" s="3"/>
      <c r="VCM63" s="3"/>
      <c r="VCN63" s="3"/>
      <c r="VCO63" s="3"/>
      <c r="VCP63" s="3"/>
      <c r="VCQ63" s="3"/>
      <c r="VCR63" s="3"/>
      <c r="VCS63" s="3"/>
      <c r="VCT63" s="3"/>
      <c r="VCU63" s="3"/>
      <c r="VCV63" s="3"/>
      <c r="VCW63" s="3"/>
      <c r="VCX63" s="3"/>
      <c r="VCY63" s="3"/>
      <c r="VCZ63" s="3"/>
      <c r="VDA63" s="3"/>
      <c r="VDB63" s="3"/>
      <c r="VDC63" s="39"/>
      <c r="VDD63" s="38"/>
      <c r="VDE63" s="3"/>
      <c r="VDF63" s="3"/>
      <c r="VDG63" s="3"/>
      <c r="VDH63" s="3"/>
      <c r="VDI63" s="3"/>
      <c r="VDJ63" s="3"/>
      <c r="VDK63" s="3"/>
      <c r="VDL63" s="3"/>
      <c r="VDM63" s="3"/>
      <c r="VDN63" s="3"/>
      <c r="VDO63" s="3"/>
      <c r="VDP63" s="3"/>
      <c r="VDQ63" s="3"/>
      <c r="VDR63" s="3"/>
      <c r="VDS63" s="3"/>
      <c r="VDT63" s="3"/>
      <c r="VDU63" s="3"/>
      <c r="VDV63" s="3"/>
      <c r="VDW63" s="3"/>
      <c r="VDX63" s="3"/>
      <c r="VDY63" s="3"/>
      <c r="VDZ63" s="39"/>
      <c r="VEA63" s="38"/>
      <c r="VEB63" s="3"/>
      <c r="VEC63" s="3"/>
      <c r="VED63" s="3"/>
      <c r="VEE63" s="3"/>
      <c r="VEF63" s="3"/>
      <c r="VEG63" s="3"/>
      <c r="VEH63" s="3"/>
      <c r="VEI63" s="3"/>
      <c r="VEJ63" s="3"/>
      <c r="VEK63" s="3"/>
      <c r="VEL63" s="3"/>
      <c r="VEM63" s="3"/>
      <c r="VEN63" s="3"/>
      <c r="VEO63" s="3"/>
      <c r="VEP63" s="3"/>
      <c r="VEQ63" s="3"/>
      <c r="VER63" s="3"/>
      <c r="VES63" s="3"/>
      <c r="VET63" s="3"/>
      <c r="VEU63" s="3"/>
      <c r="VEV63" s="3"/>
      <c r="VEW63" s="39"/>
      <c r="VEX63" s="38"/>
      <c r="VEY63" s="3"/>
      <c r="VEZ63" s="3"/>
      <c r="VFA63" s="3"/>
      <c r="VFB63" s="3"/>
      <c r="VFC63" s="3"/>
      <c r="VFD63" s="3"/>
      <c r="VFE63" s="3"/>
      <c r="VFF63" s="3"/>
      <c r="VFG63" s="3"/>
      <c r="VFH63" s="3"/>
      <c r="VFI63" s="3"/>
      <c r="VFJ63" s="3"/>
      <c r="VFK63" s="3"/>
      <c r="VFL63" s="3"/>
      <c r="VFM63" s="3"/>
      <c r="VFN63" s="3"/>
      <c r="VFO63" s="3"/>
      <c r="VFP63" s="3"/>
      <c r="VFQ63" s="3"/>
      <c r="VFR63" s="3"/>
      <c r="VFS63" s="3"/>
      <c r="VFT63" s="39"/>
      <c r="VFU63" s="38"/>
      <c r="VFV63" s="3"/>
      <c r="VFW63" s="3"/>
      <c r="VFX63" s="3"/>
      <c r="VFY63" s="3"/>
      <c r="VFZ63" s="3"/>
      <c r="VGA63" s="3"/>
      <c r="VGB63" s="3"/>
      <c r="VGC63" s="3"/>
      <c r="VGD63" s="3"/>
      <c r="VGE63" s="3"/>
      <c r="VGF63" s="3"/>
      <c r="VGG63" s="3"/>
      <c r="VGH63" s="3"/>
      <c r="VGI63" s="3"/>
      <c r="VGJ63" s="3"/>
      <c r="VGK63" s="3"/>
      <c r="VGL63" s="3"/>
      <c r="VGM63" s="3"/>
      <c r="VGN63" s="3"/>
      <c r="VGO63" s="3"/>
      <c r="VGP63" s="3"/>
      <c r="VGQ63" s="39"/>
      <c r="VGR63" s="38"/>
      <c r="VGS63" s="3"/>
      <c r="VGT63" s="3"/>
      <c r="VGU63" s="3"/>
      <c r="VGV63" s="3"/>
      <c r="VGW63" s="3"/>
      <c r="VGX63" s="3"/>
      <c r="VGY63" s="3"/>
      <c r="VGZ63" s="3"/>
      <c r="VHA63" s="3"/>
      <c r="VHB63" s="3"/>
      <c r="VHC63" s="3"/>
      <c r="VHD63" s="3"/>
      <c r="VHE63" s="3"/>
      <c r="VHF63" s="3"/>
      <c r="VHG63" s="3"/>
      <c r="VHH63" s="3"/>
      <c r="VHI63" s="3"/>
      <c r="VHJ63" s="3"/>
      <c r="VHK63" s="3"/>
      <c r="VHL63" s="3"/>
      <c r="VHM63" s="3"/>
      <c r="VHN63" s="39"/>
      <c r="VHO63" s="38"/>
      <c r="VHP63" s="3"/>
      <c r="VHQ63" s="3"/>
      <c r="VHR63" s="3"/>
      <c r="VHS63" s="3"/>
      <c r="VHT63" s="3"/>
      <c r="VHU63" s="3"/>
      <c r="VHV63" s="3"/>
      <c r="VHW63" s="3"/>
      <c r="VHX63" s="3"/>
      <c r="VHY63" s="3"/>
      <c r="VHZ63" s="3"/>
      <c r="VIA63" s="3"/>
      <c r="VIB63" s="3"/>
      <c r="VIC63" s="3"/>
      <c r="VID63" s="3"/>
      <c r="VIE63" s="3"/>
      <c r="VIF63" s="3"/>
      <c r="VIG63" s="3"/>
      <c r="VIH63" s="3"/>
      <c r="VII63" s="3"/>
      <c r="VIJ63" s="3"/>
      <c r="VIK63" s="39"/>
      <c r="VIL63" s="38"/>
      <c r="VIM63" s="3"/>
      <c r="VIN63" s="3"/>
      <c r="VIO63" s="3"/>
      <c r="VIP63" s="3"/>
      <c r="VIQ63" s="3"/>
      <c r="VIR63" s="3"/>
      <c r="VIS63" s="3"/>
      <c r="VIT63" s="3"/>
      <c r="VIU63" s="3"/>
      <c r="VIV63" s="3"/>
      <c r="VIW63" s="3"/>
      <c r="VIX63" s="3"/>
      <c r="VIY63" s="3"/>
      <c r="VIZ63" s="3"/>
      <c r="VJA63" s="3"/>
      <c r="VJB63" s="3"/>
      <c r="VJC63" s="3"/>
      <c r="VJD63" s="3"/>
      <c r="VJE63" s="3"/>
      <c r="VJF63" s="3"/>
      <c r="VJG63" s="3"/>
      <c r="VJH63" s="39"/>
      <c r="VJI63" s="38"/>
      <c r="VJJ63" s="3"/>
      <c r="VJK63" s="3"/>
      <c r="VJL63" s="3"/>
      <c r="VJM63" s="3"/>
      <c r="VJN63" s="3"/>
      <c r="VJO63" s="3"/>
      <c r="VJP63" s="3"/>
      <c r="VJQ63" s="3"/>
      <c r="VJR63" s="3"/>
      <c r="VJS63" s="3"/>
      <c r="VJT63" s="3"/>
      <c r="VJU63" s="3"/>
      <c r="VJV63" s="3"/>
      <c r="VJW63" s="3"/>
      <c r="VJX63" s="3"/>
      <c r="VJY63" s="3"/>
      <c r="VJZ63" s="3"/>
      <c r="VKA63" s="3"/>
      <c r="VKB63" s="3"/>
      <c r="VKC63" s="3"/>
      <c r="VKD63" s="3"/>
      <c r="VKE63" s="39"/>
      <c r="VKF63" s="38"/>
      <c r="VKG63" s="3"/>
      <c r="VKH63" s="3"/>
      <c r="VKI63" s="3"/>
      <c r="VKJ63" s="3"/>
      <c r="VKK63" s="3"/>
      <c r="VKL63" s="3"/>
      <c r="VKM63" s="3"/>
      <c r="VKN63" s="3"/>
      <c r="VKO63" s="3"/>
      <c r="VKP63" s="3"/>
      <c r="VKQ63" s="3"/>
      <c r="VKR63" s="3"/>
      <c r="VKS63" s="3"/>
      <c r="VKT63" s="3"/>
      <c r="VKU63" s="3"/>
      <c r="VKV63" s="3"/>
      <c r="VKW63" s="3"/>
      <c r="VKX63" s="3"/>
      <c r="VKY63" s="3"/>
      <c r="VKZ63" s="3"/>
      <c r="VLA63" s="3"/>
      <c r="VLB63" s="39"/>
      <c r="VLC63" s="38"/>
      <c r="VLD63" s="3"/>
      <c r="VLE63" s="3"/>
      <c r="VLF63" s="3"/>
      <c r="VLG63" s="3"/>
      <c r="VLH63" s="3"/>
      <c r="VLI63" s="3"/>
      <c r="VLJ63" s="3"/>
      <c r="VLK63" s="3"/>
      <c r="VLL63" s="3"/>
      <c r="VLM63" s="3"/>
      <c r="VLN63" s="3"/>
      <c r="VLO63" s="3"/>
      <c r="VLP63" s="3"/>
      <c r="VLQ63" s="3"/>
      <c r="VLR63" s="3"/>
      <c r="VLS63" s="3"/>
      <c r="VLT63" s="3"/>
      <c r="VLU63" s="3"/>
      <c r="VLV63" s="3"/>
      <c r="VLW63" s="3"/>
      <c r="VLX63" s="3"/>
      <c r="VLY63" s="39"/>
      <c r="VLZ63" s="38"/>
      <c r="VMA63" s="3"/>
      <c r="VMB63" s="3"/>
      <c r="VMC63" s="3"/>
      <c r="VMD63" s="3"/>
      <c r="VME63" s="3"/>
      <c r="VMF63" s="3"/>
      <c r="VMG63" s="3"/>
      <c r="VMH63" s="3"/>
      <c r="VMI63" s="3"/>
      <c r="VMJ63" s="3"/>
      <c r="VMK63" s="3"/>
      <c r="VML63" s="3"/>
      <c r="VMM63" s="3"/>
      <c r="VMN63" s="3"/>
      <c r="VMO63" s="3"/>
      <c r="VMP63" s="3"/>
      <c r="VMQ63" s="3"/>
      <c r="VMR63" s="3"/>
      <c r="VMS63" s="3"/>
      <c r="VMT63" s="3"/>
      <c r="VMU63" s="3"/>
      <c r="VMV63" s="39"/>
      <c r="VMW63" s="38"/>
      <c r="VMX63" s="3"/>
      <c r="VMY63" s="3"/>
      <c r="VMZ63" s="3"/>
      <c r="VNA63" s="3"/>
      <c r="VNB63" s="3"/>
      <c r="VNC63" s="3"/>
      <c r="VND63" s="3"/>
      <c r="VNE63" s="3"/>
      <c r="VNF63" s="3"/>
      <c r="VNG63" s="3"/>
      <c r="VNH63" s="3"/>
      <c r="VNI63" s="3"/>
      <c r="VNJ63" s="3"/>
      <c r="VNK63" s="3"/>
      <c r="VNL63" s="3"/>
      <c r="VNM63" s="3"/>
      <c r="VNN63" s="3"/>
      <c r="VNO63" s="3"/>
      <c r="VNP63" s="3"/>
      <c r="VNQ63" s="3"/>
      <c r="VNR63" s="3"/>
      <c r="VNS63" s="39"/>
      <c r="VNT63" s="38"/>
      <c r="VNU63" s="3"/>
      <c r="VNV63" s="3"/>
      <c r="VNW63" s="3"/>
      <c r="VNX63" s="3"/>
      <c r="VNY63" s="3"/>
      <c r="VNZ63" s="3"/>
      <c r="VOA63" s="3"/>
      <c r="VOB63" s="3"/>
      <c r="VOC63" s="3"/>
      <c r="VOD63" s="3"/>
      <c r="VOE63" s="3"/>
      <c r="VOF63" s="3"/>
      <c r="VOG63" s="3"/>
      <c r="VOH63" s="3"/>
      <c r="VOI63" s="3"/>
      <c r="VOJ63" s="3"/>
      <c r="VOK63" s="3"/>
      <c r="VOL63" s="3"/>
      <c r="VOM63" s="3"/>
      <c r="VON63" s="3"/>
      <c r="VOO63" s="3"/>
      <c r="VOP63" s="39"/>
      <c r="VOQ63" s="38"/>
      <c r="VOR63" s="3"/>
      <c r="VOS63" s="3"/>
      <c r="VOT63" s="3"/>
      <c r="VOU63" s="3"/>
      <c r="VOV63" s="3"/>
      <c r="VOW63" s="3"/>
      <c r="VOX63" s="3"/>
      <c r="VOY63" s="3"/>
      <c r="VOZ63" s="3"/>
      <c r="VPA63" s="3"/>
      <c r="VPB63" s="3"/>
      <c r="VPC63" s="3"/>
      <c r="VPD63" s="3"/>
      <c r="VPE63" s="3"/>
      <c r="VPF63" s="3"/>
      <c r="VPG63" s="3"/>
      <c r="VPH63" s="3"/>
      <c r="VPI63" s="3"/>
      <c r="VPJ63" s="3"/>
      <c r="VPK63" s="3"/>
      <c r="VPL63" s="3"/>
      <c r="VPM63" s="39"/>
      <c r="VPN63" s="38"/>
      <c r="VPO63" s="3"/>
      <c r="VPP63" s="3"/>
      <c r="VPQ63" s="3"/>
      <c r="VPR63" s="3"/>
      <c r="VPS63" s="3"/>
      <c r="VPT63" s="3"/>
      <c r="VPU63" s="3"/>
      <c r="VPV63" s="3"/>
      <c r="VPW63" s="3"/>
      <c r="VPX63" s="3"/>
      <c r="VPY63" s="3"/>
      <c r="VPZ63" s="3"/>
      <c r="VQA63" s="3"/>
      <c r="VQB63" s="3"/>
      <c r="VQC63" s="3"/>
      <c r="VQD63" s="3"/>
      <c r="VQE63" s="3"/>
      <c r="VQF63" s="3"/>
      <c r="VQG63" s="3"/>
      <c r="VQH63" s="3"/>
      <c r="VQI63" s="3"/>
      <c r="VQJ63" s="39"/>
      <c r="VQK63" s="38"/>
      <c r="VQL63" s="3"/>
      <c r="VQM63" s="3"/>
      <c r="VQN63" s="3"/>
      <c r="VQO63" s="3"/>
      <c r="VQP63" s="3"/>
      <c r="VQQ63" s="3"/>
      <c r="VQR63" s="3"/>
      <c r="VQS63" s="3"/>
      <c r="VQT63" s="3"/>
      <c r="VQU63" s="3"/>
      <c r="VQV63" s="3"/>
      <c r="VQW63" s="3"/>
      <c r="VQX63" s="3"/>
      <c r="VQY63" s="3"/>
      <c r="VQZ63" s="3"/>
      <c r="VRA63" s="3"/>
      <c r="VRB63" s="3"/>
      <c r="VRC63" s="3"/>
      <c r="VRD63" s="3"/>
      <c r="VRE63" s="3"/>
      <c r="VRF63" s="3"/>
      <c r="VRG63" s="39"/>
      <c r="VRH63" s="38"/>
      <c r="VRI63" s="3"/>
      <c r="VRJ63" s="3"/>
      <c r="VRK63" s="3"/>
      <c r="VRL63" s="3"/>
      <c r="VRM63" s="3"/>
      <c r="VRN63" s="3"/>
      <c r="VRO63" s="3"/>
      <c r="VRP63" s="3"/>
      <c r="VRQ63" s="3"/>
      <c r="VRR63" s="3"/>
      <c r="VRS63" s="3"/>
      <c r="VRT63" s="3"/>
      <c r="VRU63" s="3"/>
      <c r="VRV63" s="3"/>
      <c r="VRW63" s="3"/>
      <c r="VRX63" s="3"/>
      <c r="VRY63" s="3"/>
      <c r="VRZ63" s="3"/>
      <c r="VSA63" s="3"/>
      <c r="VSB63" s="3"/>
      <c r="VSC63" s="3"/>
      <c r="VSD63" s="39"/>
      <c r="VSE63" s="38"/>
      <c r="VSF63" s="3"/>
      <c r="VSG63" s="3"/>
      <c r="VSH63" s="3"/>
      <c r="VSI63" s="3"/>
      <c r="VSJ63" s="3"/>
      <c r="VSK63" s="3"/>
      <c r="VSL63" s="3"/>
      <c r="VSM63" s="3"/>
      <c r="VSN63" s="3"/>
      <c r="VSO63" s="3"/>
      <c r="VSP63" s="3"/>
      <c r="VSQ63" s="3"/>
      <c r="VSR63" s="3"/>
      <c r="VSS63" s="3"/>
      <c r="VST63" s="3"/>
      <c r="VSU63" s="3"/>
      <c r="VSV63" s="3"/>
      <c r="VSW63" s="3"/>
      <c r="VSX63" s="3"/>
      <c r="VSY63" s="3"/>
      <c r="VSZ63" s="3"/>
      <c r="VTA63" s="39"/>
      <c r="VTB63" s="38"/>
      <c r="VTC63" s="3"/>
      <c r="VTD63" s="3"/>
      <c r="VTE63" s="3"/>
      <c r="VTF63" s="3"/>
      <c r="VTG63" s="3"/>
      <c r="VTH63" s="3"/>
      <c r="VTI63" s="3"/>
      <c r="VTJ63" s="3"/>
      <c r="VTK63" s="3"/>
      <c r="VTL63" s="3"/>
      <c r="VTM63" s="3"/>
      <c r="VTN63" s="3"/>
      <c r="VTO63" s="3"/>
      <c r="VTP63" s="3"/>
      <c r="VTQ63" s="3"/>
      <c r="VTR63" s="3"/>
      <c r="VTS63" s="3"/>
      <c r="VTT63" s="3"/>
      <c r="VTU63" s="3"/>
      <c r="VTV63" s="3"/>
      <c r="VTW63" s="3"/>
      <c r="VTX63" s="39"/>
      <c r="VTY63" s="38"/>
      <c r="VTZ63" s="3"/>
      <c r="VUA63" s="3"/>
      <c r="VUB63" s="3"/>
      <c r="VUC63" s="3"/>
      <c r="VUD63" s="3"/>
      <c r="VUE63" s="3"/>
      <c r="VUF63" s="3"/>
      <c r="VUG63" s="3"/>
      <c r="VUH63" s="3"/>
      <c r="VUI63" s="3"/>
      <c r="VUJ63" s="3"/>
      <c r="VUK63" s="3"/>
      <c r="VUL63" s="3"/>
      <c r="VUM63" s="3"/>
      <c r="VUN63" s="3"/>
      <c r="VUO63" s="3"/>
      <c r="VUP63" s="3"/>
      <c r="VUQ63" s="3"/>
      <c r="VUR63" s="3"/>
      <c r="VUS63" s="3"/>
      <c r="VUT63" s="3"/>
      <c r="VUU63" s="39"/>
      <c r="VUV63" s="38"/>
      <c r="VUW63" s="3"/>
      <c r="VUX63" s="3"/>
      <c r="VUY63" s="3"/>
      <c r="VUZ63" s="3"/>
      <c r="VVA63" s="3"/>
      <c r="VVB63" s="3"/>
      <c r="VVC63" s="3"/>
      <c r="VVD63" s="3"/>
      <c r="VVE63" s="3"/>
      <c r="VVF63" s="3"/>
      <c r="VVG63" s="3"/>
      <c r="VVH63" s="3"/>
      <c r="VVI63" s="3"/>
      <c r="VVJ63" s="3"/>
      <c r="VVK63" s="3"/>
      <c r="VVL63" s="3"/>
      <c r="VVM63" s="3"/>
      <c r="VVN63" s="3"/>
      <c r="VVO63" s="3"/>
      <c r="VVP63" s="3"/>
      <c r="VVQ63" s="3"/>
      <c r="VVR63" s="39"/>
      <c r="VVS63" s="38"/>
      <c r="VVT63" s="3"/>
      <c r="VVU63" s="3"/>
      <c r="VVV63" s="3"/>
      <c r="VVW63" s="3"/>
      <c r="VVX63" s="3"/>
      <c r="VVY63" s="3"/>
      <c r="VVZ63" s="3"/>
      <c r="VWA63" s="3"/>
      <c r="VWB63" s="3"/>
      <c r="VWC63" s="3"/>
      <c r="VWD63" s="3"/>
      <c r="VWE63" s="3"/>
      <c r="VWF63" s="3"/>
      <c r="VWG63" s="3"/>
      <c r="VWH63" s="3"/>
      <c r="VWI63" s="3"/>
      <c r="VWJ63" s="3"/>
      <c r="VWK63" s="3"/>
      <c r="VWL63" s="3"/>
      <c r="VWM63" s="3"/>
      <c r="VWN63" s="3"/>
      <c r="VWO63" s="39"/>
      <c r="VWP63" s="38"/>
      <c r="VWQ63" s="3"/>
      <c r="VWR63" s="3"/>
      <c r="VWS63" s="3"/>
      <c r="VWT63" s="3"/>
      <c r="VWU63" s="3"/>
      <c r="VWV63" s="3"/>
      <c r="VWW63" s="3"/>
      <c r="VWX63" s="3"/>
      <c r="VWY63" s="3"/>
      <c r="VWZ63" s="3"/>
      <c r="VXA63" s="3"/>
      <c r="VXB63" s="3"/>
      <c r="VXC63" s="3"/>
      <c r="VXD63" s="3"/>
      <c r="VXE63" s="3"/>
      <c r="VXF63" s="3"/>
      <c r="VXG63" s="3"/>
      <c r="VXH63" s="3"/>
      <c r="VXI63" s="3"/>
      <c r="VXJ63" s="3"/>
      <c r="VXK63" s="3"/>
      <c r="VXL63" s="39"/>
      <c r="VXM63" s="38"/>
      <c r="VXN63" s="3"/>
      <c r="VXO63" s="3"/>
      <c r="VXP63" s="3"/>
      <c r="VXQ63" s="3"/>
      <c r="VXR63" s="3"/>
      <c r="VXS63" s="3"/>
      <c r="VXT63" s="3"/>
      <c r="VXU63" s="3"/>
      <c r="VXV63" s="3"/>
      <c r="VXW63" s="3"/>
      <c r="VXX63" s="3"/>
      <c r="VXY63" s="3"/>
      <c r="VXZ63" s="3"/>
      <c r="VYA63" s="3"/>
      <c r="VYB63" s="3"/>
      <c r="VYC63" s="3"/>
      <c r="VYD63" s="3"/>
      <c r="VYE63" s="3"/>
      <c r="VYF63" s="3"/>
      <c r="VYG63" s="3"/>
      <c r="VYH63" s="3"/>
      <c r="VYI63" s="39"/>
      <c r="VYJ63" s="38"/>
      <c r="VYK63" s="3"/>
      <c r="VYL63" s="3"/>
      <c r="VYM63" s="3"/>
      <c r="VYN63" s="3"/>
      <c r="VYO63" s="3"/>
      <c r="VYP63" s="3"/>
      <c r="VYQ63" s="3"/>
      <c r="VYR63" s="3"/>
      <c r="VYS63" s="3"/>
      <c r="VYT63" s="3"/>
      <c r="VYU63" s="3"/>
      <c r="VYV63" s="3"/>
      <c r="VYW63" s="3"/>
      <c r="VYX63" s="3"/>
      <c r="VYY63" s="3"/>
      <c r="VYZ63" s="3"/>
      <c r="VZA63" s="3"/>
      <c r="VZB63" s="3"/>
      <c r="VZC63" s="3"/>
      <c r="VZD63" s="3"/>
      <c r="VZE63" s="3"/>
      <c r="VZF63" s="39"/>
      <c r="VZG63" s="38"/>
      <c r="VZH63" s="3"/>
      <c r="VZI63" s="3"/>
      <c r="VZJ63" s="3"/>
      <c r="VZK63" s="3"/>
      <c r="VZL63" s="3"/>
      <c r="VZM63" s="3"/>
      <c r="VZN63" s="3"/>
      <c r="VZO63" s="3"/>
      <c r="VZP63" s="3"/>
      <c r="VZQ63" s="3"/>
      <c r="VZR63" s="3"/>
      <c r="VZS63" s="3"/>
      <c r="VZT63" s="3"/>
      <c r="VZU63" s="3"/>
      <c r="VZV63" s="3"/>
      <c r="VZW63" s="3"/>
      <c r="VZX63" s="3"/>
      <c r="VZY63" s="3"/>
      <c r="VZZ63" s="3"/>
      <c r="WAA63" s="3"/>
      <c r="WAB63" s="3"/>
      <c r="WAC63" s="39"/>
      <c r="WAD63" s="38"/>
      <c r="WAE63" s="3"/>
      <c r="WAF63" s="3"/>
      <c r="WAG63" s="3"/>
      <c r="WAH63" s="3"/>
      <c r="WAI63" s="3"/>
      <c r="WAJ63" s="3"/>
      <c r="WAK63" s="3"/>
      <c r="WAL63" s="3"/>
      <c r="WAM63" s="3"/>
      <c r="WAN63" s="3"/>
      <c r="WAO63" s="3"/>
      <c r="WAP63" s="3"/>
      <c r="WAQ63" s="3"/>
      <c r="WAR63" s="3"/>
      <c r="WAS63" s="3"/>
      <c r="WAT63" s="3"/>
      <c r="WAU63" s="3"/>
      <c r="WAV63" s="3"/>
      <c r="WAW63" s="3"/>
      <c r="WAX63" s="3"/>
      <c r="WAY63" s="3"/>
      <c r="WAZ63" s="39"/>
      <c r="WBA63" s="38"/>
      <c r="WBB63" s="3"/>
      <c r="WBC63" s="3"/>
      <c r="WBD63" s="3"/>
      <c r="WBE63" s="3"/>
      <c r="WBF63" s="3"/>
      <c r="WBG63" s="3"/>
      <c r="WBH63" s="3"/>
      <c r="WBI63" s="3"/>
      <c r="WBJ63" s="3"/>
      <c r="WBK63" s="3"/>
      <c r="WBL63" s="3"/>
      <c r="WBM63" s="3"/>
      <c r="WBN63" s="3"/>
      <c r="WBO63" s="3"/>
      <c r="WBP63" s="3"/>
      <c r="WBQ63" s="3"/>
      <c r="WBR63" s="3"/>
      <c r="WBS63" s="3"/>
      <c r="WBT63" s="3"/>
      <c r="WBU63" s="3"/>
      <c r="WBV63" s="3"/>
      <c r="WBW63" s="39"/>
      <c r="WBX63" s="38"/>
      <c r="WBY63" s="3"/>
      <c r="WBZ63" s="3"/>
      <c r="WCA63" s="3"/>
      <c r="WCB63" s="3"/>
      <c r="WCC63" s="3"/>
      <c r="WCD63" s="3"/>
      <c r="WCE63" s="3"/>
      <c r="WCF63" s="3"/>
      <c r="WCG63" s="3"/>
      <c r="WCH63" s="3"/>
      <c r="WCI63" s="3"/>
      <c r="WCJ63" s="3"/>
      <c r="WCK63" s="3"/>
      <c r="WCL63" s="3"/>
      <c r="WCM63" s="3"/>
      <c r="WCN63" s="3"/>
      <c r="WCO63" s="3"/>
      <c r="WCP63" s="3"/>
      <c r="WCQ63" s="3"/>
      <c r="WCR63" s="3"/>
      <c r="WCS63" s="3"/>
      <c r="WCT63" s="39"/>
      <c r="WCU63" s="38"/>
      <c r="WCV63" s="3"/>
      <c r="WCW63" s="3"/>
      <c r="WCX63" s="3"/>
      <c r="WCY63" s="3"/>
      <c r="WCZ63" s="3"/>
      <c r="WDA63" s="3"/>
      <c r="WDB63" s="3"/>
      <c r="WDC63" s="3"/>
      <c r="WDD63" s="3"/>
      <c r="WDE63" s="3"/>
      <c r="WDF63" s="3"/>
      <c r="WDG63" s="3"/>
      <c r="WDH63" s="3"/>
      <c r="WDI63" s="3"/>
      <c r="WDJ63" s="3"/>
      <c r="WDK63" s="3"/>
      <c r="WDL63" s="3"/>
      <c r="WDM63" s="3"/>
      <c r="WDN63" s="3"/>
      <c r="WDO63" s="3"/>
      <c r="WDP63" s="3"/>
      <c r="WDQ63" s="39"/>
      <c r="WDR63" s="38"/>
      <c r="WDS63" s="3"/>
      <c r="WDT63" s="3"/>
      <c r="WDU63" s="3"/>
      <c r="WDV63" s="3"/>
      <c r="WDW63" s="3"/>
      <c r="WDX63" s="3"/>
      <c r="WDY63" s="3"/>
      <c r="WDZ63" s="3"/>
      <c r="WEA63" s="3"/>
      <c r="WEB63" s="3"/>
      <c r="WEC63" s="3"/>
      <c r="WED63" s="3"/>
      <c r="WEE63" s="3"/>
      <c r="WEF63" s="3"/>
      <c r="WEG63" s="3"/>
      <c r="WEH63" s="3"/>
      <c r="WEI63" s="3"/>
      <c r="WEJ63" s="3"/>
      <c r="WEK63" s="3"/>
      <c r="WEL63" s="3"/>
      <c r="WEM63" s="3"/>
      <c r="WEN63" s="39"/>
      <c r="WEO63" s="38"/>
      <c r="WEP63" s="3"/>
      <c r="WEQ63" s="3"/>
      <c r="WER63" s="3"/>
      <c r="WES63" s="3"/>
      <c r="WET63" s="3"/>
      <c r="WEU63" s="3"/>
      <c r="WEV63" s="3"/>
      <c r="WEW63" s="3"/>
      <c r="WEX63" s="3"/>
      <c r="WEY63" s="3"/>
      <c r="WEZ63" s="3"/>
      <c r="WFA63" s="3"/>
      <c r="WFB63" s="3"/>
      <c r="WFC63" s="3"/>
      <c r="WFD63" s="3"/>
      <c r="WFE63" s="3"/>
      <c r="WFF63" s="3"/>
      <c r="WFG63" s="3"/>
      <c r="WFH63" s="3"/>
      <c r="WFI63" s="3"/>
      <c r="WFJ63" s="3"/>
      <c r="WFK63" s="39"/>
      <c r="WFL63" s="38"/>
      <c r="WFM63" s="3"/>
      <c r="WFN63" s="3"/>
      <c r="WFO63" s="3"/>
      <c r="WFP63" s="3"/>
      <c r="WFQ63" s="3"/>
      <c r="WFR63" s="3"/>
      <c r="WFS63" s="3"/>
      <c r="WFT63" s="3"/>
      <c r="WFU63" s="3"/>
      <c r="WFV63" s="3"/>
      <c r="WFW63" s="3"/>
      <c r="WFX63" s="3"/>
      <c r="WFY63" s="3"/>
      <c r="WFZ63" s="3"/>
      <c r="WGA63" s="3"/>
      <c r="WGB63" s="3"/>
      <c r="WGC63" s="3"/>
      <c r="WGD63" s="3"/>
      <c r="WGE63" s="3"/>
      <c r="WGF63" s="3"/>
      <c r="WGG63" s="3"/>
      <c r="WGH63" s="39"/>
      <c r="WGI63" s="38"/>
      <c r="WGJ63" s="3"/>
      <c r="WGK63" s="3"/>
      <c r="WGL63" s="3"/>
      <c r="WGM63" s="3"/>
      <c r="WGN63" s="3"/>
      <c r="WGO63" s="3"/>
      <c r="WGP63" s="3"/>
      <c r="WGQ63" s="3"/>
      <c r="WGR63" s="3"/>
      <c r="WGS63" s="3"/>
      <c r="WGT63" s="3"/>
      <c r="WGU63" s="3"/>
      <c r="WGV63" s="3"/>
      <c r="WGW63" s="3"/>
      <c r="WGX63" s="3"/>
      <c r="WGY63" s="3"/>
      <c r="WGZ63" s="3"/>
      <c r="WHA63" s="3"/>
      <c r="WHB63" s="3"/>
      <c r="WHC63" s="3"/>
      <c r="WHD63" s="3"/>
      <c r="WHE63" s="39"/>
      <c r="WHF63" s="38"/>
      <c r="WHG63" s="3"/>
      <c r="WHH63" s="3"/>
      <c r="WHI63" s="3"/>
      <c r="WHJ63" s="3"/>
      <c r="WHK63" s="3"/>
      <c r="WHL63" s="3"/>
      <c r="WHM63" s="3"/>
      <c r="WHN63" s="3"/>
      <c r="WHO63" s="3"/>
      <c r="WHP63" s="3"/>
      <c r="WHQ63" s="3"/>
      <c r="WHR63" s="3"/>
      <c r="WHS63" s="3"/>
      <c r="WHT63" s="3"/>
      <c r="WHU63" s="3"/>
      <c r="WHV63" s="3"/>
      <c r="WHW63" s="3"/>
      <c r="WHX63" s="3"/>
      <c r="WHY63" s="3"/>
      <c r="WHZ63" s="3"/>
      <c r="WIA63" s="3"/>
      <c r="WIB63" s="39"/>
      <c r="WIC63" s="38"/>
      <c r="WID63" s="3"/>
      <c r="WIE63" s="3"/>
      <c r="WIF63" s="3"/>
      <c r="WIG63" s="3"/>
      <c r="WIH63" s="3"/>
      <c r="WII63" s="3"/>
      <c r="WIJ63" s="3"/>
      <c r="WIK63" s="3"/>
      <c r="WIL63" s="3"/>
      <c r="WIM63" s="3"/>
      <c r="WIN63" s="3"/>
      <c r="WIO63" s="3"/>
      <c r="WIP63" s="3"/>
      <c r="WIQ63" s="3"/>
      <c r="WIR63" s="3"/>
      <c r="WIS63" s="3"/>
      <c r="WIT63" s="3"/>
      <c r="WIU63" s="3"/>
      <c r="WIV63" s="3"/>
      <c r="WIW63" s="3"/>
      <c r="WIX63" s="3"/>
      <c r="WIY63" s="39"/>
      <c r="WIZ63" s="38"/>
      <c r="WJA63" s="3"/>
      <c r="WJB63" s="3"/>
      <c r="WJC63" s="3"/>
      <c r="WJD63" s="3"/>
      <c r="WJE63" s="3"/>
      <c r="WJF63" s="3"/>
      <c r="WJG63" s="3"/>
      <c r="WJH63" s="3"/>
      <c r="WJI63" s="3"/>
      <c r="WJJ63" s="3"/>
      <c r="WJK63" s="3"/>
      <c r="WJL63" s="3"/>
      <c r="WJM63" s="3"/>
      <c r="WJN63" s="3"/>
      <c r="WJO63" s="3"/>
      <c r="WJP63" s="3"/>
      <c r="WJQ63" s="3"/>
      <c r="WJR63" s="3"/>
      <c r="WJS63" s="3"/>
      <c r="WJT63" s="3"/>
      <c r="WJU63" s="3"/>
      <c r="WJV63" s="39"/>
      <c r="WJW63" s="38"/>
      <c r="WJX63" s="3"/>
      <c r="WJY63" s="3"/>
      <c r="WJZ63" s="3"/>
      <c r="WKA63" s="3"/>
      <c r="WKB63" s="3"/>
      <c r="WKC63" s="3"/>
      <c r="WKD63" s="3"/>
      <c r="WKE63" s="3"/>
      <c r="WKF63" s="3"/>
      <c r="WKG63" s="3"/>
      <c r="WKH63" s="3"/>
      <c r="WKI63" s="3"/>
      <c r="WKJ63" s="3"/>
      <c r="WKK63" s="3"/>
      <c r="WKL63" s="3"/>
      <c r="WKM63" s="3"/>
      <c r="WKN63" s="3"/>
      <c r="WKO63" s="3"/>
      <c r="WKP63" s="3"/>
      <c r="WKQ63" s="3"/>
      <c r="WKR63" s="3"/>
      <c r="WKS63" s="39"/>
      <c r="WKT63" s="38"/>
      <c r="WKU63" s="3"/>
      <c r="WKV63" s="3"/>
      <c r="WKW63" s="3"/>
      <c r="WKX63" s="3"/>
      <c r="WKY63" s="3"/>
      <c r="WKZ63" s="3"/>
      <c r="WLA63" s="3"/>
      <c r="WLB63" s="3"/>
      <c r="WLC63" s="3"/>
      <c r="WLD63" s="3"/>
      <c r="WLE63" s="3"/>
      <c r="WLF63" s="3"/>
      <c r="WLG63" s="3"/>
      <c r="WLH63" s="3"/>
      <c r="WLI63" s="3"/>
      <c r="WLJ63" s="3"/>
      <c r="WLK63" s="3"/>
      <c r="WLL63" s="3"/>
      <c r="WLM63" s="3"/>
      <c r="WLN63" s="3"/>
      <c r="WLO63" s="3"/>
      <c r="WLP63" s="39"/>
      <c r="WLQ63" s="38"/>
      <c r="WLR63" s="3"/>
      <c r="WLS63" s="3"/>
      <c r="WLT63" s="3"/>
      <c r="WLU63" s="3"/>
      <c r="WLV63" s="3"/>
      <c r="WLW63" s="3"/>
      <c r="WLX63" s="3"/>
      <c r="WLY63" s="3"/>
      <c r="WLZ63" s="3"/>
      <c r="WMA63" s="3"/>
      <c r="WMB63" s="3"/>
      <c r="WMC63" s="3"/>
      <c r="WMD63" s="3"/>
      <c r="WME63" s="3"/>
      <c r="WMF63" s="3"/>
      <c r="WMG63" s="3"/>
      <c r="WMH63" s="3"/>
      <c r="WMI63" s="3"/>
      <c r="WMJ63" s="3"/>
      <c r="WMK63" s="3"/>
      <c r="WML63" s="3"/>
      <c r="WMM63" s="39"/>
      <c r="WMN63" s="38"/>
      <c r="WMO63" s="3"/>
      <c r="WMP63" s="3"/>
      <c r="WMQ63" s="3"/>
      <c r="WMR63" s="3"/>
      <c r="WMS63" s="3"/>
      <c r="WMT63" s="3"/>
      <c r="WMU63" s="3"/>
      <c r="WMV63" s="3"/>
      <c r="WMW63" s="3"/>
      <c r="WMX63" s="3"/>
      <c r="WMY63" s="3"/>
      <c r="WMZ63" s="3"/>
      <c r="WNA63" s="3"/>
      <c r="WNB63" s="3"/>
      <c r="WNC63" s="3"/>
      <c r="WND63" s="3"/>
      <c r="WNE63" s="3"/>
      <c r="WNF63" s="3"/>
      <c r="WNG63" s="3"/>
      <c r="WNH63" s="3"/>
      <c r="WNI63" s="3"/>
      <c r="WNJ63" s="39"/>
      <c r="WNK63" s="38"/>
      <c r="WNL63" s="3"/>
      <c r="WNM63" s="3"/>
      <c r="WNN63" s="3"/>
      <c r="WNO63" s="3"/>
      <c r="WNP63" s="3"/>
      <c r="WNQ63" s="3"/>
      <c r="WNR63" s="3"/>
      <c r="WNS63" s="3"/>
      <c r="WNT63" s="3"/>
      <c r="WNU63" s="3"/>
      <c r="WNV63" s="3"/>
      <c r="WNW63" s="3"/>
      <c r="WNX63" s="3"/>
      <c r="WNY63" s="3"/>
      <c r="WNZ63" s="3"/>
      <c r="WOA63" s="3"/>
      <c r="WOB63" s="3"/>
      <c r="WOC63" s="3"/>
      <c r="WOD63" s="3"/>
      <c r="WOE63" s="3"/>
      <c r="WOF63" s="3"/>
      <c r="WOG63" s="39"/>
      <c r="WOH63" s="38"/>
      <c r="WOI63" s="3"/>
      <c r="WOJ63" s="3"/>
      <c r="WOK63" s="3"/>
      <c r="WOL63" s="3"/>
      <c r="WOM63" s="3"/>
      <c r="WON63" s="3"/>
      <c r="WOO63" s="3"/>
      <c r="WOP63" s="3"/>
      <c r="WOQ63" s="3"/>
      <c r="WOR63" s="3"/>
      <c r="WOS63" s="3"/>
      <c r="WOT63" s="3"/>
      <c r="WOU63" s="3"/>
      <c r="WOV63" s="3"/>
      <c r="WOW63" s="3"/>
      <c r="WOX63" s="3"/>
      <c r="WOY63" s="3"/>
      <c r="WOZ63" s="3"/>
      <c r="WPA63" s="3"/>
      <c r="WPB63" s="3"/>
      <c r="WPC63" s="3"/>
      <c r="WPD63" s="39"/>
      <c r="WPE63" s="38"/>
      <c r="WPF63" s="3"/>
      <c r="WPG63" s="3"/>
      <c r="WPH63" s="3"/>
      <c r="WPI63" s="3"/>
      <c r="WPJ63" s="3"/>
      <c r="WPK63" s="3"/>
      <c r="WPL63" s="3"/>
      <c r="WPM63" s="3"/>
      <c r="WPN63" s="3"/>
      <c r="WPO63" s="3"/>
      <c r="WPP63" s="3"/>
      <c r="WPQ63" s="3"/>
      <c r="WPR63" s="3"/>
      <c r="WPS63" s="3"/>
      <c r="WPT63" s="3"/>
      <c r="WPU63" s="3"/>
      <c r="WPV63" s="3"/>
      <c r="WPW63" s="3"/>
      <c r="WPX63" s="3"/>
      <c r="WPY63" s="3"/>
      <c r="WPZ63" s="3"/>
      <c r="WQA63" s="39"/>
      <c r="WQB63" s="38"/>
      <c r="WQC63" s="3"/>
      <c r="WQD63" s="3"/>
      <c r="WQE63" s="3"/>
      <c r="WQF63" s="3"/>
      <c r="WQG63" s="3"/>
      <c r="WQH63" s="3"/>
      <c r="WQI63" s="3"/>
      <c r="WQJ63" s="3"/>
      <c r="WQK63" s="3"/>
      <c r="WQL63" s="3"/>
      <c r="WQM63" s="3"/>
      <c r="WQN63" s="3"/>
      <c r="WQO63" s="3"/>
      <c r="WQP63" s="3"/>
      <c r="WQQ63" s="3"/>
      <c r="WQR63" s="3"/>
      <c r="WQS63" s="3"/>
      <c r="WQT63" s="3"/>
      <c r="WQU63" s="3"/>
      <c r="WQV63" s="3"/>
      <c r="WQW63" s="3"/>
      <c r="WQX63" s="39"/>
      <c r="WQY63" s="38"/>
      <c r="WQZ63" s="3"/>
      <c r="WRA63" s="3"/>
      <c r="WRB63" s="3"/>
      <c r="WRC63" s="3"/>
      <c r="WRD63" s="3"/>
      <c r="WRE63" s="3"/>
      <c r="WRF63" s="3"/>
      <c r="WRG63" s="3"/>
      <c r="WRH63" s="3"/>
      <c r="WRI63" s="3"/>
      <c r="WRJ63" s="3"/>
      <c r="WRK63" s="3"/>
      <c r="WRL63" s="3"/>
      <c r="WRM63" s="3"/>
      <c r="WRN63" s="3"/>
      <c r="WRO63" s="3"/>
      <c r="WRP63" s="3"/>
      <c r="WRQ63" s="3"/>
      <c r="WRR63" s="3"/>
      <c r="WRS63" s="3"/>
      <c r="WRT63" s="3"/>
      <c r="WRU63" s="39"/>
      <c r="WRV63" s="38"/>
      <c r="WRW63" s="3"/>
      <c r="WRX63" s="3"/>
      <c r="WRY63" s="3"/>
      <c r="WRZ63" s="3"/>
      <c r="WSA63" s="3"/>
      <c r="WSB63" s="3"/>
      <c r="WSC63" s="3"/>
      <c r="WSD63" s="3"/>
      <c r="WSE63" s="3"/>
      <c r="WSF63" s="3"/>
      <c r="WSG63" s="3"/>
      <c r="WSH63" s="3"/>
      <c r="WSI63" s="3"/>
      <c r="WSJ63" s="3"/>
      <c r="WSK63" s="3"/>
      <c r="WSL63" s="3"/>
      <c r="WSM63" s="3"/>
      <c r="WSN63" s="3"/>
      <c r="WSO63" s="3"/>
      <c r="WSP63" s="3"/>
      <c r="WSQ63" s="3"/>
      <c r="WSR63" s="39"/>
      <c r="WSS63" s="38"/>
      <c r="WST63" s="3"/>
      <c r="WSU63" s="3"/>
      <c r="WSV63" s="3"/>
      <c r="WSW63" s="3"/>
      <c r="WSX63" s="3"/>
      <c r="WSY63" s="3"/>
      <c r="WSZ63" s="3"/>
      <c r="WTA63" s="3"/>
      <c r="WTB63" s="3"/>
      <c r="WTC63" s="3"/>
      <c r="WTD63" s="3"/>
      <c r="WTE63" s="3"/>
      <c r="WTF63" s="3"/>
      <c r="WTG63" s="3"/>
      <c r="WTH63" s="3"/>
      <c r="WTI63" s="3"/>
      <c r="WTJ63" s="3"/>
      <c r="WTK63" s="3"/>
      <c r="WTL63" s="3"/>
      <c r="WTM63" s="3"/>
      <c r="WTN63" s="3"/>
      <c r="WTO63" s="39"/>
      <c r="WTP63" s="38"/>
      <c r="WTQ63" s="3"/>
      <c r="WTR63" s="3"/>
      <c r="WTS63" s="3"/>
      <c r="WTT63" s="3"/>
      <c r="WTU63" s="3"/>
      <c r="WTV63" s="3"/>
      <c r="WTW63" s="3"/>
      <c r="WTX63" s="3"/>
      <c r="WTY63" s="3"/>
      <c r="WTZ63" s="3"/>
      <c r="WUA63" s="3"/>
      <c r="WUB63" s="3"/>
      <c r="WUC63" s="3"/>
      <c r="WUD63" s="3"/>
      <c r="WUE63" s="3"/>
      <c r="WUF63" s="3"/>
      <c r="WUG63" s="3"/>
      <c r="WUH63" s="3"/>
      <c r="WUI63" s="3"/>
      <c r="WUJ63" s="3"/>
      <c r="WUK63" s="3"/>
      <c r="WUL63" s="39"/>
      <c r="WUM63" s="38"/>
      <c r="WUN63" s="3"/>
      <c r="WUO63" s="3"/>
      <c r="WUP63" s="3"/>
      <c r="WUQ63" s="3"/>
      <c r="WUR63" s="3"/>
      <c r="WUS63" s="3"/>
      <c r="WUT63" s="3"/>
      <c r="WUU63" s="3"/>
      <c r="WUV63" s="3"/>
      <c r="WUW63" s="3"/>
      <c r="WUX63" s="3"/>
      <c r="WUY63" s="3"/>
      <c r="WUZ63" s="3"/>
      <c r="WVA63" s="3"/>
      <c r="WVB63" s="3"/>
      <c r="WVC63" s="3"/>
      <c r="WVD63" s="3"/>
      <c r="WVE63" s="3"/>
      <c r="WVF63" s="3"/>
      <c r="WVG63" s="3"/>
      <c r="WVH63" s="3"/>
      <c r="WVI63" s="39"/>
      <c r="WVJ63" s="38"/>
      <c r="WVK63" s="3"/>
      <c r="WVL63" s="3"/>
      <c r="WVM63" s="3"/>
      <c r="WVN63" s="3"/>
      <c r="WVO63" s="3"/>
      <c r="WVP63" s="3"/>
      <c r="WVQ63" s="3"/>
      <c r="WVR63" s="3"/>
      <c r="WVS63" s="3"/>
      <c r="WVT63" s="3"/>
      <c r="WVU63" s="3"/>
      <c r="WVV63" s="3"/>
      <c r="WVW63" s="3"/>
      <c r="WVX63" s="3"/>
      <c r="WVY63" s="3"/>
      <c r="WVZ63" s="3"/>
      <c r="WWA63" s="3"/>
      <c r="WWB63" s="3"/>
      <c r="WWC63" s="3"/>
      <c r="WWD63" s="3"/>
      <c r="WWE63" s="3"/>
      <c r="WWF63" s="39"/>
      <c r="WWG63" s="38"/>
      <c r="WWH63" s="3"/>
      <c r="WWI63" s="3"/>
      <c r="WWJ63" s="3"/>
      <c r="WWK63" s="3"/>
      <c r="WWL63" s="3"/>
      <c r="WWM63" s="3"/>
      <c r="WWN63" s="3"/>
      <c r="WWO63" s="3"/>
      <c r="WWP63" s="3"/>
      <c r="WWQ63" s="3"/>
      <c r="WWR63" s="3"/>
      <c r="WWS63" s="3"/>
      <c r="WWT63" s="3"/>
      <c r="WWU63" s="3"/>
      <c r="WWV63" s="3"/>
      <c r="WWW63" s="3"/>
      <c r="WWX63" s="3"/>
      <c r="WWY63" s="3"/>
      <c r="WWZ63" s="3"/>
      <c r="WXA63" s="3"/>
      <c r="WXB63" s="3"/>
      <c r="WXC63" s="39"/>
      <c r="WXD63" s="38"/>
      <c r="WXE63" s="3"/>
      <c r="WXF63" s="3"/>
      <c r="WXG63" s="3"/>
      <c r="WXH63" s="3"/>
      <c r="WXI63" s="3"/>
      <c r="WXJ63" s="3"/>
      <c r="WXK63" s="3"/>
      <c r="WXL63" s="3"/>
      <c r="WXM63" s="3"/>
      <c r="WXN63" s="3"/>
      <c r="WXO63" s="3"/>
      <c r="WXP63" s="3"/>
      <c r="WXQ63" s="3"/>
      <c r="WXR63" s="3"/>
      <c r="WXS63" s="3"/>
      <c r="WXT63" s="3"/>
      <c r="WXU63" s="3"/>
      <c r="WXV63" s="3"/>
      <c r="WXW63" s="3"/>
      <c r="WXX63" s="3"/>
      <c r="WXY63" s="3"/>
      <c r="WXZ63" s="39"/>
      <c r="WYA63" s="38"/>
      <c r="WYB63" s="3"/>
      <c r="WYC63" s="3"/>
      <c r="WYD63" s="3"/>
      <c r="WYE63" s="3"/>
      <c r="WYF63" s="3"/>
      <c r="WYG63" s="3"/>
      <c r="WYH63" s="3"/>
      <c r="WYI63" s="3"/>
      <c r="WYJ63" s="3"/>
      <c r="WYK63" s="3"/>
      <c r="WYL63" s="3"/>
      <c r="WYM63" s="3"/>
      <c r="WYN63" s="3"/>
      <c r="WYO63" s="3"/>
      <c r="WYP63" s="3"/>
      <c r="WYQ63" s="3"/>
      <c r="WYR63" s="3"/>
      <c r="WYS63" s="3"/>
      <c r="WYT63" s="3"/>
      <c r="WYU63" s="3"/>
      <c r="WYV63" s="3"/>
      <c r="WYW63" s="39"/>
      <c r="WYX63" s="38"/>
      <c r="WYY63" s="3"/>
      <c r="WYZ63" s="3"/>
      <c r="WZA63" s="3"/>
      <c r="WZB63" s="3"/>
      <c r="WZC63" s="3"/>
      <c r="WZD63" s="3"/>
      <c r="WZE63" s="3"/>
      <c r="WZF63" s="3"/>
      <c r="WZG63" s="3"/>
      <c r="WZH63" s="3"/>
      <c r="WZI63" s="3"/>
      <c r="WZJ63" s="3"/>
      <c r="WZK63" s="3"/>
      <c r="WZL63" s="3"/>
      <c r="WZM63" s="3"/>
      <c r="WZN63" s="3"/>
      <c r="WZO63" s="3"/>
      <c r="WZP63" s="3"/>
      <c r="WZQ63" s="3"/>
      <c r="WZR63" s="3"/>
      <c r="WZS63" s="3"/>
      <c r="WZT63" s="39"/>
      <c r="WZU63" s="38"/>
      <c r="WZV63" s="3"/>
      <c r="WZW63" s="3"/>
      <c r="WZX63" s="3"/>
      <c r="WZY63" s="3"/>
      <c r="WZZ63" s="3"/>
      <c r="XAA63" s="3"/>
      <c r="XAB63" s="3"/>
      <c r="XAC63" s="3"/>
      <c r="XAD63" s="3"/>
      <c r="XAE63" s="3"/>
      <c r="XAF63" s="3"/>
      <c r="XAG63" s="3"/>
      <c r="XAH63" s="3"/>
      <c r="XAI63" s="3"/>
      <c r="XAJ63" s="3"/>
      <c r="XAK63" s="3"/>
      <c r="XAL63" s="3"/>
      <c r="XAM63" s="3"/>
      <c r="XAN63" s="3"/>
      <c r="XAO63" s="3"/>
      <c r="XAP63" s="3"/>
      <c r="XAQ63" s="39"/>
      <c r="XAR63" s="38"/>
      <c r="XAS63" s="3"/>
      <c r="XAT63" s="3"/>
      <c r="XAU63" s="3"/>
      <c r="XAV63" s="3"/>
      <c r="XAW63" s="3"/>
      <c r="XAX63" s="3"/>
      <c r="XAY63" s="3"/>
      <c r="XAZ63" s="3"/>
      <c r="XBA63" s="3"/>
      <c r="XBB63" s="3"/>
      <c r="XBC63" s="3"/>
      <c r="XBD63" s="3"/>
      <c r="XBE63" s="3"/>
      <c r="XBF63" s="3"/>
      <c r="XBG63" s="3"/>
      <c r="XBH63" s="3"/>
      <c r="XBI63" s="3"/>
      <c r="XBJ63" s="3"/>
      <c r="XBK63" s="3"/>
      <c r="XBL63" s="3"/>
      <c r="XBM63" s="3"/>
      <c r="XBN63" s="39"/>
      <c r="XBO63" s="38"/>
      <c r="XBP63" s="3"/>
      <c r="XBQ63" s="3"/>
      <c r="XBR63" s="3"/>
      <c r="XBS63" s="3"/>
      <c r="XBT63" s="3"/>
      <c r="XBU63" s="3"/>
      <c r="XBV63" s="3"/>
      <c r="XBW63" s="3"/>
      <c r="XBX63" s="3"/>
      <c r="XBY63" s="3"/>
      <c r="XBZ63" s="3"/>
      <c r="XCA63" s="3"/>
      <c r="XCB63" s="3"/>
      <c r="XCC63" s="3"/>
      <c r="XCD63" s="3"/>
      <c r="XCE63" s="3"/>
      <c r="XCF63" s="3"/>
      <c r="XCG63" s="3"/>
      <c r="XCH63" s="3"/>
      <c r="XCI63" s="3"/>
      <c r="XCJ63" s="3"/>
      <c r="XCK63" s="39"/>
      <c r="XCL63" s="38"/>
      <c r="XCM63" s="3"/>
      <c r="XCN63" s="3"/>
      <c r="XCO63" s="3"/>
      <c r="XCP63" s="3"/>
      <c r="XCQ63" s="3"/>
      <c r="XCR63" s="3"/>
      <c r="XCS63" s="3"/>
      <c r="XCT63" s="3"/>
      <c r="XCU63" s="3"/>
      <c r="XCV63" s="3"/>
      <c r="XCW63" s="3"/>
      <c r="XCX63" s="3"/>
      <c r="XCY63" s="3"/>
      <c r="XCZ63" s="3"/>
      <c r="XDA63" s="3"/>
      <c r="XDB63" s="3"/>
      <c r="XDC63" s="3"/>
      <c r="XDD63" s="3"/>
      <c r="XDE63" s="3"/>
      <c r="XDF63" s="3"/>
      <c r="XDG63" s="3"/>
      <c r="XDH63" s="39"/>
      <c r="XDI63" s="38"/>
      <c r="XDJ63" s="3"/>
      <c r="XDK63" s="3"/>
      <c r="XDL63" s="3"/>
      <c r="XDM63" s="3"/>
      <c r="XDN63" s="3"/>
      <c r="XDO63" s="3"/>
      <c r="XDP63" s="3"/>
      <c r="XDQ63" s="3"/>
      <c r="XDR63" s="3"/>
      <c r="XDS63" s="3"/>
      <c r="XDT63" s="3"/>
      <c r="XDU63" s="3"/>
      <c r="XDV63" s="3"/>
      <c r="XDW63" s="3"/>
      <c r="XDX63" s="3"/>
      <c r="XDY63" s="3"/>
      <c r="XDZ63" s="3"/>
      <c r="XEA63" s="3"/>
      <c r="XEB63" s="3"/>
      <c r="XEC63" s="3"/>
      <c r="XED63" s="3"/>
      <c r="XEE63" s="39"/>
      <c r="XEF63" s="38"/>
      <c r="XEG63" s="3"/>
      <c r="XEH63" s="3"/>
      <c r="XEI63" s="3"/>
      <c r="XEJ63" s="3"/>
      <c r="XEK63" s="3"/>
      <c r="XEL63" s="3"/>
      <c r="XEM63" s="3"/>
      <c r="XEN63" s="3"/>
      <c r="XEO63" s="3"/>
      <c r="XEP63" s="3"/>
      <c r="XEQ63" s="3"/>
      <c r="XER63" s="3"/>
      <c r="XES63" s="3"/>
      <c r="XET63" s="3"/>
      <c r="XEU63" s="3"/>
      <c r="XEV63" s="3"/>
      <c r="XEW63" s="3"/>
      <c r="XEX63" s="3"/>
      <c r="XEY63" s="3"/>
      <c r="XEZ63" s="3"/>
      <c r="XFA63" s="3"/>
      <c r="XFB63" s="39"/>
      <c r="XFC63" s="38"/>
      <c r="XFD63" s="3"/>
    </row>
    <row r="64" spans="1:16384" ht="21" x14ac:dyDescent="0.25">
      <c r="A64" s="6" t="s">
        <v>106</v>
      </c>
      <c r="B64" s="105" t="str">
        <f>+VLOOKUP(A64,Clases!$A$1:$B$7,2,FALSE)</f>
        <v>Ramos autónomos</v>
      </c>
      <c r="C64" s="7">
        <v>41</v>
      </c>
      <c r="D64" s="7">
        <v>1</v>
      </c>
      <c r="E64" s="24" t="s">
        <v>92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78"/>
      <c r="AB64" s="31"/>
      <c r="AC64" s="78"/>
      <c r="AD64" s="31"/>
      <c r="AE64" s="31" t="str">
        <f>+IFERROR(VLOOKUP($E64,'2002'!$B:$D,3,FALSE),"")</f>
        <v/>
      </c>
      <c r="AF64" s="31" t="str">
        <f>+IFERROR(VLOOKUP($E64,'2003'!$B:$D,3,FALSE),"")</f>
        <v/>
      </c>
      <c r="AG64" s="31" t="str">
        <f>+IFERROR(VLOOKUP($E64,'2004'!$B:$D,3,FALSE),"")</f>
        <v/>
      </c>
      <c r="AH64" s="31">
        <f>+IFERROR(VLOOKUP($E64,'2005-15 corrientes'!$B$2:$W$50,2,FALSE),"")</f>
        <v>0</v>
      </c>
      <c r="AI64" s="31">
        <f>+IFERROR(VLOOKUP($E64,'2005-15 corrientes'!$B$2:$W$50,4,FALSE),"")</f>
        <v>0</v>
      </c>
      <c r="AJ64" s="31">
        <f>+IFERROR(VLOOKUP($E64,'2005-15 corrientes'!$B$2:$W$50,6,FALSE),"")</f>
        <v>0</v>
      </c>
      <c r="AK64" s="31">
        <f>+IFERROR(VLOOKUP($E64,'2005-15 corrientes'!$B$2:$W$50,8,FALSE),"")</f>
        <v>0</v>
      </c>
      <c r="AL64" s="31">
        <f>+IFERROR(VLOOKUP($E64,'2005-15 corrientes'!$B$2:$W$50,10,FALSE),"")</f>
        <v>0</v>
      </c>
      <c r="AM64" s="31">
        <f>+IFERROR(VLOOKUP($E64,'2005-15 corrientes'!$B$2:$W$50,12,FALSE),"")</f>
        <v>0</v>
      </c>
      <c r="AN64" s="31">
        <f>+IFERROR(VLOOKUP($E64,'2005-15 corrientes'!$B$2:$W$50,14,FALSE),"")</f>
        <v>0</v>
      </c>
      <c r="AO64" s="31">
        <f>+IFERROR(VLOOKUP($E64,'2005-15 corrientes'!$B$2:$W$50,16,FALSE),"")</f>
        <v>0</v>
      </c>
      <c r="AP64" s="31">
        <f>+IFERROR(VLOOKUP($E64,'2005-15 corrientes'!$B$2:$W$50,18,FALSE),"")</f>
        <v>0</v>
      </c>
      <c r="AQ64" s="31">
        <f>+IFERROR(VLOOKUP($E64,'2005-15 corrientes'!$B$2:$W$50,20,FALSE),"")</f>
        <v>297.12637099999984</v>
      </c>
      <c r="AR64" s="31">
        <f>+IFERROR(VLOOKUP($E64,'2005-15 corrientes'!$B$2:$W$50,22,FALSE),"")</f>
        <v>478.29999999999995</v>
      </c>
      <c r="AS64" s="3"/>
      <c r="AT64" s="3"/>
      <c r="AU64" s="3"/>
      <c r="AV64" s="3"/>
      <c r="AW64" s="3"/>
      <c r="AX64" s="3"/>
      <c r="AY64" s="3"/>
      <c r="AZ64" s="39"/>
      <c r="BA64" s="38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9"/>
      <c r="BX64" s="38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9"/>
      <c r="CU64" s="38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9"/>
      <c r="DR64" s="38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9"/>
      <c r="EO64" s="38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9"/>
      <c r="FL64" s="38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9"/>
      <c r="GI64" s="38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9"/>
      <c r="HF64" s="38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9"/>
      <c r="IC64" s="38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9"/>
      <c r="IZ64" s="38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9"/>
      <c r="JW64" s="38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9"/>
      <c r="KT64" s="38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9"/>
      <c r="LQ64" s="38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9"/>
      <c r="MN64" s="38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9"/>
      <c r="NK64" s="38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9"/>
      <c r="OH64" s="38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9"/>
      <c r="PE64" s="38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9"/>
      <c r="QB64" s="38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9"/>
      <c r="QY64" s="38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9"/>
      <c r="RV64" s="38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9"/>
      <c r="SS64" s="38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9"/>
      <c r="TP64" s="38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9"/>
      <c r="UM64" s="38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9"/>
      <c r="VJ64" s="38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9"/>
      <c r="WG64" s="38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9"/>
      <c r="XD64" s="38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9"/>
      <c r="YA64" s="38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9"/>
      <c r="YX64" s="38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9"/>
      <c r="ZU64" s="38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9"/>
      <c r="AAR64" s="38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9"/>
      <c r="ABO64" s="38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9"/>
      <c r="ACL64" s="38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9"/>
      <c r="ADI64" s="38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9"/>
      <c r="AEF64" s="38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9"/>
      <c r="AFC64" s="38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9"/>
      <c r="AFZ64" s="38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9"/>
      <c r="AGW64" s="38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9"/>
      <c r="AHT64" s="38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9"/>
      <c r="AIQ64" s="38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9"/>
      <c r="AJN64" s="38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9"/>
      <c r="AKK64" s="38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9"/>
      <c r="ALH64" s="38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9"/>
      <c r="AME64" s="38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9"/>
      <c r="ANB64" s="38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9"/>
      <c r="ANY64" s="38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9"/>
      <c r="AOV64" s="38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9"/>
      <c r="APS64" s="38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9"/>
      <c r="AQP64" s="38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9"/>
      <c r="ARM64" s="38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9"/>
      <c r="ASJ64" s="38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9"/>
      <c r="ATG64" s="38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9"/>
      <c r="AUD64" s="38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9"/>
      <c r="AVA64" s="38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9"/>
      <c r="AVX64" s="38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9"/>
      <c r="AWU64" s="38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9"/>
      <c r="AXR64" s="38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9"/>
      <c r="AYO64" s="38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9"/>
      <c r="AZL64" s="38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9"/>
      <c r="BAI64" s="38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9"/>
      <c r="BBF64" s="38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9"/>
      <c r="BCC64" s="38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9"/>
      <c r="BCZ64" s="38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9"/>
      <c r="BDW64" s="38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9"/>
      <c r="BET64" s="38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9"/>
      <c r="BFQ64" s="38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9"/>
      <c r="BGN64" s="38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9"/>
      <c r="BHK64" s="38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9"/>
      <c r="BIH64" s="38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9"/>
      <c r="BJE64" s="38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9"/>
      <c r="BKB64" s="38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9"/>
      <c r="BKY64" s="38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9"/>
      <c r="BLV64" s="38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9"/>
      <c r="BMS64" s="38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9"/>
      <c r="BNP64" s="38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9"/>
      <c r="BOM64" s="38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9"/>
      <c r="BPJ64" s="38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9"/>
      <c r="BQG64" s="38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9"/>
      <c r="BRD64" s="38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9"/>
      <c r="BSA64" s="38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9"/>
      <c r="BSX64" s="38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9"/>
      <c r="BTU64" s="38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9"/>
      <c r="BUR64" s="38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9"/>
      <c r="BVO64" s="38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9"/>
      <c r="BWL64" s="38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9"/>
      <c r="BXI64" s="38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9"/>
      <c r="BYF64" s="38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9"/>
      <c r="BZC64" s="38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9"/>
      <c r="BZZ64" s="38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9"/>
      <c r="CAW64" s="38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9"/>
      <c r="CBT64" s="38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9"/>
      <c r="CCQ64" s="38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9"/>
      <c r="CDN64" s="38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9"/>
      <c r="CEK64" s="38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9"/>
      <c r="CFH64" s="38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9"/>
      <c r="CGE64" s="38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9"/>
      <c r="CHB64" s="38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9"/>
      <c r="CHY64" s="38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9"/>
      <c r="CIV64" s="38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9"/>
      <c r="CJS64" s="38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9"/>
      <c r="CKP64" s="38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9"/>
      <c r="CLM64" s="38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9"/>
      <c r="CMJ64" s="38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9"/>
      <c r="CNG64" s="38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9"/>
      <c r="COD64" s="38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9"/>
      <c r="CPA64" s="38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9"/>
      <c r="CPX64" s="38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9"/>
      <c r="CQU64" s="38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9"/>
      <c r="CRR64" s="38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9"/>
      <c r="CSO64" s="38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9"/>
      <c r="CTL64" s="38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9"/>
      <c r="CUI64" s="38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9"/>
      <c r="CVF64" s="38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9"/>
      <c r="CWC64" s="38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9"/>
      <c r="CWZ64" s="38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9"/>
      <c r="CXW64" s="38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9"/>
      <c r="CYT64" s="38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9"/>
      <c r="CZQ64" s="38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9"/>
      <c r="DAN64" s="38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9"/>
      <c r="DBK64" s="38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9"/>
      <c r="DCH64" s="38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9"/>
      <c r="DDE64" s="38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9"/>
      <c r="DEB64" s="38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9"/>
      <c r="DEY64" s="38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9"/>
      <c r="DFV64" s="38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9"/>
      <c r="DGS64" s="38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9"/>
      <c r="DHP64" s="38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9"/>
      <c r="DIM64" s="38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9"/>
      <c r="DJJ64" s="38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9"/>
      <c r="DKG64" s="38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9"/>
      <c r="DLD64" s="38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9"/>
      <c r="DMA64" s="38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9"/>
      <c r="DMX64" s="38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9"/>
      <c r="DNU64" s="38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9"/>
      <c r="DOR64" s="38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9"/>
      <c r="DPO64" s="38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9"/>
      <c r="DQL64" s="38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9"/>
      <c r="DRI64" s="38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9"/>
      <c r="DSF64" s="38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9"/>
      <c r="DTC64" s="38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9"/>
      <c r="DTZ64" s="38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9"/>
      <c r="DUW64" s="38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9"/>
      <c r="DVT64" s="38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9"/>
      <c r="DWQ64" s="38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9"/>
      <c r="DXN64" s="38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9"/>
      <c r="DYK64" s="38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9"/>
      <c r="DZH64" s="38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9"/>
      <c r="EAE64" s="38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9"/>
      <c r="EBB64" s="38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9"/>
      <c r="EBY64" s="38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9"/>
      <c r="ECV64" s="38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9"/>
      <c r="EDS64" s="38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9"/>
      <c r="EEP64" s="38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9"/>
      <c r="EFM64" s="38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9"/>
      <c r="EGJ64" s="38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9"/>
      <c r="EHG64" s="38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9"/>
      <c r="EID64" s="38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9"/>
      <c r="EJA64" s="38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9"/>
      <c r="EJX64" s="38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9"/>
      <c r="EKU64" s="38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9"/>
      <c r="ELR64" s="38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9"/>
      <c r="EMO64" s="38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9"/>
      <c r="ENL64" s="38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9"/>
      <c r="EOI64" s="38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9"/>
      <c r="EPF64" s="38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9"/>
      <c r="EQC64" s="38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9"/>
      <c r="EQZ64" s="38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9"/>
      <c r="ERW64" s="38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9"/>
      <c r="EST64" s="38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9"/>
      <c r="ETQ64" s="38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9"/>
      <c r="EUN64" s="38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9"/>
      <c r="EVK64" s="38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9"/>
      <c r="EWH64" s="38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9"/>
      <c r="EXE64" s="38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9"/>
      <c r="EYB64" s="38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9"/>
      <c r="EYY64" s="38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9"/>
      <c r="EZV64" s="38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9"/>
      <c r="FAS64" s="38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9"/>
      <c r="FBP64" s="38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9"/>
      <c r="FCM64" s="38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9"/>
      <c r="FDJ64" s="38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9"/>
      <c r="FEG64" s="38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9"/>
      <c r="FFD64" s="38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9"/>
      <c r="FGA64" s="38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9"/>
      <c r="FGX64" s="38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9"/>
      <c r="FHU64" s="38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9"/>
      <c r="FIR64" s="38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9"/>
      <c r="FJO64" s="38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9"/>
      <c r="FKL64" s="38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9"/>
      <c r="FLI64" s="38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9"/>
      <c r="FMF64" s="38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9"/>
      <c r="FNC64" s="38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9"/>
      <c r="FNZ64" s="38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9"/>
      <c r="FOW64" s="38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9"/>
      <c r="FPT64" s="38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9"/>
      <c r="FQQ64" s="38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9"/>
      <c r="FRN64" s="38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9"/>
      <c r="FSK64" s="38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9"/>
      <c r="FTH64" s="38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9"/>
      <c r="FUE64" s="38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9"/>
      <c r="FVB64" s="38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9"/>
      <c r="FVY64" s="38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9"/>
      <c r="FWV64" s="38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9"/>
      <c r="FXS64" s="38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9"/>
      <c r="FYP64" s="38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9"/>
      <c r="FZM64" s="38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9"/>
      <c r="GAJ64" s="38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9"/>
      <c r="GBG64" s="38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9"/>
      <c r="GCD64" s="38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9"/>
      <c r="GDA64" s="38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9"/>
      <c r="GDX64" s="38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9"/>
      <c r="GEU64" s="38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9"/>
      <c r="GFR64" s="38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9"/>
      <c r="GGO64" s="38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9"/>
      <c r="GHL64" s="38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9"/>
      <c r="GII64" s="38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9"/>
      <c r="GJF64" s="38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9"/>
      <c r="GKC64" s="38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9"/>
      <c r="GKZ64" s="38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9"/>
      <c r="GLW64" s="38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/>
      <c r="GMO64" s="3"/>
      <c r="GMP64" s="3"/>
      <c r="GMQ64" s="3"/>
      <c r="GMR64" s="3"/>
      <c r="GMS64" s="39"/>
      <c r="GMT64" s="38"/>
      <c r="GMU64" s="3"/>
      <c r="GMV64" s="3"/>
      <c r="GMW64" s="3"/>
      <c r="GMX64" s="3"/>
      <c r="GMY64" s="3"/>
      <c r="GMZ64" s="3"/>
      <c r="GNA64" s="3"/>
      <c r="GNB64" s="3"/>
      <c r="GNC64" s="3"/>
      <c r="GND64" s="3"/>
      <c r="GNE64" s="3"/>
      <c r="GNF64" s="3"/>
      <c r="GNG64" s="3"/>
      <c r="GNH64" s="3"/>
      <c r="GNI64" s="3"/>
      <c r="GNJ64" s="3"/>
      <c r="GNK64" s="3"/>
      <c r="GNL64" s="3"/>
      <c r="GNM64" s="3"/>
      <c r="GNN64" s="3"/>
      <c r="GNO64" s="3"/>
      <c r="GNP64" s="39"/>
      <c r="GNQ64" s="38"/>
      <c r="GNR64" s="3"/>
      <c r="GNS64" s="3"/>
      <c r="GNT64" s="3"/>
      <c r="GNU64" s="3"/>
      <c r="GNV64" s="3"/>
      <c r="GNW64" s="3"/>
      <c r="GNX64" s="3"/>
      <c r="GNY64" s="3"/>
      <c r="GNZ64" s="3"/>
      <c r="GOA64" s="3"/>
      <c r="GOB64" s="3"/>
      <c r="GOC64" s="3"/>
      <c r="GOD64" s="3"/>
      <c r="GOE64" s="3"/>
      <c r="GOF64" s="3"/>
      <c r="GOG64" s="3"/>
      <c r="GOH64" s="3"/>
      <c r="GOI64" s="3"/>
      <c r="GOJ64" s="3"/>
      <c r="GOK64" s="3"/>
      <c r="GOL64" s="3"/>
      <c r="GOM64" s="39"/>
      <c r="GON64" s="38"/>
      <c r="GOO64" s="3"/>
      <c r="GOP64" s="3"/>
      <c r="GOQ64" s="3"/>
      <c r="GOR64" s="3"/>
      <c r="GOS64" s="3"/>
      <c r="GOT64" s="3"/>
      <c r="GOU64" s="3"/>
      <c r="GOV64" s="3"/>
      <c r="GOW64" s="3"/>
      <c r="GOX64" s="3"/>
      <c r="GOY64" s="3"/>
      <c r="GOZ64" s="3"/>
      <c r="GPA64" s="3"/>
      <c r="GPB64" s="3"/>
      <c r="GPC64" s="3"/>
      <c r="GPD64" s="3"/>
      <c r="GPE64" s="3"/>
      <c r="GPF64" s="3"/>
      <c r="GPG64" s="3"/>
      <c r="GPH64" s="3"/>
      <c r="GPI64" s="3"/>
      <c r="GPJ64" s="39"/>
      <c r="GPK64" s="38"/>
      <c r="GPL64" s="3"/>
      <c r="GPM64" s="3"/>
      <c r="GPN64" s="3"/>
      <c r="GPO64" s="3"/>
      <c r="GPP64" s="3"/>
      <c r="GPQ64" s="3"/>
      <c r="GPR64" s="3"/>
      <c r="GPS64" s="3"/>
      <c r="GPT64" s="3"/>
      <c r="GPU64" s="3"/>
      <c r="GPV64" s="3"/>
      <c r="GPW64" s="3"/>
      <c r="GPX64" s="3"/>
      <c r="GPY64" s="3"/>
      <c r="GPZ64" s="3"/>
      <c r="GQA64" s="3"/>
      <c r="GQB64" s="3"/>
      <c r="GQC64" s="3"/>
      <c r="GQD64" s="3"/>
      <c r="GQE64" s="3"/>
      <c r="GQF64" s="3"/>
      <c r="GQG64" s="39"/>
      <c r="GQH64" s="38"/>
      <c r="GQI64" s="3"/>
      <c r="GQJ64" s="3"/>
      <c r="GQK64" s="3"/>
      <c r="GQL64" s="3"/>
      <c r="GQM64" s="3"/>
      <c r="GQN64" s="3"/>
      <c r="GQO64" s="3"/>
      <c r="GQP64" s="3"/>
      <c r="GQQ64" s="3"/>
      <c r="GQR64" s="3"/>
      <c r="GQS64" s="3"/>
      <c r="GQT64" s="3"/>
      <c r="GQU64" s="3"/>
      <c r="GQV64" s="3"/>
      <c r="GQW64" s="3"/>
      <c r="GQX64" s="3"/>
      <c r="GQY64" s="3"/>
      <c r="GQZ64" s="3"/>
      <c r="GRA64" s="3"/>
      <c r="GRB64" s="3"/>
      <c r="GRC64" s="3"/>
      <c r="GRD64" s="39"/>
      <c r="GRE64" s="38"/>
      <c r="GRF64" s="3"/>
      <c r="GRG64" s="3"/>
      <c r="GRH64" s="3"/>
      <c r="GRI64" s="3"/>
      <c r="GRJ64" s="3"/>
      <c r="GRK64" s="3"/>
      <c r="GRL64" s="3"/>
      <c r="GRM64" s="3"/>
      <c r="GRN64" s="3"/>
      <c r="GRO64" s="3"/>
      <c r="GRP64" s="3"/>
      <c r="GRQ64" s="3"/>
      <c r="GRR64" s="3"/>
      <c r="GRS64" s="3"/>
      <c r="GRT64" s="3"/>
      <c r="GRU64" s="3"/>
      <c r="GRV64" s="3"/>
      <c r="GRW64" s="3"/>
      <c r="GRX64" s="3"/>
      <c r="GRY64" s="3"/>
      <c r="GRZ64" s="3"/>
      <c r="GSA64" s="39"/>
      <c r="GSB64" s="38"/>
      <c r="GSC64" s="3"/>
      <c r="GSD64" s="3"/>
      <c r="GSE64" s="3"/>
      <c r="GSF64" s="3"/>
      <c r="GSG64" s="3"/>
      <c r="GSH64" s="3"/>
      <c r="GSI64" s="3"/>
      <c r="GSJ64" s="3"/>
      <c r="GSK64" s="3"/>
      <c r="GSL64" s="3"/>
      <c r="GSM64" s="3"/>
      <c r="GSN64" s="3"/>
      <c r="GSO64" s="3"/>
      <c r="GSP64" s="3"/>
      <c r="GSQ64" s="3"/>
      <c r="GSR64" s="3"/>
      <c r="GSS64" s="3"/>
      <c r="GST64" s="3"/>
      <c r="GSU64" s="3"/>
      <c r="GSV64" s="3"/>
      <c r="GSW64" s="3"/>
      <c r="GSX64" s="39"/>
      <c r="GSY64" s="38"/>
      <c r="GSZ64" s="3"/>
      <c r="GTA64" s="3"/>
      <c r="GTB64" s="3"/>
      <c r="GTC64" s="3"/>
      <c r="GTD64" s="3"/>
      <c r="GTE64" s="3"/>
      <c r="GTF64" s="3"/>
      <c r="GTG64" s="3"/>
      <c r="GTH64" s="3"/>
      <c r="GTI64" s="3"/>
      <c r="GTJ64" s="3"/>
      <c r="GTK64" s="3"/>
      <c r="GTL64" s="3"/>
      <c r="GTM64" s="3"/>
      <c r="GTN64" s="3"/>
      <c r="GTO64" s="3"/>
      <c r="GTP64" s="3"/>
      <c r="GTQ64" s="3"/>
      <c r="GTR64" s="3"/>
      <c r="GTS64" s="3"/>
      <c r="GTT64" s="3"/>
      <c r="GTU64" s="39"/>
      <c r="GTV64" s="38"/>
      <c r="GTW64" s="3"/>
      <c r="GTX64" s="3"/>
      <c r="GTY64" s="3"/>
      <c r="GTZ64" s="3"/>
      <c r="GUA64" s="3"/>
      <c r="GUB64" s="3"/>
      <c r="GUC64" s="3"/>
      <c r="GUD64" s="3"/>
      <c r="GUE64" s="3"/>
      <c r="GUF64" s="3"/>
      <c r="GUG64" s="3"/>
      <c r="GUH64" s="3"/>
      <c r="GUI64" s="3"/>
      <c r="GUJ64" s="3"/>
      <c r="GUK64" s="3"/>
      <c r="GUL64" s="3"/>
      <c r="GUM64" s="3"/>
      <c r="GUN64" s="3"/>
      <c r="GUO64" s="3"/>
      <c r="GUP64" s="3"/>
      <c r="GUQ64" s="3"/>
      <c r="GUR64" s="39"/>
      <c r="GUS64" s="38"/>
      <c r="GUT64" s="3"/>
      <c r="GUU64" s="3"/>
      <c r="GUV64" s="3"/>
      <c r="GUW64" s="3"/>
      <c r="GUX64" s="3"/>
      <c r="GUY64" s="3"/>
      <c r="GUZ64" s="3"/>
      <c r="GVA64" s="3"/>
      <c r="GVB64" s="3"/>
      <c r="GVC64" s="3"/>
      <c r="GVD64" s="3"/>
      <c r="GVE64" s="3"/>
      <c r="GVF64" s="3"/>
      <c r="GVG64" s="3"/>
      <c r="GVH64" s="3"/>
      <c r="GVI64" s="3"/>
      <c r="GVJ64" s="3"/>
      <c r="GVK64" s="3"/>
      <c r="GVL64" s="3"/>
      <c r="GVM64" s="3"/>
      <c r="GVN64" s="3"/>
      <c r="GVO64" s="39"/>
      <c r="GVP64" s="38"/>
      <c r="GVQ64" s="3"/>
      <c r="GVR64" s="3"/>
      <c r="GVS64" s="3"/>
      <c r="GVT64" s="3"/>
      <c r="GVU64" s="3"/>
      <c r="GVV64" s="3"/>
      <c r="GVW64" s="3"/>
      <c r="GVX64" s="3"/>
      <c r="GVY64" s="3"/>
      <c r="GVZ64" s="3"/>
      <c r="GWA64" s="3"/>
      <c r="GWB64" s="3"/>
      <c r="GWC64" s="3"/>
      <c r="GWD64" s="3"/>
      <c r="GWE64" s="3"/>
      <c r="GWF64" s="3"/>
      <c r="GWG64" s="3"/>
      <c r="GWH64" s="3"/>
      <c r="GWI64" s="3"/>
      <c r="GWJ64" s="3"/>
      <c r="GWK64" s="3"/>
      <c r="GWL64" s="39"/>
      <c r="GWM64" s="38"/>
      <c r="GWN64" s="3"/>
      <c r="GWO64" s="3"/>
      <c r="GWP64" s="3"/>
      <c r="GWQ64" s="3"/>
      <c r="GWR64" s="3"/>
      <c r="GWS64" s="3"/>
      <c r="GWT64" s="3"/>
      <c r="GWU64" s="3"/>
      <c r="GWV64" s="3"/>
      <c r="GWW64" s="3"/>
      <c r="GWX64" s="3"/>
      <c r="GWY64" s="3"/>
      <c r="GWZ64" s="3"/>
      <c r="GXA64" s="3"/>
      <c r="GXB64" s="3"/>
      <c r="GXC64" s="3"/>
      <c r="GXD64" s="3"/>
      <c r="GXE64" s="3"/>
      <c r="GXF64" s="3"/>
      <c r="GXG64" s="3"/>
      <c r="GXH64" s="3"/>
      <c r="GXI64" s="39"/>
      <c r="GXJ64" s="38"/>
      <c r="GXK64" s="3"/>
      <c r="GXL64" s="3"/>
      <c r="GXM64" s="3"/>
      <c r="GXN64" s="3"/>
      <c r="GXO64" s="3"/>
      <c r="GXP64" s="3"/>
      <c r="GXQ64" s="3"/>
      <c r="GXR64" s="3"/>
      <c r="GXS64" s="3"/>
      <c r="GXT64" s="3"/>
      <c r="GXU64" s="3"/>
      <c r="GXV64" s="3"/>
      <c r="GXW64" s="3"/>
      <c r="GXX64" s="3"/>
      <c r="GXY64" s="3"/>
      <c r="GXZ64" s="3"/>
      <c r="GYA64" s="3"/>
      <c r="GYB64" s="3"/>
      <c r="GYC64" s="3"/>
      <c r="GYD64" s="3"/>
      <c r="GYE64" s="3"/>
      <c r="GYF64" s="39"/>
      <c r="GYG64" s="38"/>
      <c r="GYH64" s="3"/>
      <c r="GYI64" s="3"/>
      <c r="GYJ64" s="3"/>
      <c r="GYK64" s="3"/>
      <c r="GYL64" s="3"/>
      <c r="GYM64" s="3"/>
      <c r="GYN64" s="3"/>
      <c r="GYO64" s="3"/>
      <c r="GYP64" s="3"/>
      <c r="GYQ64" s="3"/>
      <c r="GYR64" s="3"/>
      <c r="GYS64" s="3"/>
      <c r="GYT64" s="3"/>
      <c r="GYU64" s="3"/>
      <c r="GYV64" s="3"/>
      <c r="GYW64" s="3"/>
      <c r="GYX64" s="3"/>
      <c r="GYY64" s="3"/>
      <c r="GYZ64" s="3"/>
      <c r="GZA64" s="3"/>
      <c r="GZB64" s="3"/>
      <c r="GZC64" s="39"/>
      <c r="GZD64" s="38"/>
      <c r="GZE64" s="3"/>
      <c r="GZF64" s="3"/>
      <c r="GZG64" s="3"/>
      <c r="GZH64" s="3"/>
      <c r="GZI64" s="3"/>
      <c r="GZJ64" s="3"/>
      <c r="GZK64" s="3"/>
      <c r="GZL64" s="3"/>
      <c r="GZM64" s="3"/>
      <c r="GZN64" s="3"/>
      <c r="GZO64" s="3"/>
      <c r="GZP64" s="3"/>
      <c r="GZQ64" s="3"/>
      <c r="GZR64" s="3"/>
      <c r="GZS64" s="3"/>
      <c r="GZT64" s="3"/>
      <c r="GZU64" s="3"/>
      <c r="GZV64" s="3"/>
      <c r="GZW64" s="3"/>
      <c r="GZX64" s="3"/>
      <c r="GZY64" s="3"/>
      <c r="GZZ64" s="39"/>
      <c r="HAA64" s="38"/>
      <c r="HAB64" s="3"/>
      <c r="HAC64" s="3"/>
      <c r="HAD64" s="3"/>
      <c r="HAE64" s="3"/>
      <c r="HAF64" s="3"/>
      <c r="HAG64" s="3"/>
      <c r="HAH64" s="3"/>
      <c r="HAI64" s="3"/>
      <c r="HAJ64" s="3"/>
      <c r="HAK64" s="3"/>
      <c r="HAL64" s="3"/>
      <c r="HAM64" s="3"/>
      <c r="HAN64" s="3"/>
      <c r="HAO64" s="3"/>
      <c r="HAP64" s="3"/>
      <c r="HAQ64" s="3"/>
      <c r="HAR64" s="3"/>
      <c r="HAS64" s="3"/>
      <c r="HAT64" s="3"/>
      <c r="HAU64" s="3"/>
      <c r="HAV64" s="3"/>
      <c r="HAW64" s="39"/>
      <c r="HAX64" s="38"/>
      <c r="HAY64" s="3"/>
      <c r="HAZ64" s="3"/>
      <c r="HBA64" s="3"/>
      <c r="HBB64" s="3"/>
      <c r="HBC64" s="3"/>
      <c r="HBD64" s="3"/>
      <c r="HBE64" s="3"/>
      <c r="HBF64" s="3"/>
      <c r="HBG64" s="3"/>
      <c r="HBH64" s="3"/>
      <c r="HBI64" s="3"/>
      <c r="HBJ64" s="3"/>
      <c r="HBK64" s="3"/>
      <c r="HBL64" s="3"/>
      <c r="HBM64" s="3"/>
      <c r="HBN64" s="3"/>
      <c r="HBO64" s="3"/>
      <c r="HBP64" s="3"/>
      <c r="HBQ64" s="3"/>
      <c r="HBR64" s="3"/>
      <c r="HBS64" s="3"/>
      <c r="HBT64" s="39"/>
      <c r="HBU64" s="38"/>
      <c r="HBV64" s="3"/>
      <c r="HBW64" s="3"/>
      <c r="HBX64" s="3"/>
      <c r="HBY64" s="3"/>
      <c r="HBZ64" s="3"/>
      <c r="HCA64" s="3"/>
      <c r="HCB64" s="3"/>
      <c r="HCC64" s="3"/>
      <c r="HCD64" s="3"/>
      <c r="HCE64" s="3"/>
      <c r="HCF64" s="3"/>
      <c r="HCG64" s="3"/>
      <c r="HCH64" s="3"/>
      <c r="HCI64" s="3"/>
      <c r="HCJ64" s="3"/>
      <c r="HCK64" s="3"/>
      <c r="HCL64" s="3"/>
      <c r="HCM64" s="3"/>
      <c r="HCN64" s="3"/>
      <c r="HCO64" s="3"/>
      <c r="HCP64" s="3"/>
      <c r="HCQ64" s="39"/>
      <c r="HCR64" s="38"/>
      <c r="HCS64" s="3"/>
      <c r="HCT64" s="3"/>
      <c r="HCU64" s="3"/>
      <c r="HCV64" s="3"/>
      <c r="HCW64" s="3"/>
      <c r="HCX64" s="3"/>
      <c r="HCY64" s="3"/>
      <c r="HCZ64" s="3"/>
      <c r="HDA64" s="3"/>
      <c r="HDB64" s="3"/>
      <c r="HDC64" s="3"/>
      <c r="HDD64" s="3"/>
      <c r="HDE64" s="3"/>
      <c r="HDF64" s="3"/>
      <c r="HDG64" s="3"/>
      <c r="HDH64" s="3"/>
      <c r="HDI64" s="3"/>
      <c r="HDJ64" s="3"/>
      <c r="HDK64" s="3"/>
      <c r="HDL64" s="3"/>
      <c r="HDM64" s="3"/>
      <c r="HDN64" s="39"/>
      <c r="HDO64" s="38"/>
      <c r="HDP64" s="3"/>
      <c r="HDQ64" s="3"/>
      <c r="HDR64" s="3"/>
      <c r="HDS64" s="3"/>
      <c r="HDT64" s="3"/>
      <c r="HDU64" s="3"/>
      <c r="HDV64" s="3"/>
      <c r="HDW64" s="3"/>
      <c r="HDX64" s="3"/>
      <c r="HDY64" s="3"/>
      <c r="HDZ64" s="3"/>
      <c r="HEA64" s="3"/>
      <c r="HEB64" s="3"/>
      <c r="HEC64" s="3"/>
      <c r="HED64" s="3"/>
      <c r="HEE64" s="3"/>
      <c r="HEF64" s="3"/>
      <c r="HEG64" s="3"/>
      <c r="HEH64" s="3"/>
      <c r="HEI64" s="3"/>
      <c r="HEJ64" s="3"/>
      <c r="HEK64" s="39"/>
      <c r="HEL64" s="38"/>
      <c r="HEM64" s="3"/>
      <c r="HEN64" s="3"/>
      <c r="HEO64" s="3"/>
      <c r="HEP64" s="3"/>
      <c r="HEQ64" s="3"/>
      <c r="HER64" s="3"/>
      <c r="HES64" s="3"/>
      <c r="HET64" s="3"/>
      <c r="HEU64" s="3"/>
      <c r="HEV64" s="3"/>
      <c r="HEW64" s="3"/>
      <c r="HEX64" s="3"/>
      <c r="HEY64" s="3"/>
      <c r="HEZ64" s="3"/>
      <c r="HFA64" s="3"/>
      <c r="HFB64" s="3"/>
      <c r="HFC64" s="3"/>
      <c r="HFD64" s="3"/>
      <c r="HFE64" s="3"/>
      <c r="HFF64" s="3"/>
      <c r="HFG64" s="3"/>
      <c r="HFH64" s="39"/>
      <c r="HFI64" s="38"/>
      <c r="HFJ64" s="3"/>
      <c r="HFK64" s="3"/>
      <c r="HFL64" s="3"/>
      <c r="HFM64" s="3"/>
      <c r="HFN64" s="3"/>
      <c r="HFO64" s="3"/>
      <c r="HFP64" s="3"/>
      <c r="HFQ64" s="3"/>
      <c r="HFR64" s="3"/>
      <c r="HFS64" s="3"/>
      <c r="HFT64" s="3"/>
      <c r="HFU64" s="3"/>
      <c r="HFV64" s="3"/>
      <c r="HFW64" s="3"/>
      <c r="HFX64" s="3"/>
      <c r="HFY64" s="3"/>
      <c r="HFZ64" s="3"/>
      <c r="HGA64" s="3"/>
      <c r="HGB64" s="3"/>
      <c r="HGC64" s="3"/>
      <c r="HGD64" s="3"/>
      <c r="HGE64" s="39"/>
      <c r="HGF64" s="38"/>
      <c r="HGG64" s="3"/>
      <c r="HGH64" s="3"/>
      <c r="HGI64" s="3"/>
      <c r="HGJ64" s="3"/>
      <c r="HGK64" s="3"/>
      <c r="HGL64" s="3"/>
      <c r="HGM64" s="3"/>
      <c r="HGN64" s="3"/>
      <c r="HGO64" s="3"/>
      <c r="HGP64" s="3"/>
      <c r="HGQ64" s="3"/>
      <c r="HGR64" s="3"/>
      <c r="HGS64" s="3"/>
      <c r="HGT64" s="3"/>
      <c r="HGU64" s="3"/>
      <c r="HGV64" s="3"/>
      <c r="HGW64" s="3"/>
      <c r="HGX64" s="3"/>
      <c r="HGY64" s="3"/>
      <c r="HGZ64" s="3"/>
      <c r="HHA64" s="3"/>
      <c r="HHB64" s="39"/>
      <c r="HHC64" s="38"/>
      <c r="HHD64" s="3"/>
      <c r="HHE64" s="3"/>
      <c r="HHF64" s="3"/>
      <c r="HHG64" s="3"/>
      <c r="HHH64" s="3"/>
      <c r="HHI64" s="3"/>
      <c r="HHJ64" s="3"/>
      <c r="HHK64" s="3"/>
      <c r="HHL64" s="3"/>
      <c r="HHM64" s="3"/>
      <c r="HHN64" s="3"/>
      <c r="HHO64" s="3"/>
      <c r="HHP64" s="3"/>
      <c r="HHQ64" s="3"/>
      <c r="HHR64" s="3"/>
      <c r="HHS64" s="3"/>
      <c r="HHT64" s="3"/>
      <c r="HHU64" s="3"/>
      <c r="HHV64" s="3"/>
      <c r="HHW64" s="3"/>
      <c r="HHX64" s="3"/>
      <c r="HHY64" s="39"/>
      <c r="HHZ64" s="38"/>
      <c r="HIA64" s="3"/>
      <c r="HIB64" s="3"/>
      <c r="HIC64" s="3"/>
      <c r="HID64" s="3"/>
      <c r="HIE64" s="3"/>
      <c r="HIF64" s="3"/>
      <c r="HIG64" s="3"/>
      <c r="HIH64" s="3"/>
      <c r="HII64" s="3"/>
      <c r="HIJ64" s="3"/>
      <c r="HIK64" s="3"/>
      <c r="HIL64" s="3"/>
      <c r="HIM64" s="3"/>
      <c r="HIN64" s="3"/>
      <c r="HIO64" s="3"/>
      <c r="HIP64" s="3"/>
      <c r="HIQ64" s="3"/>
      <c r="HIR64" s="3"/>
      <c r="HIS64" s="3"/>
      <c r="HIT64" s="3"/>
      <c r="HIU64" s="3"/>
      <c r="HIV64" s="39"/>
      <c r="HIW64" s="38"/>
      <c r="HIX64" s="3"/>
      <c r="HIY64" s="3"/>
      <c r="HIZ64" s="3"/>
      <c r="HJA64" s="3"/>
      <c r="HJB64" s="3"/>
      <c r="HJC64" s="3"/>
      <c r="HJD64" s="3"/>
      <c r="HJE64" s="3"/>
      <c r="HJF64" s="3"/>
      <c r="HJG64" s="3"/>
      <c r="HJH64" s="3"/>
      <c r="HJI64" s="3"/>
      <c r="HJJ64" s="3"/>
      <c r="HJK64" s="3"/>
      <c r="HJL64" s="3"/>
      <c r="HJM64" s="3"/>
      <c r="HJN64" s="3"/>
      <c r="HJO64" s="3"/>
      <c r="HJP64" s="3"/>
      <c r="HJQ64" s="3"/>
      <c r="HJR64" s="3"/>
      <c r="HJS64" s="39"/>
      <c r="HJT64" s="38"/>
      <c r="HJU64" s="3"/>
      <c r="HJV64" s="3"/>
      <c r="HJW64" s="3"/>
      <c r="HJX64" s="3"/>
      <c r="HJY64" s="3"/>
      <c r="HJZ64" s="3"/>
      <c r="HKA64" s="3"/>
      <c r="HKB64" s="3"/>
      <c r="HKC64" s="3"/>
      <c r="HKD64" s="3"/>
      <c r="HKE64" s="3"/>
      <c r="HKF64" s="3"/>
      <c r="HKG64" s="3"/>
      <c r="HKH64" s="3"/>
      <c r="HKI64" s="3"/>
      <c r="HKJ64" s="3"/>
      <c r="HKK64" s="3"/>
      <c r="HKL64" s="3"/>
      <c r="HKM64" s="3"/>
      <c r="HKN64" s="3"/>
      <c r="HKO64" s="3"/>
      <c r="HKP64" s="39"/>
      <c r="HKQ64" s="38"/>
      <c r="HKR64" s="3"/>
      <c r="HKS64" s="3"/>
      <c r="HKT64" s="3"/>
      <c r="HKU64" s="3"/>
      <c r="HKV64" s="3"/>
      <c r="HKW64" s="3"/>
      <c r="HKX64" s="3"/>
      <c r="HKY64" s="3"/>
      <c r="HKZ64" s="3"/>
      <c r="HLA64" s="3"/>
      <c r="HLB64" s="3"/>
      <c r="HLC64" s="3"/>
      <c r="HLD64" s="3"/>
      <c r="HLE64" s="3"/>
      <c r="HLF64" s="3"/>
      <c r="HLG64" s="3"/>
      <c r="HLH64" s="3"/>
      <c r="HLI64" s="3"/>
      <c r="HLJ64" s="3"/>
      <c r="HLK64" s="3"/>
      <c r="HLL64" s="3"/>
      <c r="HLM64" s="39"/>
      <c r="HLN64" s="38"/>
      <c r="HLO64" s="3"/>
      <c r="HLP64" s="3"/>
      <c r="HLQ64" s="3"/>
      <c r="HLR64" s="3"/>
      <c r="HLS64" s="3"/>
      <c r="HLT64" s="3"/>
      <c r="HLU64" s="3"/>
      <c r="HLV64" s="3"/>
      <c r="HLW64" s="3"/>
      <c r="HLX64" s="3"/>
      <c r="HLY64" s="3"/>
      <c r="HLZ64" s="3"/>
      <c r="HMA64" s="3"/>
      <c r="HMB64" s="3"/>
      <c r="HMC64" s="3"/>
      <c r="HMD64" s="3"/>
      <c r="HME64" s="3"/>
      <c r="HMF64" s="3"/>
      <c r="HMG64" s="3"/>
      <c r="HMH64" s="3"/>
      <c r="HMI64" s="3"/>
      <c r="HMJ64" s="39"/>
      <c r="HMK64" s="38"/>
      <c r="HML64" s="3"/>
      <c r="HMM64" s="3"/>
      <c r="HMN64" s="3"/>
      <c r="HMO64" s="3"/>
      <c r="HMP64" s="3"/>
      <c r="HMQ64" s="3"/>
      <c r="HMR64" s="3"/>
      <c r="HMS64" s="3"/>
      <c r="HMT64" s="3"/>
      <c r="HMU64" s="3"/>
      <c r="HMV64" s="3"/>
      <c r="HMW64" s="3"/>
      <c r="HMX64" s="3"/>
      <c r="HMY64" s="3"/>
      <c r="HMZ64" s="3"/>
      <c r="HNA64" s="3"/>
      <c r="HNB64" s="3"/>
      <c r="HNC64" s="3"/>
      <c r="HND64" s="3"/>
      <c r="HNE64" s="3"/>
      <c r="HNF64" s="3"/>
      <c r="HNG64" s="39"/>
      <c r="HNH64" s="38"/>
      <c r="HNI64" s="3"/>
      <c r="HNJ64" s="3"/>
      <c r="HNK64" s="3"/>
      <c r="HNL64" s="3"/>
      <c r="HNM64" s="3"/>
      <c r="HNN64" s="3"/>
      <c r="HNO64" s="3"/>
      <c r="HNP64" s="3"/>
      <c r="HNQ64" s="3"/>
      <c r="HNR64" s="3"/>
      <c r="HNS64" s="3"/>
      <c r="HNT64" s="3"/>
      <c r="HNU64" s="3"/>
      <c r="HNV64" s="3"/>
      <c r="HNW64" s="3"/>
      <c r="HNX64" s="3"/>
      <c r="HNY64" s="3"/>
      <c r="HNZ64" s="3"/>
      <c r="HOA64" s="3"/>
      <c r="HOB64" s="3"/>
      <c r="HOC64" s="3"/>
      <c r="HOD64" s="39"/>
      <c r="HOE64" s="38"/>
      <c r="HOF64" s="3"/>
      <c r="HOG64" s="3"/>
      <c r="HOH64" s="3"/>
      <c r="HOI64" s="3"/>
      <c r="HOJ64" s="3"/>
      <c r="HOK64" s="3"/>
      <c r="HOL64" s="3"/>
      <c r="HOM64" s="3"/>
      <c r="HON64" s="3"/>
      <c r="HOO64" s="3"/>
      <c r="HOP64" s="3"/>
      <c r="HOQ64" s="3"/>
      <c r="HOR64" s="3"/>
      <c r="HOS64" s="3"/>
      <c r="HOT64" s="3"/>
      <c r="HOU64" s="3"/>
      <c r="HOV64" s="3"/>
      <c r="HOW64" s="3"/>
      <c r="HOX64" s="3"/>
      <c r="HOY64" s="3"/>
      <c r="HOZ64" s="3"/>
      <c r="HPA64" s="39"/>
      <c r="HPB64" s="38"/>
      <c r="HPC64" s="3"/>
      <c r="HPD64" s="3"/>
      <c r="HPE64" s="3"/>
      <c r="HPF64" s="3"/>
      <c r="HPG64" s="3"/>
      <c r="HPH64" s="3"/>
      <c r="HPI64" s="3"/>
      <c r="HPJ64" s="3"/>
      <c r="HPK64" s="3"/>
      <c r="HPL64" s="3"/>
      <c r="HPM64" s="3"/>
      <c r="HPN64" s="3"/>
      <c r="HPO64" s="3"/>
      <c r="HPP64" s="3"/>
      <c r="HPQ64" s="3"/>
      <c r="HPR64" s="3"/>
      <c r="HPS64" s="3"/>
      <c r="HPT64" s="3"/>
      <c r="HPU64" s="3"/>
      <c r="HPV64" s="3"/>
      <c r="HPW64" s="3"/>
      <c r="HPX64" s="39"/>
      <c r="HPY64" s="38"/>
      <c r="HPZ64" s="3"/>
      <c r="HQA64" s="3"/>
      <c r="HQB64" s="3"/>
      <c r="HQC64" s="3"/>
      <c r="HQD64" s="3"/>
      <c r="HQE64" s="3"/>
      <c r="HQF64" s="3"/>
      <c r="HQG64" s="3"/>
      <c r="HQH64" s="3"/>
      <c r="HQI64" s="3"/>
      <c r="HQJ64" s="3"/>
      <c r="HQK64" s="3"/>
      <c r="HQL64" s="3"/>
      <c r="HQM64" s="3"/>
      <c r="HQN64" s="3"/>
      <c r="HQO64" s="3"/>
      <c r="HQP64" s="3"/>
      <c r="HQQ64" s="3"/>
      <c r="HQR64" s="3"/>
      <c r="HQS64" s="3"/>
      <c r="HQT64" s="3"/>
      <c r="HQU64" s="39"/>
      <c r="HQV64" s="38"/>
      <c r="HQW64" s="3"/>
      <c r="HQX64" s="3"/>
      <c r="HQY64" s="3"/>
      <c r="HQZ64" s="3"/>
      <c r="HRA64" s="3"/>
      <c r="HRB64" s="3"/>
      <c r="HRC64" s="3"/>
      <c r="HRD64" s="3"/>
      <c r="HRE64" s="3"/>
      <c r="HRF64" s="3"/>
      <c r="HRG64" s="3"/>
      <c r="HRH64" s="3"/>
      <c r="HRI64" s="3"/>
      <c r="HRJ64" s="3"/>
      <c r="HRK64" s="3"/>
      <c r="HRL64" s="3"/>
      <c r="HRM64" s="3"/>
      <c r="HRN64" s="3"/>
      <c r="HRO64" s="3"/>
      <c r="HRP64" s="3"/>
      <c r="HRQ64" s="3"/>
      <c r="HRR64" s="39"/>
      <c r="HRS64" s="38"/>
      <c r="HRT64" s="3"/>
      <c r="HRU64" s="3"/>
      <c r="HRV64" s="3"/>
      <c r="HRW64" s="3"/>
      <c r="HRX64" s="3"/>
      <c r="HRY64" s="3"/>
      <c r="HRZ64" s="3"/>
      <c r="HSA64" s="3"/>
      <c r="HSB64" s="3"/>
      <c r="HSC64" s="3"/>
      <c r="HSD64" s="3"/>
      <c r="HSE64" s="3"/>
      <c r="HSF64" s="3"/>
      <c r="HSG64" s="3"/>
      <c r="HSH64" s="3"/>
      <c r="HSI64" s="3"/>
      <c r="HSJ64" s="3"/>
      <c r="HSK64" s="3"/>
      <c r="HSL64" s="3"/>
      <c r="HSM64" s="3"/>
      <c r="HSN64" s="3"/>
      <c r="HSO64" s="39"/>
      <c r="HSP64" s="38"/>
      <c r="HSQ64" s="3"/>
      <c r="HSR64" s="3"/>
      <c r="HSS64" s="3"/>
      <c r="HST64" s="3"/>
      <c r="HSU64" s="3"/>
      <c r="HSV64" s="3"/>
      <c r="HSW64" s="3"/>
      <c r="HSX64" s="3"/>
      <c r="HSY64" s="3"/>
      <c r="HSZ64" s="3"/>
      <c r="HTA64" s="3"/>
      <c r="HTB64" s="3"/>
      <c r="HTC64" s="3"/>
      <c r="HTD64" s="3"/>
      <c r="HTE64" s="3"/>
      <c r="HTF64" s="3"/>
      <c r="HTG64" s="3"/>
      <c r="HTH64" s="3"/>
      <c r="HTI64" s="3"/>
      <c r="HTJ64" s="3"/>
      <c r="HTK64" s="3"/>
      <c r="HTL64" s="39"/>
      <c r="HTM64" s="38"/>
      <c r="HTN64" s="3"/>
      <c r="HTO64" s="3"/>
      <c r="HTP64" s="3"/>
      <c r="HTQ64" s="3"/>
      <c r="HTR64" s="3"/>
      <c r="HTS64" s="3"/>
      <c r="HTT64" s="3"/>
      <c r="HTU64" s="3"/>
      <c r="HTV64" s="3"/>
      <c r="HTW64" s="3"/>
      <c r="HTX64" s="3"/>
      <c r="HTY64" s="3"/>
      <c r="HTZ64" s="3"/>
      <c r="HUA64" s="3"/>
      <c r="HUB64" s="3"/>
      <c r="HUC64" s="3"/>
      <c r="HUD64" s="3"/>
      <c r="HUE64" s="3"/>
      <c r="HUF64" s="3"/>
      <c r="HUG64" s="3"/>
      <c r="HUH64" s="3"/>
      <c r="HUI64" s="39"/>
      <c r="HUJ64" s="38"/>
      <c r="HUK64" s="3"/>
      <c r="HUL64" s="3"/>
      <c r="HUM64" s="3"/>
      <c r="HUN64" s="3"/>
      <c r="HUO64" s="3"/>
      <c r="HUP64" s="3"/>
      <c r="HUQ64" s="3"/>
      <c r="HUR64" s="3"/>
      <c r="HUS64" s="3"/>
      <c r="HUT64" s="3"/>
      <c r="HUU64" s="3"/>
      <c r="HUV64" s="3"/>
      <c r="HUW64" s="3"/>
      <c r="HUX64" s="3"/>
      <c r="HUY64" s="3"/>
      <c r="HUZ64" s="3"/>
      <c r="HVA64" s="3"/>
      <c r="HVB64" s="3"/>
      <c r="HVC64" s="3"/>
      <c r="HVD64" s="3"/>
      <c r="HVE64" s="3"/>
      <c r="HVF64" s="39"/>
      <c r="HVG64" s="38"/>
      <c r="HVH64" s="3"/>
      <c r="HVI64" s="3"/>
      <c r="HVJ64" s="3"/>
      <c r="HVK64" s="3"/>
      <c r="HVL64" s="3"/>
      <c r="HVM64" s="3"/>
      <c r="HVN64" s="3"/>
      <c r="HVO64" s="3"/>
      <c r="HVP64" s="3"/>
      <c r="HVQ64" s="3"/>
      <c r="HVR64" s="3"/>
      <c r="HVS64" s="3"/>
      <c r="HVT64" s="3"/>
      <c r="HVU64" s="3"/>
      <c r="HVV64" s="3"/>
      <c r="HVW64" s="3"/>
      <c r="HVX64" s="3"/>
      <c r="HVY64" s="3"/>
      <c r="HVZ64" s="3"/>
      <c r="HWA64" s="3"/>
      <c r="HWB64" s="3"/>
      <c r="HWC64" s="39"/>
      <c r="HWD64" s="38"/>
      <c r="HWE64" s="3"/>
      <c r="HWF64" s="3"/>
      <c r="HWG64" s="3"/>
      <c r="HWH64" s="3"/>
      <c r="HWI64" s="3"/>
      <c r="HWJ64" s="3"/>
      <c r="HWK64" s="3"/>
      <c r="HWL64" s="3"/>
      <c r="HWM64" s="3"/>
      <c r="HWN64" s="3"/>
      <c r="HWO64" s="3"/>
      <c r="HWP64" s="3"/>
      <c r="HWQ64" s="3"/>
      <c r="HWR64" s="3"/>
      <c r="HWS64" s="3"/>
      <c r="HWT64" s="3"/>
      <c r="HWU64" s="3"/>
      <c r="HWV64" s="3"/>
      <c r="HWW64" s="3"/>
      <c r="HWX64" s="3"/>
      <c r="HWY64" s="3"/>
      <c r="HWZ64" s="39"/>
      <c r="HXA64" s="38"/>
      <c r="HXB64" s="3"/>
      <c r="HXC64" s="3"/>
      <c r="HXD64" s="3"/>
      <c r="HXE64" s="3"/>
      <c r="HXF64" s="3"/>
      <c r="HXG64" s="3"/>
      <c r="HXH64" s="3"/>
      <c r="HXI64" s="3"/>
      <c r="HXJ64" s="3"/>
      <c r="HXK64" s="3"/>
      <c r="HXL64" s="3"/>
      <c r="HXM64" s="3"/>
      <c r="HXN64" s="3"/>
      <c r="HXO64" s="3"/>
      <c r="HXP64" s="3"/>
      <c r="HXQ64" s="3"/>
      <c r="HXR64" s="3"/>
      <c r="HXS64" s="3"/>
      <c r="HXT64" s="3"/>
      <c r="HXU64" s="3"/>
      <c r="HXV64" s="3"/>
      <c r="HXW64" s="39"/>
      <c r="HXX64" s="38"/>
      <c r="HXY64" s="3"/>
      <c r="HXZ64" s="3"/>
      <c r="HYA64" s="3"/>
      <c r="HYB64" s="3"/>
      <c r="HYC64" s="3"/>
      <c r="HYD64" s="3"/>
      <c r="HYE64" s="3"/>
      <c r="HYF64" s="3"/>
      <c r="HYG64" s="3"/>
      <c r="HYH64" s="3"/>
      <c r="HYI64" s="3"/>
      <c r="HYJ64" s="3"/>
      <c r="HYK64" s="3"/>
      <c r="HYL64" s="3"/>
      <c r="HYM64" s="3"/>
      <c r="HYN64" s="3"/>
      <c r="HYO64" s="3"/>
      <c r="HYP64" s="3"/>
      <c r="HYQ64" s="3"/>
      <c r="HYR64" s="3"/>
      <c r="HYS64" s="3"/>
      <c r="HYT64" s="39"/>
      <c r="HYU64" s="38"/>
      <c r="HYV64" s="3"/>
      <c r="HYW64" s="3"/>
      <c r="HYX64" s="3"/>
      <c r="HYY64" s="3"/>
      <c r="HYZ64" s="3"/>
      <c r="HZA64" s="3"/>
      <c r="HZB64" s="3"/>
      <c r="HZC64" s="3"/>
      <c r="HZD64" s="3"/>
      <c r="HZE64" s="3"/>
      <c r="HZF64" s="3"/>
      <c r="HZG64" s="3"/>
      <c r="HZH64" s="3"/>
      <c r="HZI64" s="3"/>
      <c r="HZJ64" s="3"/>
      <c r="HZK64" s="3"/>
      <c r="HZL64" s="3"/>
      <c r="HZM64" s="3"/>
      <c r="HZN64" s="3"/>
      <c r="HZO64" s="3"/>
      <c r="HZP64" s="3"/>
      <c r="HZQ64" s="39"/>
      <c r="HZR64" s="38"/>
      <c r="HZS64" s="3"/>
      <c r="HZT64" s="3"/>
      <c r="HZU64" s="3"/>
      <c r="HZV64" s="3"/>
      <c r="HZW64" s="3"/>
      <c r="HZX64" s="3"/>
      <c r="HZY64" s="3"/>
      <c r="HZZ64" s="3"/>
      <c r="IAA64" s="3"/>
      <c r="IAB64" s="3"/>
      <c r="IAC64" s="3"/>
      <c r="IAD64" s="3"/>
      <c r="IAE64" s="3"/>
      <c r="IAF64" s="3"/>
      <c r="IAG64" s="3"/>
      <c r="IAH64" s="3"/>
      <c r="IAI64" s="3"/>
      <c r="IAJ64" s="3"/>
      <c r="IAK64" s="3"/>
      <c r="IAL64" s="3"/>
      <c r="IAM64" s="3"/>
      <c r="IAN64" s="39"/>
      <c r="IAO64" s="38"/>
      <c r="IAP64" s="3"/>
      <c r="IAQ64" s="3"/>
      <c r="IAR64" s="3"/>
      <c r="IAS64" s="3"/>
      <c r="IAT64" s="3"/>
      <c r="IAU64" s="3"/>
      <c r="IAV64" s="3"/>
      <c r="IAW64" s="3"/>
      <c r="IAX64" s="3"/>
      <c r="IAY64" s="3"/>
      <c r="IAZ64" s="3"/>
      <c r="IBA64" s="3"/>
      <c r="IBB64" s="3"/>
      <c r="IBC64" s="3"/>
      <c r="IBD64" s="3"/>
      <c r="IBE64" s="3"/>
      <c r="IBF64" s="3"/>
      <c r="IBG64" s="3"/>
      <c r="IBH64" s="3"/>
      <c r="IBI64" s="3"/>
      <c r="IBJ64" s="3"/>
      <c r="IBK64" s="39"/>
      <c r="IBL64" s="38"/>
      <c r="IBM64" s="3"/>
      <c r="IBN64" s="3"/>
      <c r="IBO64" s="3"/>
      <c r="IBP64" s="3"/>
      <c r="IBQ64" s="3"/>
      <c r="IBR64" s="3"/>
      <c r="IBS64" s="3"/>
      <c r="IBT64" s="3"/>
      <c r="IBU64" s="3"/>
      <c r="IBV64" s="3"/>
      <c r="IBW64" s="3"/>
      <c r="IBX64" s="3"/>
      <c r="IBY64" s="3"/>
      <c r="IBZ64" s="3"/>
      <c r="ICA64" s="3"/>
      <c r="ICB64" s="3"/>
      <c r="ICC64" s="3"/>
      <c r="ICD64" s="3"/>
      <c r="ICE64" s="3"/>
      <c r="ICF64" s="3"/>
      <c r="ICG64" s="3"/>
      <c r="ICH64" s="39"/>
      <c r="ICI64" s="38"/>
      <c r="ICJ64" s="3"/>
      <c r="ICK64" s="3"/>
      <c r="ICL64" s="3"/>
      <c r="ICM64" s="3"/>
      <c r="ICN64" s="3"/>
      <c r="ICO64" s="3"/>
      <c r="ICP64" s="3"/>
      <c r="ICQ64" s="3"/>
      <c r="ICR64" s="3"/>
      <c r="ICS64" s="3"/>
      <c r="ICT64" s="3"/>
      <c r="ICU64" s="3"/>
      <c r="ICV64" s="3"/>
      <c r="ICW64" s="3"/>
      <c r="ICX64" s="3"/>
      <c r="ICY64" s="3"/>
      <c r="ICZ64" s="3"/>
      <c r="IDA64" s="3"/>
      <c r="IDB64" s="3"/>
      <c r="IDC64" s="3"/>
      <c r="IDD64" s="3"/>
      <c r="IDE64" s="39"/>
      <c r="IDF64" s="38"/>
      <c r="IDG64" s="3"/>
      <c r="IDH64" s="3"/>
      <c r="IDI64" s="3"/>
      <c r="IDJ64" s="3"/>
      <c r="IDK64" s="3"/>
      <c r="IDL64" s="3"/>
      <c r="IDM64" s="3"/>
      <c r="IDN64" s="3"/>
      <c r="IDO64" s="3"/>
      <c r="IDP64" s="3"/>
      <c r="IDQ64" s="3"/>
      <c r="IDR64" s="3"/>
      <c r="IDS64" s="3"/>
      <c r="IDT64" s="3"/>
      <c r="IDU64" s="3"/>
      <c r="IDV64" s="3"/>
      <c r="IDW64" s="3"/>
      <c r="IDX64" s="3"/>
      <c r="IDY64" s="3"/>
      <c r="IDZ64" s="3"/>
      <c r="IEA64" s="3"/>
      <c r="IEB64" s="39"/>
      <c r="IEC64" s="38"/>
      <c r="IED64" s="3"/>
      <c r="IEE64" s="3"/>
      <c r="IEF64" s="3"/>
      <c r="IEG64" s="3"/>
      <c r="IEH64" s="3"/>
      <c r="IEI64" s="3"/>
      <c r="IEJ64" s="3"/>
      <c r="IEK64" s="3"/>
      <c r="IEL64" s="3"/>
      <c r="IEM64" s="3"/>
      <c r="IEN64" s="3"/>
      <c r="IEO64" s="3"/>
      <c r="IEP64" s="3"/>
      <c r="IEQ64" s="3"/>
      <c r="IER64" s="3"/>
      <c r="IES64" s="3"/>
      <c r="IET64" s="3"/>
      <c r="IEU64" s="3"/>
      <c r="IEV64" s="3"/>
      <c r="IEW64" s="3"/>
      <c r="IEX64" s="3"/>
      <c r="IEY64" s="39"/>
      <c r="IEZ64" s="38"/>
      <c r="IFA64" s="3"/>
      <c r="IFB64" s="3"/>
      <c r="IFC64" s="3"/>
      <c r="IFD64" s="3"/>
      <c r="IFE64" s="3"/>
      <c r="IFF64" s="3"/>
      <c r="IFG64" s="3"/>
      <c r="IFH64" s="3"/>
      <c r="IFI64" s="3"/>
      <c r="IFJ64" s="3"/>
      <c r="IFK64" s="3"/>
      <c r="IFL64" s="3"/>
      <c r="IFM64" s="3"/>
      <c r="IFN64" s="3"/>
      <c r="IFO64" s="3"/>
      <c r="IFP64" s="3"/>
      <c r="IFQ64" s="3"/>
      <c r="IFR64" s="3"/>
      <c r="IFS64" s="3"/>
      <c r="IFT64" s="3"/>
      <c r="IFU64" s="3"/>
      <c r="IFV64" s="39"/>
      <c r="IFW64" s="38"/>
      <c r="IFX64" s="3"/>
      <c r="IFY64" s="3"/>
      <c r="IFZ64" s="3"/>
      <c r="IGA64" s="3"/>
      <c r="IGB64" s="3"/>
      <c r="IGC64" s="3"/>
      <c r="IGD64" s="3"/>
      <c r="IGE64" s="3"/>
      <c r="IGF64" s="3"/>
      <c r="IGG64" s="3"/>
      <c r="IGH64" s="3"/>
      <c r="IGI64" s="3"/>
      <c r="IGJ64" s="3"/>
      <c r="IGK64" s="3"/>
      <c r="IGL64" s="3"/>
      <c r="IGM64" s="3"/>
      <c r="IGN64" s="3"/>
      <c r="IGO64" s="3"/>
      <c r="IGP64" s="3"/>
      <c r="IGQ64" s="3"/>
      <c r="IGR64" s="3"/>
      <c r="IGS64" s="39"/>
      <c r="IGT64" s="38"/>
      <c r="IGU64" s="3"/>
      <c r="IGV64" s="3"/>
      <c r="IGW64" s="3"/>
      <c r="IGX64" s="3"/>
      <c r="IGY64" s="3"/>
      <c r="IGZ64" s="3"/>
      <c r="IHA64" s="3"/>
      <c r="IHB64" s="3"/>
      <c r="IHC64" s="3"/>
      <c r="IHD64" s="3"/>
      <c r="IHE64" s="3"/>
      <c r="IHF64" s="3"/>
      <c r="IHG64" s="3"/>
      <c r="IHH64" s="3"/>
      <c r="IHI64" s="3"/>
      <c r="IHJ64" s="3"/>
      <c r="IHK64" s="3"/>
      <c r="IHL64" s="3"/>
      <c r="IHM64" s="3"/>
      <c r="IHN64" s="3"/>
      <c r="IHO64" s="3"/>
      <c r="IHP64" s="39"/>
      <c r="IHQ64" s="38"/>
      <c r="IHR64" s="3"/>
      <c r="IHS64" s="3"/>
      <c r="IHT64" s="3"/>
      <c r="IHU64" s="3"/>
      <c r="IHV64" s="3"/>
      <c r="IHW64" s="3"/>
      <c r="IHX64" s="3"/>
      <c r="IHY64" s="3"/>
      <c r="IHZ64" s="3"/>
      <c r="IIA64" s="3"/>
      <c r="IIB64" s="3"/>
      <c r="IIC64" s="3"/>
      <c r="IID64" s="3"/>
      <c r="IIE64" s="3"/>
      <c r="IIF64" s="3"/>
      <c r="IIG64" s="3"/>
      <c r="IIH64" s="3"/>
      <c r="III64" s="3"/>
      <c r="IIJ64" s="3"/>
      <c r="IIK64" s="3"/>
      <c r="IIL64" s="3"/>
      <c r="IIM64" s="39"/>
      <c r="IIN64" s="38"/>
      <c r="IIO64" s="3"/>
      <c r="IIP64" s="3"/>
      <c r="IIQ64" s="3"/>
      <c r="IIR64" s="3"/>
      <c r="IIS64" s="3"/>
      <c r="IIT64" s="3"/>
      <c r="IIU64" s="3"/>
      <c r="IIV64" s="3"/>
      <c r="IIW64" s="3"/>
      <c r="IIX64" s="3"/>
      <c r="IIY64" s="3"/>
      <c r="IIZ64" s="3"/>
      <c r="IJA64" s="3"/>
      <c r="IJB64" s="3"/>
      <c r="IJC64" s="3"/>
      <c r="IJD64" s="3"/>
      <c r="IJE64" s="3"/>
      <c r="IJF64" s="3"/>
      <c r="IJG64" s="3"/>
      <c r="IJH64" s="3"/>
      <c r="IJI64" s="3"/>
      <c r="IJJ64" s="39"/>
      <c r="IJK64" s="38"/>
      <c r="IJL64" s="3"/>
      <c r="IJM64" s="3"/>
      <c r="IJN64" s="3"/>
      <c r="IJO64" s="3"/>
      <c r="IJP64" s="3"/>
      <c r="IJQ64" s="3"/>
      <c r="IJR64" s="3"/>
      <c r="IJS64" s="3"/>
      <c r="IJT64" s="3"/>
      <c r="IJU64" s="3"/>
      <c r="IJV64" s="3"/>
      <c r="IJW64" s="3"/>
      <c r="IJX64" s="3"/>
      <c r="IJY64" s="3"/>
      <c r="IJZ64" s="3"/>
      <c r="IKA64" s="3"/>
      <c r="IKB64" s="3"/>
      <c r="IKC64" s="3"/>
      <c r="IKD64" s="3"/>
      <c r="IKE64" s="3"/>
      <c r="IKF64" s="3"/>
      <c r="IKG64" s="39"/>
      <c r="IKH64" s="38"/>
      <c r="IKI64" s="3"/>
      <c r="IKJ64" s="3"/>
      <c r="IKK64" s="3"/>
      <c r="IKL64" s="3"/>
      <c r="IKM64" s="3"/>
      <c r="IKN64" s="3"/>
      <c r="IKO64" s="3"/>
      <c r="IKP64" s="3"/>
      <c r="IKQ64" s="3"/>
      <c r="IKR64" s="3"/>
      <c r="IKS64" s="3"/>
      <c r="IKT64" s="3"/>
      <c r="IKU64" s="3"/>
      <c r="IKV64" s="3"/>
      <c r="IKW64" s="3"/>
      <c r="IKX64" s="3"/>
      <c r="IKY64" s="3"/>
      <c r="IKZ64" s="3"/>
      <c r="ILA64" s="3"/>
      <c r="ILB64" s="3"/>
      <c r="ILC64" s="3"/>
      <c r="ILD64" s="39"/>
      <c r="ILE64" s="38"/>
      <c r="ILF64" s="3"/>
      <c r="ILG64" s="3"/>
      <c r="ILH64" s="3"/>
      <c r="ILI64" s="3"/>
      <c r="ILJ64" s="3"/>
      <c r="ILK64" s="3"/>
      <c r="ILL64" s="3"/>
      <c r="ILM64" s="3"/>
      <c r="ILN64" s="3"/>
      <c r="ILO64" s="3"/>
      <c r="ILP64" s="3"/>
      <c r="ILQ64" s="3"/>
      <c r="ILR64" s="3"/>
      <c r="ILS64" s="3"/>
      <c r="ILT64" s="3"/>
      <c r="ILU64" s="3"/>
      <c r="ILV64" s="3"/>
      <c r="ILW64" s="3"/>
      <c r="ILX64" s="3"/>
      <c r="ILY64" s="3"/>
      <c r="ILZ64" s="3"/>
      <c r="IMA64" s="39"/>
      <c r="IMB64" s="38"/>
      <c r="IMC64" s="3"/>
      <c r="IMD64" s="3"/>
      <c r="IME64" s="3"/>
      <c r="IMF64" s="3"/>
      <c r="IMG64" s="3"/>
      <c r="IMH64" s="3"/>
      <c r="IMI64" s="3"/>
      <c r="IMJ64" s="3"/>
      <c r="IMK64" s="3"/>
      <c r="IML64" s="3"/>
      <c r="IMM64" s="3"/>
      <c r="IMN64" s="3"/>
      <c r="IMO64" s="3"/>
      <c r="IMP64" s="3"/>
      <c r="IMQ64" s="3"/>
      <c r="IMR64" s="3"/>
      <c r="IMS64" s="3"/>
      <c r="IMT64" s="3"/>
      <c r="IMU64" s="3"/>
      <c r="IMV64" s="3"/>
      <c r="IMW64" s="3"/>
      <c r="IMX64" s="39"/>
      <c r="IMY64" s="38"/>
      <c r="IMZ64" s="3"/>
      <c r="INA64" s="3"/>
      <c r="INB64" s="3"/>
      <c r="INC64" s="3"/>
      <c r="IND64" s="3"/>
      <c r="INE64" s="3"/>
      <c r="INF64" s="3"/>
      <c r="ING64" s="3"/>
      <c r="INH64" s="3"/>
      <c r="INI64" s="3"/>
      <c r="INJ64" s="3"/>
      <c r="INK64" s="3"/>
      <c r="INL64" s="3"/>
      <c r="INM64" s="3"/>
      <c r="INN64" s="3"/>
      <c r="INO64" s="3"/>
      <c r="INP64" s="3"/>
      <c r="INQ64" s="3"/>
      <c r="INR64" s="3"/>
      <c r="INS64" s="3"/>
      <c r="INT64" s="3"/>
      <c r="INU64" s="39"/>
      <c r="INV64" s="38"/>
      <c r="INW64" s="3"/>
      <c r="INX64" s="3"/>
      <c r="INY64" s="3"/>
      <c r="INZ64" s="3"/>
      <c r="IOA64" s="3"/>
      <c r="IOB64" s="3"/>
      <c r="IOC64" s="3"/>
      <c r="IOD64" s="3"/>
      <c r="IOE64" s="3"/>
      <c r="IOF64" s="3"/>
      <c r="IOG64" s="3"/>
      <c r="IOH64" s="3"/>
      <c r="IOI64" s="3"/>
      <c r="IOJ64" s="3"/>
      <c r="IOK64" s="3"/>
      <c r="IOL64" s="3"/>
      <c r="IOM64" s="3"/>
      <c r="ION64" s="3"/>
      <c r="IOO64" s="3"/>
      <c r="IOP64" s="3"/>
      <c r="IOQ64" s="3"/>
      <c r="IOR64" s="39"/>
      <c r="IOS64" s="38"/>
      <c r="IOT64" s="3"/>
      <c r="IOU64" s="3"/>
      <c r="IOV64" s="3"/>
      <c r="IOW64" s="3"/>
      <c r="IOX64" s="3"/>
      <c r="IOY64" s="3"/>
      <c r="IOZ64" s="3"/>
      <c r="IPA64" s="3"/>
      <c r="IPB64" s="3"/>
      <c r="IPC64" s="3"/>
      <c r="IPD64" s="3"/>
      <c r="IPE64" s="3"/>
      <c r="IPF64" s="3"/>
      <c r="IPG64" s="3"/>
      <c r="IPH64" s="3"/>
      <c r="IPI64" s="3"/>
      <c r="IPJ64" s="3"/>
      <c r="IPK64" s="3"/>
      <c r="IPL64" s="3"/>
      <c r="IPM64" s="3"/>
      <c r="IPN64" s="3"/>
      <c r="IPO64" s="39"/>
      <c r="IPP64" s="38"/>
      <c r="IPQ64" s="3"/>
      <c r="IPR64" s="3"/>
      <c r="IPS64" s="3"/>
      <c r="IPT64" s="3"/>
      <c r="IPU64" s="3"/>
      <c r="IPV64" s="3"/>
      <c r="IPW64" s="3"/>
      <c r="IPX64" s="3"/>
      <c r="IPY64" s="3"/>
      <c r="IPZ64" s="3"/>
      <c r="IQA64" s="3"/>
      <c r="IQB64" s="3"/>
      <c r="IQC64" s="3"/>
      <c r="IQD64" s="3"/>
      <c r="IQE64" s="3"/>
      <c r="IQF64" s="3"/>
      <c r="IQG64" s="3"/>
      <c r="IQH64" s="3"/>
      <c r="IQI64" s="3"/>
      <c r="IQJ64" s="3"/>
      <c r="IQK64" s="3"/>
      <c r="IQL64" s="39"/>
      <c r="IQM64" s="38"/>
      <c r="IQN64" s="3"/>
      <c r="IQO64" s="3"/>
      <c r="IQP64" s="3"/>
      <c r="IQQ64" s="3"/>
      <c r="IQR64" s="3"/>
      <c r="IQS64" s="3"/>
      <c r="IQT64" s="3"/>
      <c r="IQU64" s="3"/>
      <c r="IQV64" s="3"/>
      <c r="IQW64" s="3"/>
      <c r="IQX64" s="3"/>
      <c r="IQY64" s="3"/>
      <c r="IQZ64" s="3"/>
      <c r="IRA64" s="3"/>
      <c r="IRB64" s="3"/>
      <c r="IRC64" s="3"/>
      <c r="IRD64" s="3"/>
      <c r="IRE64" s="3"/>
      <c r="IRF64" s="3"/>
      <c r="IRG64" s="3"/>
      <c r="IRH64" s="3"/>
      <c r="IRI64" s="39"/>
      <c r="IRJ64" s="38"/>
      <c r="IRK64" s="3"/>
      <c r="IRL64" s="3"/>
      <c r="IRM64" s="3"/>
      <c r="IRN64" s="3"/>
      <c r="IRO64" s="3"/>
      <c r="IRP64" s="3"/>
      <c r="IRQ64" s="3"/>
      <c r="IRR64" s="3"/>
      <c r="IRS64" s="3"/>
      <c r="IRT64" s="3"/>
      <c r="IRU64" s="3"/>
      <c r="IRV64" s="3"/>
      <c r="IRW64" s="3"/>
      <c r="IRX64" s="3"/>
      <c r="IRY64" s="3"/>
      <c r="IRZ64" s="3"/>
      <c r="ISA64" s="3"/>
      <c r="ISB64" s="3"/>
      <c r="ISC64" s="3"/>
      <c r="ISD64" s="3"/>
      <c r="ISE64" s="3"/>
      <c r="ISF64" s="39"/>
      <c r="ISG64" s="38"/>
      <c r="ISH64" s="3"/>
      <c r="ISI64" s="3"/>
      <c r="ISJ64" s="3"/>
      <c r="ISK64" s="3"/>
      <c r="ISL64" s="3"/>
      <c r="ISM64" s="3"/>
      <c r="ISN64" s="3"/>
      <c r="ISO64" s="3"/>
      <c r="ISP64" s="3"/>
      <c r="ISQ64" s="3"/>
      <c r="ISR64" s="3"/>
      <c r="ISS64" s="3"/>
      <c r="IST64" s="3"/>
      <c r="ISU64" s="3"/>
      <c r="ISV64" s="3"/>
      <c r="ISW64" s="3"/>
      <c r="ISX64" s="3"/>
      <c r="ISY64" s="3"/>
      <c r="ISZ64" s="3"/>
      <c r="ITA64" s="3"/>
      <c r="ITB64" s="3"/>
      <c r="ITC64" s="39"/>
      <c r="ITD64" s="38"/>
      <c r="ITE64" s="3"/>
      <c r="ITF64" s="3"/>
      <c r="ITG64" s="3"/>
      <c r="ITH64" s="3"/>
      <c r="ITI64" s="3"/>
      <c r="ITJ64" s="3"/>
      <c r="ITK64" s="3"/>
      <c r="ITL64" s="3"/>
      <c r="ITM64" s="3"/>
      <c r="ITN64" s="3"/>
      <c r="ITO64" s="3"/>
      <c r="ITP64" s="3"/>
      <c r="ITQ64" s="3"/>
      <c r="ITR64" s="3"/>
      <c r="ITS64" s="3"/>
      <c r="ITT64" s="3"/>
      <c r="ITU64" s="3"/>
      <c r="ITV64" s="3"/>
      <c r="ITW64" s="3"/>
      <c r="ITX64" s="3"/>
      <c r="ITY64" s="3"/>
      <c r="ITZ64" s="39"/>
      <c r="IUA64" s="38"/>
      <c r="IUB64" s="3"/>
      <c r="IUC64" s="3"/>
      <c r="IUD64" s="3"/>
      <c r="IUE64" s="3"/>
      <c r="IUF64" s="3"/>
      <c r="IUG64" s="3"/>
      <c r="IUH64" s="3"/>
      <c r="IUI64" s="3"/>
      <c r="IUJ64" s="3"/>
      <c r="IUK64" s="3"/>
      <c r="IUL64" s="3"/>
      <c r="IUM64" s="3"/>
      <c r="IUN64" s="3"/>
      <c r="IUO64" s="3"/>
      <c r="IUP64" s="3"/>
      <c r="IUQ64" s="3"/>
      <c r="IUR64" s="3"/>
      <c r="IUS64" s="3"/>
      <c r="IUT64" s="3"/>
      <c r="IUU64" s="3"/>
      <c r="IUV64" s="3"/>
      <c r="IUW64" s="39"/>
      <c r="IUX64" s="38"/>
      <c r="IUY64" s="3"/>
      <c r="IUZ64" s="3"/>
      <c r="IVA64" s="3"/>
      <c r="IVB64" s="3"/>
      <c r="IVC64" s="3"/>
      <c r="IVD64" s="3"/>
      <c r="IVE64" s="3"/>
      <c r="IVF64" s="3"/>
      <c r="IVG64" s="3"/>
      <c r="IVH64" s="3"/>
      <c r="IVI64" s="3"/>
      <c r="IVJ64" s="3"/>
      <c r="IVK64" s="3"/>
      <c r="IVL64" s="3"/>
      <c r="IVM64" s="3"/>
      <c r="IVN64" s="3"/>
      <c r="IVO64" s="3"/>
      <c r="IVP64" s="3"/>
      <c r="IVQ64" s="3"/>
      <c r="IVR64" s="3"/>
      <c r="IVS64" s="3"/>
      <c r="IVT64" s="39"/>
      <c r="IVU64" s="38"/>
      <c r="IVV64" s="3"/>
      <c r="IVW64" s="3"/>
      <c r="IVX64" s="3"/>
      <c r="IVY64" s="3"/>
      <c r="IVZ64" s="3"/>
      <c r="IWA64" s="3"/>
      <c r="IWB64" s="3"/>
      <c r="IWC64" s="3"/>
      <c r="IWD64" s="3"/>
      <c r="IWE64" s="3"/>
      <c r="IWF64" s="3"/>
      <c r="IWG64" s="3"/>
      <c r="IWH64" s="3"/>
      <c r="IWI64" s="3"/>
      <c r="IWJ64" s="3"/>
      <c r="IWK64" s="3"/>
      <c r="IWL64" s="3"/>
      <c r="IWM64" s="3"/>
      <c r="IWN64" s="3"/>
      <c r="IWO64" s="3"/>
      <c r="IWP64" s="3"/>
      <c r="IWQ64" s="39"/>
      <c r="IWR64" s="38"/>
      <c r="IWS64" s="3"/>
      <c r="IWT64" s="3"/>
      <c r="IWU64" s="3"/>
      <c r="IWV64" s="3"/>
      <c r="IWW64" s="3"/>
      <c r="IWX64" s="3"/>
      <c r="IWY64" s="3"/>
      <c r="IWZ64" s="3"/>
      <c r="IXA64" s="3"/>
      <c r="IXB64" s="3"/>
      <c r="IXC64" s="3"/>
      <c r="IXD64" s="3"/>
      <c r="IXE64" s="3"/>
      <c r="IXF64" s="3"/>
      <c r="IXG64" s="3"/>
      <c r="IXH64" s="3"/>
      <c r="IXI64" s="3"/>
      <c r="IXJ64" s="3"/>
      <c r="IXK64" s="3"/>
      <c r="IXL64" s="3"/>
      <c r="IXM64" s="3"/>
      <c r="IXN64" s="39"/>
      <c r="IXO64" s="38"/>
      <c r="IXP64" s="3"/>
      <c r="IXQ64" s="3"/>
      <c r="IXR64" s="3"/>
      <c r="IXS64" s="3"/>
      <c r="IXT64" s="3"/>
      <c r="IXU64" s="3"/>
      <c r="IXV64" s="3"/>
      <c r="IXW64" s="3"/>
      <c r="IXX64" s="3"/>
      <c r="IXY64" s="3"/>
      <c r="IXZ64" s="3"/>
      <c r="IYA64" s="3"/>
      <c r="IYB64" s="3"/>
      <c r="IYC64" s="3"/>
      <c r="IYD64" s="3"/>
      <c r="IYE64" s="3"/>
      <c r="IYF64" s="3"/>
      <c r="IYG64" s="3"/>
      <c r="IYH64" s="3"/>
      <c r="IYI64" s="3"/>
      <c r="IYJ64" s="3"/>
      <c r="IYK64" s="39"/>
      <c r="IYL64" s="38"/>
      <c r="IYM64" s="3"/>
      <c r="IYN64" s="3"/>
      <c r="IYO64" s="3"/>
      <c r="IYP64" s="3"/>
      <c r="IYQ64" s="3"/>
      <c r="IYR64" s="3"/>
      <c r="IYS64" s="3"/>
      <c r="IYT64" s="3"/>
      <c r="IYU64" s="3"/>
      <c r="IYV64" s="3"/>
      <c r="IYW64" s="3"/>
      <c r="IYX64" s="3"/>
      <c r="IYY64" s="3"/>
      <c r="IYZ64" s="3"/>
      <c r="IZA64" s="3"/>
      <c r="IZB64" s="3"/>
      <c r="IZC64" s="3"/>
      <c r="IZD64" s="3"/>
      <c r="IZE64" s="3"/>
      <c r="IZF64" s="3"/>
      <c r="IZG64" s="3"/>
      <c r="IZH64" s="39"/>
      <c r="IZI64" s="38"/>
      <c r="IZJ64" s="3"/>
      <c r="IZK64" s="3"/>
      <c r="IZL64" s="3"/>
      <c r="IZM64" s="3"/>
      <c r="IZN64" s="3"/>
      <c r="IZO64" s="3"/>
      <c r="IZP64" s="3"/>
      <c r="IZQ64" s="3"/>
      <c r="IZR64" s="3"/>
      <c r="IZS64" s="3"/>
      <c r="IZT64" s="3"/>
      <c r="IZU64" s="3"/>
      <c r="IZV64" s="3"/>
      <c r="IZW64" s="3"/>
      <c r="IZX64" s="3"/>
      <c r="IZY64" s="3"/>
      <c r="IZZ64" s="3"/>
      <c r="JAA64" s="3"/>
      <c r="JAB64" s="3"/>
      <c r="JAC64" s="3"/>
      <c r="JAD64" s="3"/>
      <c r="JAE64" s="39"/>
      <c r="JAF64" s="38"/>
      <c r="JAG64" s="3"/>
      <c r="JAH64" s="3"/>
      <c r="JAI64" s="3"/>
      <c r="JAJ64" s="3"/>
      <c r="JAK64" s="3"/>
      <c r="JAL64" s="3"/>
      <c r="JAM64" s="3"/>
      <c r="JAN64" s="3"/>
      <c r="JAO64" s="3"/>
      <c r="JAP64" s="3"/>
      <c r="JAQ64" s="3"/>
      <c r="JAR64" s="3"/>
      <c r="JAS64" s="3"/>
      <c r="JAT64" s="3"/>
      <c r="JAU64" s="3"/>
      <c r="JAV64" s="3"/>
      <c r="JAW64" s="3"/>
      <c r="JAX64" s="3"/>
      <c r="JAY64" s="3"/>
      <c r="JAZ64" s="3"/>
      <c r="JBA64" s="3"/>
      <c r="JBB64" s="39"/>
      <c r="JBC64" s="38"/>
      <c r="JBD64" s="3"/>
      <c r="JBE64" s="3"/>
      <c r="JBF64" s="3"/>
      <c r="JBG64" s="3"/>
      <c r="JBH64" s="3"/>
      <c r="JBI64" s="3"/>
      <c r="JBJ64" s="3"/>
      <c r="JBK64" s="3"/>
      <c r="JBL64" s="3"/>
      <c r="JBM64" s="3"/>
      <c r="JBN64" s="3"/>
      <c r="JBO64" s="3"/>
      <c r="JBP64" s="3"/>
      <c r="JBQ64" s="3"/>
      <c r="JBR64" s="3"/>
      <c r="JBS64" s="3"/>
      <c r="JBT64" s="3"/>
      <c r="JBU64" s="3"/>
      <c r="JBV64" s="3"/>
      <c r="JBW64" s="3"/>
      <c r="JBX64" s="3"/>
      <c r="JBY64" s="39"/>
      <c r="JBZ64" s="38"/>
      <c r="JCA64" s="3"/>
      <c r="JCB64" s="3"/>
      <c r="JCC64" s="3"/>
      <c r="JCD64" s="3"/>
      <c r="JCE64" s="3"/>
      <c r="JCF64" s="3"/>
      <c r="JCG64" s="3"/>
      <c r="JCH64" s="3"/>
      <c r="JCI64" s="3"/>
      <c r="JCJ64" s="3"/>
      <c r="JCK64" s="3"/>
      <c r="JCL64" s="3"/>
      <c r="JCM64" s="3"/>
      <c r="JCN64" s="3"/>
      <c r="JCO64" s="3"/>
      <c r="JCP64" s="3"/>
      <c r="JCQ64" s="3"/>
      <c r="JCR64" s="3"/>
      <c r="JCS64" s="3"/>
      <c r="JCT64" s="3"/>
      <c r="JCU64" s="3"/>
      <c r="JCV64" s="39"/>
      <c r="JCW64" s="38"/>
      <c r="JCX64" s="3"/>
      <c r="JCY64" s="3"/>
      <c r="JCZ64" s="3"/>
      <c r="JDA64" s="3"/>
      <c r="JDB64" s="3"/>
      <c r="JDC64" s="3"/>
      <c r="JDD64" s="3"/>
      <c r="JDE64" s="3"/>
      <c r="JDF64" s="3"/>
      <c r="JDG64" s="3"/>
      <c r="JDH64" s="3"/>
      <c r="JDI64" s="3"/>
      <c r="JDJ64" s="3"/>
      <c r="JDK64" s="3"/>
      <c r="JDL64" s="3"/>
      <c r="JDM64" s="3"/>
      <c r="JDN64" s="3"/>
      <c r="JDO64" s="3"/>
      <c r="JDP64" s="3"/>
      <c r="JDQ64" s="3"/>
      <c r="JDR64" s="3"/>
      <c r="JDS64" s="39"/>
      <c r="JDT64" s="38"/>
      <c r="JDU64" s="3"/>
      <c r="JDV64" s="3"/>
      <c r="JDW64" s="3"/>
      <c r="JDX64" s="3"/>
      <c r="JDY64" s="3"/>
      <c r="JDZ64" s="3"/>
      <c r="JEA64" s="3"/>
      <c r="JEB64" s="3"/>
      <c r="JEC64" s="3"/>
      <c r="JED64" s="3"/>
      <c r="JEE64" s="3"/>
      <c r="JEF64" s="3"/>
      <c r="JEG64" s="3"/>
      <c r="JEH64" s="3"/>
      <c r="JEI64" s="3"/>
      <c r="JEJ64" s="3"/>
      <c r="JEK64" s="3"/>
      <c r="JEL64" s="3"/>
      <c r="JEM64" s="3"/>
      <c r="JEN64" s="3"/>
      <c r="JEO64" s="3"/>
      <c r="JEP64" s="39"/>
      <c r="JEQ64" s="38"/>
      <c r="JER64" s="3"/>
      <c r="JES64" s="3"/>
      <c r="JET64" s="3"/>
      <c r="JEU64" s="3"/>
      <c r="JEV64" s="3"/>
      <c r="JEW64" s="3"/>
      <c r="JEX64" s="3"/>
      <c r="JEY64" s="3"/>
      <c r="JEZ64" s="3"/>
      <c r="JFA64" s="3"/>
      <c r="JFB64" s="3"/>
      <c r="JFC64" s="3"/>
      <c r="JFD64" s="3"/>
      <c r="JFE64" s="3"/>
      <c r="JFF64" s="3"/>
      <c r="JFG64" s="3"/>
      <c r="JFH64" s="3"/>
      <c r="JFI64" s="3"/>
      <c r="JFJ64" s="3"/>
      <c r="JFK64" s="3"/>
      <c r="JFL64" s="3"/>
      <c r="JFM64" s="39"/>
      <c r="JFN64" s="38"/>
      <c r="JFO64" s="3"/>
      <c r="JFP64" s="3"/>
      <c r="JFQ64" s="3"/>
      <c r="JFR64" s="3"/>
      <c r="JFS64" s="3"/>
      <c r="JFT64" s="3"/>
      <c r="JFU64" s="3"/>
      <c r="JFV64" s="3"/>
      <c r="JFW64" s="3"/>
      <c r="JFX64" s="3"/>
      <c r="JFY64" s="3"/>
      <c r="JFZ64" s="3"/>
      <c r="JGA64" s="3"/>
      <c r="JGB64" s="3"/>
      <c r="JGC64" s="3"/>
      <c r="JGD64" s="3"/>
      <c r="JGE64" s="3"/>
      <c r="JGF64" s="3"/>
      <c r="JGG64" s="3"/>
      <c r="JGH64" s="3"/>
      <c r="JGI64" s="3"/>
      <c r="JGJ64" s="39"/>
      <c r="JGK64" s="38"/>
      <c r="JGL64" s="3"/>
      <c r="JGM64" s="3"/>
      <c r="JGN64" s="3"/>
      <c r="JGO64" s="3"/>
      <c r="JGP64" s="3"/>
      <c r="JGQ64" s="3"/>
      <c r="JGR64" s="3"/>
      <c r="JGS64" s="3"/>
      <c r="JGT64" s="3"/>
      <c r="JGU64" s="3"/>
      <c r="JGV64" s="3"/>
      <c r="JGW64" s="3"/>
      <c r="JGX64" s="3"/>
      <c r="JGY64" s="3"/>
      <c r="JGZ64" s="3"/>
      <c r="JHA64" s="3"/>
      <c r="JHB64" s="3"/>
      <c r="JHC64" s="3"/>
      <c r="JHD64" s="3"/>
      <c r="JHE64" s="3"/>
      <c r="JHF64" s="3"/>
      <c r="JHG64" s="39"/>
      <c r="JHH64" s="38"/>
      <c r="JHI64" s="3"/>
      <c r="JHJ64" s="3"/>
      <c r="JHK64" s="3"/>
      <c r="JHL64" s="3"/>
      <c r="JHM64" s="3"/>
      <c r="JHN64" s="3"/>
      <c r="JHO64" s="3"/>
      <c r="JHP64" s="3"/>
      <c r="JHQ64" s="3"/>
      <c r="JHR64" s="3"/>
      <c r="JHS64" s="3"/>
      <c r="JHT64" s="3"/>
      <c r="JHU64" s="3"/>
      <c r="JHV64" s="3"/>
      <c r="JHW64" s="3"/>
      <c r="JHX64" s="3"/>
      <c r="JHY64" s="3"/>
      <c r="JHZ64" s="3"/>
      <c r="JIA64" s="3"/>
      <c r="JIB64" s="3"/>
      <c r="JIC64" s="3"/>
      <c r="JID64" s="39"/>
      <c r="JIE64" s="38"/>
      <c r="JIF64" s="3"/>
      <c r="JIG64" s="3"/>
      <c r="JIH64" s="3"/>
      <c r="JII64" s="3"/>
      <c r="JIJ64" s="3"/>
      <c r="JIK64" s="3"/>
      <c r="JIL64" s="3"/>
      <c r="JIM64" s="3"/>
      <c r="JIN64" s="3"/>
      <c r="JIO64" s="3"/>
      <c r="JIP64" s="3"/>
      <c r="JIQ64" s="3"/>
      <c r="JIR64" s="3"/>
      <c r="JIS64" s="3"/>
      <c r="JIT64" s="3"/>
      <c r="JIU64" s="3"/>
      <c r="JIV64" s="3"/>
      <c r="JIW64" s="3"/>
      <c r="JIX64" s="3"/>
      <c r="JIY64" s="3"/>
      <c r="JIZ64" s="3"/>
      <c r="JJA64" s="39"/>
      <c r="JJB64" s="38"/>
      <c r="JJC64" s="3"/>
      <c r="JJD64" s="3"/>
      <c r="JJE64" s="3"/>
      <c r="JJF64" s="3"/>
      <c r="JJG64" s="3"/>
      <c r="JJH64" s="3"/>
      <c r="JJI64" s="3"/>
      <c r="JJJ64" s="3"/>
      <c r="JJK64" s="3"/>
      <c r="JJL64" s="3"/>
      <c r="JJM64" s="3"/>
      <c r="JJN64" s="3"/>
      <c r="JJO64" s="3"/>
      <c r="JJP64" s="3"/>
      <c r="JJQ64" s="3"/>
      <c r="JJR64" s="3"/>
      <c r="JJS64" s="3"/>
      <c r="JJT64" s="3"/>
      <c r="JJU64" s="3"/>
      <c r="JJV64" s="3"/>
      <c r="JJW64" s="3"/>
      <c r="JJX64" s="39"/>
      <c r="JJY64" s="38"/>
      <c r="JJZ64" s="3"/>
      <c r="JKA64" s="3"/>
      <c r="JKB64" s="3"/>
      <c r="JKC64" s="3"/>
      <c r="JKD64" s="3"/>
      <c r="JKE64" s="3"/>
      <c r="JKF64" s="3"/>
      <c r="JKG64" s="3"/>
      <c r="JKH64" s="3"/>
      <c r="JKI64" s="3"/>
      <c r="JKJ64" s="3"/>
      <c r="JKK64" s="3"/>
      <c r="JKL64" s="3"/>
      <c r="JKM64" s="3"/>
      <c r="JKN64" s="3"/>
      <c r="JKO64" s="3"/>
      <c r="JKP64" s="3"/>
      <c r="JKQ64" s="3"/>
      <c r="JKR64" s="3"/>
      <c r="JKS64" s="3"/>
      <c r="JKT64" s="3"/>
      <c r="JKU64" s="39"/>
      <c r="JKV64" s="38"/>
      <c r="JKW64" s="3"/>
      <c r="JKX64" s="3"/>
      <c r="JKY64" s="3"/>
      <c r="JKZ64" s="3"/>
      <c r="JLA64" s="3"/>
      <c r="JLB64" s="3"/>
      <c r="JLC64" s="3"/>
      <c r="JLD64" s="3"/>
      <c r="JLE64" s="3"/>
      <c r="JLF64" s="3"/>
      <c r="JLG64" s="3"/>
      <c r="JLH64" s="3"/>
      <c r="JLI64" s="3"/>
      <c r="JLJ64" s="3"/>
      <c r="JLK64" s="3"/>
      <c r="JLL64" s="3"/>
      <c r="JLM64" s="3"/>
      <c r="JLN64" s="3"/>
      <c r="JLO64" s="3"/>
      <c r="JLP64" s="3"/>
      <c r="JLQ64" s="3"/>
      <c r="JLR64" s="39"/>
      <c r="JLS64" s="38"/>
      <c r="JLT64" s="3"/>
      <c r="JLU64" s="3"/>
      <c r="JLV64" s="3"/>
      <c r="JLW64" s="3"/>
      <c r="JLX64" s="3"/>
      <c r="JLY64" s="3"/>
      <c r="JLZ64" s="3"/>
      <c r="JMA64" s="3"/>
      <c r="JMB64" s="3"/>
      <c r="JMC64" s="3"/>
      <c r="JMD64" s="3"/>
      <c r="JME64" s="3"/>
      <c r="JMF64" s="3"/>
      <c r="JMG64" s="3"/>
      <c r="JMH64" s="3"/>
      <c r="JMI64" s="3"/>
      <c r="JMJ64" s="3"/>
      <c r="JMK64" s="3"/>
      <c r="JML64" s="3"/>
      <c r="JMM64" s="3"/>
      <c r="JMN64" s="3"/>
      <c r="JMO64" s="39"/>
      <c r="JMP64" s="38"/>
      <c r="JMQ64" s="3"/>
      <c r="JMR64" s="3"/>
      <c r="JMS64" s="3"/>
      <c r="JMT64" s="3"/>
      <c r="JMU64" s="3"/>
      <c r="JMV64" s="3"/>
      <c r="JMW64" s="3"/>
      <c r="JMX64" s="3"/>
      <c r="JMY64" s="3"/>
      <c r="JMZ64" s="3"/>
      <c r="JNA64" s="3"/>
      <c r="JNB64" s="3"/>
      <c r="JNC64" s="3"/>
      <c r="JND64" s="3"/>
      <c r="JNE64" s="3"/>
      <c r="JNF64" s="3"/>
      <c r="JNG64" s="3"/>
      <c r="JNH64" s="3"/>
      <c r="JNI64" s="3"/>
      <c r="JNJ64" s="3"/>
      <c r="JNK64" s="3"/>
      <c r="JNL64" s="39"/>
      <c r="JNM64" s="38"/>
      <c r="JNN64" s="3"/>
      <c r="JNO64" s="3"/>
      <c r="JNP64" s="3"/>
      <c r="JNQ64" s="3"/>
      <c r="JNR64" s="3"/>
      <c r="JNS64" s="3"/>
      <c r="JNT64" s="3"/>
      <c r="JNU64" s="3"/>
      <c r="JNV64" s="3"/>
      <c r="JNW64" s="3"/>
      <c r="JNX64" s="3"/>
      <c r="JNY64" s="3"/>
      <c r="JNZ64" s="3"/>
      <c r="JOA64" s="3"/>
      <c r="JOB64" s="3"/>
      <c r="JOC64" s="3"/>
      <c r="JOD64" s="3"/>
      <c r="JOE64" s="3"/>
      <c r="JOF64" s="3"/>
      <c r="JOG64" s="3"/>
      <c r="JOH64" s="3"/>
      <c r="JOI64" s="39"/>
      <c r="JOJ64" s="38"/>
      <c r="JOK64" s="3"/>
      <c r="JOL64" s="3"/>
      <c r="JOM64" s="3"/>
      <c r="JON64" s="3"/>
      <c r="JOO64" s="3"/>
      <c r="JOP64" s="3"/>
      <c r="JOQ64" s="3"/>
      <c r="JOR64" s="3"/>
      <c r="JOS64" s="3"/>
      <c r="JOT64" s="3"/>
      <c r="JOU64" s="3"/>
      <c r="JOV64" s="3"/>
      <c r="JOW64" s="3"/>
      <c r="JOX64" s="3"/>
      <c r="JOY64" s="3"/>
      <c r="JOZ64" s="3"/>
      <c r="JPA64" s="3"/>
      <c r="JPB64" s="3"/>
      <c r="JPC64" s="3"/>
      <c r="JPD64" s="3"/>
      <c r="JPE64" s="3"/>
      <c r="JPF64" s="39"/>
      <c r="JPG64" s="38"/>
      <c r="JPH64" s="3"/>
      <c r="JPI64" s="3"/>
      <c r="JPJ64" s="3"/>
      <c r="JPK64" s="3"/>
      <c r="JPL64" s="3"/>
      <c r="JPM64" s="3"/>
      <c r="JPN64" s="3"/>
      <c r="JPO64" s="3"/>
      <c r="JPP64" s="3"/>
      <c r="JPQ64" s="3"/>
      <c r="JPR64" s="3"/>
      <c r="JPS64" s="3"/>
      <c r="JPT64" s="3"/>
      <c r="JPU64" s="3"/>
      <c r="JPV64" s="3"/>
      <c r="JPW64" s="3"/>
      <c r="JPX64" s="3"/>
      <c r="JPY64" s="3"/>
      <c r="JPZ64" s="3"/>
      <c r="JQA64" s="3"/>
      <c r="JQB64" s="3"/>
      <c r="JQC64" s="39"/>
      <c r="JQD64" s="38"/>
      <c r="JQE64" s="3"/>
      <c r="JQF64" s="3"/>
      <c r="JQG64" s="3"/>
      <c r="JQH64" s="3"/>
      <c r="JQI64" s="3"/>
      <c r="JQJ64" s="3"/>
      <c r="JQK64" s="3"/>
      <c r="JQL64" s="3"/>
      <c r="JQM64" s="3"/>
      <c r="JQN64" s="3"/>
      <c r="JQO64" s="3"/>
      <c r="JQP64" s="3"/>
      <c r="JQQ64" s="3"/>
      <c r="JQR64" s="3"/>
      <c r="JQS64" s="3"/>
      <c r="JQT64" s="3"/>
      <c r="JQU64" s="3"/>
      <c r="JQV64" s="3"/>
      <c r="JQW64" s="3"/>
      <c r="JQX64" s="3"/>
      <c r="JQY64" s="3"/>
      <c r="JQZ64" s="39"/>
      <c r="JRA64" s="38"/>
      <c r="JRB64" s="3"/>
      <c r="JRC64" s="3"/>
      <c r="JRD64" s="3"/>
      <c r="JRE64" s="3"/>
      <c r="JRF64" s="3"/>
      <c r="JRG64" s="3"/>
      <c r="JRH64" s="3"/>
      <c r="JRI64" s="3"/>
      <c r="JRJ64" s="3"/>
      <c r="JRK64" s="3"/>
      <c r="JRL64" s="3"/>
      <c r="JRM64" s="3"/>
      <c r="JRN64" s="3"/>
      <c r="JRO64" s="3"/>
      <c r="JRP64" s="3"/>
      <c r="JRQ64" s="3"/>
      <c r="JRR64" s="3"/>
      <c r="JRS64" s="3"/>
      <c r="JRT64" s="3"/>
      <c r="JRU64" s="3"/>
      <c r="JRV64" s="3"/>
      <c r="JRW64" s="39"/>
      <c r="JRX64" s="38"/>
      <c r="JRY64" s="3"/>
      <c r="JRZ64" s="3"/>
      <c r="JSA64" s="3"/>
      <c r="JSB64" s="3"/>
      <c r="JSC64" s="3"/>
      <c r="JSD64" s="3"/>
      <c r="JSE64" s="3"/>
      <c r="JSF64" s="3"/>
      <c r="JSG64" s="3"/>
      <c r="JSH64" s="3"/>
      <c r="JSI64" s="3"/>
      <c r="JSJ64" s="3"/>
      <c r="JSK64" s="3"/>
      <c r="JSL64" s="3"/>
      <c r="JSM64" s="3"/>
      <c r="JSN64" s="3"/>
      <c r="JSO64" s="3"/>
      <c r="JSP64" s="3"/>
      <c r="JSQ64" s="3"/>
      <c r="JSR64" s="3"/>
      <c r="JSS64" s="3"/>
      <c r="JST64" s="39"/>
      <c r="JSU64" s="38"/>
      <c r="JSV64" s="3"/>
      <c r="JSW64" s="3"/>
      <c r="JSX64" s="3"/>
      <c r="JSY64" s="3"/>
      <c r="JSZ64" s="3"/>
      <c r="JTA64" s="3"/>
      <c r="JTB64" s="3"/>
      <c r="JTC64" s="3"/>
      <c r="JTD64" s="3"/>
      <c r="JTE64" s="3"/>
      <c r="JTF64" s="3"/>
      <c r="JTG64" s="3"/>
      <c r="JTH64" s="3"/>
      <c r="JTI64" s="3"/>
      <c r="JTJ64" s="3"/>
      <c r="JTK64" s="3"/>
      <c r="JTL64" s="3"/>
      <c r="JTM64" s="3"/>
      <c r="JTN64" s="3"/>
      <c r="JTO64" s="3"/>
      <c r="JTP64" s="3"/>
      <c r="JTQ64" s="39"/>
      <c r="JTR64" s="38"/>
      <c r="JTS64" s="3"/>
      <c r="JTT64" s="3"/>
      <c r="JTU64" s="3"/>
      <c r="JTV64" s="3"/>
      <c r="JTW64" s="3"/>
      <c r="JTX64" s="3"/>
      <c r="JTY64" s="3"/>
      <c r="JTZ64" s="3"/>
      <c r="JUA64" s="3"/>
      <c r="JUB64" s="3"/>
      <c r="JUC64" s="3"/>
      <c r="JUD64" s="3"/>
      <c r="JUE64" s="3"/>
      <c r="JUF64" s="3"/>
      <c r="JUG64" s="3"/>
      <c r="JUH64" s="3"/>
      <c r="JUI64" s="3"/>
      <c r="JUJ64" s="3"/>
      <c r="JUK64" s="3"/>
      <c r="JUL64" s="3"/>
      <c r="JUM64" s="3"/>
      <c r="JUN64" s="39"/>
      <c r="JUO64" s="38"/>
      <c r="JUP64" s="3"/>
      <c r="JUQ64" s="3"/>
      <c r="JUR64" s="3"/>
      <c r="JUS64" s="3"/>
      <c r="JUT64" s="3"/>
      <c r="JUU64" s="3"/>
      <c r="JUV64" s="3"/>
      <c r="JUW64" s="3"/>
      <c r="JUX64" s="3"/>
      <c r="JUY64" s="3"/>
      <c r="JUZ64" s="3"/>
      <c r="JVA64" s="3"/>
      <c r="JVB64" s="3"/>
      <c r="JVC64" s="3"/>
      <c r="JVD64" s="3"/>
      <c r="JVE64" s="3"/>
      <c r="JVF64" s="3"/>
      <c r="JVG64" s="3"/>
      <c r="JVH64" s="3"/>
      <c r="JVI64" s="3"/>
      <c r="JVJ64" s="3"/>
      <c r="JVK64" s="39"/>
      <c r="JVL64" s="38"/>
      <c r="JVM64" s="3"/>
      <c r="JVN64" s="3"/>
      <c r="JVO64" s="3"/>
      <c r="JVP64" s="3"/>
      <c r="JVQ64" s="3"/>
      <c r="JVR64" s="3"/>
      <c r="JVS64" s="3"/>
      <c r="JVT64" s="3"/>
      <c r="JVU64" s="3"/>
      <c r="JVV64" s="3"/>
      <c r="JVW64" s="3"/>
      <c r="JVX64" s="3"/>
      <c r="JVY64" s="3"/>
      <c r="JVZ64" s="3"/>
      <c r="JWA64" s="3"/>
      <c r="JWB64" s="3"/>
      <c r="JWC64" s="3"/>
      <c r="JWD64" s="3"/>
      <c r="JWE64" s="3"/>
      <c r="JWF64" s="3"/>
      <c r="JWG64" s="3"/>
      <c r="JWH64" s="39"/>
      <c r="JWI64" s="38"/>
      <c r="JWJ64" s="3"/>
      <c r="JWK64" s="3"/>
      <c r="JWL64" s="3"/>
      <c r="JWM64" s="3"/>
      <c r="JWN64" s="3"/>
      <c r="JWO64" s="3"/>
      <c r="JWP64" s="3"/>
      <c r="JWQ64" s="3"/>
      <c r="JWR64" s="3"/>
      <c r="JWS64" s="3"/>
      <c r="JWT64" s="3"/>
      <c r="JWU64" s="3"/>
      <c r="JWV64" s="3"/>
      <c r="JWW64" s="3"/>
      <c r="JWX64" s="3"/>
      <c r="JWY64" s="3"/>
      <c r="JWZ64" s="3"/>
      <c r="JXA64" s="3"/>
      <c r="JXB64" s="3"/>
      <c r="JXC64" s="3"/>
      <c r="JXD64" s="3"/>
      <c r="JXE64" s="39"/>
      <c r="JXF64" s="38"/>
      <c r="JXG64" s="3"/>
      <c r="JXH64" s="3"/>
      <c r="JXI64" s="3"/>
      <c r="JXJ64" s="3"/>
      <c r="JXK64" s="3"/>
      <c r="JXL64" s="3"/>
      <c r="JXM64" s="3"/>
      <c r="JXN64" s="3"/>
      <c r="JXO64" s="3"/>
      <c r="JXP64" s="3"/>
      <c r="JXQ64" s="3"/>
      <c r="JXR64" s="3"/>
      <c r="JXS64" s="3"/>
      <c r="JXT64" s="3"/>
      <c r="JXU64" s="3"/>
      <c r="JXV64" s="3"/>
      <c r="JXW64" s="3"/>
      <c r="JXX64" s="3"/>
      <c r="JXY64" s="3"/>
      <c r="JXZ64" s="3"/>
      <c r="JYA64" s="3"/>
      <c r="JYB64" s="39"/>
      <c r="JYC64" s="38"/>
      <c r="JYD64" s="3"/>
      <c r="JYE64" s="3"/>
      <c r="JYF64" s="3"/>
      <c r="JYG64" s="3"/>
      <c r="JYH64" s="3"/>
      <c r="JYI64" s="3"/>
      <c r="JYJ64" s="3"/>
      <c r="JYK64" s="3"/>
      <c r="JYL64" s="3"/>
      <c r="JYM64" s="3"/>
      <c r="JYN64" s="3"/>
      <c r="JYO64" s="3"/>
      <c r="JYP64" s="3"/>
      <c r="JYQ64" s="3"/>
      <c r="JYR64" s="3"/>
      <c r="JYS64" s="3"/>
      <c r="JYT64" s="3"/>
      <c r="JYU64" s="3"/>
      <c r="JYV64" s="3"/>
      <c r="JYW64" s="3"/>
      <c r="JYX64" s="3"/>
      <c r="JYY64" s="39"/>
      <c r="JYZ64" s="38"/>
      <c r="JZA64" s="3"/>
      <c r="JZB64" s="3"/>
      <c r="JZC64" s="3"/>
      <c r="JZD64" s="3"/>
      <c r="JZE64" s="3"/>
      <c r="JZF64" s="3"/>
      <c r="JZG64" s="3"/>
      <c r="JZH64" s="3"/>
      <c r="JZI64" s="3"/>
      <c r="JZJ64" s="3"/>
      <c r="JZK64" s="3"/>
      <c r="JZL64" s="3"/>
      <c r="JZM64" s="3"/>
      <c r="JZN64" s="3"/>
      <c r="JZO64" s="3"/>
      <c r="JZP64" s="3"/>
      <c r="JZQ64" s="3"/>
      <c r="JZR64" s="3"/>
      <c r="JZS64" s="3"/>
      <c r="JZT64" s="3"/>
      <c r="JZU64" s="3"/>
      <c r="JZV64" s="39"/>
      <c r="JZW64" s="38"/>
      <c r="JZX64" s="3"/>
      <c r="JZY64" s="3"/>
      <c r="JZZ64" s="3"/>
      <c r="KAA64" s="3"/>
      <c r="KAB64" s="3"/>
      <c r="KAC64" s="3"/>
      <c r="KAD64" s="3"/>
      <c r="KAE64" s="3"/>
      <c r="KAF64" s="3"/>
      <c r="KAG64" s="3"/>
      <c r="KAH64" s="3"/>
      <c r="KAI64" s="3"/>
      <c r="KAJ64" s="3"/>
      <c r="KAK64" s="3"/>
      <c r="KAL64" s="3"/>
      <c r="KAM64" s="3"/>
      <c r="KAN64" s="3"/>
      <c r="KAO64" s="3"/>
      <c r="KAP64" s="3"/>
      <c r="KAQ64" s="3"/>
      <c r="KAR64" s="3"/>
      <c r="KAS64" s="39"/>
      <c r="KAT64" s="38"/>
      <c r="KAU64" s="3"/>
      <c r="KAV64" s="3"/>
      <c r="KAW64" s="3"/>
      <c r="KAX64" s="3"/>
      <c r="KAY64" s="3"/>
      <c r="KAZ64" s="3"/>
      <c r="KBA64" s="3"/>
      <c r="KBB64" s="3"/>
      <c r="KBC64" s="3"/>
      <c r="KBD64" s="3"/>
      <c r="KBE64" s="3"/>
      <c r="KBF64" s="3"/>
      <c r="KBG64" s="3"/>
      <c r="KBH64" s="3"/>
      <c r="KBI64" s="3"/>
      <c r="KBJ64" s="3"/>
      <c r="KBK64" s="3"/>
      <c r="KBL64" s="3"/>
      <c r="KBM64" s="3"/>
      <c r="KBN64" s="3"/>
      <c r="KBO64" s="3"/>
      <c r="KBP64" s="39"/>
      <c r="KBQ64" s="38"/>
      <c r="KBR64" s="3"/>
      <c r="KBS64" s="3"/>
      <c r="KBT64" s="3"/>
      <c r="KBU64" s="3"/>
      <c r="KBV64" s="3"/>
      <c r="KBW64" s="3"/>
      <c r="KBX64" s="3"/>
      <c r="KBY64" s="3"/>
      <c r="KBZ64" s="3"/>
      <c r="KCA64" s="3"/>
      <c r="KCB64" s="3"/>
      <c r="KCC64" s="3"/>
      <c r="KCD64" s="3"/>
      <c r="KCE64" s="3"/>
      <c r="KCF64" s="3"/>
      <c r="KCG64" s="3"/>
      <c r="KCH64" s="3"/>
      <c r="KCI64" s="3"/>
      <c r="KCJ64" s="3"/>
      <c r="KCK64" s="3"/>
      <c r="KCL64" s="3"/>
      <c r="KCM64" s="39"/>
      <c r="KCN64" s="38"/>
      <c r="KCO64" s="3"/>
      <c r="KCP64" s="3"/>
      <c r="KCQ64" s="3"/>
      <c r="KCR64" s="3"/>
      <c r="KCS64" s="3"/>
      <c r="KCT64" s="3"/>
      <c r="KCU64" s="3"/>
      <c r="KCV64" s="3"/>
      <c r="KCW64" s="3"/>
      <c r="KCX64" s="3"/>
      <c r="KCY64" s="3"/>
      <c r="KCZ64" s="3"/>
      <c r="KDA64" s="3"/>
      <c r="KDB64" s="3"/>
      <c r="KDC64" s="3"/>
      <c r="KDD64" s="3"/>
      <c r="KDE64" s="3"/>
      <c r="KDF64" s="3"/>
      <c r="KDG64" s="3"/>
      <c r="KDH64" s="3"/>
      <c r="KDI64" s="3"/>
      <c r="KDJ64" s="39"/>
      <c r="KDK64" s="38"/>
      <c r="KDL64" s="3"/>
      <c r="KDM64" s="3"/>
      <c r="KDN64" s="3"/>
      <c r="KDO64" s="3"/>
      <c r="KDP64" s="3"/>
      <c r="KDQ64" s="3"/>
      <c r="KDR64" s="3"/>
      <c r="KDS64" s="3"/>
      <c r="KDT64" s="3"/>
      <c r="KDU64" s="3"/>
      <c r="KDV64" s="3"/>
      <c r="KDW64" s="3"/>
      <c r="KDX64" s="3"/>
      <c r="KDY64" s="3"/>
      <c r="KDZ64" s="3"/>
      <c r="KEA64" s="3"/>
      <c r="KEB64" s="3"/>
      <c r="KEC64" s="3"/>
      <c r="KED64" s="3"/>
      <c r="KEE64" s="3"/>
      <c r="KEF64" s="3"/>
      <c r="KEG64" s="39"/>
      <c r="KEH64" s="38"/>
      <c r="KEI64" s="3"/>
      <c r="KEJ64" s="3"/>
      <c r="KEK64" s="3"/>
      <c r="KEL64" s="3"/>
      <c r="KEM64" s="3"/>
      <c r="KEN64" s="3"/>
      <c r="KEO64" s="3"/>
      <c r="KEP64" s="3"/>
      <c r="KEQ64" s="3"/>
      <c r="KER64" s="3"/>
      <c r="KES64" s="3"/>
      <c r="KET64" s="3"/>
      <c r="KEU64" s="3"/>
      <c r="KEV64" s="3"/>
      <c r="KEW64" s="3"/>
      <c r="KEX64" s="3"/>
      <c r="KEY64" s="3"/>
      <c r="KEZ64" s="3"/>
      <c r="KFA64" s="3"/>
      <c r="KFB64" s="3"/>
      <c r="KFC64" s="3"/>
      <c r="KFD64" s="39"/>
      <c r="KFE64" s="38"/>
      <c r="KFF64" s="3"/>
      <c r="KFG64" s="3"/>
      <c r="KFH64" s="3"/>
      <c r="KFI64" s="3"/>
      <c r="KFJ64" s="3"/>
      <c r="KFK64" s="3"/>
      <c r="KFL64" s="3"/>
      <c r="KFM64" s="3"/>
      <c r="KFN64" s="3"/>
      <c r="KFO64" s="3"/>
      <c r="KFP64" s="3"/>
      <c r="KFQ64" s="3"/>
      <c r="KFR64" s="3"/>
      <c r="KFS64" s="3"/>
      <c r="KFT64" s="3"/>
      <c r="KFU64" s="3"/>
      <c r="KFV64" s="3"/>
      <c r="KFW64" s="3"/>
      <c r="KFX64" s="3"/>
      <c r="KFY64" s="3"/>
      <c r="KFZ64" s="3"/>
      <c r="KGA64" s="39"/>
      <c r="KGB64" s="38"/>
      <c r="KGC64" s="3"/>
      <c r="KGD64" s="3"/>
      <c r="KGE64" s="3"/>
      <c r="KGF64" s="3"/>
      <c r="KGG64" s="3"/>
      <c r="KGH64" s="3"/>
      <c r="KGI64" s="3"/>
      <c r="KGJ64" s="3"/>
      <c r="KGK64" s="3"/>
      <c r="KGL64" s="3"/>
      <c r="KGM64" s="3"/>
      <c r="KGN64" s="3"/>
      <c r="KGO64" s="3"/>
      <c r="KGP64" s="3"/>
      <c r="KGQ64" s="3"/>
      <c r="KGR64" s="3"/>
      <c r="KGS64" s="3"/>
      <c r="KGT64" s="3"/>
      <c r="KGU64" s="3"/>
      <c r="KGV64" s="3"/>
      <c r="KGW64" s="3"/>
      <c r="KGX64" s="39"/>
      <c r="KGY64" s="38"/>
      <c r="KGZ64" s="3"/>
      <c r="KHA64" s="3"/>
      <c r="KHB64" s="3"/>
      <c r="KHC64" s="3"/>
      <c r="KHD64" s="3"/>
      <c r="KHE64" s="3"/>
      <c r="KHF64" s="3"/>
      <c r="KHG64" s="3"/>
      <c r="KHH64" s="3"/>
      <c r="KHI64" s="3"/>
      <c r="KHJ64" s="3"/>
      <c r="KHK64" s="3"/>
      <c r="KHL64" s="3"/>
      <c r="KHM64" s="3"/>
      <c r="KHN64" s="3"/>
      <c r="KHO64" s="3"/>
      <c r="KHP64" s="3"/>
      <c r="KHQ64" s="3"/>
      <c r="KHR64" s="3"/>
      <c r="KHS64" s="3"/>
      <c r="KHT64" s="3"/>
      <c r="KHU64" s="39"/>
      <c r="KHV64" s="38"/>
      <c r="KHW64" s="3"/>
      <c r="KHX64" s="3"/>
      <c r="KHY64" s="3"/>
      <c r="KHZ64" s="3"/>
      <c r="KIA64" s="3"/>
      <c r="KIB64" s="3"/>
      <c r="KIC64" s="3"/>
      <c r="KID64" s="3"/>
      <c r="KIE64" s="3"/>
      <c r="KIF64" s="3"/>
      <c r="KIG64" s="3"/>
      <c r="KIH64" s="3"/>
      <c r="KII64" s="3"/>
      <c r="KIJ64" s="3"/>
      <c r="KIK64" s="3"/>
      <c r="KIL64" s="3"/>
      <c r="KIM64" s="3"/>
      <c r="KIN64" s="3"/>
      <c r="KIO64" s="3"/>
      <c r="KIP64" s="3"/>
      <c r="KIQ64" s="3"/>
      <c r="KIR64" s="39"/>
      <c r="KIS64" s="38"/>
      <c r="KIT64" s="3"/>
      <c r="KIU64" s="3"/>
      <c r="KIV64" s="3"/>
      <c r="KIW64" s="3"/>
      <c r="KIX64" s="3"/>
      <c r="KIY64" s="3"/>
      <c r="KIZ64" s="3"/>
      <c r="KJA64" s="3"/>
      <c r="KJB64" s="3"/>
      <c r="KJC64" s="3"/>
      <c r="KJD64" s="3"/>
      <c r="KJE64" s="3"/>
      <c r="KJF64" s="3"/>
      <c r="KJG64" s="3"/>
      <c r="KJH64" s="3"/>
      <c r="KJI64" s="3"/>
      <c r="KJJ64" s="3"/>
      <c r="KJK64" s="3"/>
      <c r="KJL64" s="3"/>
      <c r="KJM64" s="3"/>
      <c r="KJN64" s="3"/>
      <c r="KJO64" s="39"/>
      <c r="KJP64" s="38"/>
      <c r="KJQ64" s="3"/>
      <c r="KJR64" s="3"/>
      <c r="KJS64" s="3"/>
      <c r="KJT64" s="3"/>
      <c r="KJU64" s="3"/>
      <c r="KJV64" s="3"/>
      <c r="KJW64" s="3"/>
      <c r="KJX64" s="3"/>
      <c r="KJY64" s="3"/>
      <c r="KJZ64" s="3"/>
      <c r="KKA64" s="3"/>
      <c r="KKB64" s="3"/>
      <c r="KKC64" s="3"/>
      <c r="KKD64" s="3"/>
      <c r="KKE64" s="3"/>
      <c r="KKF64" s="3"/>
      <c r="KKG64" s="3"/>
      <c r="KKH64" s="3"/>
      <c r="KKI64" s="3"/>
      <c r="KKJ64" s="3"/>
      <c r="KKK64" s="3"/>
      <c r="KKL64" s="39"/>
      <c r="KKM64" s="38"/>
      <c r="KKN64" s="3"/>
      <c r="KKO64" s="3"/>
      <c r="KKP64" s="3"/>
      <c r="KKQ64" s="3"/>
      <c r="KKR64" s="3"/>
      <c r="KKS64" s="3"/>
      <c r="KKT64" s="3"/>
      <c r="KKU64" s="3"/>
      <c r="KKV64" s="3"/>
      <c r="KKW64" s="3"/>
      <c r="KKX64" s="3"/>
      <c r="KKY64" s="3"/>
      <c r="KKZ64" s="3"/>
      <c r="KLA64" s="3"/>
      <c r="KLB64" s="3"/>
      <c r="KLC64" s="3"/>
      <c r="KLD64" s="3"/>
      <c r="KLE64" s="3"/>
      <c r="KLF64" s="3"/>
      <c r="KLG64" s="3"/>
      <c r="KLH64" s="3"/>
      <c r="KLI64" s="39"/>
      <c r="KLJ64" s="38"/>
      <c r="KLK64" s="3"/>
      <c r="KLL64" s="3"/>
      <c r="KLM64" s="3"/>
      <c r="KLN64" s="3"/>
      <c r="KLO64" s="3"/>
      <c r="KLP64" s="3"/>
      <c r="KLQ64" s="3"/>
      <c r="KLR64" s="3"/>
      <c r="KLS64" s="3"/>
      <c r="KLT64" s="3"/>
      <c r="KLU64" s="3"/>
      <c r="KLV64" s="3"/>
      <c r="KLW64" s="3"/>
      <c r="KLX64" s="3"/>
      <c r="KLY64" s="3"/>
      <c r="KLZ64" s="3"/>
      <c r="KMA64" s="3"/>
      <c r="KMB64" s="3"/>
      <c r="KMC64" s="3"/>
      <c r="KMD64" s="3"/>
      <c r="KME64" s="3"/>
      <c r="KMF64" s="39"/>
      <c r="KMG64" s="38"/>
      <c r="KMH64" s="3"/>
      <c r="KMI64" s="3"/>
      <c r="KMJ64" s="3"/>
      <c r="KMK64" s="3"/>
      <c r="KML64" s="3"/>
      <c r="KMM64" s="3"/>
      <c r="KMN64" s="3"/>
      <c r="KMO64" s="3"/>
      <c r="KMP64" s="3"/>
      <c r="KMQ64" s="3"/>
      <c r="KMR64" s="3"/>
      <c r="KMS64" s="3"/>
      <c r="KMT64" s="3"/>
      <c r="KMU64" s="3"/>
      <c r="KMV64" s="3"/>
      <c r="KMW64" s="3"/>
      <c r="KMX64" s="3"/>
      <c r="KMY64" s="3"/>
      <c r="KMZ64" s="3"/>
      <c r="KNA64" s="3"/>
      <c r="KNB64" s="3"/>
      <c r="KNC64" s="39"/>
      <c r="KND64" s="38"/>
      <c r="KNE64" s="3"/>
      <c r="KNF64" s="3"/>
      <c r="KNG64" s="3"/>
      <c r="KNH64" s="3"/>
      <c r="KNI64" s="3"/>
      <c r="KNJ64" s="3"/>
      <c r="KNK64" s="3"/>
      <c r="KNL64" s="3"/>
      <c r="KNM64" s="3"/>
      <c r="KNN64" s="3"/>
      <c r="KNO64" s="3"/>
      <c r="KNP64" s="3"/>
      <c r="KNQ64" s="3"/>
      <c r="KNR64" s="3"/>
      <c r="KNS64" s="3"/>
      <c r="KNT64" s="3"/>
      <c r="KNU64" s="3"/>
      <c r="KNV64" s="3"/>
      <c r="KNW64" s="3"/>
      <c r="KNX64" s="3"/>
      <c r="KNY64" s="3"/>
      <c r="KNZ64" s="39"/>
      <c r="KOA64" s="38"/>
      <c r="KOB64" s="3"/>
      <c r="KOC64" s="3"/>
      <c r="KOD64" s="3"/>
      <c r="KOE64" s="3"/>
      <c r="KOF64" s="3"/>
      <c r="KOG64" s="3"/>
      <c r="KOH64" s="3"/>
      <c r="KOI64" s="3"/>
      <c r="KOJ64" s="3"/>
      <c r="KOK64" s="3"/>
      <c r="KOL64" s="3"/>
      <c r="KOM64" s="3"/>
      <c r="KON64" s="3"/>
      <c r="KOO64" s="3"/>
      <c r="KOP64" s="3"/>
      <c r="KOQ64" s="3"/>
      <c r="KOR64" s="3"/>
      <c r="KOS64" s="3"/>
      <c r="KOT64" s="3"/>
      <c r="KOU64" s="3"/>
      <c r="KOV64" s="3"/>
      <c r="KOW64" s="39"/>
      <c r="KOX64" s="38"/>
      <c r="KOY64" s="3"/>
      <c r="KOZ64" s="3"/>
      <c r="KPA64" s="3"/>
      <c r="KPB64" s="3"/>
      <c r="KPC64" s="3"/>
      <c r="KPD64" s="3"/>
      <c r="KPE64" s="3"/>
      <c r="KPF64" s="3"/>
      <c r="KPG64" s="3"/>
      <c r="KPH64" s="3"/>
      <c r="KPI64" s="3"/>
      <c r="KPJ64" s="3"/>
      <c r="KPK64" s="3"/>
      <c r="KPL64" s="3"/>
      <c r="KPM64" s="3"/>
      <c r="KPN64" s="3"/>
      <c r="KPO64" s="3"/>
      <c r="KPP64" s="3"/>
      <c r="KPQ64" s="3"/>
      <c r="KPR64" s="3"/>
      <c r="KPS64" s="3"/>
      <c r="KPT64" s="39"/>
      <c r="KPU64" s="38"/>
      <c r="KPV64" s="3"/>
      <c r="KPW64" s="3"/>
      <c r="KPX64" s="3"/>
      <c r="KPY64" s="3"/>
      <c r="KPZ64" s="3"/>
      <c r="KQA64" s="3"/>
      <c r="KQB64" s="3"/>
      <c r="KQC64" s="3"/>
      <c r="KQD64" s="3"/>
      <c r="KQE64" s="3"/>
      <c r="KQF64" s="3"/>
      <c r="KQG64" s="3"/>
      <c r="KQH64" s="3"/>
      <c r="KQI64" s="3"/>
      <c r="KQJ64" s="3"/>
      <c r="KQK64" s="3"/>
      <c r="KQL64" s="3"/>
      <c r="KQM64" s="3"/>
      <c r="KQN64" s="3"/>
      <c r="KQO64" s="3"/>
      <c r="KQP64" s="3"/>
      <c r="KQQ64" s="39"/>
      <c r="KQR64" s="38"/>
      <c r="KQS64" s="3"/>
      <c r="KQT64" s="3"/>
      <c r="KQU64" s="3"/>
      <c r="KQV64" s="3"/>
      <c r="KQW64" s="3"/>
      <c r="KQX64" s="3"/>
      <c r="KQY64" s="3"/>
      <c r="KQZ64" s="3"/>
      <c r="KRA64" s="3"/>
      <c r="KRB64" s="3"/>
      <c r="KRC64" s="3"/>
      <c r="KRD64" s="3"/>
      <c r="KRE64" s="3"/>
      <c r="KRF64" s="3"/>
      <c r="KRG64" s="3"/>
      <c r="KRH64" s="3"/>
      <c r="KRI64" s="3"/>
      <c r="KRJ64" s="3"/>
      <c r="KRK64" s="3"/>
      <c r="KRL64" s="3"/>
      <c r="KRM64" s="3"/>
      <c r="KRN64" s="39"/>
      <c r="KRO64" s="38"/>
      <c r="KRP64" s="3"/>
      <c r="KRQ64" s="3"/>
      <c r="KRR64" s="3"/>
      <c r="KRS64" s="3"/>
      <c r="KRT64" s="3"/>
      <c r="KRU64" s="3"/>
      <c r="KRV64" s="3"/>
      <c r="KRW64" s="3"/>
      <c r="KRX64" s="3"/>
      <c r="KRY64" s="3"/>
      <c r="KRZ64" s="3"/>
      <c r="KSA64" s="3"/>
      <c r="KSB64" s="3"/>
      <c r="KSC64" s="3"/>
      <c r="KSD64" s="3"/>
      <c r="KSE64" s="3"/>
      <c r="KSF64" s="3"/>
      <c r="KSG64" s="3"/>
      <c r="KSH64" s="3"/>
      <c r="KSI64" s="3"/>
      <c r="KSJ64" s="3"/>
      <c r="KSK64" s="39"/>
      <c r="KSL64" s="38"/>
      <c r="KSM64" s="3"/>
      <c r="KSN64" s="3"/>
      <c r="KSO64" s="3"/>
      <c r="KSP64" s="3"/>
      <c r="KSQ64" s="3"/>
      <c r="KSR64" s="3"/>
      <c r="KSS64" s="3"/>
      <c r="KST64" s="3"/>
      <c r="KSU64" s="3"/>
      <c r="KSV64" s="3"/>
      <c r="KSW64" s="3"/>
      <c r="KSX64" s="3"/>
      <c r="KSY64" s="3"/>
      <c r="KSZ64" s="3"/>
      <c r="KTA64" s="3"/>
      <c r="KTB64" s="3"/>
      <c r="KTC64" s="3"/>
      <c r="KTD64" s="3"/>
      <c r="KTE64" s="3"/>
      <c r="KTF64" s="3"/>
      <c r="KTG64" s="3"/>
      <c r="KTH64" s="39"/>
      <c r="KTI64" s="38"/>
      <c r="KTJ64" s="3"/>
      <c r="KTK64" s="3"/>
      <c r="KTL64" s="3"/>
      <c r="KTM64" s="3"/>
      <c r="KTN64" s="3"/>
      <c r="KTO64" s="3"/>
      <c r="KTP64" s="3"/>
      <c r="KTQ64" s="3"/>
      <c r="KTR64" s="3"/>
      <c r="KTS64" s="3"/>
      <c r="KTT64" s="3"/>
      <c r="KTU64" s="3"/>
      <c r="KTV64" s="3"/>
      <c r="KTW64" s="3"/>
      <c r="KTX64" s="3"/>
      <c r="KTY64" s="3"/>
      <c r="KTZ64" s="3"/>
      <c r="KUA64" s="3"/>
      <c r="KUB64" s="3"/>
      <c r="KUC64" s="3"/>
      <c r="KUD64" s="3"/>
      <c r="KUE64" s="39"/>
      <c r="KUF64" s="38"/>
      <c r="KUG64" s="3"/>
      <c r="KUH64" s="3"/>
      <c r="KUI64" s="3"/>
      <c r="KUJ64" s="3"/>
      <c r="KUK64" s="3"/>
      <c r="KUL64" s="3"/>
      <c r="KUM64" s="3"/>
      <c r="KUN64" s="3"/>
      <c r="KUO64" s="3"/>
      <c r="KUP64" s="3"/>
      <c r="KUQ64" s="3"/>
      <c r="KUR64" s="3"/>
      <c r="KUS64" s="3"/>
      <c r="KUT64" s="3"/>
      <c r="KUU64" s="3"/>
      <c r="KUV64" s="3"/>
      <c r="KUW64" s="3"/>
      <c r="KUX64" s="3"/>
      <c r="KUY64" s="3"/>
      <c r="KUZ64" s="3"/>
      <c r="KVA64" s="3"/>
      <c r="KVB64" s="39"/>
      <c r="KVC64" s="38"/>
      <c r="KVD64" s="3"/>
      <c r="KVE64" s="3"/>
      <c r="KVF64" s="3"/>
      <c r="KVG64" s="3"/>
      <c r="KVH64" s="3"/>
      <c r="KVI64" s="3"/>
      <c r="KVJ64" s="3"/>
      <c r="KVK64" s="3"/>
      <c r="KVL64" s="3"/>
      <c r="KVM64" s="3"/>
      <c r="KVN64" s="3"/>
      <c r="KVO64" s="3"/>
      <c r="KVP64" s="3"/>
      <c r="KVQ64" s="3"/>
      <c r="KVR64" s="3"/>
      <c r="KVS64" s="3"/>
      <c r="KVT64" s="3"/>
      <c r="KVU64" s="3"/>
      <c r="KVV64" s="3"/>
      <c r="KVW64" s="3"/>
      <c r="KVX64" s="3"/>
      <c r="KVY64" s="39"/>
      <c r="KVZ64" s="38"/>
      <c r="KWA64" s="3"/>
      <c r="KWB64" s="3"/>
      <c r="KWC64" s="3"/>
      <c r="KWD64" s="3"/>
      <c r="KWE64" s="3"/>
      <c r="KWF64" s="3"/>
      <c r="KWG64" s="3"/>
      <c r="KWH64" s="3"/>
      <c r="KWI64" s="3"/>
      <c r="KWJ64" s="3"/>
      <c r="KWK64" s="3"/>
      <c r="KWL64" s="3"/>
      <c r="KWM64" s="3"/>
      <c r="KWN64" s="3"/>
      <c r="KWO64" s="3"/>
      <c r="KWP64" s="3"/>
      <c r="KWQ64" s="3"/>
      <c r="KWR64" s="3"/>
      <c r="KWS64" s="3"/>
      <c r="KWT64" s="3"/>
      <c r="KWU64" s="3"/>
      <c r="KWV64" s="39"/>
      <c r="KWW64" s="38"/>
      <c r="KWX64" s="3"/>
      <c r="KWY64" s="3"/>
      <c r="KWZ64" s="3"/>
      <c r="KXA64" s="3"/>
      <c r="KXB64" s="3"/>
      <c r="KXC64" s="3"/>
      <c r="KXD64" s="3"/>
      <c r="KXE64" s="3"/>
      <c r="KXF64" s="3"/>
      <c r="KXG64" s="3"/>
      <c r="KXH64" s="3"/>
      <c r="KXI64" s="3"/>
      <c r="KXJ64" s="3"/>
      <c r="KXK64" s="3"/>
      <c r="KXL64" s="3"/>
      <c r="KXM64" s="3"/>
      <c r="KXN64" s="3"/>
      <c r="KXO64" s="3"/>
      <c r="KXP64" s="3"/>
      <c r="KXQ64" s="3"/>
      <c r="KXR64" s="3"/>
      <c r="KXS64" s="39"/>
      <c r="KXT64" s="38"/>
      <c r="KXU64" s="3"/>
      <c r="KXV64" s="3"/>
      <c r="KXW64" s="3"/>
      <c r="KXX64" s="3"/>
      <c r="KXY64" s="3"/>
      <c r="KXZ64" s="3"/>
      <c r="KYA64" s="3"/>
      <c r="KYB64" s="3"/>
      <c r="KYC64" s="3"/>
      <c r="KYD64" s="3"/>
      <c r="KYE64" s="3"/>
      <c r="KYF64" s="3"/>
      <c r="KYG64" s="3"/>
      <c r="KYH64" s="3"/>
      <c r="KYI64" s="3"/>
      <c r="KYJ64" s="3"/>
      <c r="KYK64" s="3"/>
      <c r="KYL64" s="3"/>
      <c r="KYM64" s="3"/>
      <c r="KYN64" s="3"/>
      <c r="KYO64" s="3"/>
      <c r="KYP64" s="39"/>
      <c r="KYQ64" s="38"/>
      <c r="KYR64" s="3"/>
      <c r="KYS64" s="3"/>
      <c r="KYT64" s="3"/>
      <c r="KYU64" s="3"/>
      <c r="KYV64" s="3"/>
      <c r="KYW64" s="3"/>
      <c r="KYX64" s="3"/>
      <c r="KYY64" s="3"/>
      <c r="KYZ64" s="3"/>
      <c r="KZA64" s="3"/>
      <c r="KZB64" s="3"/>
      <c r="KZC64" s="3"/>
      <c r="KZD64" s="3"/>
      <c r="KZE64" s="3"/>
      <c r="KZF64" s="3"/>
      <c r="KZG64" s="3"/>
      <c r="KZH64" s="3"/>
      <c r="KZI64" s="3"/>
      <c r="KZJ64" s="3"/>
      <c r="KZK64" s="3"/>
      <c r="KZL64" s="3"/>
      <c r="KZM64" s="39"/>
      <c r="KZN64" s="38"/>
      <c r="KZO64" s="3"/>
      <c r="KZP64" s="3"/>
      <c r="KZQ64" s="3"/>
      <c r="KZR64" s="3"/>
      <c r="KZS64" s="3"/>
      <c r="KZT64" s="3"/>
      <c r="KZU64" s="3"/>
      <c r="KZV64" s="3"/>
      <c r="KZW64" s="3"/>
      <c r="KZX64" s="3"/>
      <c r="KZY64" s="3"/>
      <c r="KZZ64" s="3"/>
      <c r="LAA64" s="3"/>
      <c r="LAB64" s="3"/>
      <c r="LAC64" s="3"/>
      <c r="LAD64" s="3"/>
      <c r="LAE64" s="3"/>
      <c r="LAF64" s="3"/>
      <c r="LAG64" s="3"/>
      <c r="LAH64" s="3"/>
      <c r="LAI64" s="3"/>
      <c r="LAJ64" s="39"/>
      <c r="LAK64" s="38"/>
      <c r="LAL64" s="3"/>
      <c r="LAM64" s="3"/>
      <c r="LAN64" s="3"/>
      <c r="LAO64" s="3"/>
      <c r="LAP64" s="3"/>
      <c r="LAQ64" s="3"/>
      <c r="LAR64" s="3"/>
      <c r="LAS64" s="3"/>
      <c r="LAT64" s="3"/>
      <c r="LAU64" s="3"/>
      <c r="LAV64" s="3"/>
      <c r="LAW64" s="3"/>
      <c r="LAX64" s="3"/>
      <c r="LAY64" s="3"/>
      <c r="LAZ64" s="3"/>
      <c r="LBA64" s="3"/>
      <c r="LBB64" s="3"/>
      <c r="LBC64" s="3"/>
      <c r="LBD64" s="3"/>
      <c r="LBE64" s="3"/>
      <c r="LBF64" s="3"/>
      <c r="LBG64" s="39"/>
      <c r="LBH64" s="38"/>
      <c r="LBI64" s="3"/>
      <c r="LBJ64" s="3"/>
      <c r="LBK64" s="3"/>
      <c r="LBL64" s="3"/>
      <c r="LBM64" s="3"/>
      <c r="LBN64" s="3"/>
      <c r="LBO64" s="3"/>
      <c r="LBP64" s="3"/>
      <c r="LBQ64" s="3"/>
      <c r="LBR64" s="3"/>
      <c r="LBS64" s="3"/>
      <c r="LBT64" s="3"/>
      <c r="LBU64" s="3"/>
      <c r="LBV64" s="3"/>
      <c r="LBW64" s="3"/>
      <c r="LBX64" s="3"/>
      <c r="LBY64" s="3"/>
      <c r="LBZ64" s="3"/>
      <c r="LCA64" s="3"/>
      <c r="LCB64" s="3"/>
      <c r="LCC64" s="3"/>
      <c r="LCD64" s="39"/>
      <c r="LCE64" s="38"/>
      <c r="LCF64" s="3"/>
      <c r="LCG64" s="3"/>
      <c r="LCH64" s="3"/>
      <c r="LCI64" s="3"/>
      <c r="LCJ64" s="3"/>
      <c r="LCK64" s="3"/>
      <c r="LCL64" s="3"/>
      <c r="LCM64" s="3"/>
      <c r="LCN64" s="3"/>
      <c r="LCO64" s="3"/>
      <c r="LCP64" s="3"/>
      <c r="LCQ64" s="3"/>
      <c r="LCR64" s="3"/>
      <c r="LCS64" s="3"/>
      <c r="LCT64" s="3"/>
      <c r="LCU64" s="3"/>
      <c r="LCV64" s="3"/>
      <c r="LCW64" s="3"/>
      <c r="LCX64" s="3"/>
      <c r="LCY64" s="3"/>
      <c r="LCZ64" s="3"/>
      <c r="LDA64" s="39"/>
      <c r="LDB64" s="38"/>
      <c r="LDC64" s="3"/>
      <c r="LDD64" s="3"/>
      <c r="LDE64" s="3"/>
      <c r="LDF64" s="3"/>
      <c r="LDG64" s="3"/>
      <c r="LDH64" s="3"/>
      <c r="LDI64" s="3"/>
      <c r="LDJ64" s="3"/>
      <c r="LDK64" s="3"/>
      <c r="LDL64" s="3"/>
      <c r="LDM64" s="3"/>
      <c r="LDN64" s="3"/>
      <c r="LDO64" s="3"/>
      <c r="LDP64" s="3"/>
      <c r="LDQ64" s="3"/>
      <c r="LDR64" s="3"/>
      <c r="LDS64" s="3"/>
      <c r="LDT64" s="3"/>
      <c r="LDU64" s="3"/>
      <c r="LDV64" s="3"/>
      <c r="LDW64" s="3"/>
      <c r="LDX64" s="39"/>
      <c r="LDY64" s="38"/>
      <c r="LDZ64" s="3"/>
      <c r="LEA64" s="3"/>
      <c r="LEB64" s="3"/>
      <c r="LEC64" s="3"/>
      <c r="LED64" s="3"/>
      <c r="LEE64" s="3"/>
      <c r="LEF64" s="3"/>
      <c r="LEG64" s="3"/>
      <c r="LEH64" s="3"/>
      <c r="LEI64" s="3"/>
      <c r="LEJ64" s="3"/>
      <c r="LEK64" s="3"/>
      <c r="LEL64" s="3"/>
      <c r="LEM64" s="3"/>
      <c r="LEN64" s="3"/>
      <c r="LEO64" s="3"/>
      <c r="LEP64" s="3"/>
      <c r="LEQ64" s="3"/>
      <c r="LER64" s="3"/>
      <c r="LES64" s="3"/>
      <c r="LET64" s="3"/>
      <c r="LEU64" s="39"/>
      <c r="LEV64" s="38"/>
      <c r="LEW64" s="3"/>
      <c r="LEX64" s="3"/>
      <c r="LEY64" s="3"/>
      <c r="LEZ64" s="3"/>
      <c r="LFA64" s="3"/>
      <c r="LFB64" s="3"/>
      <c r="LFC64" s="3"/>
      <c r="LFD64" s="3"/>
      <c r="LFE64" s="3"/>
      <c r="LFF64" s="3"/>
      <c r="LFG64" s="3"/>
      <c r="LFH64" s="3"/>
      <c r="LFI64" s="3"/>
      <c r="LFJ64" s="3"/>
      <c r="LFK64" s="3"/>
      <c r="LFL64" s="3"/>
      <c r="LFM64" s="3"/>
      <c r="LFN64" s="3"/>
      <c r="LFO64" s="3"/>
      <c r="LFP64" s="3"/>
      <c r="LFQ64" s="3"/>
      <c r="LFR64" s="39"/>
      <c r="LFS64" s="38"/>
      <c r="LFT64" s="3"/>
      <c r="LFU64" s="3"/>
      <c r="LFV64" s="3"/>
      <c r="LFW64" s="3"/>
      <c r="LFX64" s="3"/>
      <c r="LFY64" s="3"/>
      <c r="LFZ64" s="3"/>
      <c r="LGA64" s="3"/>
      <c r="LGB64" s="3"/>
      <c r="LGC64" s="3"/>
      <c r="LGD64" s="3"/>
      <c r="LGE64" s="3"/>
      <c r="LGF64" s="3"/>
      <c r="LGG64" s="3"/>
      <c r="LGH64" s="3"/>
      <c r="LGI64" s="3"/>
      <c r="LGJ64" s="3"/>
      <c r="LGK64" s="3"/>
      <c r="LGL64" s="3"/>
      <c r="LGM64" s="3"/>
      <c r="LGN64" s="3"/>
      <c r="LGO64" s="39"/>
      <c r="LGP64" s="38"/>
      <c r="LGQ64" s="3"/>
      <c r="LGR64" s="3"/>
      <c r="LGS64" s="3"/>
      <c r="LGT64" s="3"/>
      <c r="LGU64" s="3"/>
      <c r="LGV64" s="3"/>
      <c r="LGW64" s="3"/>
      <c r="LGX64" s="3"/>
      <c r="LGY64" s="3"/>
      <c r="LGZ64" s="3"/>
      <c r="LHA64" s="3"/>
      <c r="LHB64" s="3"/>
      <c r="LHC64" s="3"/>
      <c r="LHD64" s="3"/>
      <c r="LHE64" s="3"/>
      <c r="LHF64" s="3"/>
      <c r="LHG64" s="3"/>
      <c r="LHH64" s="3"/>
      <c r="LHI64" s="3"/>
      <c r="LHJ64" s="3"/>
      <c r="LHK64" s="3"/>
      <c r="LHL64" s="39"/>
      <c r="LHM64" s="38"/>
      <c r="LHN64" s="3"/>
      <c r="LHO64" s="3"/>
      <c r="LHP64" s="3"/>
      <c r="LHQ64" s="3"/>
      <c r="LHR64" s="3"/>
      <c r="LHS64" s="3"/>
      <c r="LHT64" s="3"/>
      <c r="LHU64" s="3"/>
      <c r="LHV64" s="3"/>
      <c r="LHW64" s="3"/>
      <c r="LHX64" s="3"/>
      <c r="LHY64" s="3"/>
      <c r="LHZ64" s="3"/>
      <c r="LIA64" s="3"/>
      <c r="LIB64" s="3"/>
      <c r="LIC64" s="3"/>
      <c r="LID64" s="3"/>
      <c r="LIE64" s="3"/>
      <c r="LIF64" s="3"/>
      <c r="LIG64" s="3"/>
      <c r="LIH64" s="3"/>
      <c r="LII64" s="39"/>
      <c r="LIJ64" s="38"/>
      <c r="LIK64" s="3"/>
      <c r="LIL64" s="3"/>
      <c r="LIM64" s="3"/>
      <c r="LIN64" s="3"/>
      <c r="LIO64" s="3"/>
      <c r="LIP64" s="3"/>
      <c r="LIQ64" s="3"/>
      <c r="LIR64" s="3"/>
      <c r="LIS64" s="3"/>
      <c r="LIT64" s="3"/>
      <c r="LIU64" s="3"/>
      <c r="LIV64" s="3"/>
      <c r="LIW64" s="3"/>
      <c r="LIX64" s="3"/>
      <c r="LIY64" s="3"/>
      <c r="LIZ64" s="3"/>
      <c r="LJA64" s="3"/>
      <c r="LJB64" s="3"/>
      <c r="LJC64" s="3"/>
      <c r="LJD64" s="3"/>
      <c r="LJE64" s="3"/>
      <c r="LJF64" s="39"/>
      <c r="LJG64" s="38"/>
      <c r="LJH64" s="3"/>
      <c r="LJI64" s="3"/>
      <c r="LJJ64" s="3"/>
      <c r="LJK64" s="3"/>
      <c r="LJL64" s="3"/>
      <c r="LJM64" s="3"/>
      <c r="LJN64" s="3"/>
      <c r="LJO64" s="3"/>
      <c r="LJP64" s="3"/>
      <c r="LJQ64" s="3"/>
      <c r="LJR64" s="3"/>
      <c r="LJS64" s="3"/>
      <c r="LJT64" s="3"/>
      <c r="LJU64" s="3"/>
      <c r="LJV64" s="3"/>
      <c r="LJW64" s="3"/>
      <c r="LJX64" s="3"/>
      <c r="LJY64" s="3"/>
      <c r="LJZ64" s="3"/>
      <c r="LKA64" s="3"/>
      <c r="LKB64" s="3"/>
      <c r="LKC64" s="39"/>
      <c r="LKD64" s="38"/>
      <c r="LKE64" s="3"/>
      <c r="LKF64" s="3"/>
      <c r="LKG64" s="3"/>
      <c r="LKH64" s="3"/>
      <c r="LKI64" s="3"/>
      <c r="LKJ64" s="3"/>
      <c r="LKK64" s="3"/>
      <c r="LKL64" s="3"/>
      <c r="LKM64" s="3"/>
      <c r="LKN64" s="3"/>
      <c r="LKO64" s="3"/>
      <c r="LKP64" s="3"/>
      <c r="LKQ64" s="3"/>
      <c r="LKR64" s="3"/>
      <c r="LKS64" s="3"/>
      <c r="LKT64" s="3"/>
      <c r="LKU64" s="3"/>
      <c r="LKV64" s="3"/>
      <c r="LKW64" s="3"/>
      <c r="LKX64" s="3"/>
      <c r="LKY64" s="3"/>
      <c r="LKZ64" s="39"/>
      <c r="LLA64" s="38"/>
      <c r="LLB64" s="3"/>
      <c r="LLC64" s="3"/>
      <c r="LLD64" s="3"/>
      <c r="LLE64" s="3"/>
      <c r="LLF64" s="3"/>
      <c r="LLG64" s="3"/>
      <c r="LLH64" s="3"/>
      <c r="LLI64" s="3"/>
      <c r="LLJ64" s="3"/>
      <c r="LLK64" s="3"/>
      <c r="LLL64" s="3"/>
      <c r="LLM64" s="3"/>
      <c r="LLN64" s="3"/>
      <c r="LLO64" s="3"/>
      <c r="LLP64" s="3"/>
      <c r="LLQ64" s="3"/>
      <c r="LLR64" s="3"/>
      <c r="LLS64" s="3"/>
      <c r="LLT64" s="3"/>
      <c r="LLU64" s="3"/>
      <c r="LLV64" s="3"/>
      <c r="LLW64" s="39"/>
      <c r="LLX64" s="38"/>
      <c r="LLY64" s="3"/>
      <c r="LLZ64" s="3"/>
      <c r="LMA64" s="3"/>
      <c r="LMB64" s="3"/>
      <c r="LMC64" s="3"/>
      <c r="LMD64" s="3"/>
      <c r="LME64" s="3"/>
      <c r="LMF64" s="3"/>
      <c r="LMG64" s="3"/>
      <c r="LMH64" s="3"/>
      <c r="LMI64" s="3"/>
      <c r="LMJ64" s="3"/>
      <c r="LMK64" s="3"/>
      <c r="LML64" s="3"/>
      <c r="LMM64" s="3"/>
      <c r="LMN64" s="3"/>
      <c r="LMO64" s="3"/>
      <c r="LMP64" s="3"/>
      <c r="LMQ64" s="3"/>
      <c r="LMR64" s="3"/>
      <c r="LMS64" s="3"/>
      <c r="LMT64" s="39"/>
      <c r="LMU64" s="38"/>
      <c r="LMV64" s="3"/>
      <c r="LMW64" s="3"/>
      <c r="LMX64" s="3"/>
      <c r="LMY64" s="3"/>
      <c r="LMZ64" s="3"/>
      <c r="LNA64" s="3"/>
      <c r="LNB64" s="3"/>
      <c r="LNC64" s="3"/>
      <c r="LND64" s="3"/>
      <c r="LNE64" s="3"/>
      <c r="LNF64" s="3"/>
      <c r="LNG64" s="3"/>
      <c r="LNH64" s="3"/>
      <c r="LNI64" s="3"/>
      <c r="LNJ64" s="3"/>
      <c r="LNK64" s="3"/>
      <c r="LNL64" s="3"/>
      <c r="LNM64" s="3"/>
      <c r="LNN64" s="3"/>
      <c r="LNO64" s="3"/>
      <c r="LNP64" s="3"/>
      <c r="LNQ64" s="39"/>
      <c r="LNR64" s="38"/>
      <c r="LNS64" s="3"/>
      <c r="LNT64" s="3"/>
      <c r="LNU64" s="3"/>
      <c r="LNV64" s="3"/>
      <c r="LNW64" s="3"/>
      <c r="LNX64" s="3"/>
      <c r="LNY64" s="3"/>
      <c r="LNZ64" s="3"/>
      <c r="LOA64" s="3"/>
      <c r="LOB64" s="3"/>
      <c r="LOC64" s="3"/>
      <c r="LOD64" s="3"/>
      <c r="LOE64" s="3"/>
      <c r="LOF64" s="3"/>
      <c r="LOG64" s="3"/>
      <c r="LOH64" s="3"/>
      <c r="LOI64" s="3"/>
      <c r="LOJ64" s="3"/>
      <c r="LOK64" s="3"/>
      <c r="LOL64" s="3"/>
      <c r="LOM64" s="3"/>
      <c r="LON64" s="39"/>
      <c r="LOO64" s="38"/>
      <c r="LOP64" s="3"/>
      <c r="LOQ64" s="3"/>
      <c r="LOR64" s="3"/>
      <c r="LOS64" s="3"/>
      <c r="LOT64" s="3"/>
      <c r="LOU64" s="3"/>
      <c r="LOV64" s="3"/>
      <c r="LOW64" s="3"/>
      <c r="LOX64" s="3"/>
      <c r="LOY64" s="3"/>
      <c r="LOZ64" s="3"/>
      <c r="LPA64" s="3"/>
      <c r="LPB64" s="3"/>
      <c r="LPC64" s="3"/>
      <c r="LPD64" s="3"/>
      <c r="LPE64" s="3"/>
      <c r="LPF64" s="3"/>
      <c r="LPG64" s="3"/>
      <c r="LPH64" s="3"/>
      <c r="LPI64" s="3"/>
      <c r="LPJ64" s="3"/>
      <c r="LPK64" s="39"/>
      <c r="LPL64" s="38"/>
      <c r="LPM64" s="3"/>
      <c r="LPN64" s="3"/>
      <c r="LPO64" s="3"/>
      <c r="LPP64" s="3"/>
      <c r="LPQ64" s="3"/>
      <c r="LPR64" s="3"/>
      <c r="LPS64" s="3"/>
      <c r="LPT64" s="3"/>
      <c r="LPU64" s="3"/>
      <c r="LPV64" s="3"/>
      <c r="LPW64" s="3"/>
      <c r="LPX64" s="3"/>
      <c r="LPY64" s="3"/>
      <c r="LPZ64" s="3"/>
      <c r="LQA64" s="3"/>
      <c r="LQB64" s="3"/>
      <c r="LQC64" s="3"/>
      <c r="LQD64" s="3"/>
      <c r="LQE64" s="3"/>
      <c r="LQF64" s="3"/>
      <c r="LQG64" s="3"/>
      <c r="LQH64" s="39"/>
      <c r="LQI64" s="38"/>
      <c r="LQJ64" s="3"/>
      <c r="LQK64" s="3"/>
      <c r="LQL64" s="3"/>
      <c r="LQM64" s="3"/>
      <c r="LQN64" s="3"/>
      <c r="LQO64" s="3"/>
      <c r="LQP64" s="3"/>
      <c r="LQQ64" s="3"/>
      <c r="LQR64" s="3"/>
      <c r="LQS64" s="3"/>
      <c r="LQT64" s="3"/>
      <c r="LQU64" s="3"/>
      <c r="LQV64" s="3"/>
      <c r="LQW64" s="3"/>
      <c r="LQX64" s="3"/>
      <c r="LQY64" s="3"/>
      <c r="LQZ64" s="3"/>
      <c r="LRA64" s="3"/>
      <c r="LRB64" s="3"/>
      <c r="LRC64" s="3"/>
      <c r="LRD64" s="3"/>
      <c r="LRE64" s="39"/>
      <c r="LRF64" s="38"/>
      <c r="LRG64" s="3"/>
      <c r="LRH64" s="3"/>
      <c r="LRI64" s="3"/>
      <c r="LRJ64" s="3"/>
      <c r="LRK64" s="3"/>
      <c r="LRL64" s="3"/>
      <c r="LRM64" s="3"/>
      <c r="LRN64" s="3"/>
      <c r="LRO64" s="3"/>
      <c r="LRP64" s="3"/>
      <c r="LRQ64" s="3"/>
      <c r="LRR64" s="3"/>
      <c r="LRS64" s="3"/>
      <c r="LRT64" s="3"/>
      <c r="LRU64" s="3"/>
      <c r="LRV64" s="3"/>
      <c r="LRW64" s="3"/>
      <c r="LRX64" s="3"/>
      <c r="LRY64" s="3"/>
      <c r="LRZ64" s="3"/>
      <c r="LSA64" s="3"/>
      <c r="LSB64" s="39"/>
      <c r="LSC64" s="38"/>
      <c r="LSD64" s="3"/>
      <c r="LSE64" s="3"/>
      <c r="LSF64" s="3"/>
      <c r="LSG64" s="3"/>
      <c r="LSH64" s="3"/>
      <c r="LSI64" s="3"/>
      <c r="LSJ64" s="3"/>
      <c r="LSK64" s="3"/>
      <c r="LSL64" s="3"/>
      <c r="LSM64" s="3"/>
      <c r="LSN64" s="3"/>
      <c r="LSO64" s="3"/>
      <c r="LSP64" s="3"/>
      <c r="LSQ64" s="3"/>
      <c r="LSR64" s="3"/>
      <c r="LSS64" s="3"/>
      <c r="LST64" s="3"/>
      <c r="LSU64" s="3"/>
      <c r="LSV64" s="3"/>
      <c r="LSW64" s="3"/>
      <c r="LSX64" s="3"/>
      <c r="LSY64" s="39"/>
      <c r="LSZ64" s="38"/>
      <c r="LTA64" s="3"/>
      <c r="LTB64" s="3"/>
      <c r="LTC64" s="3"/>
      <c r="LTD64" s="3"/>
      <c r="LTE64" s="3"/>
      <c r="LTF64" s="3"/>
      <c r="LTG64" s="3"/>
      <c r="LTH64" s="3"/>
      <c r="LTI64" s="3"/>
      <c r="LTJ64" s="3"/>
      <c r="LTK64" s="3"/>
      <c r="LTL64" s="3"/>
      <c r="LTM64" s="3"/>
      <c r="LTN64" s="3"/>
      <c r="LTO64" s="3"/>
      <c r="LTP64" s="3"/>
      <c r="LTQ64" s="3"/>
      <c r="LTR64" s="3"/>
      <c r="LTS64" s="3"/>
      <c r="LTT64" s="3"/>
      <c r="LTU64" s="3"/>
      <c r="LTV64" s="39"/>
      <c r="LTW64" s="38"/>
      <c r="LTX64" s="3"/>
      <c r="LTY64" s="3"/>
      <c r="LTZ64" s="3"/>
      <c r="LUA64" s="3"/>
      <c r="LUB64" s="3"/>
      <c r="LUC64" s="3"/>
      <c r="LUD64" s="3"/>
      <c r="LUE64" s="3"/>
      <c r="LUF64" s="3"/>
      <c r="LUG64" s="3"/>
      <c r="LUH64" s="3"/>
      <c r="LUI64" s="3"/>
      <c r="LUJ64" s="3"/>
      <c r="LUK64" s="3"/>
      <c r="LUL64" s="3"/>
      <c r="LUM64" s="3"/>
      <c r="LUN64" s="3"/>
      <c r="LUO64" s="3"/>
      <c r="LUP64" s="3"/>
      <c r="LUQ64" s="3"/>
      <c r="LUR64" s="3"/>
      <c r="LUS64" s="39"/>
      <c r="LUT64" s="38"/>
      <c r="LUU64" s="3"/>
      <c r="LUV64" s="3"/>
      <c r="LUW64" s="3"/>
      <c r="LUX64" s="3"/>
      <c r="LUY64" s="3"/>
      <c r="LUZ64" s="3"/>
      <c r="LVA64" s="3"/>
      <c r="LVB64" s="3"/>
      <c r="LVC64" s="3"/>
      <c r="LVD64" s="3"/>
      <c r="LVE64" s="3"/>
      <c r="LVF64" s="3"/>
      <c r="LVG64" s="3"/>
      <c r="LVH64" s="3"/>
      <c r="LVI64" s="3"/>
      <c r="LVJ64" s="3"/>
      <c r="LVK64" s="3"/>
      <c r="LVL64" s="3"/>
      <c r="LVM64" s="3"/>
      <c r="LVN64" s="3"/>
      <c r="LVO64" s="3"/>
      <c r="LVP64" s="39"/>
      <c r="LVQ64" s="38"/>
      <c r="LVR64" s="3"/>
      <c r="LVS64" s="3"/>
      <c r="LVT64" s="3"/>
      <c r="LVU64" s="3"/>
      <c r="LVV64" s="3"/>
      <c r="LVW64" s="3"/>
      <c r="LVX64" s="3"/>
      <c r="LVY64" s="3"/>
      <c r="LVZ64" s="3"/>
      <c r="LWA64" s="3"/>
      <c r="LWB64" s="3"/>
      <c r="LWC64" s="3"/>
      <c r="LWD64" s="3"/>
      <c r="LWE64" s="3"/>
      <c r="LWF64" s="3"/>
      <c r="LWG64" s="3"/>
      <c r="LWH64" s="3"/>
      <c r="LWI64" s="3"/>
      <c r="LWJ64" s="3"/>
      <c r="LWK64" s="3"/>
      <c r="LWL64" s="3"/>
      <c r="LWM64" s="39"/>
      <c r="LWN64" s="38"/>
      <c r="LWO64" s="3"/>
      <c r="LWP64" s="3"/>
      <c r="LWQ64" s="3"/>
      <c r="LWR64" s="3"/>
      <c r="LWS64" s="3"/>
      <c r="LWT64" s="3"/>
      <c r="LWU64" s="3"/>
      <c r="LWV64" s="3"/>
      <c r="LWW64" s="3"/>
      <c r="LWX64" s="3"/>
      <c r="LWY64" s="3"/>
      <c r="LWZ64" s="3"/>
      <c r="LXA64" s="3"/>
      <c r="LXB64" s="3"/>
      <c r="LXC64" s="3"/>
      <c r="LXD64" s="3"/>
      <c r="LXE64" s="3"/>
      <c r="LXF64" s="3"/>
      <c r="LXG64" s="3"/>
      <c r="LXH64" s="3"/>
      <c r="LXI64" s="3"/>
      <c r="LXJ64" s="39"/>
      <c r="LXK64" s="38"/>
      <c r="LXL64" s="3"/>
      <c r="LXM64" s="3"/>
      <c r="LXN64" s="3"/>
      <c r="LXO64" s="3"/>
      <c r="LXP64" s="3"/>
      <c r="LXQ64" s="3"/>
      <c r="LXR64" s="3"/>
      <c r="LXS64" s="3"/>
      <c r="LXT64" s="3"/>
      <c r="LXU64" s="3"/>
      <c r="LXV64" s="3"/>
      <c r="LXW64" s="3"/>
      <c r="LXX64" s="3"/>
      <c r="LXY64" s="3"/>
      <c r="LXZ64" s="3"/>
      <c r="LYA64" s="3"/>
      <c r="LYB64" s="3"/>
      <c r="LYC64" s="3"/>
      <c r="LYD64" s="3"/>
      <c r="LYE64" s="3"/>
      <c r="LYF64" s="3"/>
      <c r="LYG64" s="39"/>
      <c r="LYH64" s="38"/>
      <c r="LYI64" s="3"/>
      <c r="LYJ64" s="3"/>
      <c r="LYK64" s="3"/>
      <c r="LYL64" s="3"/>
      <c r="LYM64" s="3"/>
      <c r="LYN64" s="3"/>
      <c r="LYO64" s="3"/>
      <c r="LYP64" s="3"/>
      <c r="LYQ64" s="3"/>
      <c r="LYR64" s="3"/>
      <c r="LYS64" s="3"/>
      <c r="LYT64" s="3"/>
      <c r="LYU64" s="3"/>
      <c r="LYV64" s="3"/>
      <c r="LYW64" s="3"/>
      <c r="LYX64" s="3"/>
      <c r="LYY64" s="3"/>
      <c r="LYZ64" s="3"/>
      <c r="LZA64" s="3"/>
      <c r="LZB64" s="3"/>
      <c r="LZC64" s="3"/>
      <c r="LZD64" s="39"/>
      <c r="LZE64" s="38"/>
      <c r="LZF64" s="3"/>
      <c r="LZG64" s="3"/>
      <c r="LZH64" s="3"/>
      <c r="LZI64" s="3"/>
      <c r="LZJ64" s="3"/>
      <c r="LZK64" s="3"/>
      <c r="LZL64" s="3"/>
      <c r="LZM64" s="3"/>
      <c r="LZN64" s="3"/>
      <c r="LZO64" s="3"/>
      <c r="LZP64" s="3"/>
      <c r="LZQ64" s="3"/>
      <c r="LZR64" s="3"/>
      <c r="LZS64" s="3"/>
      <c r="LZT64" s="3"/>
      <c r="LZU64" s="3"/>
      <c r="LZV64" s="3"/>
      <c r="LZW64" s="3"/>
      <c r="LZX64" s="3"/>
      <c r="LZY64" s="3"/>
      <c r="LZZ64" s="3"/>
      <c r="MAA64" s="39"/>
      <c r="MAB64" s="38"/>
      <c r="MAC64" s="3"/>
      <c r="MAD64" s="3"/>
      <c r="MAE64" s="3"/>
      <c r="MAF64" s="3"/>
      <c r="MAG64" s="3"/>
      <c r="MAH64" s="3"/>
      <c r="MAI64" s="3"/>
      <c r="MAJ64" s="3"/>
      <c r="MAK64" s="3"/>
      <c r="MAL64" s="3"/>
      <c r="MAM64" s="3"/>
      <c r="MAN64" s="3"/>
      <c r="MAO64" s="3"/>
      <c r="MAP64" s="3"/>
      <c r="MAQ64" s="3"/>
      <c r="MAR64" s="3"/>
      <c r="MAS64" s="3"/>
      <c r="MAT64" s="3"/>
      <c r="MAU64" s="3"/>
      <c r="MAV64" s="3"/>
      <c r="MAW64" s="3"/>
      <c r="MAX64" s="39"/>
      <c r="MAY64" s="38"/>
      <c r="MAZ64" s="3"/>
      <c r="MBA64" s="3"/>
      <c r="MBB64" s="3"/>
      <c r="MBC64" s="3"/>
      <c r="MBD64" s="3"/>
      <c r="MBE64" s="3"/>
      <c r="MBF64" s="3"/>
      <c r="MBG64" s="3"/>
      <c r="MBH64" s="3"/>
      <c r="MBI64" s="3"/>
      <c r="MBJ64" s="3"/>
      <c r="MBK64" s="3"/>
      <c r="MBL64" s="3"/>
      <c r="MBM64" s="3"/>
      <c r="MBN64" s="3"/>
      <c r="MBO64" s="3"/>
      <c r="MBP64" s="3"/>
      <c r="MBQ64" s="3"/>
      <c r="MBR64" s="3"/>
      <c r="MBS64" s="3"/>
      <c r="MBT64" s="3"/>
      <c r="MBU64" s="39"/>
      <c r="MBV64" s="38"/>
      <c r="MBW64" s="3"/>
      <c r="MBX64" s="3"/>
      <c r="MBY64" s="3"/>
      <c r="MBZ64" s="3"/>
      <c r="MCA64" s="3"/>
      <c r="MCB64" s="3"/>
      <c r="MCC64" s="3"/>
      <c r="MCD64" s="3"/>
      <c r="MCE64" s="3"/>
      <c r="MCF64" s="3"/>
      <c r="MCG64" s="3"/>
      <c r="MCH64" s="3"/>
      <c r="MCI64" s="3"/>
      <c r="MCJ64" s="3"/>
      <c r="MCK64" s="3"/>
      <c r="MCL64" s="3"/>
      <c r="MCM64" s="3"/>
      <c r="MCN64" s="3"/>
      <c r="MCO64" s="3"/>
      <c r="MCP64" s="3"/>
      <c r="MCQ64" s="3"/>
      <c r="MCR64" s="39"/>
      <c r="MCS64" s="38"/>
      <c r="MCT64" s="3"/>
      <c r="MCU64" s="3"/>
      <c r="MCV64" s="3"/>
      <c r="MCW64" s="3"/>
      <c r="MCX64" s="3"/>
      <c r="MCY64" s="3"/>
      <c r="MCZ64" s="3"/>
      <c r="MDA64" s="3"/>
      <c r="MDB64" s="3"/>
      <c r="MDC64" s="3"/>
      <c r="MDD64" s="3"/>
      <c r="MDE64" s="3"/>
      <c r="MDF64" s="3"/>
      <c r="MDG64" s="3"/>
      <c r="MDH64" s="3"/>
      <c r="MDI64" s="3"/>
      <c r="MDJ64" s="3"/>
      <c r="MDK64" s="3"/>
      <c r="MDL64" s="3"/>
      <c r="MDM64" s="3"/>
      <c r="MDN64" s="3"/>
      <c r="MDO64" s="39"/>
      <c r="MDP64" s="38"/>
      <c r="MDQ64" s="3"/>
      <c r="MDR64" s="3"/>
      <c r="MDS64" s="3"/>
      <c r="MDT64" s="3"/>
      <c r="MDU64" s="3"/>
      <c r="MDV64" s="3"/>
      <c r="MDW64" s="3"/>
      <c r="MDX64" s="3"/>
      <c r="MDY64" s="3"/>
      <c r="MDZ64" s="3"/>
      <c r="MEA64" s="3"/>
      <c r="MEB64" s="3"/>
      <c r="MEC64" s="3"/>
      <c r="MED64" s="3"/>
      <c r="MEE64" s="3"/>
      <c r="MEF64" s="3"/>
      <c r="MEG64" s="3"/>
      <c r="MEH64" s="3"/>
      <c r="MEI64" s="3"/>
      <c r="MEJ64" s="3"/>
      <c r="MEK64" s="3"/>
      <c r="MEL64" s="39"/>
      <c r="MEM64" s="38"/>
      <c r="MEN64" s="3"/>
      <c r="MEO64" s="3"/>
      <c r="MEP64" s="3"/>
      <c r="MEQ64" s="3"/>
      <c r="MER64" s="3"/>
      <c r="MES64" s="3"/>
      <c r="MET64" s="3"/>
      <c r="MEU64" s="3"/>
      <c r="MEV64" s="3"/>
      <c r="MEW64" s="3"/>
      <c r="MEX64" s="3"/>
      <c r="MEY64" s="3"/>
      <c r="MEZ64" s="3"/>
      <c r="MFA64" s="3"/>
      <c r="MFB64" s="3"/>
      <c r="MFC64" s="3"/>
      <c r="MFD64" s="3"/>
      <c r="MFE64" s="3"/>
      <c r="MFF64" s="3"/>
      <c r="MFG64" s="3"/>
      <c r="MFH64" s="3"/>
      <c r="MFI64" s="39"/>
      <c r="MFJ64" s="38"/>
      <c r="MFK64" s="3"/>
      <c r="MFL64" s="3"/>
      <c r="MFM64" s="3"/>
      <c r="MFN64" s="3"/>
      <c r="MFO64" s="3"/>
      <c r="MFP64" s="3"/>
      <c r="MFQ64" s="3"/>
      <c r="MFR64" s="3"/>
      <c r="MFS64" s="3"/>
      <c r="MFT64" s="3"/>
      <c r="MFU64" s="3"/>
      <c r="MFV64" s="3"/>
      <c r="MFW64" s="3"/>
      <c r="MFX64" s="3"/>
      <c r="MFY64" s="3"/>
      <c r="MFZ64" s="3"/>
      <c r="MGA64" s="3"/>
      <c r="MGB64" s="3"/>
      <c r="MGC64" s="3"/>
      <c r="MGD64" s="3"/>
      <c r="MGE64" s="3"/>
      <c r="MGF64" s="39"/>
      <c r="MGG64" s="38"/>
      <c r="MGH64" s="3"/>
      <c r="MGI64" s="3"/>
      <c r="MGJ64" s="3"/>
      <c r="MGK64" s="3"/>
      <c r="MGL64" s="3"/>
      <c r="MGM64" s="3"/>
      <c r="MGN64" s="3"/>
      <c r="MGO64" s="3"/>
      <c r="MGP64" s="3"/>
      <c r="MGQ64" s="3"/>
      <c r="MGR64" s="3"/>
      <c r="MGS64" s="3"/>
      <c r="MGT64" s="3"/>
      <c r="MGU64" s="3"/>
      <c r="MGV64" s="3"/>
      <c r="MGW64" s="3"/>
      <c r="MGX64" s="3"/>
      <c r="MGY64" s="3"/>
      <c r="MGZ64" s="3"/>
      <c r="MHA64" s="3"/>
      <c r="MHB64" s="3"/>
      <c r="MHC64" s="39"/>
      <c r="MHD64" s="38"/>
      <c r="MHE64" s="3"/>
      <c r="MHF64" s="3"/>
      <c r="MHG64" s="3"/>
      <c r="MHH64" s="3"/>
      <c r="MHI64" s="3"/>
      <c r="MHJ64" s="3"/>
      <c r="MHK64" s="3"/>
      <c r="MHL64" s="3"/>
      <c r="MHM64" s="3"/>
      <c r="MHN64" s="3"/>
      <c r="MHO64" s="3"/>
      <c r="MHP64" s="3"/>
      <c r="MHQ64" s="3"/>
      <c r="MHR64" s="3"/>
      <c r="MHS64" s="3"/>
      <c r="MHT64" s="3"/>
      <c r="MHU64" s="3"/>
      <c r="MHV64" s="3"/>
      <c r="MHW64" s="3"/>
      <c r="MHX64" s="3"/>
      <c r="MHY64" s="3"/>
      <c r="MHZ64" s="39"/>
      <c r="MIA64" s="38"/>
      <c r="MIB64" s="3"/>
      <c r="MIC64" s="3"/>
      <c r="MID64" s="3"/>
      <c r="MIE64" s="3"/>
      <c r="MIF64" s="3"/>
      <c r="MIG64" s="3"/>
      <c r="MIH64" s="3"/>
      <c r="MII64" s="3"/>
      <c r="MIJ64" s="3"/>
      <c r="MIK64" s="3"/>
      <c r="MIL64" s="3"/>
      <c r="MIM64" s="3"/>
      <c r="MIN64" s="3"/>
      <c r="MIO64" s="3"/>
      <c r="MIP64" s="3"/>
      <c r="MIQ64" s="3"/>
      <c r="MIR64" s="3"/>
      <c r="MIS64" s="3"/>
      <c r="MIT64" s="3"/>
      <c r="MIU64" s="3"/>
      <c r="MIV64" s="3"/>
      <c r="MIW64" s="39"/>
      <c r="MIX64" s="38"/>
      <c r="MIY64" s="3"/>
      <c r="MIZ64" s="3"/>
      <c r="MJA64" s="3"/>
      <c r="MJB64" s="3"/>
      <c r="MJC64" s="3"/>
      <c r="MJD64" s="3"/>
      <c r="MJE64" s="3"/>
      <c r="MJF64" s="3"/>
      <c r="MJG64" s="3"/>
      <c r="MJH64" s="3"/>
      <c r="MJI64" s="3"/>
      <c r="MJJ64" s="3"/>
      <c r="MJK64" s="3"/>
      <c r="MJL64" s="3"/>
      <c r="MJM64" s="3"/>
      <c r="MJN64" s="3"/>
      <c r="MJO64" s="3"/>
      <c r="MJP64" s="3"/>
      <c r="MJQ64" s="3"/>
      <c r="MJR64" s="3"/>
      <c r="MJS64" s="3"/>
      <c r="MJT64" s="39"/>
      <c r="MJU64" s="38"/>
      <c r="MJV64" s="3"/>
      <c r="MJW64" s="3"/>
      <c r="MJX64" s="3"/>
      <c r="MJY64" s="3"/>
      <c r="MJZ64" s="3"/>
      <c r="MKA64" s="3"/>
      <c r="MKB64" s="3"/>
      <c r="MKC64" s="3"/>
      <c r="MKD64" s="3"/>
      <c r="MKE64" s="3"/>
      <c r="MKF64" s="3"/>
      <c r="MKG64" s="3"/>
      <c r="MKH64" s="3"/>
      <c r="MKI64" s="3"/>
      <c r="MKJ64" s="3"/>
      <c r="MKK64" s="3"/>
      <c r="MKL64" s="3"/>
      <c r="MKM64" s="3"/>
      <c r="MKN64" s="3"/>
      <c r="MKO64" s="3"/>
      <c r="MKP64" s="3"/>
      <c r="MKQ64" s="39"/>
      <c r="MKR64" s="38"/>
      <c r="MKS64" s="3"/>
      <c r="MKT64" s="3"/>
      <c r="MKU64" s="3"/>
      <c r="MKV64" s="3"/>
      <c r="MKW64" s="3"/>
      <c r="MKX64" s="3"/>
      <c r="MKY64" s="3"/>
      <c r="MKZ64" s="3"/>
      <c r="MLA64" s="3"/>
      <c r="MLB64" s="3"/>
      <c r="MLC64" s="3"/>
      <c r="MLD64" s="3"/>
      <c r="MLE64" s="3"/>
      <c r="MLF64" s="3"/>
      <c r="MLG64" s="3"/>
      <c r="MLH64" s="3"/>
      <c r="MLI64" s="3"/>
      <c r="MLJ64" s="3"/>
      <c r="MLK64" s="3"/>
      <c r="MLL64" s="3"/>
      <c r="MLM64" s="3"/>
      <c r="MLN64" s="39"/>
      <c r="MLO64" s="38"/>
      <c r="MLP64" s="3"/>
      <c r="MLQ64" s="3"/>
      <c r="MLR64" s="3"/>
      <c r="MLS64" s="3"/>
      <c r="MLT64" s="3"/>
      <c r="MLU64" s="3"/>
      <c r="MLV64" s="3"/>
      <c r="MLW64" s="3"/>
      <c r="MLX64" s="3"/>
      <c r="MLY64" s="3"/>
      <c r="MLZ64" s="3"/>
      <c r="MMA64" s="3"/>
      <c r="MMB64" s="3"/>
      <c r="MMC64" s="3"/>
      <c r="MMD64" s="3"/>
      <c r="MME64" s="3"/>
      <c r="MMF64" s="3"/>
      <c r="MMG64" s="3"/>
      <c r="MMH64" s="3"/>
      <c r="MMI64" s="3"/>
      <c r="MMJ64" s="3"/>
      <c r="MMK64" s="39"/>
      <c r="MML64" s="38"/>
      <c r="MMM64" s="3"/>
      <c r="MMN64" s="3"/>
      <c r="MMO64" s="3"/>
      <c r="MMP64" s="3"/>
      <c r="MMQ64" s="3"/>
      <c r="MMR64" s="3"/>
      <c r="MMS64" s="3"/>
      <c r="MMT64" s="3"/>
      <c r="MMU64" s="3"/>
      <c r="MMV64" s="3"/>
      <c r="MMW64" s="3"/>
      <c r="MMX64" s="3"/>
      <c r="MMY64" s="3"/>
      <c r="MMZ64" s="3"/>
      <c r="MNA64" s="3"/>
      <c r="MNB64" s="3"/>
      <c r="MNC64" s="3"/>
      <c r="MND64" s="3"/>
      <c r="MNE64" s="3"/>
      <c r="MNF64" s="3"/>
      <c r="MNG64" s="3"/>
      <c r="MNH64" s="39"/>
      <c r="MNI64" s="38"/>
      <c r="MNJ64" s="3"/>
      <c r="MNK64" s="3"/>
      <c r="MNL64" s="3"/>
      <c r="MNM64" s="3"/>
      <c r="MNN64" s="3"/>
      <c r="MNO64" s="3"/>
      <c r="MNP64" s="3"/>
      <c r="MNQ64" s="3"/>
      <c r="MNR64" s="3"/>
      <c r="MNS64" s="3"/>
      <c r="MNT64" s="3"/>
      <c r="MNU64" s="3"/>
      <c r="MNV64" s="3"/>
      <c r="MNW64" s="3"/>
      <c r="MNX64" s="3"/>
      <c r="MNY64" s="3"/>
      <c r="MNZ64" s="3"/>
      <c r="MOA64" s="3"/>
      <c r="MOB64" s="3"/>
      <c r="MOC64" s="3"/>
      <c r="MOD64" s="3"/>
      <c r="MOE64" s="39"/>
      <c r="MOF64" s="38"/>
      <c r="MOG64" s="3"/>
      <c r="MOH64" s="3"/>
      <c r="MOI64" s="3"/>
      <c r="MOJ64" s="3"/>
      <c r="MOK64" s="3"/>
      <c r="MOL64" s="3"/>
      <c r="MOM64" s="3"/>
      <c r="MON64" s="3"/>
      <c r="MOO64" s="3"/>
      <c r="MOP64" s="3"/>
      <c r="MOQ64" s="3"/>
      <c r="MOR64" s="3"/>
      <c r="MOS64" s="3"/>
      <c r="MOT64" s="3"/>
      <c r="MOU64" s="3"/>
      <c r="MOV64" s="3"/>
      <c r="MOW64" s="3"/>
      <c r="MOX64" s="3"/>
      <c r="MOY64" s="3"/>
      <c r="MOZ64" s="3"/>
      <c r="MPA64" s="3"/>
      <c r="MPB64" s="39"/>
      <c r="MPC64" s="38"/>
      <c r="MPD64" s="3"/>
      <c r="MPE64" s="3"/>
      <c r="MPF64" s="3"/>
      <c r="MPG64" s="3"/>
      <c r="MPH64" s="3"/>
      <c r="MPI64" s="3"/>
      <c r="MPJ64" s="3"/>
      <c r="MPK64" s="3"/>
      <c r="MPL64" s="3"/>
      <c r="MPM64" s="3"/>
      <c r="MPN64" s="3"/>
      <c r="MPO64" s="3"/>
      <c r="MPP64" s="3"/>
      <c r="MPQ64" s="3"/>
      <c r="MPR64" s="3"/>
      <c r="MPS64" s="3"/>
      <c r="MPT64" s="3"/>
      <c r="MPU64" s="3"/>
      <c r="MPV64" s="3"/>
      <c r="MPW64" s="3"/>
      <c r="MPX64" s="3"/>
      <c r="MPY64" s="39"/>
      <c r="MPZ64" s="38"/>
      <c r="MQA64" s="3"/>
      <c r="MQB64" s="3"/>
      <c r="MQC64" s="3"/>
      <c r="MQD64" s="3"/>
      <c r="MQE64" s="3"/>
      <c r="MQF64" s="3"/>
      <c r="MQG64" s="3"/>
      <c r="MQH64" s="3"/>
      <c r="MQI64" s="3"/>
      <c r="MQJ64" s="3"/>
      <c r="MQK64" s="3"/>
      <c r="MQL64" s="3"/>
      <c r="MQM64" s="3"/>
      <c r="MQN64" s="3"/>
      <c r="MQO64" s="3"/>
      <c r="MQP64" s="3"/>
      <c r="MQQ64" s="3"/>
      <c r="MQR64" s="3"/>
      <c r="MQS64" s="3"/>
      <c r="MQT64" s="3"/>
      <c r="MQU64" s="3"/>
      <c r="MQV64" s="39"/>
      <c r="MQW64" s="38"/>
      <c r="MQX64" s="3"/>
      <c r="MQY64" s="3"/>
      <c r="MQZ64" s="3"/>
      <c r="MRA64" s="3"/>
      <c r="MRB64" s="3"/>
      <c r="MRC64" s="3"/>
      <c r="MRD64" s="3"/>
      <c r="MRE64" s="3"/>
      <c r="MRF64" s="3"/>
      <c r="MRG64" s="3"/>
      <c r="MRH64" s="3"/>
      <c r="MRI64" s="3"/>
      <c r="MRJ64" s="3"/>
      <c r="MRK64" s="3"/>
      <c r="MRL64" s="3"/>
      <c r="MRM64" s="3"/>
      <c r="MRN64" s="3"/>
      <c r="MRO64" s="3"/>
      <c r="MRP64" s="3"/>
      <c r="MRQ64" s="3"/>
      <c r="MRR64" s="3"/>
      <c r="MRS64" s="39"/>
      <c r="MRT64" s="38"/>
      <c r="MRU64" s="3"/>
      <c r="MRV64" s="3"/>
      <c r="MRW64" s="3"/>
      <c r="MRX64" s="3"/>
      <c r="MRY64" s="3"/>
      <c r="MRZ64" s="3"/>
      <c r="MSA64" s="3"/>
      <c r="MSB64" s="3"/>
      <c r="MSC64" s="3"/>
      <c r="MSD64" s="3"/>
      <c r="MSE64" s="3"/>
      <c r="MSF64" s="3"/>
      <c r="MSG64" s="3"/>
      <c r="MSH64" s="3"/>
      <c r="MSI64" s="3"/>
      <c r="MSJ64" s="3"/>
      <c r="MSK64" s="3"/>
      <c r="MSL64" s="3"/>
      <c r="MSM64" s="3"/>
      <c r="MSN64" s="3"/>
      <c r="MSO64" s="3"/>
      <c r="MSP64" s="39"/>
      <c r="MSQ64" s="38"/>
      <c r="MSR64" s="3"/>
      <c r="MSS64" s="3"/>
      <c r="MST64" s="3"/>
      <c r="MSU64" s="3"/>
      <c r="MSV64" s="3"/>
      <c r="MSW64" s="3"/>
      <c r="MSX64" s="3"/>
      <c r="MSY64" s="3"/>
      <c r="MSZ64" s="3"/>
      <c r="MTA64" s="3"/>
      <c r="MTB64" s="3"/>
      <c r="MTC64" s="3"/>
      <c r="MTD64" s="3"/>
      <c r="MTE64" s="3"/>
      <c r="MTF64" s="3"/>
      <c r="MTG64" s="3"/>
      <c r="MTH64" s="3"/>
      <c r="MTI64" s="3"/>
      <c r="MTJ64" s="3"/>
      <c r="MTK64" s="3"/>
      <c r="MTL64" s="3"/>
      <c r="MTM64" s="39"/>
      <c r="MTN64" s="38"/>
      <c r="MTO64" s="3"/>
      <c r="MTP64" s="3"/>
      <c r="MTQ64" s="3"/>
      <c r="MTR64" s="3"/>
      <c r="MTS64" s="3"/>
      <c r="MTT64" s="3"/>
      <c r="MTU64" s="3"/>
      <c r="MTV64" s="3"/>
      <c r="MTW64" s="3"/>
      <c r="MTX64" s="3"/>
      <c r="MTY64" s="3"/>
      <c r="MTZ64" s="3"/>
      <c r="MUA64" s="3"/>
      <c r="MUB64" s="3"/>
      <c r="MUC64" s="3"/>
      <c r="MUD64" s="3"/>
      <c r="MUE64" s="3"/>
      <c r="MUF64" s="3"/>
      <c r="MUG64" s="3"/>
      <c r="MUH64" s="3"/>
      <c r="MUI64" s="3"/>
      <c r="MUJ64" s="39"/>
      <c r="MUK64" s="38"/>
      <c r="MUL64" s="3"/>
      <c r="MUM64" s="3"/>
      <c r="MUN64" s="3"/>
      <c r="MUO64" s="3"/>
      <c r="MUP64" s="3"/>
      <c r="MUQ64" s="3"/>
      <c r="MUR64" s="3"/>
      <c r="MUS64" s="3"/>
      <c r="MUT64" s="3"/>
      <c r="MUU64" s="3"/>
      <c r="MUV64" s="3"/>
      <c r="MUW64" s="3"/>
      <c r="MUX64" s="3"/>
      <c r="MUY64" s="3"/>
      <c r="MUZ64" s="3"/>
      <c r="MVA64" s="3"/>
      <c r="MVB64" s="3"/>
      <c r="MVC64" s="3"/>
      <c r="MVD64" s="3"/>
      <c r="MVE64" s="3"/>
      <c r="MVF64" s="3"/>
      <c r="MVG64" s="39"/>
      <c r="MVH64" s="38"/>
      <c r="MVI64" s="3"/>
      <c r="MVJ64" s="3"/>
      <c r="MVK64" s="3"/>
      <c r="MVL64" s="3"/>
      <c r="MVM64" s="3"/>
      <c r="MVN64" s="3"/>
      <c r="MVO64" s="3"/>
      <c r="MVP64" s="3"/>
      <c r="MVQ64" s="3"/>
      <c r="MVR64" s="3"/>
      <c r="MVS64" s="3"/>
      <c r="MVT64" s="3"/>
      <c r="MVU64" s="3"/>
      <c r="MVV64" s="3"/>
      <c r="MVW64" s="3"/>
      <c r="MVX64" s="3"/>
      <c r="MVY64" s="3"/>
      <c r="MVZ64" s="3"/>
      <c r="MWA64" s="3"/>
      <c r="MWB64" s="3"/>
      <c r="MWC64" s="3"/>
      <c r="MWD64" s="39"/>
      <c r="MWE64" s="38"/>
      <c r="MWF64" s="3"/>
      <c r="MWG64" s="3"/>
      <c r="MWH64" s="3"/>
      <c r="MWI64" s="3"/>
      <c r="MWJ64" s="3"/>
      <c r="MWK64" s="3"/>
      <c r="MWL64" s="3"/>
      <c r="MWM64" s="3"/>
      <c r="MWN64" s="3"/>
      <c r="MWO64" s="3"/>
      <c r="MWP64" s="3"/>
      <c r="MWQ64" s="3"/>
      <c r="MWR64" s="3"/>
      <c r="MWS64" s="3"/>
      <c r="MWT64" s="3"/>
      <c r="MWU64" s="3"/>
      <c r="MWV64" s="3"/>
      <c r="MWW64" s="3"/>
      <c r="MWX64" s="3"/>
      <c r="MWY64" s="3"/>
      <c r="MWZ64" s="3"/>
      <c r="MXA64" s="39"/>
      <c r="MXB64" s="38"/>
      <c r="MXC64" s="3"/>
      <c r="MXD64" s="3"/>
      <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" s="3"/>
      <c r="MXP64" s="3"/>
      <c r="MXQ64" s="3"/>
      <c r="MXR64" s="3"/>
      <c r="MXS64" s="3"/>
      <c r="MXT64" s="3"/>
      <c r="MXU64" s="3"/>
      <c r="MXV64" s="3"/>
      <c r="MXW64" s="3"/>
      <c r="MXX64" s="39"/>
      <c r="MXY64" s="38"/>
      <c r="MXZ64" s="3"/>
      <c r="MYA64" s="3"/>
      <c r="MYB64" s="3"/>
      <c r="MYC64" s="3"/>
      <c r="MYD64" s="3"/>
      <c r="MYE64" s="3"/>
      <c r="MYF64" s="3"/>
      <c r="MYG64" s="3"/>
      <c r="MYH64" s="3"/>
      <c r="MYI64" s="3"/>
      <c r="MYJ64" s="3"/>
      <c r="MYK64" s="3"/>
      <c r="MYL64" s="3"/>
      <c r="MYM64" s="3"/>
      <c r="MYN64" s="3"/>
      <c r="MYO64" s="3"/>
      <c r="MYP64" s="3"/>
      <c r="MYQ64" s="3"/>
      <c r="MYR64" s="3"/>
      <c r="MYS64" s="3"/>
      <c r="MYT64" s="3"/>
      <c r="MYU64" s="39"/>
      <c r="MYV64" s="38"/>
      <c r="MYW64" s="3"/>
      <c r="MYX64" s="3"/>
      <c r="MYY64" s="3"/>
      <c r="MYZ64" s="3"/>
      <c r="MZA64" s="3"/>
      <c r="MZB64" s="3"/>
      <c r="MZC64" s="3"/>
      <c r="MZD64" s="3"/>
      <c r="MZE64" s="3"/>
      <c r="MZF64" s="3"/>
      <c r="MZG64" s="3"/>
      <c r="MZH64" s="3"/>
      <c r="MZI64" s="3"/>
      <c r="MZJ64" s="3"/>
      <c r="MZK64" s="3"/>
      <c r="MZL64" s="3"/>
      <c r="MZM64" s="3"/>
      <c r="MZN64" s="3"/>
      <c r="MZO64" s="3"/>
      <c r="MZP64" s="3"/>
      <c r="MZQ64" s="3"/>
      <c r="MZR64" s="39"/>
      <c r="MZS64" s="38"/>
      <c r="MZT64" s="3"/>
      <c r="MZU64" s="3"/>
      <c r="MZV64" s="3"/>
      <c r="MZW64" s="3"/>
      <c r="MZX64" s="3"/>
      <c r="MZY64" s="3"/>
      <c r="MZZ64" s="3"/>
      <c r="NAA64" s="3"/>
      <c r="NAB64" s="3"/>
      <c r="NAC64" s="3"/>
      <c r="NAD64" s="3"/>
      <c r="NAE64" s="3"/>
      <c r="NAF64" s="3"/>
      <c r="NAG64" s="3"/>
      <c r="NAH64" s="3"/>
      <c r="NAI64" s="3"/>
      <c r="NAJ64" s="3"/>
      <c r="NAK64" s="3"/>
      <c r="NAL64" s="3"/>
      <c r="NAM64" s="3"/>
      <c r="NAN64" s="3"/>
      <c r="NAO64" s="39"/>
      <c r="NAP64" s="38"/>
      <c r="NAQ64" s="3"/>
      <c r="NAR64" s="3"/>
      <c r="NAS64" s="3"/>
      <c r="NAT64" s="3"/>
      <c r="NAU64" s="3"/>
      <c r="NAV64" s="3"/>
      <c r="NAW64" s="3"/>
      <c r="NAX64" s="3"/>
      <c r="NAY64" s="3"/>
      <c r="NAZ64" s="3"/>
      <c r="NBA64" s="3"/>
      <c r="NBB64" s="3"/>
      <c r="NBC64" s="3"/>
      <c r="NBD64" s="3"/>
      <c r="NBE64" s="3"/>
      <c r="NBF64" s="3"/>
      <c r="NBG64" s="3"/>
      <c r="NBH64" s="3"/>
      <c r="NBI64" s="3"/>
      <c r="NBJ64" s="3"/>
      <c r="NBK64" s="3"/>
      <c r="NBL64" s="39"/>
      <c r="NBM64" s="38"/>
      <c r="NBN64" s="3"/>
      <c r="NBO64" s="3"/>
      <c r="NBP64" s="3"/>
      <c r="NBQ64" s="3"/>
      <c r="NBR64" s="3"/>
      <c r="NBS64" s="3"/>
      <c r="NBT64" s="3"/>
      <c r="NBU64" s="3"/>
      <c r="NBV64" s="3"/>
      <c r="NBW64" s="3"/>
      <c r="NBX64" s="3"/>
      <c r="NBY64" s="3"/>
      <c r="NBZ64" s="3"/>
      <c r="NCA64" s="3"/>
      <c r="NCB64" s="3"/>
      <c r="NCC64" s="3"/>
      <c r="NCD64" s="3"/>
      <c r="NCE64" s="3"/>
      <c r="NCF64" s="3"/>
      <c r="NCG64" s="3"/>
      <c r="NCH64" s="3"/>
      <c r="NCI64" s="39"/>
      <c r="NCJ64" s="38"/>
      <c r="NCK64" s="3"/>
      <c r="NCL64" s="3"/>
      <c r="NCM64" s="3"/>
      <c r="NCN64" s="3"/>
      <c r="NCO64" s="3"/>
      <c r="NCP64" s="3"/>
      <c r="NCQ64" s="3"/>
      <c r="NCR64" s="3"/>
      <c r="NCS64" s="3"/>
      <c r="NCT64" s="3"/>
      <c r="NCU64" s="3"/>
      <c r="NCV64" s="3"/>
      <c r="NCW64" s="3"/>
      <c r="NCX64" s="3"/>
      <c r="NCY64" s="3"/>
      <c r="NCZ64" s="3"/>
      <c r="NDA64" s="3"/>
      <c r="NDB64" s="3"/>
      <c r="NDC64" s="3"/>
      <c r="NDD64" s="3"/>
      <c r="NDE64" s="3"/>
      <c r="NDF64" s="39"/>
      <c r="NDG64" s="38"/>
      <c r="NDH64" s="3"/>
      <c r="NDI64" s="3"/>
      <c r="NDJ64" s="3"/>
      <c r="NDK64" s="3"/>
      <c r="NDL64" s="3"/>
      <c r="NDM64" s="3"/>
      <c r="NDN64" s="3"/>
      <c r="NDO64" s="3"/>
      <c r="NDP64" s="3"/>
      <c r="NDQ64" s="3"/>
      <c r="NDR64" s="3"/>
      <c r="NDS64" s="3"/>
      <c r="NDT64" s="3"/>
      <c r="NDU64" s="3"/>
      <c r="NDV64" s="3"/>
      <c r="NDW64" s="3"/>
      <c r="NDX64" s="3"/>
      <c r="NDY64" s="3"/>
      <c r="NDZ64" s="3"/>
      <c r="NEA64" s="3"/>
      <c r="NEB64" s="3"/>
      <c r="NEC64" s="39"/>
      <c r="NED64" s="38"/>
      <c r="NEE64" s="3"/>
      <c r="NEF64" s="3"/>
      <c r="NEG64" s="3"/>
      <c r="NEH64" s="3"/>
      <c r="NEI64" s="3"/>
      <c r="NEJ64" s="3"/>
      <c r="NEK64" s="3"/>
      <c r="NEL64" s="3"/>
      <c r="NEM64" s="3"/>
      <c r="NEN64" s="3"/>
      <c r="NEO64" s="3"/>
      <c r="NEP64" s="3"/>
      <c r="NEQ64" s="3"/>
      <c r="NER64" s="3"/>
      <c r="NES64" s="3"/>
      <c r="NET64" s="3"/>
      <c r="NEU64" s="3"/>
      <c r="NEV64" s="3"/>
      <c r="NEW64" s="3"/>
      <c r="NEX64" s="3"/>
      <c r="NEY64" s="3"/>
      <c r="NEZ64" s="39"/>
      <c r="NFA64" s="38"/>
      <c r="NFB64" s="3"/>
      <c r="NFC64" s="3"/>
      <c r="NFD64" s="3"/>
      <c r="NFE64" s="3"/>
      <c r="NFF64" s="3"/>
      <c r="NFG64" s="3"/>
      <c r="NFH64" s="3"/>
      <c r="NFI64" s="3"/>
      <c r="NFJ64" s="3"/>
      <c r="NFK64" s="3"/>
      <c r="NFL64" s="3"/>
      <c r="NFM64" s="3"/>
      <c r="NFN64" s="3"/>
      <c r="NFO64" s="3"/>
      <c r="NFP64" s="3"/>
      <c r="NFQ64" s="3"/>
      <c r="NFR64" s="3"/>
      <c r="NFS64" s="3"/>
      <c r="NFT64" s="3"/>
      <c r="NFU64" s="3"/>
      <c r="NFV64" s="3"/>
      <c r="NFW64" s="39"/>
      <c r="NFX64" s="38"/>
      <c r="NFY64" s="3"/>
      <c r="NFZ64" s="3"/>
      <c r="NGA64" s="3"/>
      <c r="NGB64" s="3"/>
      <c r="NGC64" s="3"/>
      <c r="NGD64" s="3"/>
      <c r="NGE64" s="3"/>
      <c r="NGF64" s="3"/>
      <c r="NGG64" s="3"/>
      <c r="NGH64" s="3"/>
      <c r="NGI64" s="3"/>
      <c r="NGJ64" s="3"/>
      <c r="NGK64" s="3"/>
      <c r="NGL64" s="3"/>
      <c r="NGM64" s="3"/>
      <c r="NGN64" s="3"/>
      <c r="NGO64" s="3"/>
      <c r="NGP64" s="3"/>
      <c r="NGQ64" s="3"/>
      <c r="NGR64" s="3"/>
      <c r="NGS64" s="3"/>
      <c r="NGT64" s="39"/>
      <c r="NGU64" s="38"/>
      <c r="NGV64" s="3"/>
      <c r="NGW64" s="3"/>
      <c r="NGX64" s="3"/>
      <c r="NGY64" s="3"/>
      <c r="NGZ64" s="3"/>
      <c r="NHA64" s="3"/>
      <c r="NHB64" s="3"/>
      <c r="NHC64" s="3"/>
      <c r="NHD64" s="3"/>
      <c r="NHE64" s="3"/>
      <c r="NHF64" s="3"/>
      <c r="NHG64" s="3"/>
      <c r="NHH64" s="3"/>
      <c r="NHI64" s="3"/>
      <c r="NHJ64" s="3"/>
      <c r="NHK64" s="3"/>
      <c r="NHL64" s="3"/>
      <c r="NHM64" s="3"/>
      <c r="NHN64" s="3"/>
      <c r="NHO64" s="3"/>
      <c r="NHP64" s="3"/>
      <c r="NHQ64" s="39"/>
      <c r="NHR64" s="38"/>
      <c r="NHS64" s="3"/>
      <c r="NHT64" s="3"/>
      <c r="NHU64" s="3"/>
      <c r="NHV64" s="3"/>
      <c r="NHW64" s="3"/>
      <c r="NHX64" s="3"/>
      <c r="NHY64" s="3"/>
      <c r="NHZ64" s="3"/>
      <c r="NIA64" s="3"/>
      <c r="NIB64" s="3"/>
      <c r="NIC64" s="3"/>
      <c r="NID64" s="3"/>
      <c r="NIE64" s="3"/>
      <c r="NIF64" s="3"/>
      <c r="NIG64" s="3"/>
      <c r="NIH64" s="3"/>
      <c r="NII64" s="3"/>
      <c r="NIJ64" s="3"/>
      <c r="NIK64" s="3"/>
      <c r="NIL64" s="3"/>
      <c r="NIM64" s="3"/>
      <c r="NIN64" s="39"/>
      <c r="NIO64" s="38"/>
      <c r="NIP64" s="3"/>
      <c r="NIQ64" s="3"/>
      <c r="NIR64" s="3"/>
      <c r="NIS64" s="3"/>
      <c r="NIT64" s="3"/>
      <c r="NIU64" s="3"/>
      <c r="NIV64" s="3"/>
      <c r="NIW64" s="3"/>
      <c r="NIX64" s="3"/>
      <c r="NIY64" s="3"/>
      <c r="NIZ64" s="3"/>
      <c r="NJA64" s="3"/>
      <c r="NJB64" s="3"/>
      <c r="NJC64" s="3"/>
      <c r="NJD64" s="3"/>
      <c r="NJE64" s="3"/>
      <c r="NJF64" s="3"/>
      <c r="NJG64" s="3"/>
      <c r="NJH64" s="3"/>
      <c r="NJI64" s="3"/>
      <c r="NJJ64" s="3"/>
      <c r="NJK64" s="39"/>
      <c r="NJL64" s="38"/>
      <c r="NJM64" s="3"/>
      <c r="NJN64" s="3"/>
      <c r="NJO64" s="3"/>
      <c r="NJP64" s="3"/>
      <c r="NJQ64" s="3"/>
      <c r="NJR64" s="3"/>
      <c r="NJS64" s="3"/>
      <c r="NJT64" s="3"/>
      <c r="NJU64" s="3"/>
      <c r="NJV64" s="3"/>
      <c r="NJW64" s="3"/>
      <c r="NJX64" s="3"/>
      <c r="NJY64" s="3"/>
      <c r="NJZ64" s="3"/>
      <c r="NKA64" s="3"/>
      <c r="NKB64" s="3"/>
      <c r="NKC64" s="3"/>
      <c r="NKD64" s="3"/>
      <c r="NKE64" s="3"/>
      <c r="NKF64" s="3"/>
      <c r="NKG64" s="3"/>
      <c r="NKH64" s="39"/>
      <c r="NKI64" s="38"/>
      <c r="NKJ64" s="3"/>
      <c r="NKK64" s="3"/>
      <c r="NKL64" s="3"/>
      <c r="NKM64" s="3"/>
      <c r="NKN64" s="3"/>
      <c r="NKO64" s="3"/>
      <c r="NKP64" s="3"/>
      <c r="NKQ64" s="3"/>
      <c r="NKR64" s="3"/>
      <c r="NKS64" s="3"/>
      <c r="NKT64" s="3"/>
      <c r="NKU64" s="3"/>
      <c r="NKV64" s="3"/>
      <c r="NKW64" s="3"/>
      <c r="NKX64" s="3"/>
      <c r="NKY64" s="3"/>
      <c r="NKZ64" s="3"/>
      <c r="NLA64" s="3"/>
      <c r="NLB64" s="3"/>
      <c r="NLC64" s="3"/>
      <c r="NLD64" s="3"/>
      <c r="NLE64" s="39"/>
      <c r="NLF64" s="38"/>
      <c r="NLG64" s="3"/>
      <c r="NLH64" s="3"/>
      <c r="NLI64" s="3"/>
      <c r="NLJ64" s="3"/>
      <c r="NLK64" s="3"/>
      <c r="NLL64" s="3"/>
      <c r="NLM64" s="3"/>
      <c r="NLN64" s="3"/>
      <c r="NLO64" s="3"/>
      <c r="NLP64" s="3"/>
      <c r="NLQ64" s="3"/>
      <c r="NLR64" s="3"/>
      <c r="NLS64" s="3"/>
      <c r="NLT64" s="3"/>
      <c r="NLU64" s="3"/>
      <c r="NLV64" s="3"/>
      <c r="NLW64" s="3"/>
      <c r="NLX64" s="3"/>
      <c r="NLY64" s="3"/>
      <c r="NLZ64" s="3"/>
      <c r="NMA64" s="3"/>
      <c r="NMB64" s="39"/>
      <c r="NMC64" s="38"/>
      <c r="NMD64" s="3"/>
      <c r="NME64" s="3"/>
      <c r="NMF64" s="3"/>
      <c r="NMG64" s="3"/>
      <c r="NMH64" s="3"/>
      <c r="NMI64" s="3"/>
      <c r="NMJ64" s="3"/>
      <c r="NMK64" s="3"/>
      <c r="NML64" s="3"/>
      <c r="NMM64" s="3"/>
      <c r="NMN64" s="3"/>
      <c r="NMO64" s="3"/>
      <c r="NMP64" s="3"/>
      <c r="NMQ64" s="3"/>
      <c r="NMR64" s="3"/>
      <c r="NMS64" s="3"/>
      <c r="NMT64" s="3"/>
      <c r="NMU64" s="3"/>
      <c r="NMV64" s="3"/>
      <c r="NMW64" s="3"/>
      <c r="NMX64" s="3"/>
      <c r="NMY64" s="39"/>
      <c r="NMZ64" s="38"/>
      <c r="NNA64" s="3"/>
      <c r="NNB64" s="3"/>
      <c r="NNC64" s="3"/>
      <c r="NND64" s="3"/>
      <c r="NNE64" s="3"/>
      <c r="NNF64" s="3"/>
      <c r="NNG64" s="3"/>
      <c r="NNH64" s="3"/>
      <c r="NNI64" s="3"/>
      <c r="NNJ64" s="3"/>
      <c r="NNK64" s="3"/>
      <c r="NNL64" s="3"/>
      <c r="NNM64" s="3"/>
      <c r="NNN64" s="3"/>
      <c r="NNO64" s="3"/>
      <c r="NNP64" s="3"/>
      <c r="NNQ64" s="3"/>
      <c r="NNR64" s="3"/>
      <c r="NNS64" s="3"/>
      <c r="NNT64" s="3"/>
      <c r="NNU64" s="3"/>
      <c r="NNV64" s="39"/>
      <c r="NNW64" s="38"/>
      <c r="NNX64" s="3"/>
      <c r="NNY64" s="3"/>
      <c r="NNZ64" s="3"/>
      <c r="NOA64" s="3"/>
      <c r="NOB64" s="3"/>
      <c r="NOC64" s="3"/>
      <c r="NOD64" s="3"/>
      <c r="NOE64" s="3"/>
      <c r="NOF64" s="3"/>
      <c r="NOG64" s="3"/>
      <c r="NOH64" s="3"/>
      <c r="NOI64" s="3"/>
      <c r="NOJ64" s="3"/>
      <c r="NOK64" s="3"/>
      <c r="NOL64" s="3"/>
      <c r="NOM64" s="3"/>
      <c r="NON64" s="3"/>
      <c r="NOO64" s="3"/>
      <c r="NOP64" s="3"/>
      <c r="NOQ64" s="3"/>
      <c r="NOR64" s="3"/>
      <c r="NOS64" s="39"/>
      <c r="NOT64" s="38"/>
      <c r="NOU64" s="3"/>
      <c r="NOV64" s="3"/>
      <c r="NOW64" s="3"/>
      <c r="NOX64" s="3"/>
      <c r="NOY64" s="3"/>
      <c r="NOZ64" s="3"/>
      <c r="NPA64" s="3"/>
      <c r="NPB64" s="3"/>
      <c r="NPC64" s="3"/>
      <c r="NPD64" s="3"/>
      <c r="NPE64" s="3"/>
      <c r="NPF64" s="3"/>
      <c r="NPG64" s="3"/>
      <c r="NPH64" s="3"/>
      <c r="NPI64" s="3"/>
      <c r="NPJ64" s="3"/>
      <c r="NPK64" s="3"/>
      <c r="NPL64" s="3"/>
      <c r="NPM64" s="3"/>
      <c r="NPN64" s="3"/>
      <c r="NPO64" s="3"/>
      <c r="NPP64" s="39"/>
      <c r="NPQ64" s="38"/>
      <c r="NPR64" s="3"/>
      <c r="NPS64" s="3"/>
      <c r="NPT64" s="3"/>
      <c r="NPU64" s="3"/>
      <c r="NPV64" s="3"/>
      <c r="NPW64" s="3"/>
      <c r="NPX64" s="3"/>
      <c r="NPY64" s="3"/>
      <c r="NPZ64" s="3"/>
      <c r="NQA64" s="3"/>
      <c r="NQB64" s="3"/>
      <c r="NQC64" s="3"/>
      <c r="NQD64" s="3"/>
      <c r="NQE64" s="3"/>
      <c r="NQF64" s="3"/>
      <c r="NQG64" s="3"/>
      <c r="NQH64" s="3"/>
      <c r="NQI64" s="3"/>
      <c r="NQJ64" s="3"/>
      <c r="NQK64" s="3"/>
      <c r="NQL64" s="3"/>
      <c r="NQM64" s="39"/>
      <c r="NQN64" s="38"/>
      <c r="NQO64" s="3"/>
      <c r="NQP64" s="3"/>
      <c r="NQQ64" s="3"/>
      <c r="NQR64" s="3"/>
      <c r="NQS64" s="3"/>
      <c r="NQT64" s="3"/>
      <c r="NQU64" s="3"/>
      <c r="NQV64" s="3"/>
      <c r="NQW64" s="3"/>
      <c r="NQX64" s="3"/>
      <c r="NQY64" s="3"/>
      <c r="NQZ64" s="3"/>
      <c r="NRA64" s="3"/>
      <c r="NRB64" s="3"/>
      <c r="NRC64" s="3"/>
      <c r="NRD64" s="3"/>
      <c r="NRE64" s="3"/>
      <c r="NRF64" s="3"/>
      <c r="NRG64" s="3"/>
      <c r="NRH64" s="3"/>
      <c r="NRI64" s="3"/>
      <c r="NRJ64" s="39"/>
      <c r="NRK64" s="38"/>
      <c r="NRL64" s="3"/>
      <c r="NRM64" s="3"/>
      <c r="NRN64" s="3"/>
      <c r="NRO64" s="3"/>
      <c r="NRP64" s="3"/>
      <c r="NRQ64" s="3"/>
      <c r="NRR64" s="3"/>
      <c r="NRS64" s="3"/>
      <c r="NRT64" s="3"/>
      <c r="NRU64" s="3"/>
      <c r="NRV64" s="3"/>
      <c r="NRW64" s="3"/>
      <c r="NRX64" s="3"/>
      <c r="NRY64" s="3"/>
      <c r="NRZ64" s="3"/>
      <c r="NSA64" s="3"/>
      <c r="NSB64" s="3"/>
      <c r="NSC64" s="3"/>
      <c r="NSD64" s="3"/>
      <c r="NSE64" s="3"/>
      <c r="NSF64" s="3"/>
      <c r="NSG64" s="39"/>
      <c r="NSH64" s="38"/>
      <c r="NSI64" s="3"/>
      <c r="NSJ64" s="3"/>
      <c r="NSK64" s="3"/>
      <c r="NSL64" s="3"/>
      <c r="NSM64" s="3"/>
      <c r="NSN64" s="3"/>
      <c r="NSO64" s="3"/>
      <c r="NSP64" s="3"/>
      <c r="NSQ64" s="3"/>
      <c r="NSR64" s="3"/>
      <c r="NSS64" s="3"/>
      <c r="NST64" s="3"/>
      <c r="NSU64" s="3"/>
      <c r="NSV64" s="3"/>
      <c r="NSW64" s="3"/>
      <c r="NSX64" s="3"/>
      <c r="NSY64" s="3"/>
      <c r="NSZ64" s="3"/>
      <c r="NTA64" s="3"/>
      <c r="NTB64" s="3"/>
      <c r="NTC64" s="3"/>
      <c r="NTD64" s="39"/>
      <c r="NTE64" s="38"/>
      <c r="NTF64" s="3"/>
      <c r="NTG64" s="3"/>
      <c r="NTH64" s="3"/>
      <c r="NTI64" s="3"/>
      <c r="NTJ64" s="3"/>
      <c r="NTK64" s="3"/>
      <c r="NTL64" s="3"/>
      <c r="NTM64" s="3"/>
      <c r="NTN64" s="3"/>
      <c r="NTO64" s="3"/>
      <c r="NTP64" s="3"/>
      <c r="NTQ64" s="3"/>
      <c r="NTR64" s="3"/>
      <c r="NTS64" s="3"/>
      <c r="NTT64" s="3"/>
      <c r="NTU64" s="3"/>
      <c r="NTV64" s="3"/>
      <c r="NTW64" s="3"/>
      <c r="NTX64" s="3"/>
      <c r="NTY64" s="3"/>
      <c r="NTZ64" s="3"/>
      <c r="NUA64" s="39"/>
      <c r="NUB64" s="38"/>
      <c r="NUC64" s="3"/>
      <c r="NUD64" s="3"/>
      <c r="NUE64" s="3"/>
      <c r="NUF64" s="3"/>
      <c r="NUG64" s="3"/>
      <c r="NUH64" s="3"/>
      <c r="NUI64" s="3"/>
      <c r="NUJ64" s="3"/>
      <c r="NUK64" s="3"/>
      <c r="NUL64" s="3"/>
      <c r="NUM64" s="3"/>
      <c r="NUN64" s="3"/>
      <c r="NUO64" s="3"/>
      <c r="NUP64" s="3"/>
      <c r="NUQ64" s="3"/>
      <c r="NUR64" s="3"/>
      <c r="NUS64" s="3"/>
      <c r="NUT64" s="3"/>
      <c r="NUU64" s="3"/>
      <c r="NUV64" s="3"/>
      <c r="NUW64" s="3"/>
      <c r="NUX64" s="39"/>
      <c r="NUY64" s="38"/>
      <c r="NUZ64" s="3"/>
      <c r="NVA64" s="3"/>
      <c r="NVB64" s="3"/>
      <c r="NVC64" s="3"/>
      <c r="NVD64" s="3"/>
      <c r="NVE64" s="3"/>
      <c r="NVF64" s="3"/>
      <c r="NVG64" s="3"/>
      <c r="NVH64" s="3"/>
      <c r="NVI64" s="3"/>
      <c r="NVJ64" s="3"/>
      <c r="NVK64" s="3"/>
      <c r="NVL64" s="3"/>
      <c r="NVM64" s="3"/>
      <c r="NVN64" s="3"/>
      <c r="NVO64" s="3"/>
      <c r="NVP64" s="3"/>
      <c r="NVQ64" s="3"/>
      <c r="NVR64" s="3"/>
      <c r="NVS64" s="3"/>
      <c r="NVT64" s="3"/>
      <c r="NVU64" s="39"/>
      <c r="NVV64" s="38"/>
      <c r="NVW64" s="3"/>
      <c r="NVX64" s="3"/>
      <c r="NVY64" s="3"/>
      <c r="NVZ64" s="3"/>
      <c r="NWA64" s="3"/>
      <c r="NWB64" s="3"/>
      <c r="NWC64" s="3"/>
      <c r="NWD64" s="3"/>
      <c r="NWE64" s="3"/>
      <c r="NWF64" s="3"/>
      <c r="NWG64" s="3"/>
      <c r="NWH64" s="3"/>
      <c r="NWI64" s="3"/>
      <c r="NWJ64" s="3"/>
      <c r="NWK64" s="3"/>
      <c r="NWL64" s="3"/>
      <c r="NWM64" s="3"/>
      <c r="NWN64" s="3"/>
      <c r="NWO64" s="3"/>
      <c r="NWP64" s="3"/>
      <c r="NWQ64" s="3"/>
      <c r="NWR64" s="39"/>
      <c r="NWS64" s="38"/>
      <c r="NWT64" s="3"/>
      <c r="NWU64" s="3"/>
      <c r="NWV64" s="3"/>
      <c r="NWW64" s="3"/>
      <c r="NWX64" s="3"/>
      <c r="NWY64" s="3"/>
      <c r="NWZ64" s="3"/>
      <c r="NXA64" s="3"/>
      <c r="NXB64" s="3"/>
      <c r="NXC64" s="3"/>
      <c r="NXD64" s="3"/>
      <c r="NXE64" s="3"/>
      <c r="NXF64" s="3"/>
      <c r="NXG64" s="3"/>
      <c r="NXH64" s="3"/>
      <c r="NXI64" s="3"/>
      <c r="NXJ64" s="3"/>
      <c r="NXK64" s="3"/>
      <c r="NXL64" s="3"/>
      <c r="NXM64" s="3"/>
      <c r="NXN64" s="3"/>
      <c r="NXO64" s="39"/>
      <c r="NXP64" s="38"/>
      <c r="NXQ64" s="3"/>
      <c r="NXR64" s="3"/>
      <c r="NXS64" s="3"/>
      <c r="NXT64" s="3"/>
      <c r="NXU64" s="3"/>
      <c r="NXV64" s="3"/>
      <c r="NXW64" s="3"/>
      <c r="NXX64" s="3"/>
      <c r="NXY64" s="3"/>
      <c r="NXZ64" s="3"/>
      <c r="NYA64" s="3"/>
      <c r="NYB64" s="3"/>
      <c r="NYC64" s="3"/>
      <c r="NYD64" s="3"/>
      <c r="NYE64" s="3"/>
      <c r="NYF64" s="3"/>
      <c r="NYG64" s="3"/>
      <c r="NYH64" s="3"/>
      <c r="NYI64" s="3"/>
      <c r="NYJ64" s="3"/>
      <c r="NYK64" s="3"/>
      <c r="NYL64" s="39"/>
      <c r="NYM64" s="38"/>
      <c r="NYN64" s="3"/>
      <c r="NYO64" s="3"/>
      <c r="NYP64" s="3"/>
      <c r="NYQ64" s="3"/>
      <c r="NYR64" s="3"/>
      <c r="NYS64" s="3"/>
      <c r="NYT64" s="3"/>
      <c r="NYU64" s="3"/>
      <c r="NYV64" s="3"/>
      <c r="NYW64" s="3"/>
      <c r="NYX64" s="3"/>
      <c r="NYY64" s="3"/>
      <c r="NYZ64" s="3"/>
      <c r="NZA64" s="3"/>
      <c r="NZB64" s="3"/>
      <c r="NZC64" s="3"/>
      <c r="NZD64" s="3"/>
      <c r="NZE64" s="3"/>
      <c r="NZF64" s="3"/>
      <c r="NZG64" s="3"/>
      <c r="NZH64" s="3"/>
      <c r="NZI64" s="39"/>
      <c r="NZJ64" s="38"/>
      <c r="NZK64" s="3"/>
      <c r="NZL64" s="3"/>
      <c r="NZM64" s="3"/>
      <c r="NZN64" s="3"/>
      <c r="NZO64" s="3"/>
      <c r="NZP64" s="3"/>
      <c r="NZQ64" s="3"/>
      <c r="NZR64" s="3"/>
      <c r="NZS64" s="3"/>
      <c r="NZT64" s="3"/>
      <c r="NZU64" s="3"/>
      <c r="NZV64" s="3"/>
      <c r="NZW64" s="3"/>
      <c r="NZX64" s="3"/>
      <c r="NZY64" s="3"/>
      <c r="NZZ64" s="3"/>
      <c r="OAA64" s="3"/>
      <c r="OAB64" s="3"/>
      <c r="OAC64" s="3"/>
      <c r="OAD64" s="3"/>
      <c r="OAE64" s="3"/>
      <c r="OAF64" s="39"/>
      <c r="OAG64" s="38"/>
      <c r="OAH64" s="3"/>
      <c r="OAI64" s="3"/>
      <c r="OAJ64" s="3"/>
      <c r="OAK64" s="3"/>
      <c r="OAL64" s="3"/>
      <c r="OAM64" s="3"/>
      <c r="OAN64" s="3"/>
      <c r="OAO64" s="3"/>
      <c r="OAP64" s="3"/>
      <c r="OAQ64" s="3"/>
      <c r="OAR64" s="3"/>
      <c r="OAS64" s="3"/>
      <c r="OAT64" s="3"/>
      <c r="OAU64" s="3"/>
      <c r="OAV64" s="3"/>
      <c r="OAW64" s="3"/>
      <c r="OAX64" s="3"/>
      <c r="OAY64" s="3"/>
      <c r="OAZ64" s="3"/>
      <c r="OBA64" s="3"/>
      <c r="OBB64" s="3"/>
      <c r="OBC64" s="39"/>
      <c r="OBD64" s="38"/>
      <c r="OBE64" s="3"/>
      <c r="OBF64" s="3"/>
      <c r="OBG64" s="3"/>
      <c r="OBH64" s="3"/>
      <c r="OBI64" s="3"/>
      <c r="OBJ64" s="3"/>
      <c r="OBK64" s="3"/>
      <c r="OBL64" s="3"/>
      <c r="OBM64" s="3"/>
      <c r="OBN64" s="3"/>
      <c r="OBO64" s="3"/>
      <c r="OBP64" s="3"/>
      <c r="OBQ64" s="3"/>
      <c r="OBR64" s="3"/>
      <c r="OBS64" s="3"/>
      <c r="OBT64" s="3"/>
      <c r="OBU64" s="3"/>
      <c r="OBV64" s="3"/>
      <c r="OBW64" s="3"/>
      <c r="OBX64" s="3"/>
      <c r="OBY64" s="3"/>
      <c r="OBZ64" s="39"/>
      <c r="OCA64" s="38"/>
      <c r="OCB64" s="3"/>
      <c r="OCC64" s="3"/>
      <c r="OCD64" s="3"/>
      <c r="OCE64" s="3"/>
      <c r="OCF64" s="3"/>
      <c r="OCG64" s="3"/>
      <c r="OCH64" s="3"/>
      <c r="OCI64" s="3"/>
      <c r="OCJ64" s="3"/>
      <c r="OCK64" s="3"/>
      <c r="OCL64" s="3"/>
      <c r="OCM64" s="3"/>
      <c r="OCN64" s="3"/>
      <c r="OCO64" s="3"/>
      <c r="OCP64" s="3"/>
      <c r="OCQ64" s="3"/>
      <c r="OCR64" s="3"/>
      <c r="OCS64" s="3"/>
      <c r="OCT64" s="3"/>
      <c r="OCU64" s="3"/>
      <c r="OCV64" s="3"/>
      <c r="OCW64" s="39"/>
      <c r="OCX64" s="38"/>
      <c r="OCY64" s="3"/>
      <c r="OCZ64" s="3"/>
      <c r="ODA64" s="3"/>
      <c r="ODB64" s="3"/>
      <c r="ODC64" s="3"/>
      <c r="ODD64" s="3"/>
      <c r="ODE64" s="3"/>
      <c r="ODF64" s="3"/>
      <c r="ODG64" s="3"/>
      <c r="ODH64" s="3"/>
      <c r="ODI64" s="3"/>
      <c r="ODJ64" s="3"/>
      <c r="ODK64" s="3"/>
      <c r="ODL64" s="3"/>
      <c r="ODM64" s="3"/>
      <c r="ODN64" s="3"/>
      <c r="ODO64" s="3"/>
      <c r="ODP64" s="3"/>
      <c r="ODQ64" s="3"/>
      <c r="ODR64" s="3"/>
      <c r="ODS64" s="3"/>
      <c r="ODT64" s="39"/>
      <c r="ODU64" s="38"/>
      <c r="ODV64" s="3"/>
      <c r="ODW64" s="3"/>
      <c r="ODX64" s="3"/>
      <c r="ODY64" s="3"/>
      <c r="ODZ64" s="3"/>
      <c r="OEA64" s="3"/>
      <c r="OEB64" s="3"/>
      <c r="OEC64" s="3"/>
      <c r="OED64" s="3"/>
      <c r="OEE64" s="3"/>
      <c r="OEF64" s="3"/>
      <c r="OEG64" s="3"/>
      <c r="OEH64" s="3"/>
      <c r="OEI64" s="3"/>
      <c r="OEJ64" s="3"/>
      <c r="OEK64" s="3"/>
      <c r="OEL64" s="3"/>
      <c r="OEM64" s="3"/>
      <c r="OEN64" s="3"/>
      <c r="OEO64" s="3"/>
      <c r="OEP64" s="3"/>
      <c r="OEQ64" s="39"/>
      <c r="OER64" s="38"/>
      <c r="OES64" s="3"/>
      <c r="OET64" s="3"/>
      <c r="OEU64" s="3"/>
      <c r="OEV64" s="3"/>
      <c r="OEW64" s="3"/>
      <c r="OEX64" s="3"/>
      <c r="OEY64" s="3"/>
      <c r="OEZ64" s="3"/>
      <c r="OFA64" s="3"/>
      <c r="OFB64" s="3"/>
      <c r="OFC64" s="3"/>
      <c r="OFD64" s="3"/>
      <c r="OFE64" s="3"/>
      <c r="OFF64" s="3"/>
      <c r="OFG64" s="3"/>
      <c r="OFH64" s="3"/>
      <c r="OFI64" s="3"/>
      <c r="OFJ64" s="3"/>
      <c r="OFK64" s="3"/>
      <c r="OFL64" s="3"/>
      <c r="OFM64" s="3"/>
      <c r="OFN64" s="39"/>
      <c r="OFO64" s="38"/>
      <c r="OFP64" s="3"/>
      <c r="OFQ64" s="3"/>
      <c r="OFR64" s="3"/>
      <c r="OFS64" s="3"/>
      <c r="OFT64" s="3"/>
      <c r="OFU64" s="3"/>
      <c r="OFV64" s="3"/>
      <c r="OFW64" s="3"/>
      <c r="OFX64" s="3"/>
      <c r="OFY64" s="3"/>
      <c r="OFZ64" s="3"/>
      <c r="OGA64" s="3"/>
      <c r="OGB64" s="3"/>
      <c r="OGC64" s="3"/>
      <c r="OGD64" s="3"/>
      <c r="OGE64" s="3"/>
      <c r="OGF64" s="3"/>
      <c r="OGG64" s="3"/>
      <c r="OGH64" s="3"/>
      <c r="OGI64" s="3"/>
      <c r="OGJ64" s="3"/>
      <c r="OGK64" s="39"/>
      <c r="OGL64" s="38"/>
      <c r="OGM64" s="3"/>
      <c r="OGN64" s="3"/>
      <c r="OGO64" s="3"/>
      <c r="OGP64" s="3"/>
      <c r="OGQ64" s="3"/>
      <c r="OGR64" s="3"/>
      <c r="OGS64" s="3"/>
      <c r="OGT64" s="3"/>
      <c r="OGU64" s="3"/>
      <c r="OGV64" s="3"/>
      <c r="OGW64" s="3"/>
      <c r="OGX64" s="3"/>
      <c r="OGY64" s="3"/>
      <c r="OGZ64" s="3"/>
      <c r="OHA64" s="3"/>
      <c r="OHB64" s="3"/>
      <c r="OHC64" s="3"/>
      <c r="OHD64" s="3"/>
      <c r="OHE64" s="3"/>
      <c r="OHF64" s="3"/>
      <c r="OHG64" s="3"/>
      <c r="OHH64" s="39"/>
      <c r="OHI64" s="38"/>
      <c r="OHJ64" s="3"/>
      <c r="OHK64" s="3"/>
      <c r="OHL64" s="3"/>
      <c r="OHM64" s="3"/>
      <c r="OHN64" s="3"/>
      <c r="OHO64" s="3"/>
      <c r="OHP64" s="3"/>
      <c r="OHQ64" s="3"/>
      <c r="OHR64" s="3"/>
      <c r="OHS64" s="3"/>
      <c r="OHT64" s="3"/>
      <c r="OHU64" s="3"/>
      <c r="OHV64" s="3"/>
      <c r="OHW64" s="3"/>
      <c r="OHX64" s="3"/>
      <c r="OHY64" s="3"/>
      <c r="OHZ64" s="3"/>
      <c r="OIA64" s="3"/>
      <c r="OIB64" s="3"/>
      <c r="OIC64" s="3"/>
      <c r="OID64" s="3"/>
      <c r="OIE64" s="39"/>
      <c r="OIF64" s="38"/>
      <c r="OIG64" s="3"/>
      <c r="OIH64" s="3"/>
      <c r="OII64" s="3"/>
      <c r="OIJ64" s="3"/>
      <c r="OIK64" s="3"/>
      <c r="OIL64" s="3"/>
      <c r="OIM64" s="3"/>
      <c r="OIN64" s="3"/>
      <c r="OIO64" s="3"/>
      <c r="OIP64" s="3"/>
      <c r="OIQ64" s="3"/>
      <c r="OIR64" s="3"/>
      <c r="OIS64" s="3"/>
      <c r="OIT64" s="3"/>
      <c r="OIU64" s="3"/>
      <c r="OIV64" s="3"/>
      <c r="OIW64" s="3"/>
      <c r="OIX64" s="3"/>
      <c r="OIY64" s="3"/>
      <c r="OIZ64" s="3"/>
      <c r="OJA64" s="3"/>
      <c r="OJB64" s="39"/>
      <c r="OJC64" s="38"/>
      <c r="OJD64" s="3"/>
      <c r="OJE64" s="3"/>
      <c r="OJF64" s="3"/>
      <c r="OJG64" s="3"/>
      <c r="OJH64" s="3"/>
      <c r="OJI64" s="3"/>
      <c r="OJJ64" s="3"/>
      <c r="OJK64" s="3"/>
      <c r="OJL64" s="3"/>
      <c r="OJM64" s="3"/>
      <c r="OJN64" s="3"/>
      <c r="OJO64" s="3"/>
      <c r="OJP64" s="3"/>
      <c r="OJQ64" s="3"/>
      <c r="OJR64" s="3"/>
      <c r="OJS64" s="3"/>
      <c r="OJT64" s="3"/>
      <c r="OJU64" s="3"/>
      <c r="OJV64" s="3"/>
      <c r="OJW64" s="3"/>
      <c r="OJX64" s="3"/>
      <c r="OJY64" s="39"/>
      <c r="OJZ64" s="38"/>
      <c r="OKA64" s="3"/>
      <c r="OKB64" s="3"/>
      <c r="OKC64" s="3"/>
      <c r="OKD64" s="3"/>
      <c r="OKE64" s="3"/>
      <c r="OKF64" s="3"/>
      <c r="OKG64" s="3"/>
      <c r="OKH64" s="3"/>
      <c r="OKI64" s="3"/>
      <c r="OKJ64" s="3"/>
      <c r="OKK64" s="3"/>
      <c r="OKL64" s="3"/>
      <c r="OKM64" s="3"/>
      <c r="OKN64" s="3"/>
      <c r="OKO64" s="3"/>
      <c r="OKP64" s="3"/>
      <c r="OKQ64" s="3"/>
      <c r="OKR64" s="3"/>
      <c r="OKS64" s="3"/>
      <c r="OKT64" s="3"/>
      <c r="OKU64" s="3"/>
      <c r="OKV64" s="39"/>
      <c r="OKW64" s="38"/>
      <c r="OKX64" s="3"/>
      <c r="OKY64" s="3"/>
      <c r="OKZ64" s="3"/>
      <c r="OLA64" s="3"/>
      <c r="OLB64" s="3"/>
      <c r="OLC64" s="3"/>
      <c r="OLD64" s="3"/>
      <c r="OLE64" s="3"/>
      <c r="OLF64" s="3"/>
      <c r="OLG64" s="3"/>
      <c r="OLH64" s="3"/>
      <c r="OLI64" s="3"/>
      <c r="OLJ64" s="3"/>
      <c r="OLK64" s="3"/>
      <c r="OLL64" s="3"/>
      <c r="OLM64" s="3"/>
      <c r="OLN64" s="3"/>
      <c r="OLO64" s="3"/>
      <c r="OLP64" s="3"/>
      <c r="OLQ64" s="3"/>
      <c r="OLR64" s="3"/>
      <c r="OLS64" s="39"/>
      <c r="OLT64" s="38"/>
      <c r="OLU64" s="3"/>
      <c r="OLV64" s="3"/>
      <c r="OLW64" s="3"/>
      <c r="OLX64" s="3"/>
      <c r="OLY64" s="3"/>
      <c r="OLZ64" s="3"/>
      <c r="OMA64" s="3"/>
      <c r="OMB64" s="3"/>
      <c r="OMC64" s="3"/>
      <c r="OMD64" s="3"/>
      <c r="OME64" s="3"/>
      <c r="OMF64" s="3"/>
      <c r="OMG64" s="3"/>
      <c r="OMH64" s="3"/>
      <c r="OMI64" s="3"/>
      <c r="OMJ64" s="3"/>
      <c r="OMK64" s="3"/>
      <c r="OML64" s="3"/>
      <c r="OMM64" s="3"/>
      <c r="OMN64" s="3"/>
      <c r="OMO64" s="3"/>
      <c r="OMP64" s="39"/>
      <c r="OMQ64" s="38"/>
      <c r="OMR64" s="3"/>
      <c r="OMS64" s="3"/>
      <c r="OMT64" s="3"/>
      <c r="OMU64" s="3"/>
      <c r="OMV64" s="3"/>
      <c r="OMW64" s="3"/>
      <c r="OMX64" s="3"/>
      <c r="OMY64" s="3"/>
      <c r="OMZ64" s="3"/>
      <c r="ONA64" s="3"/>
      <c r="ONB64" s="3"/>
      <c r="ONC64" s="3"/>
      <c r="OND64" s="3"/>
      <c r="ONE64" s="3"/>
      <c r="ONF64" s="3"/>
      <c r="ONG64" s="3"/>
      <c r="ONH64" s="3"/>
      <c r="ONI64" s="3"/>
      <c r="ONJ64" s="3"/>
      <c r="ONK64" s="3"/>
      <c r="ONL64" s="3"/>
      <c r="ONM64" s="39"/>
      <c r="ONN64" s="38"/>
      <c r="ONO64" s="3"/>
      <c r="ONP64" s="3"/>
      <c r="ONQ64" s="3"/>
      <c r="ONR64" s="3"/>
      <c r="ONS64" s="3"/>
      <c r="ONT64" s="3"/>
      <c r="ONU64" s="3"/>
      <c r="ONV64" s="3"/>
      <c r="ONW64" s="3"/>
      <c r="ONX64" s="3"/>
      <c r="ONY64" s="3"/>
      <c r="ONZ64" s="3"/>
      <c r="OOA64" s="3"/>
      <c r="OOB64" s="3"/>
      <c r="OOC64" s="3"/>
      <c r="OOD64" s="3"/>
      <c r="OOE64" s="3"/>
      <c r="OOF64" s="3"/>
      <c r="OOG64" s="3"/>
      <c r="OOH64" s="3"/>
      <c r="OOI64" s="3"/>
      <c r="OOJ64" s="39"/>
      <c r="OOK64" s="38"/>
      <c r="OOL64" s="3"/>
      <c r="OOM64" s="3"/>
      <c r="OON64" s="3"/>
      <c r="OOO64" s="3"/>
      <c r="OOP64" s="3"/>
      <c r="OOQ64" s="3"/>
      <c r="OOR64" s="3"/>
      <c r="OOS64" s="3"/>
      <c r="OOT64" s="3"/>
      <c r="OOU64" s="3"/>
      <c r="OOV64" s="3"/>
      <c r="OOW64" s="3"/>
      <c r="OOX64" s="3"/>
      <c r="OOY64" s="3"/>
      <c r="OOZ64" s="3"/>
      <c r="OPA64" s="3"/>
      <c r="OPB64" s="3"/>
      <c r="OPC64" s="3"/>
      <c r="OPD64" s="3"/>
      <c r="OPE64" s="3"/>
      <c r="OPF64" s="3"/>
      <c r="OPG64" s="39"/>
      <c r="OPH64" s="38"/>
      <c r="OPI64" s="3"/>
      <c r="OPJ64" s="3"/>
      <c r="OPK64" s="3"/>
      <c r="OPL64" s="3"/>
      <c r="OPM64" s="3"/>
      <c r="OPN64" s="3"/>
      <c r="OPO64" s="3"/>
      <c r="OPP64" s="3"/>
      <c r="OPQ64" s="3"/>
      <c r="OPR64" s="3"/>
      <c r="OPS64" s="3"/>
      <c r="OPT64" s="3"/>
      <c r="OPU64" s="3"/>
      <c r="OPV64" s="3"/>
      <c r="OPW64" s="3"/>
      <c r="OPX64" s="3"/>
      <c r="OPY64" s="3"/>
      <c r="OPZ64" s="3"/>
      <c r="OQA64" s="3"/>
      <c r="OQB64" s="3"/>
      <c r="OQC64" s="3"/>
      <c r="OQD64" s="39"/>
      <c r="OQE64" s="38"/>
      <c r="OQF64" s="3"/>
      <c r="OQG64" s="3"/>
      <c r="OQH64" s="3"/>
      <c r="OQI64" s="3"/>
      <c r="OQJ64" s="3"/>
      <c r="OQK64" s="3"/>
      <c r="OQL64" s="3"/>
      <c r="OQM64" s="3"/>
      <c r="OQN64" s="3"/>
      <c r="OQO64" s="3"/>
      <c r="OQP64" s="3"/>
      <c r="OQQ64" s="3"/>
      <c r="OQR64" s="3"/>
      <c r="OQS64" s="3"/>
      <c r="OQT64" s="3"/>
      <c r="OQU64" s="3"/>
      <c r="OQV64" s="3"/>
      <c r="OQW64" s="3"/>
      <c r="OQX64" s="3"/>
      <c r="OQY64" s="3"/>
      <c r="OQZ64" s="3"/>
      <c r="ORA64" s="39"/>
      <c r="ORB64" s="38"/>
      <c r="ORC64" s="3"/>
      <c r="ORD64" s="3"/>
      <c r="ORE64" s="3"/>
      <c r="ORF64" s="3"/>
      <c r="ORG64" s="3"/>
      <c r="ORH64" s="3"/>
      <c r="ORI64" s="3"/>
      <c r="ORJ64" s="3"/>
      <c r="ORK64" s="3"/>
      <c r="ORL64" s="3"/>
      <c r="ORM64" s="3"/>
      <c r="ORN64" s="3"/>
      <c r="ORO64" s="3"/>
      <c r="ORP64" s="3"/>
      <c r="ORQ64" s="3"/>
      <c r="ORR64" s="3"/>
      <c r="ORS64" s="3"/>
      <c r="ORT64" s="3"/>
      <c r="ORU64" s="3"/>
      <c r="ORV64" s="3"/>
      <c r="ORW64" s="3"/>
      <c r="ORX64" s="39"/>
      <c r="ORY64" s="38"/>
      <c r="ORZ64" s="3"/>
      <c r="OSA64" s="3"/>
      <c r="OSB64" s="3"/>
      <c r="OSC64" s="3"/>
      <c r="OSD64" s="3"/>
      <c r="OSE64" s="3"/>
      <c r="OSF64" s="3"/>
      <c r="OSG64" s="3"/>
      <c r="OSH64" s="3"/>
      <c r="OSI64" s="3"/>
      <c r="OSJ64" s="3"/>
      <c r="OSK64" s="3"/>
      <c r="OSL64" s="3"/>
      <c r="OSM64" s="3"/>
      <c r="OSN64" s="3"/>
      <c r="OSO64" s="3"/>
      <c r="OSP64" s="3"/>
      <c r="OSQ64" s="3"/>
      <c r="OSR64" s="3"/>
      <c r="OSS64" s="3"/>
      <c r="OST64" s="3"/>
      <c r="OSU64" s="39"/>
      <c r="OSV64" s="38"/>
      <c r="OSW64" s="3"/>
      <c r="OSX64" s="3"/>
      <c r="OSY64" s="3"/>
      <c r="OSZ64" s="3"/>
      <c r="OTA64" s="3"/>
      <c r="OTB64" s="3"/>
      <c r="OTC64" s="3"/>
      <c r="OTD64" s="3"/>
      <c r="OTE64" s="3"/>
      <c r="OTF64" s="3"/>
      <c r="OTG64" s="3"/>
      <c r="OTH64" s="3"/>
      <c r="OTI64" s="3"/>
      <c r="OTJ64" s="3"/>
      <c r="OTK64" s="3"/>
      <c r="OTL64" s="3"/>
      <c r="OTM64" s="3"/>
      <c r="OTN64" s="3"/>
      <c r="OTO64" s="3"/>
      <c r="OTP64" s="3"/>
      <c r="OTQ64" s="3"/>
      <c r="OTR64" s="39"/>
      <c r="OTS64" s="38"/>
      <c r="OTT64" s="3"/>
      <c r="OTU64" s="3"/>
      <c r="OTV64" s="3"/>
      <c r="OTW64" s="3"/>
      <c r="OTX64" s="3"/>
      <c r="OTY64" s="3"/>
      <c r="OTZ64" s="3"/>
      <c r="OUA64" s="3"/>
      <c r="OUB64" s="3"/>
      <c r="OUC64" s="3"/>
      <c r="OUD64" s="3"/>
      <c r="OUE64" s="3"/>
      <c r="OUF64" s="3"/>
      <c r="OUG64" s="3"/>
      <c r="OUH64" s="3"/>
      <c r="OUI64" s="3"/>
      <c r="OUJ64" s="3"/>
      <c r="OUK64" s="3"/>
      <c r="OUL64" s="3"/>
      <c r="OUM64" s="3"/>
      <c r="OUN64" s="3"/>
      <c r="OUO64" s="39"/>
      <c r="OUP64" s="38"/>
      <c r="OUQ64" s="3"/>
      <c r="OUR64" s="3"/>
      <c r="OUS64" s="3"/>
      <c r="OUT64" s="3"/>
      <c r="OUU64" s="3"/>
      <c r="OUV64" s="3"/>
      <c r="OUW64" s="3"/>
      <c r="OUX64" s="3"/>
      <c r="OUY64" s="3"/>
      <c r="OUZ64" s="3"/>
      <c r="OVA64" s="3"/>
      <c r="OVB64" s="3"/>
      <c r="OVC64" s="3"/>
      <c r="OVD64" s="3"/>
      <c r="OVE64" s="3"/>
      <c r="OVF64" s="3"/>
      <c r="OVG64" s="3"/>
      <c r="OVH64" s="3"/>
      <c r="OVI64" s="3"/>
      <c r="OVJ64" s="3"/>
      <c r="OVK64" s="3"/>
      <c r="OVL64" s="39"/>
      <c r="OVM64" s="38"/>
      <c r="OVN64" s="3"/>
      <c r="OVO64" s="3"/>
      <c r="OVP64" s="3"/>
      <c r="OVQ64" s="3"/>
      <c r="OVR64" s="3"/>
      <c r="OVS64" s="3"/>
      <c r="OVT64" s="3"/>
      <c r="OVU64" s="3"/>
      <c r="OVV64" s="3"/>
      <c r="OVW64" s="3"/>
      <c r="OVX64" s="3"/>
      <c r="OVY64" s="3"/>
      <c r="OVZ64" s="3"/>
      <c r="OWA64" s="3"/>
      <c r="OWB64" s="3"/>
      <c r="OWC64" s="3"/>
      <c r="OWD64" s="3"/>
      <c r="OWE64" s="3"/>
      <c r="OWF64" s="3"/>
      <c r="OWG64" s="3"/>
      <c r="OWH64" s="3"/>
      <c r="OWI64" s="39"/>
      <c r="OWJ64" s="38"/>
      <c r="OWK64" s="3"/>
      <c r="OWL64" s="3"/>
      <c r="OWM64" s="3"/>
      <c r="OWN64" s="3"/>
      <c r="OWO64" s="3"/>
      <c r="OWP64" s="3"/>
      <c r="OWQ64" s="3"/>
      <c r="OWR64" s="3"/>
      <c r="OWS64" s="3"/>
      <c r="OWT64" s="3"/>
      <c r="OWU64" s="3"/>
      <c r="OWV64" s="3"/>
      <c r="OWW64" s="3"/>
      <c r="OWX64" s="3"/>
      <c r="OWY64" s="3"/>
      <c r="OWZ64" s="3"/>
      <c r="OXA64" s="3"/>
      <c r="OXB64" s="3"/>
      <c r="OXC64" s="3"/>
      <c r="OXD64" s="3"/>
      <c r="OXE64" s="3"/>
      <c r="OXF64" s="39"/>
      <c r="OXG64" s="38"/>
      <c r="OXH64" s="3"/>
      <c r="OXI64" s="3"/>
      <c r="OXJ64" s="3"/>
      <c r="OXK64" s="3"/>
      <c r="OXL64" s="3"/>
      <c r="OXM64" s="3"/>
      <c r="OXN64" s="3"/>
      <c r="OXO64" s="3"/>
      <c r="OXP64" s="3"/>
      <c r="OXQ64" s="3"/>
      <c r="OXR64" s="3"/>
      <c r="OXS64" s="3"/>
      <c r="OXT64" s="3"/>
      <c r="OXU64" s="3"/>
      <c r="OXV64" s="3"/>
      <c r="OXW64" s="3"/>
      <c r="OXX64" s="3"/>
      <c r="OXY64" s="3"/>
      <c r="OXZ64" s="3"/>
      <c r="OYA64" s="3"/>
      <c r="OYB64" s="3"/>
      <c r="OYC64" s="39"/>
      <c r="OYD64" s="38"/>
      <c r="OYE64" s="3"/>
      <c r="OYF64" s="3"/>
      <c r="OYG64" s="3"/>
      <c r="OYH64" s="3"/>
      <c r="OYI64" s="3"/>
      <c r="OYJ64" s="3"/>
      <c r="OYK64" s="3"/>
      <c r="OYL64" s="3"/>
      <c r="OYM64" s="3"/>
      <c r="OYN64" s="3"/>
      <c r="OYO64" s="3"/>
      <c r="OYP64" s="3"/>
      <c r="OYQ64" s="3"/>
      <c r="OYR64" s="3"/>
      <c r="OYS64" s="3"/>
      <c r="OYT64" s="3"/>
      <c r="OYU64" s="3"/>
      <c r="OYV64" s="3"/>
      <c r="OYW64" s="3"/>
      <c r="OYX64" s="3"/>
      <c r="OYY64" s="3"/>
      <c r="OYZ64" s="39"/>
      <c r="OZA64" s="38"/>
      <c r="OZB64" s="3"/>
      <c r="OZC64" s="3"/>
      <c r="OZD64" s="3"/>
      <c r="OZE64" s="3"/>
      <c r="OZF64" s="3"/>
      <c r="OZG64" s="3"/>
      <c r="OZH64" s="3"/>
      <c r="OZI64" s="3"/>
      <c r="OZJ64" s="3"/>
      <c r="OZK64" s="3"/>
      <c r="OZL64" s="3"/>
      <c r="OZM64" s="3"/>
      <c r="OZN64" s="3"/>
      <c r="OZO64" s="3"/>
      <c r="OZP64" s="3"/>
      <c r="OZQ64" s="3"/>
      <c r="OZR64" s="3"/>
      <c r="OZS64" s="3"/>
      <c r="OZT64" s="3"/>
      <c r="OZU64" s="3"/>
      <c r="OZV64" s="3"/>
      <c r="OZW64" s="39"/>
      <c r="OZX64" s="38"/>
      <c r="OZY64" s="3"/>
      <c r="OZZ64" s="3"/>
      <c r="PAA64" s="3"/>
      <c r="PAB64" s="3"/>
      <c r="PAC64" s="3"/>
      <c r="PAD64" s="3"/>
      <c r="PAE64" s="3"/>
      <c r="PAF64" s="3"/>
      <c r="PAG64" s="3"/>
      <c r="PAH64" s="3"/>
      <c r="PAI64" s="3"/>
      <c r="PAJ64" s="3"/>
      <c r="PAK64" s="3"/>
      <c r="PAL64" s="3"/>
      <c r="PAM64" s="3"/>
      <c r="PAN64" s="3"/>
      <c r="PAO64" s="3"/>
      <c r="PAP64" s="3"/>
      <c r="PAQ64" s="3"/>
      <c r="PAR64" s="3"/>
      <c r="PAS64" s="3"/>
      <c r="PAT64" s="39"/>
      <c r="PAU64" s="38"/>
      <c r="PAV64" s="3"/>
      <c r="PAW64" s="3"/>
      <c r="PAX64" s="3"/>
      <c r="PAY64" s="3"/>
      <c r="PAZ64" s="3"/>
      <c r="PBA64" s="3"/>
      <c r="PBB64" s="3"/>
      <c r="PBC64" s="3"/>
      <c r="PBD64" s="3"/>
      <c r="PBE64" s="3"/>
      <c r="PBF64" s="3"/>
      <c r="PBG64" s="3"/>
      <c r="PBH64" s="3"/>
      <c r="PBI64" s="3"/>
      <c r="PBJ64" s="3"/>
      <c r="PBK64" s="3"/>
      <c r="PBL64" s="3"/>
      <c r="PBM64" s="3"/>
      <c r="PBN64" s="3"/>
      <c r="PBO64" s="3"/>
      <c r="PBP64" s="3"/>
      <c r="PBQ64" s="39"/>
      <c r="PBR64" s="38"/>
      <c r="PBS64" s="3"/>
      <c r="PBT64" s="3"/>
      <c r="PBU64" s="3"/>
      <c r="PBV64" s="3"/>
      <c r="PBW64" s="3"/>
      <c r="PBX64" s="3"/>
      <c r="PBY64" s="3"/>
      <c r="PBZ64" s="3"/>
      <c r="PCA64" s="3"/>
      <c r="PCB64" s="3"/>
      <c r="PCC64" s="3"/>
      <c r="PCD64" s="3"/>
      <c r="PCE64" s="3"/>
      <c r="PCF64" s="3"/>
      <c r="PCG64" s="3"/>
      <c r="PCH64" s="3"/>
      <c r="PCI64" s="3"/>
      <c r="PCJ64" s="3"/>
      <c r="PCK64" s="3"/>
      <c r="PCL64" s="3"/>
      <c r="PCM64" s="3"/>
      <c r="PCN64" s="39"/>
      <c r="PCO64" s="38"/>
      <c r="PCP64" s="3"/>
      <c r="PCQ64" s="3"/>
      <c r="PCR64" s="3"/>
      <c r="PCS64" s="3"/>
      <c r="PCT64" s="3"/>
      <c r="PCU64" s="3"/>
      <c r="PCV64" s="3"/>
      <c r="PCW64" s="3"/>
      <c r="PCX64" s="3"/>
      <c r="PCY64" s="3"/>
      <c r="PCZ64" s="3"/>
      <c r="PDA64" s="3"/>
      <c r="PDB64" s="3"/>
      <c r="PDC64" s="3"/>
      <c r="PDD64" s="3"/>
      <c r="PDE64" s="3"/>
      <c r="PDF64" s="3"/>
      <c r="PDG64" s="3"/>
      <c r="PDH64" s="3"/>
      <c r="PDI64" s="3"/>
      <c r="PDJ64" s="3"/>
      <c r="PDK64" s="39"/>
      <c r="PDL64" s="38"/>
      <c r="PDM64" s="3"/>
      <c r="PDN64" s="3"/>
      <c r="PDO64" s="3"/>
      <c r="PDP64" s="3"/>
      <c r="PDQ64" s="3"/>
      <c r="PDR64" s="3"/>
      <c r="PDS64" s="3"/>
      <c r="PDT64" s="3"/>
      <c r="PDU64" s="3"/>
      <c r="PDV64" s="3"/>
      <c r="PDW64" s="3"/>
      <c r="PDX64" s="3"/>
      <c r="PDY64" s="3"/>
      <c r="PDZ64" s="3"/>
      <c r="PEA64" s="3"/>
      <c r="PEB64" s="3"/>
      <c r="PEC64" s="3"/>
      <c r="PED64" s="3"/>
      <c r="PEE64" s="3"/>
      <c r="PEF64" s="3"/>
      <c r="PEG64" s="3"/>
      <c r="PEH64" s="39"/>
      <c r="PEI64" s="38"/>
      <c r="PEJ64" s="3"/>
      <c r="PEK64" s="3"/>
      <c r="PEL64" s="3"/>
      <c r="PEM64" s="3"/>
      <c r="PEN64" s="3"/>
      <c r="PEO64" s="3"/>
      <c r="PEP64" s="3"/>
      <c r="PEQ64" s="3"/>
      <c r="PER64" s="3"/>
      <c r="PES64" s="3"/>
      <c r="PET64" s="3"/>
      <c r="PEU64" s="3"/>
      <c r="PEV64" s="3"/>
      <c r="PEW64" s="3"/>
      <c r="PEX64" s="3"/>
      <c r="PEY64" s="3"/>
      <c r="PEZ64" s="3"/>
      <c r="PFA64" s="3"/>
      <c r="PFB64" s="3"/>
      <c r="PFC64" s="3"/>
      <c r="PFD64" s="3"/>
      <c r="PFE64" s="39"/>
      <c r="PFF64" s="38"/>
      <c r="PFG64" s="3"/>
      <c r="PFH64" s="3"/>
      <c r="PFI64" s="3"/>
      <c r="PFJ64" s="3"/>
      <c r="PFK64" s="3"/>
      <c r="PFL64" s="3"/>
      <c r="PFM64" s="3"/>
      <c r="PFN64" s="3"/>
      <c r="PFO64" s="3"/>
      <c r="PFP64" s="3"/>
      <c r="PFQ64" s="3"/>
      <c r="PFR64" s="3"/>
      <c r="PFS64" s="3"/>
      <c r="PFT64" s="3"/>
      <c r="PFU64" s="3"/>
      <c r="PFV64" s="3"/>
      <c r="PFW64" s="3"/>
      <c r="PFX64" s="3"/>
      <c r="PFY64" s="3"/>
      <c r="PFZ64" s="3"/>
      <c r="PGA64" s="3"/>
      <c r="PGB64" s="39"/>
      <c r="PGC64" s="38"/>
      <c r="PGD64" s="3"/>
      <c r="PGE64" s="3"/>
      <c r="PGF64" s="3"/>
      <c r="PGG64" s="3"/>
      <c r="PGH64" s="3"/>
      <c r="PGI64" s="3"/>
      <c r="PGJ64" s="3"/>
      <c r="PGK64" s="3"/>
      <c r="PGL64" s="3"/>
      <c r="PGM64" s="3"/>
      <c r="PGN64" s="3"/>
      <c r="PGO64" s="3"/>
      <c r="PGP64" s="3"/>
      <c r="PGQ64" s="3"/>
      <c r="PGR64" s="3"/>
      <c r="PGS64" s="3"/>
      <c r="PGT64" s="3"/>
      <c r="PGU64" s="3"/>
      <c r="PGV64" s="3"/>
      <c r="PGW64" s="3"/>
      <c r="PGX64" s="3"/>
      <c r="PGY64" s="39"/>
      <c r="PGZ64" s="38"/>
      <c r="PHA64" s="3"/>
      <c r="PHB64" s="3"/>
      <c r="PHC64" s="3"/>
      <c r="PHD64" s="3"/>
      <c r="PHE64" s="3"/>
      <c r="PHF64" s="3"/>
      <c r="PHG64" s="3"/>
      <c r="PHH64" s="3"/>
      <c r="PHI64" s="3"/>
      <c r="PHJ64" s="3"/>
      <c r="PHK64" s="3"/>
      <c r="PHL64" s="3"/>
      <c r="PHM64" s="3"/>
      <c r="PHN64" s="3"/>
      <c r="PHO64" s="3"/>
      <c r="PHP64" s="3"/>
      <c r="PHQ64" s="3"/>
      <c r="PHR64" s="3"/>
      <c r="PHS64" s="3"/>
      <c r="PHT64" s="3"/>
      <c r="PHU64" s="3"/>
      <c r="PHV64" s="39"/>
      <c r="PHW64" s="38"/>
      <c r="PHX64" s="3"/>
      <c r="PHY64" s="3"/>
      <c r="PHZ64" s="3"/>
      <c r="PIA64" s="3"/>
      <c r="PIB64" s="3"/>
      <c r="PIC64" s="3"/>
      <c r="PID64" s="3"/>
      <c r="PIE64" s="3"/>
      <c r="PIF64" s="3"/>
      <c r="PIG64" s="3"/>
      <c r="PIH64" s="3"/>
      <c r="PII64" s="3"/>
      <c r="PIJ64" s="3"/>
      <c r="PIK64" s="3"/>
      <c r="PIL64" s="3"/>
      <c r="PIM64" s="3"/>
      <c r="PIN64" s="3"/>
      <c r="PIO64" s="3"/>
      <c r="PIP64" s="3"/>
      <c r="PIQ64" s="3"/>
      <c r="PIR64" s="3"/>
      <c r="PIS64" s="39"/>
      <c r="PIT64" s="38"/>
      <c r="PIU64" s="3"/>
      <c r="PIV64" s="3"/>
      <c r="PIW64" s="3"/>
      <c r="PIX64" s="3"/>
      <c r="PIY64" s="3"/>
      <c r="PIZ64" s="3"/>
      <c r="PJA64" s="3"/>
      <c r="PJB64" s="3"/>
      <c r="PJC64" s="3"/>
      <c r="PJD64" s="3"/>
      <c r="PJE64" s="3"/>
      <c r="PJF64" s="3"/>
      <c r="PJG64" s="3"/>
      <c r="PJH64" s="3"/>
      <c r="PJI64" s="3"/>
      <c r="PJJ64" s="3"/>
      <c r="PJK64" s="3"/>
      <c r="PJL64" s="3"/>
      <c r="PJM64" s="3"/>
      <c r="PJN64" s="3"/>
      <c r="PJO64" s="3"/>
      <c r="PJP64" s="39"/>
      <c r="PJQ64" s="38"/>
      <c r="PJR64" s="3"/>
      <c r="PJS64" s="3"/>
      <c r="PJT64" s="3"/>
      <c r="PJU64" s="3"/>
      <c r="PJV64" s="3"/>
      <c r="PJW64" s="3"/>
      <c r="PJX64" s="3"/>
      <c r="PJY64" s="3"/>
      <c r="PJZ64" s="3"/>
      <c r="PKA64" s="3"/>
      <c r="PKB64" s="3"/>
      <c r="PKC64" s="3"/>
      <c r="PKD64" s="3"/>
      <c r="PKE64" s="3"/>
      <c r="PKF64" s="3"/>
      <c r="PKG64" s="3"/>
      <c r="PKH64" s="3"/>
      <c r="PKI64" s="3"/>
      <c r="PKJ64" s="3"/>
      <c r="PKK64" s="3"/>
      <c r="PKL64" s="3"/>
      <c r="PKM64" s="39"/>
      <c r="PKN64" s="38"/>
      <c r="PKO64" s="3"/>
      <c r="PKP64" s="3"/>
      <c r="PKQ64" s="3"/>
      <c r="PKR64" s="3"/>
      <c r="PKS64" s="3"/>
      <c r="PKT64" s="3"/>
      <c r="PKU64" s="3"/>
      <c r="PKV64" s="3"/>
      <c r="PKW64" s="3"/>
      <c r="PKX64" s="3"/>
      <c r="PKY64" s="3"/>
      <c r="PKZ64" s="3"/>
      <c r="PLA64" s="3"/>
      <c r="PLB64" s="3"/>
      <c r="PLC64" s="3"/>
      <c r="PLD64" s="3"/>
      <c r="PLE64" s="3"/>
      <c r="PLF64" s="3"/>
      <c r="PLG64" s="3"/>
      <c r="PLH64" s="3"/>
      <c r="PLI64" s="3"/>
      <c r="PLJ64" s="39"/>
      <c r="PLK64" s="38"/>
      <c r="PLL64" s="3"/>
      <c r="PLM64" s="3"/>
      <c r="PLN64" s="3"/>
      <c r="PLO64" s="3"/>
      <c r="PLP64" s="3"/>
      <c r="PLQ64" s="3"/>
      <c r="PLR64" s="3"/>
      <c r="PLS64" s="3"/>
      <c r="PLT64" s="3"/>
      <c r="PLU64" s="3"/>
      <c r="PLV64" s="3"/>
      <c r="PLW64" s="3"/>
      <c r="PLX64" s="3"/>
      <c r="PLY64" s="3"/>
      <c r="PLZ64" s="3"/>
      <c r="PMA64" s="3"/>
      <c r="PMB64" s="3"/>
      <c r="PMC64" s="3"/>
      <c r="PMD64" s="3"/>
      <c r="PME64" s="3"/>
      <c r="PMF64" s="3"/>
      <c r="PMG64" s="39"/>
      <c r="PMH64" s="38"/>
      <c r="PMI64" s="3"/>
      <c r="PMJ64" s="3"/>
      <c r="PMK64" s="3"/>
      <c r="PML64" s="3"/>
      <c r="PMM64" s="3"/>
      <c r="PMN64" s="3"/>
      <c r="PMO64" s="3"/>
      <c r="PMP64" s="3"/>
      <c r="PMQ64" s="3"/>
      <c r="PMR64" s="3"/>
      <c r="PMS64" s="3"/>
      <c r="PMT64" s="3"/>
      <c r="PMU64" s="3"/>
      <c r="PMV64" s="3"/>
      <c r="PMW64" s="3"/>
      <c r="PMX64" s="3"/>
      <c r="PMY64" s="3"/>
      <c r="PMZ64" s="3"/>
      <c r="PNA64" s="3"/>
      <c r="PNB64" s="3"/>
      <c r="PNC64" s="3"/>
      <c r="PND64" s="39"/>
      <c r="PNE64" s="38"/>
      <c r="PNF64" s="3"/>
      <c r="PNG64" s="3"/>
      <c r="PNH64" s="3"/>
      <c r="PNI64" s="3"/>
      <c r="PNJ64" s="3"/>
      <c r="PNK64" s="3"/>
      <c r="PNL64" s="3"/>
      <c r="PNM64" s="3"/>
      <c r="PNN64" s="3"/>
      <c r="PNO64" s="3"/>
      <c r="PNP64" s="3"/>
      <c r="PNQ64" s="3"/>
      <c r="PNR64" s="3"/>
      <c r="PNS64" s="3"/>
      <c r="PNT64" s="3"/>
      <c r="PNU64" s="3"/>
      <c r="PNV64" s="3"/>
      <c r="PNW64" s="3"/>
      <c r="PNX64" s="3"/>
      <c r="PNY64" s="3"/>
      <c r="PNZ64" s="3"/>
      <c r="POA64" s="39"/>
      <c r="POB64" s="38"/>
      <c r="POC64" s="3"/>
      <c r="POD64" s="3"/>
      <c r="POE64" s="3"/>
      <c r="POF64" s="3"/>
      <c r="POG64" s="3"/>
      <c r="POH64" s="3"/>
      <c r="POI64" s="3"/>
      <c r="POJ64" s="3"/>
      <c r="POK64" s="3"/>
      <c r="POL64" s="3"/>
      <c r="POM64" s="3"/>
      <c r="PON64" s="3"/>
      <c r="POO64" s="3"/>
      <c r="POP64" s="3"/>
      <c r="POQ64" s="3"/>
      <c r="POR64" s="3"/>
      <c r="POS64" s="3"/>
      <c r="POT64" s="3"/>
      <c r="POU64" s="3"/>
      <c r="POV64" s="3"/>
      <c r="POW64" s="3"/>
      <c r="POX64" s="39"/>
      <c r="POY64" s="38"/>
      <c r="POZ64" s="3"/>
      <c r="PPA64" s="3"/>
      <c r="PPB64" s="3"/>
      <c r="PPC64" s="3"/>
      <c r="PPD64" s="3"/>
      <c r="PPE64" s="3"/>
      <c r="PPF64" s="3"/>
      <c r="PPG64" s="3"/>
      <c r="PPH64" s="3"/>
      <c r="PPI64" s="3"/>
      <c r="PPJ64" s="3"/>
      <c r="PPK64" s="3"/>
      <c r="PPL64" s="3"/>
      <c r="PPM64" s="3"/>
      <c r="PPN64" s="3"/>
      <c r="PPO64" s="3"/>
      <c r="PPP64" s="3"/>
      <c r="PPQ64" s="3"/>
      <c r="PPR64" s="3"/>
      <c r="PPS64" s="3"/>
      <c r="PPT64" s="3"/>
      <c r="PPU64" s="39"/>
      <c r="PPV64" s="38"/>
      <c r="PPW64" s="3"/>
      <c r="PPX64" s="3"/>
      <c r="PPY64" s="3"/>
      <c r="PPZ64" s="3"/>
      <c r="PQA64" s="3"/>
      <c r="PQB64" s="3"/>
      <c r="PQC64" s="3"/>
      <c r="PQD64" s="3"/>
      <c r="PQE64" s="3"/>
      <c r="PQF64" s="3"/>
      <c r="PQG64" s="3"/>
      <c r="PQH64" s="3"/>
      <c r="PQI64" s="3"/>
      <c r="PQJ64" s="3"/>
      <c r="PQK64" s="3"/>
      <c r="PQL64" s="3"/>
      <c r="PQM64" s="3"/>
      <c r="PQN64" s="3"/>
      <c r="PQO64" s="3"/>
      <c r="PQP64" s="3"/>
      <c r="PQQ64" s="3"/>
      <c r="PQR64" s="39"/>
      <c r="PQS64" s="38"/>
      <c r="PQT64" s="3"/>
      <c r="PQU64" s="3"/>
      <c r="PQV64" s="3"/>
      <c r="PQW64" s="3"/>
      <c r="PQX64" s="3"/>
      <c r="PQY64" s="3"/>
      <c r="PQZ64" s="3"/>
      <c r="PRA64" s="3"/>
      <c r="PRB64" s="3"/>
      <c r="PRC64" s="3"/>
      <c r="PRD64" s="3"/>
      <c r="PRE64" s="3"/>
      <c r="PRF64" s="3"/>
      <c r="PRG64" s="3"/>
      <c r="PRH64" s="3"/>
      <c r="PRI64" s="3"/>
      <c r="PRJ64" s="3"/>
      <c r="PRK64" s="3"/>
      <c r="PRL64" s="3"/>
      <c r="PRM64" s="3"/>
      <c r="PRN64" s="3"/>
      <c r="PRO64" s="39"/>
      <c r="PRP64" s="38"/>
      <c r="PRQ64" s="3"/>
      <c r="PRR64" s="3"/>
      <c r="PRS64" s="3"/>
      <c r="PRT64" s="3"/>
      <c r="PRU64" s="3"/>
      <c r="PRV64" s="3"/>
      <c r="PRW64" s="3"/>
      <c r="PRX64" s="3"/>
      <c r="PRY64" s="3"/>
      <c r="PRZ64" s="3"/>
      <c r="PSA64" s="3"/>
      <c r="PSB64" s="3"/>
      <c r="PSC64" s="3"/>
      <c r="PSD64" s="3"/>
      <c r="PSE64" s="3"/>
      <c r="PSF64" s="3"/>
      <c r="PSG64" s="3"/>
      <c r="PSH64" s="3"/>
      <c r="PSI64" s="3"/>
      <c r="PSJ64" s="3"/>
      <c r="PSK64" s="3"/>
      <c r="PSL64" s="39"/>
      <c r="PSM64" s="38"/>
      <c r="PSN64" s="3"/>
      <c r="PSO64" s="3"/>
      <c r="PSP64" s="3"/>
      <c r="PSQ64" s="3"/>
      <c r="PSR64" s="3"/>
      <c r="PSS64" s="3"/>
      <c r="PST64" s="3"/>
      <c r="PSU64" s="3"/>
      <c r="PSV64" s="3"/>
      <c r="PSW64" s="3"/>
      <c r="PSX64" s="3"/>
      <c r="PSY64" s="3"/>
      <c r="PSZ64" s="3"/>
      <c r="PTA64" s="3"/>
      <c r="PTB64" s="3"/>
      <c r="PTC64" s="3"/>
      <c r="PTD64" s="3"/>
      <c r="PTE64" s="3"/>
      <c r="PTF64" s="3"/>
      <c r="PTG64" s="3"/>
      <c r="PTH64" s="3"/>
      <c r="PTI64" s="39"/>
      <c r="PTJ64" s="38"/>
      <c r="PTK64" s="3"/>
      <c r="PTL64" s="3"/>
      <c r="PTM64" s="3"/>
      <c r="PTN64" s="3"/>
      <c r="PTO64" s="3"/>
      <c r="PTP64" s="3"/>
      <c r="PTQ64" s="3"/>
      <c r="PTR64" s="3"/>
      <c r="PTS64" s="3"/>
      <c r="PTT64" s="3"/>
      <c r="PTU64" s="3"/>
      <c r="PTV64" s="3"/>
      <c r="PTW64" s="3"/>
      <c r="PTX64" s="3"/>
      <c r="PTY64" s="3"/>
      <c r="PTZ64" s="3"/>
      <c r="PUA64" s="3"/>
      <c r="PUB64" s="3"/>
      <c r="PUC64" s="3"/>
      <c r="PUD64" s="3"/>
      <c r="PUE64" s="3"/>
      <c r="PUF64" s="39"/>
      <c r="PUG64" s="38"/>
      <c r="PUH64" s="3"/>
      <c r="PUI64" s="3"/>
      <c r="PUJ64" s="3"/>
      <c r="PUK64" s="3"/>
      <c r="PUL64" s="3"/>
      <c r="PUM64" s="3"/>
      <c r="PUN64" s="3"/>
      <c r="PUO64" s="3"/>
      <c r="PUP64" s="3"/>
      <c r="PUQ64" s="3"/>
      <c r="PUR64" s="3"/>
      <c r="PUS64" s="3"/>
      <c r="PUT64" s="3"/>
      <c r="PUU64" s="3"/>
      <c r="PUV64" s="3"/>
      <c r="PUW64" s="3"/>
      <c r="PUX64" s="3"/>
      <c r="PUY64" s="3"/>
      <c r="PUZ64" s="3"/>
      <c r="PVA64" s="3"/>
      <c r="PVB64" s="3"/>
      <c r="PVC64" s="39"/>
      <c r="PVD64" s="38"/>
      <c r="PVE64" s="3"/>
      <c r="PVF64" s="3"/>
      <c r="PVG64" s="3"/>
      <c r="PVH64" s="3"/>
      <c r="PVI64" s="3"/>
      <c r="PVJ64" s="3"/>
      <c r="PVK64" s="3"/>
      <c r="PVL64" s="3"/>
      <c r="PVM64" s="3"/>
      <c r="PVN64" s="3"/>
      <c r="PVO64" s="3"/>
      <c r="PVP64" s="3"/>
      <c r="PVQ64" s="3"/>
      <c r="PVR64" s="3"/>
      <c r="PVS64" s="3"/>
      <c r="PVT64" s="3"/>
      <c r="PVU64" s="3"/>
      <c r="PVV64" s="3"/>
      <c r="PVW64" s="3"/>
      <c r="PVX64" s="3"/>
      <c r="PVY64" s="3"/>
      <c r="PVZ64" s="39"/>
      <c r="PWA64" s="38"/>
      <c r="PWB64" s="3"/>
      <c r="PWC64" s="3"/>
      <c r="PWD64" s="3"/>
      <c r="PWE64" s="3"/>
      <c r="PWF64" s="3"/>
      <c r="PWG64" s="3"/>
      <c r="PWH64" s="3"/>
      <c r="PWI64" s="3"/>
      <c r="PWJ64" s="3"/>
      <c r="PWK64" s="3"/>
      <c r="PWL64" s="3"/>
      <c r="PWM64" s="3"/>
      <c r="PWN64" s="3"/>
      <c r="PWO64" s="3"/>
      <c r="PWP64" s="3"/>
      <c r="PWQ64" s="3"/>
      <c r="PWR64" s="3"/>
      <c r="PWS64" s="3"/>
      <c r="PWT64" s="3"/>
      <c r="PWU64" s="3"/>
      <c r="PWV64" s="3"/>
      <c r="PWW64" s="39"/>
      <c r="PWX64" s="38"/>
      <c r="PWY64" s="3"/>
      <c r="PWZ64" s="3"/>
      <c r="PXA64" s="3"/>
      <c r="PXB64" s="3"/>
      <c r="PXC64" s="3"/>
      <c r="PXD64" s="3"/>
      <c r="PXE64" s="3"/>
      <c r="PXF64" s="3"/>
      <c r="PXG64" s="3"/>
      <c r="PXH64" s="3"/>
      <c r="PXI64" s="3"/>
      <c r="PXJ64" s="3"/>
      <c r="PXK64" s="3"/>
      <c r="PXL64" s="3"/>
      <c r="PXM64" s="3"/>
      <c r="PXN64" s="3"/>
      <c r="PXO64" s="3"/>
      <c r="PXP64" s="3"/>
      <c r="PXQ64" s="3"/>
      <c r="PXR64" s="3"/>
      <c r="PXS64" s="3"/>
      <c r="PXT64" s="39"/>
      <c r="PXU64" s="38"/>
      <c r="PXV64" s="3"/>
      <c r="PXW64" s="3"/>
      <c r="PXX64" s="3"/>
      <c r="PXY64" s="3"/>
      <c r="PXZ64" s="3"/>
      <c r="PYA64" s="3"/>
      <c r="PYB64" s="3"/>
      <c r="PYC64" s="3"/>
      <c r="PYD64" s="3"/>
      <c r="PYE64" s="3"/>
      <c r="PYF64" s="3"/>
      <c r="PYG64" s="3"/>
      <c r="PYH64" s="3"/>
      <c r="PYI64" s="3"/>
      <c r="PYJ64" s="3"/>
      <c r="PYK64" s="3"/>
      <c r="PYL64" s="3"/>
      <c r="PYM64" s="3"/>
      <c r="PYN64" s="3"/>
      <c r="PYO64" s="3"/>
      <c r="PYP64" s="3"/>
      <c r="PYQ64" s="39"/>
      <c r="PYR64" s="38"/>
      <c r="PYS64" s="3"/>
      <c r="PYT64" s="3"/>
      <c r="PYU64" s="3"/>
      <c r="PYV64" s="3"/>
      <c r="PYW64" s="3"/>
      <c r="PYX64" s="3"/>
      <c r="PYY64" s="3"/>
      <c r="PYZ64" s="3"/>
      <c r="PZA64" s="3"/>
      <c r="PZB64" s="3"/>
      <c r="PZC64" s="3"/>
      <c r="PZD64" s="3"/>
      <c r="PZE64" s="3"/>
      <c r="PZF64" s="3"/>
      <c r="PZG64" s="3"/>
      <c r="PZH64" s="3"/>
      <c r="PZI64" s="3"/>
      <c r="PZJ64" s="3"/>
      <c r="PZK64" s="3"/>
      <c r="PZL64" s="3"/>
      <c r="PZM64" s="3"/>
      <c r="PZN64" s="39"/>
      <c r="PZO64" s="38"/>
      <c r="PZP64" s="3"/>
      <c r="PZQ64" s="3"/>
      <c r="PZR64" s="3"/>
      <c r="PZS64" s="3"/>
      <c r="PZT64" s="3"/>
      <c r="PZU64" s="3"/>
      <c r="PZV64" s="3"/>
      <c r="PZW64" s="3"/>
      <c r="PZX64" s="3"/>
      <c r="PZY64" s="3"/>
      <c r="PZZ64" s="3"/>
      <c r="QAA64" s="3"/>
      <c r="QAB64" s="3"/>
      <c r="QAC64" s="3"/>
      <c r="QAD64" s="3"/>
      <c r="QAE64" s="3"/>
      <c r="QAF64" s="3"/>
      <c r="QAG64" s="3"/>
      <c r="QAH64" s="3"/>
      <c r="QAI64" s="3"/>
      <c r="QAJ64" s="3"/>
      <c r="QAK64" s="39"/>
      <c r="QAL64" s="38"/>
      <c r="QAM64" s="3"/>
      <c r="QAN64" s="3"/>
      <c r="QAO64" s="3"/>
      <c r="QAP64" s="3"/>
      <c r="QAQ64" s="3"/>
      <c r="QAR64" s="3"/>
      <c r="QAS64" s="3"/>
      <c r="QAT64" s="3"/>
      <c r="QAU64" s="3"/>
      <c r="QAV64" s="3"/>
      <c r="QAW64" s="3"/>
      <c r="QAX64" s="3"/>
      <c r="QAY64" s="3"/>
      <c r="QAZ64" s="3"/>
      <c r="QBA64" s="3"/>
      <c r="QBB64" s="3"/>
      <c r="QBC64" s="3"/>
      <c r="QBD64" s="3"/>
      <c r="QBE64" s="3"/>
      <c r="QBF64" s="3"/>
      <c r="QBG64" s="3"/>
      <c r="QBH64" s="39"/>
      <c r="QBI64" s="38"/>
      <c r="QBJ64" s="3"/>
      <c r="QBK64" s="3"/>
      <c r="QBL64" s="3"/>
      <c r="QBM64" s="3"/>
      <c r="QBN64" s="3"/>
      <c r="QBO64" s="3"/>
      <c r="QBP64" s="3"/>
      <c r="QBQ64" s="3"/>
      <c r="QBR64" s="3"/>
      <c r="QBS64" s="3"/>
      <c r="QBT64" s="3"/>
      <c r="QBU64" s="3"/>
      <c r="QBV64" s="3"/>
      <c r="QBW64" s="3"/>
      <c r="QBX64" s="3"/>
      <c r="QBY64" s="3"/>
      <c r="QBZ64" s="3"/>
      <c r="QCA64" s="3"/>
      <c r="QCB64" s="3"/>
      <c r="QCC64" s="3"/>
      <c r="QCD64" s="3"/>
      <c r="QCE64" s="39"/>
      <c r="QCF64" s="38"/>
      <c r="QCG64" s="3"/>
      <c r="QCH64" s="3"/>
      <c r="QCI64" s="3"/>
      <c r="QCJ64" s="3"/>
      <c r="QCK64" s="3"/>
      <c r="QCL64" s="3"/>
      <c r="QCM64" s="3"/>
      <c r="QCN64" s="3"/>
      <c r="QCO64" s="3"/>
      <c r="QCP64" s="3"/>
      <c r="QCQ64" s="3"/>
      <c r="QCR64" s="3"/>
      <c r="QCS64" s="3"/>
      <c r="QCT64" s="3"/>
      <c r="QCU64" s="3"/>
      <c r="QCV64" s="3"/>
      <c r="QCW64" s="3"/>
      <c r="QCX64" s="3"/>
      <c r="QCY64" s="3"/>
      <c r="QCZ64" s="3"/>
      <c r="QDA64" s="3"/>
      <c r="QDB64" s="39"/>
      <c r="QDC64" s="38"/>
      <c r="QDD64" s="3"/>
      <c r="QDE64" s="3"/>
      <c r="QDF64" s="3"/>
      <c r="QDG64" s="3"/>
      <c r="QDH64" s="3"/>
      <c r="QDI64" s="3"/>
      <c r="QDJ64" s="3"/>
      <c r="QDK64" s="3"/>
      <c r="QDL64" s="3"/>
      <c r="QDM64" s="3"/>
      <c r="QDN64" s="3"/>
      <c r="QDO64" s="3"/>
      <c r="QDP64" s="3"/>
      <c r="QDQ64" s="3"/>
      <c r="QDR64" s="3"/>
      <c r="QDS64" s="3"/>
      <c r="QDT64" s="3"/>
      <c r="QDU64" s="3"/>
      <c r="QDV64" s="3"/>
      <c r="QDW64" s="3"/>
      <c r="QDX64" s="3"/>
      <c r="QDY64" s="39"/>
      <c r="QDZ64" s="38"/>
      <c r="QEA64" s="3"/>
      <c r="QEB64" s="3"/>
      <c r="QEC64" s="3"/>
      <c r="QED64" s="3"/>
      <c r="QEE64" s="3"/>
      <c r="QEF64" s="3"/>
      <c r="QEG64" s="3"/>
      <c r="QEH64" s="3"/>
      <c r="QEI64" s="3"/>
      <c r="QEJ64" s="3"/>
      <c r="QEK64" s="3"/>
      <c r="QEL64" s="3"/>
      <c r="QEM64" s="3"/>
      <c r="QEN64" s="3"/>
      <c r="QEO64" s="3"/>
      <c r="QEP64" s="3"/>
      <c r="QEQ64" s="3"/>
      <c r="QER64" s="3"/>
      <c r="QES64" s="3"/>
      <c r="QET64" s="3"/>
      <c r="QEU64" s="3"/>
      <c r="QEV64" s="39"/>
      <c r="QEW64" s="38"/>
      <c r="QEX64" s="3"/>
      <c r="QEY64" s="3"/>
      <c r="QEZ64" s="3"/>
      <c r="QFA64" s="3"/>
      <c r="QFB64" s="3"/>
      <c r="QFC64" s="3"/>
      <c r="QFD64" s="3"/>
      <c r="QFE64" s="3"/>
      <c r="QFF64" s="3"/>
      <c r="QFG64" s="3"/>
      <c r="QFH64" s="3"/>
      <c r="QFI64" s="3"/>
      <c r="QFJ64" s="3"/>
      <c r="QFK64" s="3"/>
      <c r="QFL64" s="3"/>
      <c r="QFM64" s="3"/>
      <c r="QFN64" s="3"/>
      <c r="QFO64" s="3"/>
      <c r="QFP64" s="3"/>
      <c r="QFQ64" s="3"/>
      <c r="QFR64" s="3"/>
      <c r="QFS64" s="39"/>
      <c r="QFT64" s="38"/>
      <c r="QFU64" s="3"/>
      <c r="QFV64" s="3"/>
      <c r="QFW64" s="3"/>
      <c r="QFX64" s="3"/>
      <c r="QFY64" s="3"/>
      <c r="QFZ64" s="3"/>
      <c r="QGA64" s="3"/>
      <c r="QGB64" s="3"/>
      <c r="QGC64" s="3"/>
      <c r="QGD64" s="3"/>
      <c r="QGE64" s="3"/>
      <c r="QGF64" s="3"/>
      <c r="QGG64" s="3"/>
      <c r="QGH64" s="3"/>
      <c r="QGI64" s="3"/>
      <c r="QGJ64" s="3"/>
      <c r="QGK64" s="3"/>
      <c r="QGL64" s="3"/>
      <c r="QGM64" s="3"/>
      <c r="QGN64" s="3"/>
      <c r="QGO64" s="3"/>
      <c r="QGP64" s="39"/>
      <c r="QGQ64" s="38"/>
      <c r="QGR64" s="3"/>
      <c r="QGS64" s="3"/>
      <c r="QGT64" s="3"/>
      <c r="QGU64" s="3"/>
      <c r="QGV64" s="3"/>
      <c r="QGW64" s="3"/>
      <c r="QGX64" s="3"/>
      <c r="QGY64" s="3"/>
      <c r="QGZ64" s="3"/>
      <c r="QHA64" s="3"/>
      <c r="QHB64" s="3"/>
      <c r="QHC64" s="3"/>
      <c r="QHD64" s="3"/>
      <c r="QHE64" s="3"/>
      <c r="QHF64" s="3"/>
      <c r="QHG64" s="3"/>
      <c r="QHH64" s="3"/>
      <c r="QHI64" s="3"/>
      <c r="QHJ64" s="3"/>
      <c r="QHK64" s="3"/>
      <c r="QHL64" s="3"/>
      <c r="QHM64" s="39"/>
      <c r="QHN64" s="38"/>
      <c r="QHO64" s="3"/>
      <c r="QHP64" s="3"/>
      <c r="QHQ64" s="3"/>
      <c r="QHR64" s="3"/>
      <c r="QHS64" s="3"/>
      <c r="QHT64" s="3"/>
      <c r="QHU64" s="3"/>
      <c r="QHV64" s="3"/>
      <c r="QHW64" s="3"/>
      <c r="QHX64" s="3"/>
      <c r="QHY64" s="3"/>
      <c r="QHZ64" s="3"/>
      <c r="QIA64" s="3"/>
      <c r="QIB64" s="3"/>
      <c r="QIC64" s="3"/>
      <c r="QID64" s="3"/>
      <c r="QIE64" s="3"/>
      <c r="QIF64" s="3"/>
      <c r="QIG64" s="3"/>
      <c r="QIH64" s="3"/>
      <c r="QII64" s="3"/>
      <c r="QIJ64" s="39"/>
      <c r="QIK64" s="38"/>
      <c r="QIL64" s="3"/>
      <c r="QIM64" s="3"/>
      <c r="QIN64" s="3"/>
      <c r="QIO64" s="3"/>
      <c r="QIP64" s="3"/>
      <c r="QIQ64" s="3"/>
      <c r="QIR64" s="3"/>
      <c r="QIS64" s="3"/>
      <c r="QIT64" s="3"/>
      <c r="QIU64" s="3"/>
      <c r="QIV64" s="3"/>
      <c r="QIW64" s="3"/>
      <c r="QIX64" s="3"/>
      <c r="QIY64" s="3"/>
      <c r="QIZ64" s="3"/>
      <c r="QJA64" s="3"/>
      <c r="QJB64" s="3"/>
      <c r="QJC64" s="3"/>
      <c r="QJD64" s="3"/>
      <c r="QJE64" s="3"/>
      <c r="QJF64" s="3"/>
      <c r="QJG64" s="39"/>
      <c r="QJH64" s="38"/>
      <c r="QJI64" s="3"/>
      <c r="QJJ64" s="3"/>
      <c r="QJK64" s="3"/>
      <c r="QJL64" s="3"/>
      <c r="QJM64" s="3"/>
      <c r="QJN64" s="3"/>
      <c r="QJO64" s="3"/>
      <c r="QJP64" s="3"/>
      <c r="QJQ64" s="3"/>
      <c r="QJR64" s="3"/>
      <c r="QJS64" s="3"/>
      <c r="QJT64" s="3"/>
      <c r="QJU64" s="3"/>
      <c r="QJV64" s="3"/>
      <c r="QJW64" s="3"/>
      <c r="QJX64" s="3"/>
      <c r="QJY64" s="3"/>
      <c r="QJZ64" s="3"/>
      <c r="QKA64" s="3"/>
      <c r="QKB64" s="3"/>
      <c r="QKC64" s="3"/>
      <c r="QKD64" s="39"/>
      <c r="QKE64" s="38"/>
      <c r="QKF64" s="3"/>
      <c r="QKG64" s="3"/>
      <c r="QKH64" s="3"/>
      <c r="QKI64" s="3"/>
      <c r="QKJ64" s="3"/>
      <c r="QKK64" s="3"/>
      <c r="QKL64" s="3"/>
      <c r="QKM64" s="3"/>
      <c r="QKN64" s="3"/>
      <c r="QKO64" s="3"/>
      <c r="QKP64" s="3"/>
      <c r="QKQ64" s="3"/>
      <c r="QKR64" s="3"/>
      <c r="QKS64" s="3"/>
      <c r="QKT64" s="3"/>
      <c r="QKU64" s="3"/>
      <c r="QKV64" s="3"/>
      <c r="QKW64" s="3"/>
      <c r="QKX64" s="3"/>
      <c r="QKY64" s="3"/>
      <c r="QKZ64" s="3"/>
      <c r="QLA64" s="39"/>
      <c r="QLB64" s="38"/>
      <c r="QLC64" s="3"/>
      <c r="QLD64" s="3"/>
      <c r="QLE64" s="3"/>
      <c r="QLF64" s="3"/>
      <c r="QLG64" s="3"/>
      <c r="QLH64" s="3"/>
      <c r="QLI64" s="3"/>
      <c r="QLJ64" s="3"/>
      <c r="QLK64" s="3"/>
      <c r="QLL64" s="3"/>
      <c r="QLM64" s="3"/>
      <c r="QLN64" s="3"/>
      <c r="QLO64" s="3"/>
      <c r="QLP64" s="3"/>
      <c r="QLQ64" s="3"/>
      <c r="QLR64" s="3"/>
      <c r="QLS64" s="3"/>
      <c r="QLT64" s="3"/>
      <c r="QLU64" s="3"/>
      <c r="QLV64" s="3"/>
      <c r="QLW64" s="3"/>
      <c r="QLX64" s="39"/>
      <c r="QLY64" s="38"/>
      <c r="QLZ64" s="3"/>
      <c r="QMA64" s="3"/>
      <c r="QMB64" s="3"/>
      <c r="QMC64" s="3"/>
      <c r="QMD64" s="3"/>
      <c r="QME64" s="3"/>
      <c r="QMF64" s="3"/>
      <c r="QMG64" s="3"/>
      <c r="QMH64" s="3"/>
      <c r="QMI64" s="3"/>
      <c r="QMJ64" s="3"/>
      <c r="QMK64" s="3"/>
      <c r="QML64" s="3"/>
      <c r="QMM64" s="3"/>
      <c r="QMN64" s="3"/>
      <c r="QMO64" s="3"/>
      <c r="QMP64" s="3"/>
      <c r="QMQ64" s="3"/>
      <c r="QMR64" s="3"/>
      <c r="QMS64" s="3"/>
      <c r="QMT64" s="3"/>
      <c r="QMU64" s="39"/>
      <c r="QMV64" s="38"/>
      <c r="QMW64" s="3"/>
      <c r="QMX64" s="3"/>
      <c r="QMY64" s="3"/>
      <c r="QMZ64" s="3"/>
      <c r="QNA64" s="3"/>
      <c r="QNB64" s="3"/>
      <c r="QNC64" s="3"/>
      <c r="QND64" s="3"/>
      <c r="QNE64" s="3"/>
      <c r="QNF64" s="3"/>
      <c r="QNG64" s="3"/>
      <c r="QNH64" s="3"/>
      <c r="QNI64" s="3"/>
      <c r="QNJ64" s="3"/>
      <c r="QNK64" s="3"/>
      <c r="QNL64" s="3"/>
      <c r="QNM64" s="3"/>
      <c r="QNN64" s="3"/>
      <c r="QNO64" s="3"/>
      <c r="QNP64" s="3"/>
      <c r="QNQ64" s="3"/>
      <c r="QNR64" s="39"/>
      <c r="QNS64" s="38"/>
      <c r="QNT64" s="3"/>
      <c r="QNU64" s="3"/>
      <c r="QNV64" s="3"/>
      <c r="QNW64" s="3"/>
      <c r="QNX64" s="3"/>
      <c r="QNY64" s="3"/>
      <c r="QNZ64" s="3"/>
      <c r="QOA64" s="3"/>
      <c r="QOB64" s="3"/>
      <c r="QOC64" s="3"/>
      <c r="QOD64" s="3"/>
      <c r="QOE64" s="3"/>
      <c r="QOF64" s="3"/>
      <c r="QOG64" s="3"/>
      <c r="QOH64" s="3"/>
      <c r="QOI64" s="3"/>
      <c r="QOJ64" s="3"/>
      <c r="QOK64" s="3"/>
      <c r="QOL64" s="3"/>
      <c r="QOM64" s="3"/>
      <c r="QON64" s="3"/>
      <c r="QOO64" s="39"/>
      <c r="QOP64" s="38"/>
      <c r="QOQ64" s="3"/>
      <c r="QOR64" s="3"/>
      <c r="QOS64" s="3"/>
      <c r="QOT64" s="3"/>
      <c r="QOU64" s="3"/>
      <c r="QOV64" s="3"/>
      <c r="QOW64" s="3"/>
      <c r="QOX64" s="3"/>
      <c r="QOY64" s="3"/>
      <c r="QOZ64" s="3"/>
      <c r="QPA64" s="3"/>
      <c r="QPB64" s="3"/>
      <c r="QPC64" s="3"/>
      <c r="QPD64" s="3"/>
      <c r="QPE64" s="3"/>
      <c r="QPF64" s="3"/>
      <c r="QPG64" s="3"/>
      <c r="QPH64" s="3"/>
      <c r="QPI64" s="3"/>
      <c r="QPJ64" s="3"/>
      <c r="QPK64" s="3"/>
      <c r="QPL64" s="39"/>
      <c r="QPM64" s="38"/>
      <c r="QPN64" s="3"/>
      <c r="QPO64" s="3"/>
      <c r="QPP64" s="3"/>
      <c r="QPQ64" s="3"/>
      <c r="QPR64" s="3"/>
      <c r="QPS64" s="3"/>
      <c r="QPT64" s="3"/>
      <c r="QPU64" s="3"/>
      <c r="QPV64" s="3"/>
      <c r="QPW64" s="3"/>
      <c r="QPX64" s="3"/>
      <c r="QPY64" s="3"/>
      <c r="QPZ64" s="3"/>
      <c r="QQA64" s="3"/>
      <c r="QQB64" s="3"/>
      <c r="QQC64" s="3"/>
      <c r="QQD64" s="3"/>
      <c r="QQE64" s="3"/>
      <c r="QQF64" s="3"/>
      <c r="QQG64" s="3"/>
      <c r="QQH64" s="3"/>
      <c r="QQI64" s="39"/>
      <c r="QQJ64" s="38"/>
      <c r="QQK64" s="3"/>
      <c r="QQL64" s="3"/>
      <c r="QQM64" s="3"/>
      <c r="QQN64" s="3"/>
      <c r="QQO64" s="3"/>
      <c r="QQP64" s="3"/>
      <c r="QQQ64" s="3"/>
      <c r="QQR64" s="3"/>
      <c r="QQS64" s="3"/>
      <c r="QQT64" s="3"/>
      <c r="QQU64" s="3"/>
      <c r="QQV64" s="3"/>
      <c r="QQW64" s="3"/>
      <c r="QQX64" s="3"/>
      <c r="QQY64" s="3"/>
      <c r="QQZ64" s="3"/>
      <c r="QRA64" s="3"/>
      <c r="QRB64" s="3"/>
      <c r="QRC64" s="3"/>
      <c r="QRD64" s="3"/>
      <c r="QRE64" s="3"/>
      <c r="QRF64" s="39"/>
      <c r="QRG64" s="38"/>
      <c r="QRH64" s="3"/>
      <c r="QRI64" s="3"/>
      <c r="QRJ64" s="3"/>
      <c r="QRK64" s="3"/>
      <c r="QRL64" s="3"/>
      <c r="QRM64" s="3"/>
      <c r="QRN64" s="3"/>
      <c r="QRO64" s="3"/>
      <c r="QRP64" s="3"/>
      <c r="QRQ64" s="3"/>
      <c r="QRR64" s="3"/>
      <c r="QRS64" s="3"/>
      <c r="QRT64" s="3"/>
      <c r="QRU64" s="3"/>
      <c r="QRV64" s="3"/>
      <c r="QRW64" s="3"/>
      <c r="QRX64" s="3"/>
      <c r="QRY64" s="3"/>
      <c r="QRZ64" s="3"/>
      <c r="QSA64" s="3"/>
      <c r="QSB64" s="3"/>
      <c r="QSC64" s="39"/>
      <c r="QSD64" s="38"/>
      <c r="QSE64" s="3"/>
      <c r="QSF64" s="3"/>
      <c r="QSG64" s="3"/>
      <c r="QSH64" s="3"/>
      <c r="QSI64" s="3"/>
      <c r="QSJ64" s="3"/>
      <c r="QSK64" s="3"/>
      <c r="QSL64" s="3"/>
      <c r="QSM64" s="3"/>
      <c r="QSN64" s="3"/>
      <c r="QSO64" s="3"/>
      <c r="QSP64" s="3"/>
      <c r="QSQ64" s="3"/>
      <c r="QSR64" s="3"/>
      <c r="QSS64" s="3"/>
      <c r="QST64" s="3"/>
      <c r="QSU64" s="3"/>
      <c r="QSV64" s="3"/>
      <c r="QSW64" s="3"/>
      <c r="QSX64" s="3"/>
      <c r="QSY64" s="3"/>
      <c r="QSZ64" s="39"/>
      <c r="QTA64" s="38"/>
      <c r="QTB64" s="3"/>
      <c r="QTC64" s="3"/>
      <c r="QTD64" s="3"/>
      <c r="QTE64" s="3"/>
      <c r="QTF64" s="3"/>
      <c r="QTG64" s="3"/>
      <c r="QTH64" s="3"/>
      <c r="QTI64" s="3"/>
      <c r="QTJ64" s="3"/>
      <c r="QTK64" s="3"/>
      <c r="QTL64" s="3"/>
      <c r="QTM64" s="3"/>
      <c r="QTN64" s="3"/>
      <c r="QTO64" s="3"/>
      <c r="QTP64" s="3"/>
      <c r="QTQ64" s="3"/>
      <c r="QTR64" s="3"/>
      <c r="QTS64" s="3"/>
      <c r="QTT64" s="3"/>
      <c r="QTU64" s="3"/>
      <c r="QTV64" s="3"/>
      <c r="QTW64" s="39"/>
      <c r="QTX64" s="38"/>
      <c r="QTY64" s="3"/>
      <c r="QTZ64" s="3"/>
      <c r="QUA64" s="3"/>
      <c r="QUB64" s="3"/>
      <c r="QUC64" s="3"/>
      <c r="QUD64" s="3"/>
      <c r="QUE64" s="3"/>
      <c r="QUF64" s="3"/>
      <c r="QUG64" s="3"/>
      <c r="QUH64" s="3"/>
      <c r="QUI64" s="3"/>
      <c r="QUJ64" s="3"/>
      <c r="QUK64" s="3"/>
      <c r="QUL64" s="3"/>
      <c r="QUM64" s="3"/>
      <c r="QUN64" s="3"/>
      <c r="QUO64" s="3"/>
      <c r="QUP64" s="3"/>
      <c r="QUQ64" s="3"/>
      <c r="QUR64" s="3"/>
      <c r="QUS64" s="3"/>
      <c r="QUT64" s="39"/>
      <c r="QUU64" s="38"/>
      <c r="QUV64" s="3"/>
      <c r="QUW64" s="3"/>
      <c r="QUX64" s="3"/>
      <c r="QUY64" s="3"/>
      <c r="QUZ64" s="3"/>
      <c r="QVA64" s="3"/>
      <c r="QVB64" s="3"/>
      <c r="QVC64" s="3"/>
      <c r="QVD64" s="3"/>
      <c r="QVE64" s="3"/>
      <c r="QVF64" s="3"/>
      <c r="QVG64" s="3"/>
      <c r="QVH64" s="3"/>
      <c r="QVI64" s="3"/>
      <c r="QVJ64" s="3"/>
      <c r="QVK64" s="3"/>
      <c r="QVL64" s="3"/>
      <c r="QVM64" s="3"/>
      <c r="QVN64" s="3"/>
      <c r="QVO64" s="3"/>
      <c r="QVP64" s="3"/>
      <c r="QVQ64" s="39"/>
      <c r="QVR64" s="38"/>
      <c r="QVS64" s="3"/>
      <c r="QVT64" s="3"/>
      <c r="QVU64" s="3"/>
      <c r="QVV64" s="3"/>
      <c r="QVW64" s="3"/>
      <c r="QVX64" s="3"/>
      <c r="QVY64" s="3"/>
      <c r="QVZ64" s="3"/>
      <c r="QWA64" s="3"/>
      <c r="QWB64" s="3"/>
      <c r="QWC64" s="3"/>
      <c r="QWD64" s="3"/>
      <c r="QWE64" s="3"/>
      <c r="QWF64" s="3"/>
      <c r="QWG64" s="3"/>
      <c r="QWH64" s="3"/>
      <c r="QWI64" s="3"/>
      <c r="QWJ64" s="3"/>
      <c r="QWK64" s="3"/>
      <c r="QWL64" s="3"/>
      <c r="QWM64" s="3"/>
      <c r="QWN64" s="39"/>
      <c r="QWO64" s="38"/>
      <c r="QWP64" s="3"/>
      <c r="QWQ64" s="3"/>
      <c r="QWR64" s="3"/>
      <c r="QWS64" s="3"/>
      <c r="QWT64" s="3"/>
      <c r="QWU64" s="3"/>
      <c r="QWV64" s="3"/>
      <c r="QWW64" s="3"/>
      <c r="QWX64" s="3"/>
      <c r="QWY64" s="3"/>
      <c r="QWZ64" s="3"/>
      <c r="QXA64" s="3"/>
      <c r="QXB64" s="3"/>
      <c r="QXC64" s="3"/>
      <c r="QXD64" s="3"/>
      <c r="QXE64" s="3"/>
      <c r="QXF64" s="3"/>
      <c r="QXG64" s="3"/>
      <c r="QXH64" s="3"/>
      <c r="QXI64" s="3"/>
      <c r="QXJ64" s="3"/>
      <c r="QXK64" s="39"/>
      <c r="QXL64" s="38"/>
      <c r="QXM64" s="3"/>
      <c r="QXN64" s="3"/>
      <c r="QXO64" s="3"/>
      <c r="QXP64" s="3"/>
      <c r="QXQ64" s="3"/>
      <c r="QXR64" s="3"/>
      <c r="QXS64" s="3"/>
      <c r="QXT64" s="3"/>
      <c r="QXU64" s="3"/>
      <c r="QXV64" s="3"/>
      <c r="QXW64" s="3"/>
      <c r="QXX64" s="3"/>
      <c r="QXY64" s="3"/>
      <c r="QXZ64" s="3"/>
      <c r="QYA64" s="3"/>
      <c r="QYB64" s="3"/>
      <c r="QYC64" s="3"/>
      <c r="QYD64" s="3"/>
      <c r="QYE64" s="3"/>
      <c r="QYF64" s="3"/>
      <c r="QYG64" s="3"/>
      <c r="QYH64" s="39"/>
      <c r="QYI64" s="38"/>
      <c r="QYJ64" s="3"/>
      <c r="QYK64" s="3"/>
      <c r="QYL64" s="3"/>
      <c r="QYM64" s="3"/>
      <c r="QYN64" s="3"/>
      <c r="QYO64" s="3"/>
      <c r="QYP64" s="3"/>
      <c r="QYQ64" s="3"/>
      <c r="QYR64" s="3"/>
      <c r="QYS64" s="3"/>
      <c r="QYT64" s="3"/>
      <c r="QYU64" s="3"/>
      <c r="QYV64" s="3"/>
      <c r="QYW64" s="3"/>
      <c r="QYX64" s="3"/>
      <c r="QYY64" s="3"/>
      <c r="QYZ64" s="3"/>
      <c r="QZA64" s="3"/>
      <c r="QZB64" s="3"/>
      <c r="QZC64" s="3"/>
      <c r="QZD64" s="3"/>
      <c r="QZE64" s="39"/>
      <c r="QZF64" s="38"/>
      <c r="QZG64" s="3"/>
      <c r="QZH64" s="3"/>
      <c r="QZI64" s="3"/>
      <c r="QZJ64" s="3"/>
      <c r="QZK64" s="3"/>
      <c r="QZL64" s="3"/>
      <c r="QZM64" s="3"/>
      <c r="QZN64" s="3"/>
      <c r="QZO64" s="3"/>
      <c r="QZP64" s="3"/>
      <c r="QZQ64" s="3"/>
      <c r="QZR64" s="3"/>
      <c r="QZS64" s="3"/>
      <c r="QZT64" s="3"/>
      <c r="QZU64" s="3"/>
      <c r="QZV64" s="3"/>
      <c r="QZW64" s="3"/>
      <c r="QZX64" s="3"/>
      <c r="QZY64" s="3"/>
      <c r="QZZ64" s="3"/>
      <c r="RAA64" s="3"/>
      <c r="RAB64" s="39"/>
      <c r="RAC64" s="38"/>
      <c r="RAD64" s="3"/>
      <c r="RAE64" s="3"/>
      <c r="RAF64" s="3"/>
      <c r="RAG64" s="3"/>
      <c r="RAH64" s="3"/>
      <c r="RAI64" s="3"/>
      <c r="RAJ64" s="3"/>
      <c r="RAK64" s="3"/>
      <c r="RAL64" s="3"/>
      <c r="RAM64" s="3"/>
      <c r="RAN64" s="3"/>
      <c r="RAO64" s="3"/>
      <c r="RAP64" s="3"/>
      <c r="RAQ64" s="3"/>
      <c r="RAR64" s="3"/>
      <c r="RAS64" s="3"/>
      <c r="RAT64" s="3"/>
      <c r="RAU64" s="3"/>
      <c r="RAV64" s="3"/>
      <c r="RAW64" s="3"/>
      <c r="RAX64" s="3"/>
      <c r="RAY64" s="39"/>
      <c r="RAZ64" s="38"/>
      <c r="RBA64" s="3"/>
      <c r="RBB64" s="3"/>
      <c r="RBC64" s="3"/>
      <c r="RBD64" s="3"/>
      <c r="RBE64" s="3"/>
      <c r="RBF64" s="3"/>
      <c r="RBG64" s="3"/>
      <c r="RBH64" s="3"/>
      <c r="RBI64" s="3"/>
      <c r="RBJ64" s="3"/>
      <c r="RBK64" s="3"/>
      <c r="RBL64" s="3"/>
      <c r="RBM64" s="3"/>
      <c r="RBN64" s="3"/>
      <c r="RBO64" s="3"/>
      <c r="RBP64" s="3"/>
      <c r="RBQ64" s="3"/>
      <c r="RBR64" s="3"/>
      <c r="RBS64" s="3"/>
      <c r="RBT64" s="3"/>
      <c r="RBU64" s="3"/>
      <c r="RBV64" s="39"/>
      <c r="RBW64" s="38"/>
      <c r="RBX64" s="3"/>
      <c r="RBY64" s="3"/>
      <c r="RBZ64" s="3"/>
      <c r="RCA64" s="3"/>
      <c r="RCB64" s="3"/>
      <c r="RCC64" s="3"/>
      <c r="RCD64" s="3"/>
      <c r="RCE64" s="3"/>
      <c r="RCF64" s="3"/>
      <c r="RCG64" s="3"/>
      <c r="RCH64" s="3"/>
      <c r="RCI64" s="3"/>
      <c r="RCJ64" s="3"/>
      <c r="RCK64" s="3"/>
      <c r="RCL64" s="3"/>
      <c r="RCM64" s="3"/>
      <c r="RCN64" s="3"/>
      <c r="RCO64" s="3"/>
      <c r="RCP64" s="3"/>
      <c r="RCQ64" s="3"/>
      <c r="RCR64" s="3"/>
      <c r="RCS64" s="39"/>
      <c r="RCT64" s="38"/>
      <c r="RCU64" s="3"/>
      <c r="RCV64" s="3"/>
      <c r="RCW64" s="3"/>
      <c r="RCX64" s="3"/>
      <c r="RCY64" s="3"/>
      <c r="RCZ64" s="3"/>
      <c r="RDA64" s="3"/>
      <c r="RDB64" s="3"/>
      <c r="RDC64" s="3"/>
      <c r="RDD64" s="3"/>
      <c r="RDE64" s="3"/>
      <c r="RDF64" s="3"/>
      <c r="RDG64" s="3"/>
      <c r="RDH64" s="3"/>
      <c r="RDI64" s="3"/>
      <c r="RDJ64" s="3"/>
      <c r="RDK64" s="3"/>
      <c r="RDL64" s="3"/>
      <c r="RDM64" s="3"/>
      <c r="RDN64" s="3"/>
      <c r="RDO64" s="3"/>
      <c r="RDP64" s="39"/>
      <c r="RDQ64" s="38"/>
      <c r="RDR64" s="3"/>
      <c r="RDS64" s="3"/>
      <c r="RDT64" s="3"/>
      <c r="RDU64" s="3"/>
      <c r="RDV64" s="3"/>
      <c r="RDW64" s="3"/>
      <c r="RDX64" s="3"/>
      <c r="RDY64" s="3"/>
      <c r="RDZ64" s="3"/>
      <c r="REA64" s="3"/>
      <c r="REB64" s="3"/>
      <c r="REC64" s="3"/>
      <c r="RED64" s="3"/>
      <c r="REE64" s="3"/>
      <c r="REF64" s="3"/>
      <c r="REG64" s="3"/>
      <c r="REH64" s="3"/>
      <c r="REI64" s="3"/>
      <c r="REJ64" s="3"/>
      <c r="REK64" s="3"/>
      <c r="REL64" s="3"/>
      <c r="REM64" s="39"/>
      <c r="REN64" s="38"/>
      <c r="REO64" s="3"/>
      <c r="REP64" s="3"/>
      <c r="REQ64" s="3"/>
      <c r="RER64" s="3"/>
      <c r="RES64" s="3"/>
      <c r="RET64" s="3"/>
      <c r="REU64" s="3"/>
      <c r="REV64" s="3"/>
      <c r="REW64" s="3"/>
      <c r="REX64" s="3"/>
      <c r="REY64" s="3"/>
      <c r="REZ64" s="3"/>
      <c r="RFA64" s="3"/>
      <c r="RFB64" s="3"/>
      <c r="RFC64" s="3"/>
      <c r="RFD64" s="3"/>
      <c r="RFE64" s="3"/>
      <c r="RFF64" s="3"/>
      <c r="RFG64" s="3"/>
      <c r="RFH64" s="3"/>
      <c r="RFI64" s="3"/>
      <c r="RFJ64" s="39"/>
      <c r="RFK64" s="38"/>
      <c r="RFL64" s="3"/>
      <c r="RFM64" s="3"/>
      <c r="RFN64" s="3"/>
      <c r="RFO64" s="3"/>
      <c r="RFP64" s="3"/>
      <c r="RFQ64" s="3"/>
      <c r="RFR64" s="3"/>
      <c r="RFS64" s="3"/>
      <c r="RFT64" s="3"/>
      <c r="RFU64" s="3"/>
      <c r="RFV64" s="3"/>
      <c r="RFW64" s="3"/>
      <c r="RFX64" s="3"/>
      <c r="RFY64" s="3"/>
      <c r="RFZ64" s="3"/>
      <c r="RGA64" s="3"/>
      <c r="RGB64" s="3"/>
      <c r="RGC64" s="3"/>
      <c r="RGD64" s="3"/>
      <c r="RGE64" s="3"/>
      <c r="RGF64" s="3"/>
      <c r="RGG64" s="39"/>
      <c r="RGH64" s="38"/>
      <c r="RGI64" s="3"/>
      <c r="RGJ64" s="3"/>
      <c r="RGK64" s="3"/>
      <c r="RGL64" s="3"/>
      <c r="RGM64" s="3"/>
      <c r="RGN64" s="3"/>
      <c r="RGO64" s="3"/>
      <c r="RGP64" s="3"/>
      <c r="RGQ64" s="3"/>
      <c r="RGR64" s="3"/>
      <c r="RGS64" s="3"/>
      <c r="RGT64" s="3"/>
      <c r="RGU64" s="3"/>
      <c r="RGV64" s="3"/>
      <c r="RGW64" s="3"/>
      <c r="RGX64" s="3"/>
      <c r="RGY64" s="3"/>
      <c r="RGZ64" s="3"/>
      <c r="RHA64" s="3"/>
      <c r="RHB64" s="3"/>
      <c r="RHC64" s="3"/>
      <c r="RHD64" s="39"/>
      <c r="RHE64" s="38"/>
      <c r="RHF64" s="3"/>
      <c r="RHG64" s="3"/>
      <c r="RHH64" s="3"/>
      <c r="RHI64" s="3"/>
      <c r="RHJ64" s="3"/>
      <c r="RHK64" s="3"/>
      <c r="RHL64" s="3"/>
      <c r="RHM64" s="3"/>
      <c r="RHN64" s="3"/>
      <c r="RHO64" s="3"/>
      <c r="RHP64" s="3"/>
      <c r="RHQ64" s="3"/>
      <c r="RHR64" s="3"/>
      <c r="RHS64" s="3"/>
      <c r="RHT64" s="3"/>
      <c r="RHU64" s="3"/>
      <c r="RHV64" s="3"/>
      <c r="RHW64" s="3"/>
      <c r="RHX64" s="3"/>
      <c r="RHY64" s="3"/>
      <c r="RHZ64" s="3"/>
      <c r="RIA64" s="39"/>
      <c r="RIB64" s="38"/>
      <c r="RIC64" s="3"/>
      <c r="RID64" s="3"/>
      <c r="RIE64" s="3"/>
      <c r="RIF64" s="3"/>
      <c r="RIG64" s="3"/>
      <c r="RIH64" s="3"/>
      <c r="RII64" s="3"/>
      <c r="RIJ64" s="3"/>
      <c r="RIK64" s="3"/>
      <c r="RIL64" s="3"/>
      <c r="RIM64" s="3"/>
      <c r="RIN64" s="3"/>
      <c r="RIO64" s="3"/>
      <c r="RIP64" s="3"/>
      <c r="RIQ64" s="3"/>
      <c r="RIR64" s="3"/>
      <c r="RIS64" s="3"/>
      <c r="RIT64" s="3"/>
      <c r="RIU64" s="3"/>
      <c r="RIV64" s="3"/>
      <c r="RIW64" s="3"/>
      <c r="RIX64" s="39"/>
      <c r="RIY64" s="38"/>
      <c r="RIZ64" s="3"/>
      <c r="RJA64" s="3"/>
      <c r="RJB64" s="3"/>
      <c r="RJC64" s="3"/>
      <c r="RJD64" s="3"/>
      <c r="RJE64" s="3"/>
      <c r="RJF64" s="3"/>
      <c r="RJG64" s="3"/>
      <c r="RJH64" s="3"/>
      <c r="RJI64" s="3"/>
      <c r="RJJ64" s="3"/>
      <c r="RJK64" s="3"/>
      <c r="RJL64" s="3"/>
      <c r="RJM64" s="3"/>
      <c r="RJN64" s="3"/>
      <c r="RJO64" s="3"/>
      <c r="RJP64" s="3"/>
      <c r="RJQ64" s="3"/>
      <c r="RJR64" s="3"/>
      <c r="RJS64" s="3"/>
      <c r="RJT64" s="3"/>
      <c r="RJU64" s="39"/>
      <c r="RJV64" s="38"/>
      <c r="RJW64" s="3"/>
      <c r="RJX64" s="3"/>
      <c r="RJY64" s="3"/>
      <c r="RJZ64" s="3"/>
      <c r="RKA64" s="3"/>
      <c r="RKB64" s="3"/>
      <c r="RKC64" s="3"/>
      <c r="RKD64" s="3"/>
      <c r="RKE64" s="3"/>
      <c r="RKF64" s="3"/>
      <c r="RKG64" s="3"/>
      <c r="RKH64" s="3"/>
      <c r="RKI64" s="3"/>
      <c r="RKJ64" s="3"/>
      <c r="RKK64" s="3"/>
      <c r="RKL64" s="3"/>
      <c r="RKM64" s="3"/>
      <c r="RKN64" s="3"/>
      <c r="RKO64" s="3"/>
      <c r="RKP64" s="3"/>
      <c r="RKQ64" s="3"/>
      <c r="RKR64" s="39"/>
      <c r="RKS64" s="38"/>
      <c r="RKT64" s="3"/>
      <c r="RKU64" s="3"/>
      <c r="RKV64" s="3"/>
      <c r="RKW64" s="3"/>
      <c r="RKX64" s="3"/>
      <c r="RKY64" s="3"/>
      <c r="RKZ64" s="3"/>
      <c r="RLA64" s="3"/>
      <c r="RLB64" s="3"/>
      <c r="RLC64" s="3"/>
      <c r="RLD64" s="3"/>
      <c r="RLE64" s="3"/>
      <c r="RLF64" s="3"/>
      <c r="RLG64" s="3"/>
      <c r="RLH64" s="3"/>
      <c r="RLI64" s="3"/>
      <c r="RLJ64" s="3"/>
      <c r="RLK64" s="3"/>
      <c r="RLL64" s="3"/>
      <c r="RLM64" s="3"/>
      <c r="RLN64" s="3"/>
      <c r="RLO64" s="39"/>
      <c r="RLP64" s="38"/>
      <c r="RLQ64" s="3"/>
      <c r="RLR64" s="3"/>
      <c r="RLS64" s="3"/>
      <c r="RLT64" s="3"/>
      <c r="RLU64" s="3"/>
      <c r="RLV64" s="3"/>
      <c r="RLW64" s="3"/>
      <c r="RLX64" s="3"/>
      <c r="RLY64" s="3"/>
      <c r="RLZ64" s="3"/>
      <c r="RMA64" s="3"/>
      <c r="RMB64" s="3"/>
      <c r="RMC64" s="3"/>
      <c r="RMD64" s="3"/>
      <c r="RME64" s="3"/>
      <c r="RMF64" s="3"/>
      <c r="RMG64" s="3"/>
      <c r="RMH64" s="3"/>
      <c r="RMI64" s="3"/>
      <c r="RMJ64" s="3"/>
      <c r="RMK64" s="3"/>
      <c r="RML64" s="39"/>
      <c r="RMM64" s="38"/>
      <c r="RMN64" s="3"/>
      <c r="RMO64" s="3"/>
      <c r="RMP64" s="3"/>
      <c r="RMQ64" s="3"/>
      <c r="RMR64" s="3"/>
      <c r="RMS64" s="3"/>
      <c r="RMT64" s="3"/>
      <c r="RMU64" s="3"/>
      <c r="RMV64" s="3"/>
      <c r="RMW64" s="3"/>
      <c r="RMX64" s="3"/>
      <c r="RMY64" s="3"/>
      <c r="RMZ64" s="3"/>
      <c r="RNA64" s="3"/>
      <c r="RNB64" s="3"/>
      <c r="RNC64" s="3"/>
      <c r="RND64" s="3"/>
      <c r="RNE64" s="3"/>
      <c r="RNF64" s="3"/>
      <c r="RNG64" s="3"/>
      <c r="RNH64" s="3"/>
      <c r="RNI64" s="39"/>
      <c r="RNJ64" s="38"/>
      <c r="RNK64" s="3"/>
      <c r="RNL64" s="3"/>
      <c r="RNM64" s="3"/>
      <c r="RNN64" s="3"/>
      <c r="RNO64" s="3"/>
      <c r="RNP64" s="3"/>
      <c r="RNQ64" s="3"/>
      <c r="RNR64" s="3"/>
      <c r="RNS64" s="3"/>
      <c r="RNT64" s="3"/>
      <c r="RNU64" s="3"/>
      <c r="RNV64" s="3"/>
      <c r="RNW64" s="3"/>
      <c r="RNX64" s="3"/>
      <c r="RNY64" s="3"/>
      <c r="RNZ64" s="3"/>
      <c r="ROA64" s="3"/>
      <c r="ROB64" s="3"/>
      <c r="ROC64" s="3"/>
      <c r="ROD64" s="3"/>
      <c r="ROE64" s="3"/>
      <c r="ROF64" s="39"/>
      <c r="ROG64" s="38"/>
      <c r="ROH64" s="3"/>
      <c r="ROI64" s="3"/>
      <c r="ROJ64" s="3"/>
      <c r="ROK64" s="3"/>
      <c r="ROL64" s="3"/>
      <c r="ROM64" s="3"/>
      <c r="RON64" s="3"/>
      <c r="ROO64" s="3"/>
      <c r="ROP64" s="3"/>
      <c r="ROQ64" s="3"/>
      <c r="ROR64" s="3"/>
      <c r="ROS64" s="3"/>
      <c r="ROT64" s="3"/>
      <c r="ROU64" s="3"/>
      <c r="ROV64" s="3"/>
      <c r="ROW64" s="3"/>
      <c r="ROX64" s="3"/>
      <c r="ROY64" s="3"/>
      <c r="ROZ64" s="3"/>
      <c r="RPA64" s="3"/>
      <c r="RPB64" s="3"/>
      <c r="RPC64" s="39"/>
      <c r="RPD64" s="38"/>
      <c r="RPE64" s="3"/>
      <c r="RPF64" s="3"/>
      <c r="RPG64" s="3"/>
      <c r="RPH64" s="3"/>
      <c r="RPI64" s="3"/>
      <c r="RPJ64" s="3"/>
      <c r="RPK64" s="3"/>
      <c r="RPL64" s="3"/>
      <c r="RPM64" s="3"/>
      <c r="RPN64" s="3"/>
      <c r="RPO64" s="3"/>
      <c r="RPP64" s="3"/>
      <c r="RPQ64" s="3"/>
      <c r="RPR64" s="3"/>
      <c r="RPS64" s="3"/>
      <c r="RPT64" s="3"/>
      <c r="RPU64" s="3"/>
      <c r="RPV64" s="3"/>
      <c r="RPW64" s="3"/>
      <c r="RPX64" s="3"/>
      <c r="RPY64" s="3"/>
      <c r="RPZ64" s="39"/>
      <c r="RQA64" s="38"/>
      <c r="RQB64" s="3"/>
      <c r="RQC64" s="3"/>
      <c r="RQD64" s="3"/>
      <c r="RQE64" s="3"/>
      <c r="RQF64" s="3"/>
      <c r="RQG64" s="3"/>
      <c r="RQH64" s="3"/>
      <c r="RQI64" s="3"/>
      <c r="RQJ64" s="3"/>
      <c r="RQK64" s="3"/>
      <c r="RQL64" s="3"/>
      <c r="RQM64" s="3"/>
      <c r="RQN64" s="3"/>
      <c r="RQO64" s="3"/>
      <c r="RQP64" s="3"/>
      <c r="RQQ64" s="3"/>
      <c r="RQR64" s="3"/>
      <c r="RQS64" s="3"/>
      <c r="RQT64" s="3"/>
      <c r="RQU64" s="3"/>
      <c r="RQV64" s="3"/>
      <c r="RQW64" s="39"/>
      <c r="RQX64" s="38"/>
      <c r="RQY64" s="3"/>
      <c r="RQZ64" s="3"/>
      <c r="RRA64" s="3"/>
      <c r="RRB64" s="3"/>
      <c r="RRC64" s="3"/>
      <c r="RRD64" s="3"/>
      <c r="RRE64" s="3"/>
      <c r="RRF64" s="3"/>
      <c r="RRG64" s="3"/>
      <c r="RRH64" s="3"/>
      <c r="RRI64" s="3"/>
      <c r="RRJ64" s="3"/>
      <c r="RRK64" s="3"/>
      <c r="RRL64" s="3"/>
      <c r="RRM64" s="3"/>
      <c r="RRN64" s="3"/>
      <c r="RRO64" s="3"/>
      <c r="RRP64" s="3"/>
      <c r="RRQ64" s="3"/>
      <c r="RRR64" s="3"/>
      <c r="RRS64" s="3"/>
      <c r="RRT64" s="39"/>
      <c r="RRU64" s="38"/>
      <c r="RRV64" s="3"/>
      <c r="RRW64" s="3"/>
      <c r="RRX64" s="3"/>
      <c r="RRY64" s="3"/>
      <c r="RRZ64" s="3"/>
      <c r="RSA64" s="3"/>
      <c r="RSB64" s="3"/>
      <c r="RSC64" s="3"/>
      <c r="RSD64" s="3"/>
      <c r="RSE64" s="3"/>
      <c r="RSF64" s="3"/>
      <c r="RSG64" s="3"/>
      <c r="RSH64" s="3"/>
      <c r="RSI64" s="3"/>
      <c r="RSJ64" s="3"/>
      <c r="RSK64" s="3"/>
      <c r="RSL64" s="3"/>
      <c r="RSM64" s="3"/>
      <c r="RSN64" s="3"/>
      <c r="RSO64" s="3"/>
      <c r="RSP64" s="3"/>
      <c r="RSQ64" s="39"/>
      <c r="RSR64" s="38"/>
      <c r="RSS64" s="3"/>
      <c r="RST64" s="3"/>
      <c r="RSU64" s="3"/>
      <c r="RSV64" s="3"/>
      <c r="RSW64" s="3"/>
      <c r="RSX64" s="3"/>
      <c r="RSY64" s="3"/>
      <c r="RSZ64" s="3"/>
      <c r="RTA64" s="3"/>
      <c r="RTB64" s="3"/>
      <c r="RTC64" s="3"/>
      <c r="RTD64" s="3"/>
      <c r="RTE64" s="3"/>
      <c r="RTF64" s="3"/>
      <c r="RTG64" s="3"/>
      <c r="RTH64" s="3"/>
      <c r="RTI64" s="3"/>
      <c r="RTJ64" s="3"/>
      <c r="RTK64" s="3"/>
      <c r="RTL64" s="3"/>
      <c r="RTM64" s="3"/>
      <c r="RTN64" s="39"/>
      <c r="RTO64" s="38"/>
      <c r="RTP64" s="3"/>
      <c r="RTQ64" s="3"/>
      <c r="RTR64" s="3"/>
      <c r="RTS64" s="3"/>
      <c r="RTT64" s="3"/>
      <c r="RTU64" s="3"/>
      <c r="RTV64" s="3"/>
      <c r="RTW64" s="3"/>
      <c r="RTX64" s="3"/>
      <c r="RTY64" s="3"/>
      <c r="RTZ64" s="3"/>
      <c r="RUA64" s="3"/>
      <c r="RUB64" s="3"/>
      <c r="RUC64" s="3"/>
      <c r="RUD64" s="3"/>
      <c r="RUE64" s="3"/>
      <c r="RUF64" s="3"/>
      <c r="RUG64" s="3"/>
      <c r="RUH64" s="3"/>
      <c r="RUI64" s="3"/>
      <c r="RUJ64" s="3"/>
      <c r="RUK64" s="39"/>
      <c r="RUL64" s="38"/>
      <c r="RUM64" s="3"/>
      <c r="RUN64" s="3"/>
      <c r="RUO64" s="3"/>
      <c r="RUP64" s="3"/>
      <c r="RUQ64" s="3"/>
      <c r="RUR64" s="3"/>
      <c r="RUS64" s="3"/>
      <c r="RUT64" s="3"/>
      <c r="RUU64" s="3"/>
      <c r="RUV64" s="3"/>
      <c r="RUW64" s="3"/>
      <c r="RUX64" s="3"/>
      <c r="RUY64" s="3"/>
      <c r="RUZ64" s="3"/>
      <c r="RVA64" s="3"/>
      <c r="RVB64" s="3"/>
      <c r="RVC64" s="3"/>
      <c r="RVD64" s="3"/>
      <c r="RVE64" s="3"/>
      <c r="RVF64" s="3"/>
      <c r="RVG64" s="3"/>
      <c r="RVH64" s="39"/>
      <c r="RVI64" s="38"/>
      <c r="RVJ64" s="3"/>
      <c r="RVK64" s="3"/>
      <c r="RVL64" s="3"/>
      <c r="RVM64" s="3"/>
      <c r="RVN64" s="3"/>
      <c r="RVO64" s="3"/>
      <c r="RVP64" s="3"/>
      <c r="RVQ64" s="3"/>
      <c r="RVR64" s="3"/>
      <c r="RVS64" s="3"/>
      <c r="RVT64" s="3"/>
      <c r="RVU64" s="3"/>
      <c r="RVV64" s="3"/>
      <c r="RVW64" s="3"/>
      <c r="RVX64" s="3"/>
      <c r="RVY64" s="3"/>
      <c r="RVZ64" s="3"/>
      <c r="RWA64" s="3"/>
      <c r="RWB64" s="3"/>
      <c r="RWC64" s="3"/>
      <c r="RWD64" s="3"/>
      <c r="RWE64" s="39"/>
      <c r="RWF64" s="38"/>
      <c r="RWG64" s="3"/>
      <c r="RWH64" s="3"/>
      <c r="RWI64" s="3"/>
      <c r="RWJ64" s="3"/>
      <c r="RWK64" s="3"/>
      <c r="RWL64" s="3"/>
      <c r="RWM64" s="3"/>
      <c r="RWN64" s="3"/>
      <c r="RWO64" s="3"/>
      <c r="RWP64" s="3"/>
      <c r="RWQ64" s="3"/>
      <c r="RWR64" s="3"/>
      <c r="RWS64" s="3"/>
      <c r="RWT64" s="3"/>
      <c r="RWU64" s="3"/>
      <c r="RWV64" s="3"/>
      <c r="RWW64" s="3"/>
      <c r="RWX64" s="3"/>
      <c r="RWY64" s="3"/>
      <c r="RWZ64" s="3"/>
      <c r="RXA64" s="3"/>
      <c r="RXB64" s="39"/>
      <c r="RXC64" s="38"/>
      <c r="RXD64" s="3"/>
      <c r="RXE64" s="3"/>
      <c r="RXF64" s="3"/>
      <c r="RXG64" s="3"/>
      <c r="RXH64" s="3"/>
      <c r="RXI64" s="3"/>
      <c r="RXJ64" s="3"/>
      <c r="RXK64" s="3"/>
      <c r="RXL64" s="3"/>
      <c r="RXM64" s="3"/>
      <c r="RXN64" s="3"/>
      <c r="RXO64" s="3"/>
      <c r="RXP64" s="3"/>
      <c r="RXQ64" s="3"/>
      <c r="RXR64" s="3"/>
      <c r="RXS64" s="3"/>
      <c r="RXT64" s="3"/>
      <c r="RXU64" s="3"/>
      <c r="RXV64" s="3"/>
      <c r="RXW64" s="3"/>
      <c r="RXX64" s="3"/>
      <c r="RXY64" s="39"/>
      <c r="RXZ64" s="38"/>
      <c r="RYA64" s="3"/>
      <c r="RYB64" s="3"/>
      <c r="RYC64" s="3"/>
      <c r="RYD64" s="3"/>
      <c r="RYE64" s="3"/>
      <c r="RYF64" s="3"/>
      <c r="RYG64" s="3"/>
      <c r="RYH64" s="3"/>
      <c r="RYI64" s="3"/>
      <c r="RYJ64" s="3"/>
      <c r="RYK64" s="3"/>
      <c r="RYL64" s="3"/>
      <c r="RYM64" s="3"/>
      <c r="RYN64" s="3"/>
      <c r="RYO64" s="3"/>
      <c r="RYP64" s="3"/>
      <c r="RYQ64" s="3"/>
      <c r="RYR64" s="3"/>
      <c r="RYS64" s="3"/>
      <c r="RYT64" s="3"/>
      <c r="RYU64" s="3"/>
      <c r="RYV64" s="39"/>
      <c r="RYW64" s="38"/>
      <c r="RYX64" s="3"/>
      <c r="RYY64" s="3"/>
      <c r="RYZ64" s="3"/>
      <c r="RZA64" s="3"/>
      <c r="RZB64" s="3"/>
      <c r="RZC64" s="3"/>
      <c r="RZD64" s="3"/>
      <c r="RZE64" s="3"/>
      <c r="RZF64" s="3"/>
      <c r="RZG64" s="3"/>
      <c r="RZH64" s="3"/>
      <c r="RZI64" s="3"/>
      <c r="RZJ64" s="3"/>
      <c r="RZK64" s="3"/>
      <c r="RZL64" s="3"/>
      <c r="RZM64" s="3"/>
      <c r="RZN64" s="3"/>
      <c r="RZO64" s="3"/>
      <c r="RZP64" s="3"/>
      <c r="RZQ64" s="3"/>
      <c r="RZR64" s="3"/>
      <c r="RZS64" s="39"/>
      <c r="RZT64" s="38"/>
      <c r="RZU64" s="3"/>
      <c r="RZV64" s="3"/>
      <c r="RZW64" s="3"/>
      <c r="RZX64" s="3"/>
      <c r="RZY64" s="3"/>
      <c r="RZZ64" s="3"/>
      <c r="SAA64" s="3"/>
      <c r="SAB64" s="3"/>
      <c r="SAC64" s="3"/>
      <c r="SAD64" s="3"/>
      <c r="SAE64" s="3"/>
      <c r="SAF64" s="3"/>
      <c r="SAG64" s="3"/>
      <c r="SAH64" s="3"/>
      <c r="SAI64" s="3"/>
      <c r="SAJ64" s="3"/>
      <c r="SAK64" s="3"/>
      <c r="SAL64" s="3"/>
      <c r="SAM64" s="3"/>
      <c r="SAN64" s="3"/>
      <c r="SAO64" s="3"/>
      <c r="SAP64" s="39"/>
      <c r="SAQ64" s="38"/>
      <c r="SAR64" s="3"/>
      <c r="SAS64" s="3"/>
      <c r="SAT64" s="3"/>
      <c r="SAU64" s="3"/>
      <c r="SAV64" s="3"/>
      <c r="SAW64" s="3"/>
      <c r="SAX64" s="3"/>
      <c r="SAY64" s="3"/>
      <c r="SAZ64" s="3"/>
      <c r="SBA64" s="3"/>
      <c r="SBB64" s="3"/>
      <c r="SBC64" s="3"/>
      <c r="SBD64" s="3"/>
      <c r="SBE64" s="3"/>
      <c r="SBF64" s="3"/>
      <c r="SBG64" s="3"/>
      <c r="SBH64" s="3"/>
      <c r="SBI64" s="3"/>
      <c r="SBJ64" s="3"/>
      <c r="SBK64" s="3"/>
      <c r="SBL64" s="3"/>
      <c r="SBM64" s="39"/>
      <c r="SBN64" s="38"/>
      <c r="SBO64" s="3"/>
      <c r="SBP64" s="3"/>
      <c r="SBQ64" s="3"/>
      <c r="SBR64" s="3"/>
      <c r="SBS64" s="3"/>
      <c r="SBT64" s="3"/>
      <c r="SBU64" s="3"/>
      <c r="SBV64" s="3"/>
      <c r="SBW64" s="3"/>
      <c r="SBX64" s="3"/>
      <c r="SBY64" s="3"/>
      <c r="SBZ64" s="3"/>
      <c r="SCA64" s="3"/>
      <c r="SCB64" s="3"/>
      <c r="SCC64" s="3"/>
      <c r="SCD64" s="3"/>
      <c r="SCE64" s="3"/>
      <c r="SCF64" s="3"/>
      <c r="SCG64" s="3"/>
      <c r="SCH64" s="3"/>
      <c r="SCI64" s="3"/>
      <c r="SCJ64" s="39"/>
      <c r="SCK64" s="38"/>
      <c r="SCL64" s="3"/>
      <c r="SCM64" s="3"/>
      <c r="SCN64" s="3"/>
      <c r="SCO64" s="3"/>
      <c r="SCP64" s="3"/>
      <c r="SCQ64" s="3"/>
      <c r="SCR64" s="3"/>
      <c r="SCS64" s="3"/>
      <c r="SCT64" s="3"/>
      <c r="SCU64" s="3"/>
      <c r="SCV64" s="3"/>
      <c r="SCW64" s="3"/>
      <c r="SCX64" s="3"/>
      <c r="SCY64" s="3"/>
      <c r="SCZ64" s="3"/>
      <c r="SDA64" s="3"/>
      <c r="SDB64" s="3"/>
      <c r="SDC64" s="3"/>
      <c r="SDD64" s="3"/>
      <c r="SDE64" s="3"/>
      <c r="SDF64" s="3"/>
      <c r="SDG64" s="39"/>
      <c r="SDH64" s="38"/>
      <c r="SDI64" s="3"/>
      <c r="SDJ64" s="3"/>
      <c r="SDK64" s="3"/>
      <c r="SDL64" s="3"/>
      <c r="SDM64" s="3"/>
      <c r="SDN64" s="3"/>
      <c r="SDO64" s="3"/>
      <c r="SDP64" s="3"/>
      <c r="SDQ64" s="3"/>
      <c r="SDR64" s="3"/>
      <c r="SDS64" s="3"/>
      <c r="SDT64" s="3"/>
      <c r="SDU64" s="3"/>
      <c r="SDV64" s="3"/>
      <c r="SDW64" s="3"/>
      <c r="SDX64" s="3"/>
      <c r="SDY64" s="3"/>
      <c r="SDZ64" s="3"/>
      <c r="SEA64" s="3"/>
      <c r="SEB64" s="3"/>
      <c r="SEC64" s="3"/>
      <c r="SED64" s="39"/>
      <c r="SEE64" s="38"/>
      <c r="SEF64" s="3"/>
      <c r="SEG64" s="3"/>
      <c r="SEH64" s="3"/>
      <c r="SEI64" s="3"/>
      <c r="SEJ64" s="3"/>
      <c r="SEK64" s="3"/>
      <c r="SEL64" s="3"/>
      <c r="SEM64" s="3"/>
      <c r="SEN64" s="3"/>
      <c r="SEO64" s="3"/>
      <c r="SEP64" s="3"/>
      <c r="SEQ64" s="3"/>
      <c r="SER64" s="3"/>
      <c r="SES64" s="3"/>
      <c r="SET64" s="3"/>
      <c r="SEU64" s="3"/>
      <c r="SEV64" s="3"/>
      <c r="SEW64" s="3"/>
      <c r="SEX64" s="3"/>
      <c r="SEY64" s="3"/>
      <c r="SEZ64" s="3"/>
      <c r="SFA64" s="39"/>
      <c r="SFB64" s="38"/>
      <c r="SFC64" s="3"/>
      <c r="SFD64" s="3"/>
      <c r="SFE64" s="3"/>
      <c r="SFF64" s="3"/>
      <c r="SFG64" s="3"/>
      <c r="SFH64" s="3"/>
      <c r="SFI64" s="3"/>
      <c r="SFJ64" s="3"/>
      <c r="SFK64" s="3"/>
      <c r="SFL64" s="3"/>
      <c r="SFM64" s="3"/>
      <c r="SFN64" s="3"/>
      <c r="SFO64" s="3"/>
      <c r="SFP64" s="3"/>
      <c r="SFQ64" s="3"/>
      <c r="SFR64" s="3"/>
      <c r="SFS64" s="3"/>
      <c r="SFT64" s="3"/>
      <c r="SFU64" s="3"/>
      <c r="SFV64" s="3"/>
      <c r="SFW64" s="3"/>
      <c r="SFX64" s="39"/>
      <c r="SFY64" s="38"/>
      <c r="SFZ64" s="3"/>
      <c r="SGA64" s="3"/>
      <c r="SGB64" s="3"/>
      <c r="SGC64" s="3"/>
      <c r="SGD64" s="3"/>
      <c r="SGE64" s="3"/>
      <c r="SGF64" s="3"/>
      <c r="SGG64" s="3"/>
      <c r="SGH64" s="3"/>
      <c r="SGI64" s="3"/>
      <c r="SGJ64" s="3"/>
      <c r="SGK64" s="3"/>
      <c r="SGL64" s="3"/>
      <c r="SGM64" s="3"/>
      <c r="SGN64" s="3"/>
      <c r="SGO64" s="3"/>
      <c r="SGP64" s="3"/>
      <c r="SGQ64" s="3"/>
      <c r="SGR64" s="3"/>
      <c r="SGS64" s="3"/>
      <c r="SGT64" s="3"/>
      <c r="SGU64" s="39"/>
      <c r="SGV64" s="38"/>
      <c r="SGW64" s="3"/>
      <c r="SGX64" s="3"/>
      <c r="SGY64" s="3"/>
      <c r="SGZ64" s="3"/>
      <c r="SHA64" s="3"/>
      <c r="SHB64" s="3"/>
      <c r="SHC64" s="3"/>
      <c r="SHD64" s="3"/>
      <c r="SHE64" s="3"/>
      <c r="SHF64" s="3"/>
      <c r="SHG64" s="3"/>
      <c r="SHH64" s="3"/>
      <c r="SHI64" s="3"/>
      <c r="SHJ64" s="3"/>
      <c r="SHK64" s="3"/>
      <c r="SHL64" s="3"/>
      <c r="SHM64" s="3"/>
      <c r="SHN64" s="3"/>
      <c r="SHO64" s="3"/>
      <c r="SHP64" s="3"/>
      <c r="SHQ64" s="3"/>
      <c r="SHR64" s="39"/>
      <c r="SHS64" s="38"/>
      <c r="SHT64" s="3"/>
      <c r="SHU64" s="3"/>
      <c r="SHV64" s="3"/>
      <c r="SHW64" s="3"/>
      <c r="SHX64" s="3"/>
      <c r="SHY64" s="3"/>
      <c r="SHZ64" s="3"/>
      <c r="SIA64" s="3"/>
      <c r="SIB64" s="3"/>
      <c r="SIC64" s="3"/>
      <c r="SID64" s="3"/>
      <c r="SIE64" s="3"/>
      <c r="SIF64" s="3"/>
      <c r="SIG64" s="3"/>
      <c r="SIH64" s="3"/>
      <c r="SII64" s="3"/>
      <c r="SIJ64" s="3"/>
      <c r="SIK64" s="3"/>
      <c r="SIL64" s="3"/>
      <c r="SIM64" s="3"/>
      <c r="SIN64" s="3"/>
      <c r="SIO64" s="39"/>
      <c r="SIP64" s="38"/>
      <c r="SIQ64" s="3"/>
      <c r="SIR64" s="3"/>
      <c r="SIS64" s="3"/>
      <c r="SIT64" s="3"/>
      <c r="SIU64" s="3"/>
      <c r="SIV64" s="3"/>
      <c r="SIW64" s="3"/>
      <c r="SIX64" s="3"/>
      <c r="SIY64" s="3"/>
      <c r="SIZ64" s="3"/>
      <c r="SJA64" s="3"/>
      <c r="SJB64" s="3"/>
      <c r="SJC64" s="3"/>
      <c r="SJD64" s="3"/>
      <c r="SJE64" s="3"/>
      <c r="SJF64" s="3"/>
      <c r="SJG64" s="3"/>
      <c r="SJH64" s="3"/>
      <c r="SJI64" s="3"/>
      <c r="SJJ64" s="3"/>
      <c r="SJK64" s="3"/>
      <c r="SJL64" s="39"/>
      <c r="SJM64" s="38"/>
      <c r="SJN64" s="3"/>
      <c r="SJO64" s="3"/>
      <c r="SJP64" s="3"/>
      <c r="SJQ64" s="3"/>
      <c r="SJR64" s="3"/>
      <c r="SJS64" s="3"/>
      <c r="SJT64" s="3"/>
      <c r="SJU64" s="3"/>
      <c r="SJV64" s="3"/>
      <c r="SJW64" s="3"/>
      <c r="SJX64" s="3"/>
      <c r="SJY64" s="3"/>
      <c r="SJZ64" s="3"/>
      <c r="SKA64" s="3"/>
      <c r="SKB64" s="3"/>
      <c r="SKC64" s="3"/>
      <c r="SKD64" s="3"/>
      <c r="SKE64" s="3"/>
      <c r="SKF64" s="3"/>
      <c r="SKG64" s="3"/>
      <c r="SKH64" s="3"/>
      <c r="SKI64" s="39"/>
      <c r="SKJ64" s="38"/>
      <c r="SKK64" s="3"/>
      <c r="SKL64" s="3"/>
      <c r="SKM64" s="3"/>
      <c r="SKN64" s="3"/>
      <c r="SKO64" s="3"/>
      <c r="SKP64" s="3"/>
      <c r="SKQ64" s="3"/>
      <c r="SKR64" s="3"/>
      <c r="SKS64" s="3"/>
      <c r="SKT64" s="3"/>
      <c r="SKU64" s="3"/>
      <c r="SKV64" s="3"/>
      <c r="SKW64" s="3"/>
      <c r="SKX64" s="3"/>
      <c r="SKY64" s="3"/>
      <c r="SKZ64" s="3"/>
      <c r="SLA64" s="3"/>
      <c r="SLB64" s="3"/>
      <c r="SLC64" s="3"/>
      <c r="SLD64" s="3"/>
      <c r="SLE64" s="3"/>
      <c r="SLF64" s="39"/>
      <c r="SLG64" s="38"/>
      <c r="SLH64" s="3"/>
      <c r="SLI64" s="3"/>
      <c r="SLJ64" s="3"/>
      <c r="SLK64" s="3"/>
      <c r="SLL64" s="3"/>
      <c r="SLM64" s="3"/>
      <c r="SLN64" s="3"/>
      <c r="SLO64" s="3"/>
      <c r="SLP64" s="3"/>
      <c r="SLQ64" s="3"/>
      <c r="SLR64" s="3"/>
      <c r="SLS64" s="3"/>
      <c r="SLT64" s="3"/>
      <c r="SLU64" s="3"/>
      <c r="SLV64" s="3"/>
      <c r="SLW64" s="3"/>
      <c r="SLX64" s="3"/>
      <c r="SLY64" s="3"/>
      <c r="SLZ64" s="3"/>
      <c r="SMA64" s="3"/>
      <c r="SMB64" s="3"/>
      <c r="SMC64" s="39"/>
      <c r="SMD64" s="38"/>
      <c r="SME64" s="3"/>
      <c r="SMF64" s="3"/>
      <c r="SMG64" s="3"/>
      <c r="SMH64" s="3"/>
      <c r="SMI64" s="3"/>
      <c r="SMJ64" s="3"/>
      <c r="SMK64" s="3"/>
      <c r="SML64" s="3"/>
      <c r="SMM64" s="3"/>
      <c r="SMN64" s="3"/>
      <c r="SMO64" s="3"/>
      <c r="SMP64" s="3"/>
      <c r="SMQ64" s="3"/>
      <c r="SMR64" s="3"/>
      <c r="SMS64" s="3"/>
      <c r="SMT64" s="3"/>
      <c r="SMU64" s="3"/>
      <c r="SMV64" s="3"/>
      <c r="SMW64" s="3"/>
      <c r="SMX64" s="3"/>
      <c r="SMY64" s="3"/>
      <c r="SMZ64" s="39"/>
      <c r="SNA64" s="38"/>
      <c r="SNB64" s="3"/>
      <c r="SNC64" s="3"/>
      <c r="SND64" s="3"/>
      <c r="SNE64" s="3"/>
      <c r="SNF64" s="3"/>
      <c r="SNG64" s="3"/>
      <c r="SNH64" s="3"/>
      <c r="SNI64" s="3"/>
      <c r="SNJ64" s="3"/>
      <c r="SNK64" s="3"/>
      <c r="SNL64" s="3"/>
      <c r="SNM64" s="3"/>
      <c r="SNN64" s="3"/>
      <c r="SNO64" s="3"/>
      <c r="SNP64" s="3"/>
      <c r="SNQ64" s="3"/>
      <c r="SNR64" s="3"/>
      <c r="SNS64" s="3"/>
      <c r="SNT64" s="3"/>
      <c r="SNU64" s="3"/>
      <c r="SNV64" s="3"/>
      <c r="SNW64" s="39"/>
      <c r="SNX64" s="38"/>
      <c r="SNY64" s="3"/>
      <c r="SNZ64" s="3"/>
      <c r="SOA64" s="3"/>
      <c r="SOB64" s="3"/>
      <c r="SOC64" s="3"/>
      <c r="SOD64" s="3"/>
      <c r="SOE64" s="3"/>
      <c r="SOF64" s="3"/>
      <c r="SOG64" s="3"/>
      <c r="SOH64" s="3"/>
      <c r="SOI64" s="3"/>
      <c r="SOJ64" s="3"/>
      <c r="SOK64" s="3"/>
      <c r="SOL64" s="3"/>
      <c r="SOM64" s="3"/>
      <c r="SON64" s="3"/>
      <c r="SOO64" s="3"/>
      <c r="SOP64" s="3"/>
      <c r="SOQ64" s="3"/>
      <c r="SOR64" s="3"/>
      <c r="SOS64" s="3"/>
      <c r="SOT64" s="39"/>
      <c r="SOU64" s="38"/>
      <c r="SOV64" s="3"/>
      <c r="SOW64" s="3"/>
      <c r="SOX64" s="3"/>
      <c r="SOY64" s="3"/>
      <c r="SOZ64" s="3"/>
      <c r="SPA64" s="3"/>
      <c r="SPB64" s="3"/>
      <c r="SPC64" s="3"/>
      <c r="SPD64" s="3"/>
      <c r="SPE64" s="3"/>
      <c r="SPF64" s="3"/>
      <c r="SPG64" s="3"/>
      <c r="SPH64" s="3"/>
      <c r="SPI64" s="3"/>
      <c r="SPJ64" s="3"/>
      <c r="SPK64" s="3"/>
      <c r="SPL64" s="3"/>
      <c r="SPM64" s="3"/>
      <c r="SPN64" s="3"/>
      <c r="SPO64" s="3"/>
      <c r="SPP64" s="3"/>
      <c r="SPQ64" s="39"/>
      <c r="SPR64" s="38"/>
      <c r="SPS64" s="3"/>
      <c r="SPT64" s="3"/>
      <c r="SPU64" s="3"/>
      <c r="SPV64" s="3"/>
      <c r="SPW64" s="3"/>
      <c r="SPX64" s="3"/>
      <c r="SPY64" s="3"/>
      <c r="SPZ64" s="3"/>
      <c r="SQA64" s="3"/>
      <c r="SQB64" s="3"/>
      <c r="SQC64" s="3"/>
      <c r="SQD64" s="3"/>
      <c r="SQE64" s="3"/>
      <c r="SQF64" s="3"/>
      <c r="SQG64" s="3"/>
      <c r="SQH64" s="3"/>
      <c r="SQI64" s="3"/>
      <c r="SQJ64" s="3"/>
      <c r="SQK64" s="3"/>
      <c r="SQL64" s="3"/>
      <c r="SQM64" s="3"/>
      <c r="SQN64" s="39"/>
      <c r="SQO64" s="38"/>
      <c r="SQP64" s="3"/>
      <c r="SQQ64" s="3"/>
      <c r="SQR64" s="3"/>
      <c r="SQS64" s="3"/>
      <c r="SQT64" s="3"/>
      <c r="SQU64" s="3"/>
      <c r="SQV64" s="3"/>
      <c r="SQW64" s="3"/>
      <c r="SQX64" s="3"/>
      <c r="SQY64" s="3"/>
      <c r="SQZ64" s="3"/>
      <c r="SRA64" s="3"/>
      <c r="SRB64" s="3"/>
      <c r="SRC64" s="3"/>
      <c r="SRD64" s="3"/>
      <c r="SRE64" s="3"/>
      <c r="SRF64" s="3"/>
      <c r="SRG64" s="3"/>
      <c r="SRH64" s="3"/>
      <c r="SRI64" s="3"/>
      <c r="SRJ64" s="3"/>
      <c r="SRK64" s="39"/>
      <c r="SRL64" s="38"/>
      <c r="SRM64" s="3"/>
      <c r="SRN64" s="3"/>
      <c r="SRO64" s="3"/>
      <c r="SRP64" s="3"/>
      <c r="SRQ64" s="3"/>
      <c r="SRR64" s="3"/>
      <c r="SRS64" s="3"/>
      <c r="SRT64" s="3"/>
      <c r="SRU64" s="3"/>
      <c r="SRV64" s="3"/>
      <c r="SRW64" s="3"/>
      <c r="SRX64" s="3"/>
      <c r="SRY64" s="3"/>
      <c r="SRZ64" s="3"/>
      <c r="SSA64" s="3"/>
      <c r="SSB64" s="3"/>
      <c r="SSC64" s="3"/>
      <c r="SSD64" s="3"/>
      <c r="SSE64" s="3"/>
      <c r="SSF64" s="3"/>
      <c r="SSG64" s="3"/>
      <c r="SSH64" s="39"/>
      <c r="SSI64" s="38"/>
      <c r="SSJ64" s="3"/>
      <c r="SSK64" s="3"/>
      <c r="SSL64" s="3"/>
      <c r="SSM64" s="3"/>
      <c r="SSN64" s="3"/>
      <c r="SSO64" s="3"/>
      <c r="SSP64" s="3"/>
      <c r="SSQ64" s="3"/>
      <c r="SSR64" s="3"/>
      <c r="SSS64" s="3"/>
      <c r="SST64" s="3"/>
      <c r="SSU64" s="3"/>
      <c r="SSV64" s="3"/>
      <c r="SSW64" s="3"/>
      <c r="SSX64" s="3"/>
      <c r="SSY64" s="3"/>
      <c r="SSZ64" s="3"/>
      <c r="STA64" s="3"/>
      <c r="STB64" s="3"/>
      <c r="STC64" s="3"/>
      <c r="STD64" s="3"/>
      <c r="STE64" s="39"/>
      <c r="STF64" s="38"/>
      <c r="STG64" s="3"/>
      <c r="STH64" s="3"/>
      <c r="STI64" s="3"/>
      <c r="STJ64" s="3"/>
      <c r="STK64" s="3"/>
      <c r="STL64" s="3"/>
      <c r="STM64" s="3"/>
      <c r="STN64" s="3"/>
      <c r="STO64" s="3"/>
      <c r="STP64" s="3"/>
      <c r="STQ64" s="3"/>
      <c r="STR64" s="3"/>
      <c r="STS64" s="3"/>
      <c r="STT64" s="3"/>
      <c r="STU64" s="3"/>
      <c r="STV64" s="3"/>
      <c r="STW64" s="3"/>
      <c r="STX64" s="3"/>
      <c r="STY64" s="3"/>
      <c r="STZ64" s="3"/>
      <c r="SUA64" s="3"/>
      <c r="SUB64" s="39"/>
      <c r="SUC64" s="38"/>
      <c r="SUD64" s="3"/>
      <c r="SUE64" s="3"/>
      <c r="SUF64" s="3"/>
      <c r="SUG64" s="3"/>
      <c r="SUH64" s="3"/>
      <c r="SUI64" s="3"/>
      <c r="SUJ64" s="3"/>
      <c r="SUK64" s="3"/>
      <c r="SUL64" s="3"/>
      <c r="SUM64" s="3"/>
      <c r="SUN64" s="3"/>
      <c r="SUO64" s="3"/>
      <c r="SUP64" s="3"/>
      <c r="SUQ64" s="3"/>
      <c r="SUR64" s="3"/>
      <c r="SUS64" s="3"/>
      <c r="SUT64" s="3"/>
      <c r="SUU64" s="3"/>
      <c r="SUV64" s="3"/>
      <c r="SUW64" s="3"/>
      <c r="SUX64" s="3"/>
      <c r="SUY64" s="39"/>
      <c r="SUZ64" s="38"/>
      <c r="SVA64" s="3"/>
      <c r="SVB64" s="3"/>
      <c r="SVC64" s="3"/>
      <c r="SVD64" s="3"/>
      <c r="SVE64" s="3"/>
      <c r="SVF64" s="3"/>
      <c r="SVG64" s="3"/>
      <c r="SVH64" s="3"/>
      <c r="SVI64" s="3"/>
      <c r="SVJ64" s="3"/>
      <c r="SVK64" s="3"/>
      <c r="SVL64" s="3"/>
      <c r="SVM64" s="3"/>
      <c r="SVN64" s="3"/>
      <c r="SVO64" s="3"/>
      <c r="SVP64" s="3"/>
      <c r="SVQ64" s="3"/>
      <c r="SVR64" s="3"/>
      <c r="SVS64" s="3"/>
      <c r="SVT64" s="3"/>
      <c r="SVU64" s="3"/>
      <c r="SVV64" s="39"/>
      <c r="SVW64" s="38"/>
      <c r="SVX64" s="3"/>
      <c r="SVY64" s="3"/>
      <c r="SVZ64" s="3"/>
      <c r="SWA64" s="3"/>
      <c r="SWB64" s="3"/>
      <c r="SWC64" s="3"/>
      <c r="SWD64" s="3"/>
      <c r="SWE64" s="3"/>
      <c r="SWF64" s="3"/>
      <c r="SWG64" s="3"/>
      <c r="SWH64" s="3"/>
      <c r="SWI64" s="3"/>
      <c r="SWJ64" s="3"/>
      <c r="SWK64" s="3"/>
      <c r="SWL64" s="3"/>
      <c r="SWM64" s="3"/>
      <c r="SWN64" s="3"/>
      <c r="SWO64" s="3"/>
      <c r="SWP64" s="3"/>
      <c r="SWQ64" s="3"/>
      <c r="SWR64" s="3"/>
      <c r="SWS64" s="39"/>
      <c r="SWT64" s="38"/>
      <c r="SWU64" s="3"/>
      <c r="SWV64" s="3"/>
      <c r="SWW64" s="3"/>
      <c r="SWX64" s="3"/>
      <c r="SWY64" s="3"/>
      <c r="SWZ64" s="3"/>
      <c r="SXA64" s="3"/>
      <c r="SXB64" s="3"/>
      <c r="SXC64" s="3"/>
      <c r="SXD64" s="3"/>
      <c r="SXE64" s="3"/>
      <c r="SXF64" s="3"/>
      <c r="SXG64" s="3"/>
      <c r="SXH64" s="3"/>
      <c r="SXI64" s="3"/>
      <c r="SXJ64" s="3"/>
      <c r="SXK64" s="3"/>
      <c r="SXL64" s="3"/>
      <c r="SXM64" s="3"/>
      <c r="SXN64" s="3"/>
      <c r="SXO64" s="3"/>
      <c r="SXP64" s="39"/>
      <c r="SXQ64" s="38"/>
      <c r="SXR64" s="3"/>
      <c r="SXS64" s="3"/>
      <c r="SXT64" s="3"/>
      <c r="SXU64" s="3"/>
      <c r="SXV64" s="3"/>
      <c r="SXW64" s="3"/>
      <c r="SXX64" s="3"/>
      <c r="SXY64" s="3"/>
      <c r="SXZ64" s="3"/>
      <c r="SYA64" s="3"/>
      <c r="SYB64" s="3"/>
      <c r="SYC64" s="3"/>
      <c r="SYD64" s="3"/>
      <c r="SYE64" s="3"/>
      <c r="SYF64" s="3"/>
      <c r="SYG64" s="3"/>
      <c r="SYH64" s="3"/>
      <c r="SYI64" s="3"/>
      <c r="SYJ64" s="3"/>
      <c r="SYK64" s="3"/>
      <c r="SYL64" s="3"/>
      <c r="SYM64" s="39"/>
      <c r="SYN64" s="38"/>
      <c r="SYO64" s="3"/>
      <c r="SYP64" s="3"/>
      <c r="SYQ64" s="3"/>
      <c r="SYR64" s="3"/>
      <c r="SYS64" s="3"/>
      <c r="SYT64" s="3"/>
      <c r="SYU64" s="3"/>
      <c r="SYV64" s="3"/>
      <c r="SYW64" s="3"/>
      <c r="SYX64" s="3"/>
      <c r="SYY64" s="3"/>
      <c r="SYZ64" s="3"/>
      <c r="SZA64" s="3"/>
      <c r="SZB64" s="3"/>
      <c r="SZC64" s="3"/>
      <c r="SZD64" s="3"/>
      <c r="SZE64" s="3"/>
      <c r="SZF64" s="3"/>
      <c r="SZG64" s="3"/>
      <c r="SZH64" s="3"/>
      <c r="SZI64" s="3"/>
      <c r="SZJ64" s="39"/>
      <c r="SZK64" s="38"/>
      <c r="SZL64" s="3"/>
      <c r="SZM64" s="3"/>
      <c r="SZN64" s="3"/>
      <c r="SZO64" s="3"/>
      <c r="SZP64" s="3"/>
      <c r="SZQ64" s="3"/>
      <c r="SZR64" s="3"/>
      <c r="SZS64" s="3"/>
      <c r="SZT64" s="3"/>
      <c r="SZU64" s="3"/>
      <c r="SZV64" s="3"/>
      <c r="SZW64" s="3"/>
      <c r="SZX64" s="3"/>
      <c r="SZY64" s="3"/>
      <c r="SZZ64" s="3"/>
      <c r="TAA64" s="3"/>
      <c r="TAB64" s="3"/>
      <c r="TAC64" s="3"/>
      <c r="TAD64" s="3"/>
      <c r="TAE64" s="3"/>
      <c r="TAF64" s="3"/>
      <c r="TAG64" s="39"/>
      <c r="TAH64" s="38"/>
      <c r="TAI64" s="3"/>
      <c r="TAJ64" s="3"/>
      <c r="TAK64" s="3"/>
      <c r="TAL64" s="3"/>
      <c r="TAM64" s="3"/>
      <c r="TAN64" s="3"/>
      <c r="TAO64" s="3"/>
      <c r="TAP64" s="3"/>
      <c r="TAQ64" s="3"/>
      <c r="TAR64" s="3"/>
      <c r="TAS64" s="3"/>
      <c r="TAT64" s="3"/>
      <c r="TAU64" s="3"/>
      <c r="TAV64" s="3"/>
      <c r="TAW64" s="3"/>
      <c r="TAX64" s="3"/>
      <c r="TAY64" s="3"/>
      <c r="TAZ64" s="3"/>
      <c r="TBA64" s="3"/>
      <c r="TBB64" s="3"/>
      <c r="TBC64" s="3"/>
      <c r="TBD64" s="39"/>
      <c r="TBE64" s="38"/>
      <c r="TBF64" s="3"/>
      <c r="TBG64" s="3"/>
      <c r="TBH64" s="3"/>
      <c r="TBI64" s="3"/>
      <c r="TBJ64" s="3"/>
      <c r="TBK64" s="3"/>
      <c r="TBL64" s="3"/>
      <c r="TBM64" s="3"/>
      <c r="TBN64" s="3"/>
      <c r="TBO64" s="3"/>
      <c r="TBP64" s="3"/>
      <c r="TBQ64" s="3"/>
      <c r="TBR64" s="3"/>
      <c r="TBS64" s="3"/>
      <c r="TBT64" s="3"/>
      <c r="TBU64" s="3"/>
      <c r="TBV64" s="3"/>
      <c r="TBW64" s="3"/>
      <c r="TBX64" s="3"/>
      <c r="TBY64" s="3"/>
      <c r="TBZ64" s="3"/>
      <c r="TCA64" s="39"/>
      <c r="TCB64" s="38"/>
      <c r="TCC64" s="3"/>
      <c r="TCD64" s="3"/>
      <c r="TCE64" s="3"/>
      <c r="TCF64" s="3"/>
      <c r="TCG64" s="3"/>
      <c r="TCH64" s="3"/>
      <c r="TCI64" s="3"/>
      <c r="TCJ64" s="3"/>
      <c r="TCK64" s="3"/>
      <c r="TCL64" s="3"/>
      <c r="TCM64" s="3"/>
      <c r="TCN64" s="3"/>
      <c r="TCO64" s="3"/>
      <c r="TCP64" s="3"/>
      <c r="TCQ64" s="3"/>
      <c r="TCR64" s="3"/>
      <c r="TCS64" s="3"/>
      <c r="TCT64" s="3"/>
      <c r="TCU64" s="3"/>
      <c r="TCV64" s="3"/>
      <c r="TCW64" s="3"/>
      <c r="TCX64" s="39"/>
      <c r="TCY64" s="38"/>
      <c r="TCZ64" s="3"/>
      <c r="TDA64" s="3"/>
      <c r="TDB64" s="3"/>
      <c r="TDC64" s="3"/>
      <c r="TDD64" s="3"/>
      <c r="TDE64" s="3"/>
      <c r="TDF64" s="3"/>
      <c r="TDG64" s="3"/>
      <c r="TDH64" s="3"/>
      <c r="TDI64" s="3"/>
      <c r="TDJ64" s="3"/>
      <c r="TDK64" s="3"/>
      <c r="TDL64" s="3"/>
      <c r="TDM64" s="3"/>
      <c r="TDN64" s="3"/>
      <c r="TDO64" s="3"/>
      <c r="TDP64" s="3"/>
      <c r="TDQ64" s="3"/>
      <c r="TDR64" s="3"/>
      <c r="TDS64" s="3"/>
      <c r="TDT64" s="3"/>
      <c r="TDU64" s="39"/>
      <c r="TDV64" s="38"/>
      <c r="TDW64" s="3"/>
      <c r="TDX64" s="3"/>
      <c r="TDY64" s="3"/>
      <c r="TDZ64" s="3"/>
      <c r="TEA64" s="3"/>
      <c r="TEB64" s="3"/>
      <c r="TEC64" s="3"/>
      <c r="TED64" s="3"/>
      <c r="TEE64" s="3"/>
      <c r="TEF64" s="3"/>
      <c r="TEG64" s="3"/>
      <c r="TEH64" s="3"/>
      <c r="TEI64" s="3"/>
      <c r="TEJ64" s="3"/>
      <c r="TEK64" s="3"/>
      <c r="TEL64" s="3"/>
      <c r="TEM64" s="3"/>
      <c r="TEN64" s="3"/>
      <c r="TEO64" s="3"/>
      <c r="TEP64" s="3"/>
      <c r="TEQ64" s="3"/>
      <c r="TER64" s="39"/>
      <c r="TES64" s="38"/>
      <c r="TET64" s="3"/>
      <c r="TEU64" s="3"/>
      <c r="TEV64" s="3"/>
      <c r="TEW64" s="3"/>
      <c r="TEX64" s="3"/>
      <c r="TEY64" s="3"/>
      <c r="TEZ64" s="3"/>
      <c r="TFA64" s="3"/>
      <c r="TFB64" s="3"/>
      <c r="TFC64" s="3"/>
      <c r="TFD64" s="3"/>
      <c r="TFE64" s="3"/>
      <c r="TFF64" s="3"/>
      <c r="TFG64" s="3"/>
      <c r="TFH64" s="3"/>
      <c r="TFI64" s="3"/>
      <c r="TFJ64" s="3"/>
      <c r="TFK64" s="3"/>
      <c r="TFL64" s="3"/>
      <c r="TFM64" s="3"/>
      <c r="TFN64" s="3"/>
      <c r="TFO64" s="39"/>
      <c r="TFP64" s="38"/>
      <c r="TFQ64" s="3"/>
      <c r="TFR64" s="3"/>
      <c r="TFS64" s="3"/>
      <c r="TFT64" s="3"/>
      <c r="TFU64" s="3"/>
      <c r="TFV64" s="3"/>
      <c r="TFW64" s="3"/>
      <c r="TFX64" s="3"/>
      <c r="TFY64" s="3"/>
      <c r="TFZ64" s="3"/>
      <c r="TGA64" s="3"/>
      <c r="TGB64" s="3"/>
      <c r="TGC64" s="3"/>
      <c r="TGD64" s="3"/>
      <c r="TGE64" s="3"/>
      <c r="TGF64" s="3"/>
      <c r="TGG64" s="3"/>
      <c r="TGH64" s="3"/>
      <c r="TGI64" s="3"/>
      <c r="TGJ64" s="3"/>
      <c r="TGK64" s="3"/>
      <c r="TGL64" s="39"/>
      <c r="TGM64" s="38"/>
      <c r="TGN64" s="3"/>
      <c r="TGO64" s="3"/>
      <c r="TGP64" s="3"/>
      <c r="TGQ64" s="3"/>
      <c r="TGR64" s="3"/>
      <c r="TGS64" s="3"/>
      <c r="TGT64" s="3"/>
      <c r="TGU64" s="3"/>
      <c r="TGV64" s="3"/>
      <c r="TGW64" s="3"/>
      <c r="TGX64" s="3"/>
      <c r="TGY64" s="3"/>
      <c r="TGZ64" s="3"/>
      <c r="THA64" s="3"/>
      <c r="THB64" s="3"/>
      <c r="THC64" s="3"/>
      <c r="THD64" s="3"/>
      <c r="THE64" s="3"/>
      <c r="THF64" s="3"/>
      <c r="THG64" s="3"/>
      <c r="THH64" s="3"/>
      <c r="THI64" s="39"/>
      <c r="THJ64" s="38"/>
      <c r="THK64" s="3"/>
      <c r="THL64" s="3"/>
      <c r="THM64" s="3"/>
      <c r="THN64" s="3"/>
      <c r="THO64" s="3"/>
      <c r="THP64" s="3"/>
      <c r="THQ64" s="3"/>
      <c r="THR64" s="3"/>
      <c r="THS64" s="3"/>
      <c r="THT64" s="3"/>
      <c r="THU64" s="3"/>
      <c r="THV64" s="3"/>
      <c r="THW64" s="3"/>
      <c r="THX64" s="3"/>
      <c r="THY64" s="3"/>
      <c r="THZ64" s="3"/>
      <c r="TIA64" s="3"/>
      <c r="TIB64" s="3"/>
      <c r="TIC64" s="3"/>
      <c r="TID64" s="3"/>
      <c r="TIE64" s="3"/>
      <c r="TIF64" s="39"/>
      <c r="TIG64" s="38"/>
      <c r="TIH64" s="3"/>
      <c r="TII64" s="3"/>
      <c r="TIJ64" s="3"/>
      <c r="TIK64" s="3"/>
      <c r="TIL64" s="3"/>
      <c r="TIM64" s="3"/>
      <c r="TIN64" s="3"/>
      <c r="TIO64" s="3"/>
      <c r="TIP64" s="3"/>
      <c r="TIQ64" s="3"/>
      <c r="TIR64" s="3"/>
      <c r="TIS64" s="3"/>
      <c r="TIT64" s="3"/>
      <c r="TIU64" s="3"/>
      <c r="TIV64" s="3"/>
      <c r="TIW64" s="3"/>
      <c r="TIX64" s="3"/>
      <c r="TIY64" s="3"/>
      <c r="TIZ64" s="3"/>
      <c r="TJA64" s="3"/>
      <c r="TJB64" s="3"/>
      <c r="TJC64" s="39"/>
      <c r="TJD64" s="38"/>
      <c r="TJE64" s="3"/>
      <c r="TJF64" s="3"/>
      <c r="TJG64" s="3"/>
      <c r="TJH64" s="3"/>
      <c r="TJI64" s="3"/>
      <c r="TJJ64" s="3"/>
      <c r="TJK64" s="3"/>
      <c r="TJL64" s="3"/>
      <c r="TJM64" s="3"/>
      <c r="TJN64" s="3"/>
      <c r="TJO64" s="3"/>
      <c r="TJP64" s="3"/>
      <c r="TJQ64" s="3"/>
      <c r="TJR64" s="3"/>
      <c r="TJS64" s="3"/>
      <c r="TJT64" s="3"/>
      <c r="TJU64" s="3"/>
      <c r="TJV64" s="3"/>
      <c r="TJW64" s="3"/>
      <c r="TJX64" s="3"/>
      <c r="TJY64" s="3"/>
      <c r="TJZ64" s="39"/>
      <c r="TKA64" s="38"/>
      <c r="TKB64" s="3"/>
      <c r="TKC64" s="3"/>
      <c r="TKD64" s="3"/>
      <c r="TKE64" s="3"/>
      <c r="TKF64" s="3"/>
      <c r="TKG64" s="3"/>
      <c r="TKH64" s="3"/>
      <c r="TKI64" s="3"/>
      <c r="TKJ64" s="3"/>
      <c r="TKK64" s="3"/>
      <c r="TKL64" s="3"/>
      <c r="TKM64" s="3"/>
      <c r="TKN64" s="3"/>
      <c r="TKO64" s="3"/>
      <c r="TKP64" s="3"/>
      <c r="TKQ64" s="3"/>
      <c r="TKR64" s="3"/>
      <c r="TKS64" s="3"/>
      <c r="TKT64" s="3"/>
      <c r="TKU64" s="3"/>
      <c r="TKV64" s="3"/>
      <c r="TKW64" s="39"/>
      <c r="TKX64" s="38"/>
      <c r="TKY64" s="3"/>
      <c r="TKZ64" s="3"/>
      <c r="TLA64" s="3"/>
      <c r="TLB64" s="3"/>
      <c r="TLC64" s="3"/>
      <c r="TLD64" s="3"/>
      <c r="TLE64" s="3"/>
      <c r="TLF64" s="3"/>
      <c r="TLG64" s="3"/>
      <c r="TLH64" s="3"/>
      <c r="TLI64" s="3"/>
      <c r="TLJ64" s="3"/>
      <c r="TLK64" s="3"/>
      <c r="TLL64" s="3"/>
      <c r="TLM64" s="3"/>
      <c r="TLN64" s="3"/>
      <c r="TLO64" s="3"/>
      <c r="TLP64" s="3"/>
      <c r="TLQ64" s="3"/>
      <c r="TLR64" s="3"/>
      <c r="TLS64" s="3"/>
      <c r="TLT64" s="39"/>
      <c r="TLU64" s="38"/>
      <c r="TLV64" s="3"/>
      <c r="TLW64" s="3"/>
      <c r="TLX64" s="3"/>
      <c r="TLY64" s="3"/>
      <c r="TLZ64" s="3"/>
      <c r="TMA64" s="3"/>
      <c r="TMB64" s="3"/>
      <c r="TMC64" s="3"/>
      <c r="TMD64" s="3"/>
      <c r="TME64" s="3"/>
      <c r="TMF64" s="3"/>
      <c r="TMG64" s="3"/>
      <c r="TMH64" s="3"/>
      <c r="TMI64" s="3"/>
      <c r="TMJ64" s="3"/>
      <c r="TMK64" s="3"/>
      <c r="TML64" s="3"/>
      <c r="TMM64" s="3"/>
      <c r="TMN64" s="3"/>
      <c r="TMO64" s="3"/>
      <c r="TMP64" s="3"/>
      <c r="TMQ64" s="39"/>
      <c r="TMR64" s="38"/>
      <c r="TMS64" s="3"/>
      <c r="TMT64" s="3"/>
      <c r="TMU64" s="3"/>
      <c r="TMV64" s="3"/>
      <c r="TMW64" s="3"/>
      <c r="TMX64" s="3"/>
      <c r="TMY64" s="3"/>
      <c r="TMZ64" s="3"/>
      <c r="TNA64" s="3"/>
      <c r="TNB64" s="3"/>
      <c r="TNC64" s="3"/>
      <c r="TND64" s="3"/>
      <c r="TNE64" s="3"/>
      <c r="TNF64" s="3"/>
      <c r="TNG64" s="3"/>
      <c r="TNH64" s="3"/>
      <c r="TNI64" s="3"/>
      <c r="TNJ64" s="3"/>
      <c r="TNK64" s="3"/>
      <c r="TNL64" s="3"/>
      <c r="TNM64" s="3"/>
      <c r="TNN64" s="39"/>
      <c r="TNO64" s="38"/>
      <c r="TNP64" s="3"/>
      <c r="TNQ64" s="3"/>
      <c r="TNR64" s="3"/>
      <c r="TNS64" s="3"/>
      <c r="TNT64" s="3"/>
      <c r="TNU64" s="3"/>
      <c r="TNV64" s="3"/>
      <c r="TNW64" s="3"/>
      <c r="TNX64" s="3"/>
      <c r="TNY64" s="3"/>
      <c r="TNZ64" s="3"/>
      <c r="TOA64" s="3"/>
      <c r="TOB64" s="3"/>
      <c r="TOC64" s="3"/>
      <c r="TOD64" s="3"/>
      <c r="TOE64" s="3"/>
      <c r="TOF64" s="3"/>
      <c r="TOG64" s="3"/>
      <c r="TOH64" s="3"/>
      <c r="TOI64" s="3"/>
      <c r="TOJ64" s="3"/>
      <c r="TOK64" s="39"/>
      <c r="TOL64" s="38"/>
      <c r="TOM64" s="3"/>
      <c r="TON64" s="3"/>
      <c r="TOO64" s="3"/>
      <c r="TOP64" s="3"/>
      <c r="TOQ64" s="3"/>
      <c r="TOR64" s="3"/>
      <c r="TOS64" s="3"/>
      <c r="TOT64" s="3"/>
      <c r="TOU64" s="3"/>
      <c r="TOV64" s="3"/>
      <c r="TOW64" s="3"/>
      <c r="TOX64" s="3"/>
      <c r="TOY64" s="3"/>
      <c r="TOZ64" s="3"/>
      <c r="TPA64" s="3"/>
      <c r="TPB64" s="3"/>
      <c r="TPC64" s="3"/>
      <c r="TPD64" s="3"/>
      <c r="TPE64" s="3"/>
      <c r="TPF64" s="3"/>
      <c r="TPG64" s="3"/>
      <c r="TPH64" s="39"/>
      <c r="TPI64" s="38"/>
      <c r="TPJ64" s="3"/>
      <c r="TPK64" s="3"/>
      <c r="TPL64" s="3"/>
      <c r="TPM64" s="3"/>
      <c r="TPN64" s="3"/>
      <c r="TPO64" s="3"/>
      <c r="TPP64" s="3"/>
      <c r="TPQ64" s="3"/>
      <c r="TPR64" s="3"/>
      <c r="TPS64" s="3"/>
      <c r="TPT64" s="3"/>
      <c r="TPU64" s="3"/>
      <c r="TPV64" s="3"/>
      <c r="TPW64" s="3"/>
      <c r="TPX64" s="3"/>
      <c r="TPY64" s="3"/>
      <c r="TPZ64" s="3"/>
      <c r="TQA64" s="3"/>
      <c r="TQB64" s="3"/>
      <c r="TQC64" s="3"/>
      <c r="TQD64" s="3"/>
      <c r="TQE64" s="39"/>
      <c r="TQF64" s="38"/>
      <c r="TQG64" s="3"/>
      <c r="TQH64" s="3"/>
      <c r="TQI64" s="3"/>
      <c r="TQJ64" s="3"/>
      <c r="TQK64" s="3"/>
      <c r="TQL64" s="3"/>
      <c r="TQM64" s="3"/>
      <c r="TQN64" s="3"/>
      <c r="TQO64" s="3"/>
      <c r="TQP64" s="3"/>
      <c r="TQQ64" s="3"/>
      <c r="TQR64" s="3"/>
      <c r="TQS64" s="3"/>
      <c r="TQT64" s="3"/>
      <c r="TQU64" s="3"/>
      <c r="TQV64" s="3"/>
      <c r="TQW64" s="3"/>
      <c r="TQX64" s="3"/>
      <c r="TQY64" s="3"/>
      <c r="TQZ64" s="3"/>
      <c r="TRA64" s="3"/>
      <c r="TRB64" s="39"/>
      <c r="TRC64" s="38"/>
      <c r="TRD64" s="3"/>
      <c r="TRE64" s="3"/>
      <c r="TRF64" s="3"/>
      <c r="TRG64" s="3"/>
      <c r="TRH64" s="3"/>
      <c r="TRI64" s="3"/>
      <c r="TRJ64" s="3"/>
      <c r="TRK64" s="3"/>
      <c r="TRL64" s="3"/>
      <c r="TRM64" s="3"/>
      <c r="TRN64" s="3"/>
      <c r="TRO64" s="3"/>
      <c r="TRP64" s="3"/>
      <c r="TRQ64" s="3"/>
      <c r="TRR64" s="3"/>
      <c r="TRS64" s="3"/>
      <c r="TRT64" s="3"/>
      <c r="TRU64" s="3"/>
      <c r="TRV64" s="3"/>
      <c r="TRW64" s="3"/>
      <c r="TRX64" s="3"/>
      <c r="TRY64" s="39"/>
      <c r="TRZ64" s="38"/>
      <c r="TSA64" s="3"/>
      <c r="TSB64" s="3"/>
      <c r="TSC64" s="3"/>
      <c r="TSD64" s="3"/>
      <c r="TSE64" s="3"/>
      <c r="TSF64" s="3"/>
      <c r="TSG64" s="3"/>
      <c r="TSH64" s="3"/>
      <c r="TSI64" s="3"/>
      <c r="TSJ64" s="3"/>
      <c r="TSK64" s="3"/>
      <c r="TSL64" s="3"/>
      <c r="TSM64" s="3"/>
      <c r="TSN64" s="3"/>
      <c r="TSO64" s="3"/>
      <c r="TSP64" s="3"/>
      <c r="TSQ64" s="3"/>
      <c r="TSR64" s="3"/>
      <c r="TSS64" s="3"/>
      <c r="TST64" s="3"/>
      <c r="TSU64" s="3"/>
      <c r="TSV64" s="39"/>
      <c r="TSW64" s="38"/>
      <c r="TSX64" s="3"/>
      <c r="TSY64" s="3"/>
      <c r="TSZ64" s="3"/>
      <c r="TTA64" s="3"/>
      <c r="TTB64" s="3"/>
      <c r="TTC64" s="3"/>
      <c r="TTD64" s="3"/>
      <c r="TTE64" s="3"/>
      <c r="TTF64" s="3"/>
      <c r="TTG64" s="3"/>
      <c r="TTH64" s="3"/>
      <c r="TTI64" s="3"/>
      <c r="TTJ64" s="3"/>
      <c r="TTK64" s="3"/>
      <c r="TTL64" s="3"/>
      <c r="TTM64" s="3"/>
      <c r="TTN64" s="3"/>
      <c r="TTO64" s="3"/>
      <c r="TTP64" s="3"/>
      <c r="TTQ64" s="3"/>
      <c r="TTR64" s="3"/>
      <c r="TTS64" s="39"/>
      <c r="TTT64" s="38"/>
      <c r="TTU64" s="3"/>
      <c r="TTV64" s="3"/>
      <c r="TTW64" s="3"/>
      <c r="TTX64" s="3"/>
      <c r="TTY64" s="3"/>
      <c r="TTZ64" s="3"/>
      <c r="TUA64" s="3"/>
      <c r="TUB64" s="3"/>
      <c r="TUC64" s="3"/>
      <c r="TUD64" s="3"/>
      <c r="TUE64" s="3"/>
      <c r="TUF64" s="3"/>
      <c r="TUG64" s="3"/>
      <c r="TUH64" s="3"/>
      <c r="TUI64" s="3"/>
      <c r="TUJ64" s="3"/>
      <c r="TUK64" s="3"/>
      <c r="TUL64" s="3"/>
      <c r="TUM64" s="3"/>
      <c r="TUN64" s="3"/>
      <c r="TUO64" s="3"/>
      <c r="TUP64" s="39"/>
      <c r="TUQ64" s="38"/>
      <c r="TUR64" s="3"/>
      <c r="TUS64" s="3"/>
      <c r="TUT64" s="3"/>
      <c r="TUU64" s="3"/>
      <c r="TUV64" s="3"/>
      <c r="TUW64" s="3"/>
      <c r="TUX64" s="3"/>
      <c r="TUY64" s="3"/>
      <c r="TUZ64" s="3"/>
      <c r="TVA64" s="3"/>
      <c r="TVB64" s="3"/>
      <c r="TVC64" s="3"/>
      <c r="TVD64" s="3"/>
      <c r="TVE64" s="3"/>
      <c r="TVF64" s="3"/>
      <c r="TVG64" s="3"/>
      <c r="TVH64" s="3"/>
      <c r="TVI64" s="3"/>
      <c r="TVJ64" s="3"/>
      <c r="TVK64" s="3"/>
      <c r="TVL64" s="3"/>
      <c r="TVM64" s="39"/>
      <c r="TVN64" s="38"/>
      <c r="TVO64" s="3"/>
      <c r="TVP64" s="3"/>
      <c r="TVQ64" s="3"/>
      <c r="TVR64" s="3"/>
      <c r="TVS64" s="3"/>
      <c r="TVT64" s="3"/>
      <c r="TVU64" s="3"/>
      <c r="TVV64" s="3"/>
      <c r="TVW64" s="3"/>
      <c r="TVX64" s="3"/>
      <c r="TVY64" s="3"/>
      <c r="TVZ64" s="3"/>
      <c r="TWA64" s="3"/>
      <c r="TWB64" s="3"/>
      <c r="TWC64" s="3"/>
      <c r="TWD64" s="3"/>
      <c r="TWE64" s="3"/>
      <c r="TWF64" s="3"/>
      <c r="TWG64" s="3"/>
      <c r="TWH64" s="3"/>
      <c r="TWI64" s="3"/>
      <c r="TWJ64" s="39"/>
      <c r="TWK64" s="38"/>
      <c r="TWL64" s="3"/>
      <c r="TWM64" s="3"/>
      <c r="TWN64" s="3"/>
      <c r="TWO64" s="3"/>
      <c r="TWP64" s="3"/>
      <c r="TWQ64" s="3"/>
      <c r="TWR64" s="3"/>
      <c r="TWS64" s="3"/>
      <c r="TWT64" s="3"/>
      <c r="TWU64" s="3"/>
      <c r="TWV64" s="3"/>
      <c r="TWW64" s="3"/>
      <c r="TWX64" s="3"/>
      <c r="TWY64" s="3"/>
      <c r="TWZ64" s="3"/>
      <c r="TXA64" s="3"/>
      <c r="TXB64" s="3"/>
      <c r="TXC64" s="3"/>
      <c r="TXD64" s="3"/>
      <c r="TXE64" s="3"/>
      <c r="TXF64" s="3"/>
      <c r="TXG64" s="39"/>
      <c r="TXH64" s="38"/>
      <c r="TXI64" s="3"/>
      <c r="TXJ64" s="3"/>
      <c r="TXK64" s="3"/>
      <c r="TXL64" s="3"/>
      <c r="TXM64" s="3"/>
      <c r="TXN64" s="3"/>
      <c r="TXO64" s="3"/>
      <c r="TXP64" s="3"/>
      <c r="TXQ64" s="3"/>
      <c r="TXR64" s="3"/>
      <c r="TXS64" s="3"/>
      <c r="TXT64" s="3"/>
      <c r="TXU64" s="3"/>
      <c r="TXV64" s="3"/>
      <c r="TXW64" s="3"/>
      <c r="TXX64" s="3"/>
      <c r="TXY64" s="3"/>
      <c r="TXZ64" s="3"/>
      <c r="TYA64" s="3"/>
      <c r="TYB64" s="3"/>
      <c r="TYC64" s="3"/>
      <c r="TYD64" s="39"/>
      <c r="TYE64" s="38"/>
      <c r="TYF64" s="3"/>
      <c r="TYG64" s="3"/>
      <c r="TYH64" s="3"/>
      <c r="TYI64" s="3"/>
      <c r="TYJ64" s="3"/>
      <c r="TYK64" s="3"/>
      <c r="TYL64" s="3"/>
      <c r="TYM64" s="3"/>
      <c r="TYN64" s="3"/>
      <c r="TYO64" s="3"/>
      <c r="TYP64" s="3"/>
      <c r="TYQ64" s="3"/>
      <c r="TYR64" s="3"/>
      <c r="TYS64" s="3"/>
      <c r="TYT64" s="3"/>
      <c r="TYU64" s="3"/>
      <c r="TYV64" s="3"/>
      <c r="TYW64" s="3"/>
      <c r="TYX64" s="3"/>
      <c r="TYY64" s="3"/>
      <c r="TYZ64" s="3"/>
      <c r="TZA64" s="39"/>
      <c r="TZB64" s="38"/>
      <c r="TZC64" s="3"/>
      <c r="TZD64" s="3"/>
      <c r="TZE64" s="3"/>
      <c r="TZF64" s="3"/>
      <c r="TZG64" s="3"/>
      <c r="TZH64" s="3"/>
      <c r="TZI64" s="3"/>
      <c r="TZJ64" s="3"/>
      <c r="TZK64" s="3"/>
      <c r="TZL64" s="3"/>
      <c r="TZM64" s="3"/>
      <c r="TZN64" s="3"/>
      <c r="TZO64" s="3"/>
      <c r="TZP64" s="3"/>
      <c r="TZQ64" s="3"/>
      <c r="TZR64" s="3"/>
      <c r="TZS64" s="3"/>
      <c r="TZT64" s="3"/>
      <c r="TZU64" s="3"/>
      <c r="TZV64" s="3"/>
      <c r="TZW64" s="3"/>
      <c r="TZX64" s="39"/>
      <c r="TZY64" s="38"/>
      <c r="TZZ64" s="3"/>
      <c r="UAA64" s="3"/>
      <c r="UAB64" s="3"/>
      <c r="UAC64" s="3"/>
      <c r="UAD64" s="3"/>
      <c r="UAE64" s="3"/>
      <c r="UAF64" s="3"/>
      <c r="UAG64" s="3"/>
      <c r="UAH64" s="3"/>
      <c r="UAI64" s="3"/>
      <c r="UAJ64" s="3"/>
      <c r="UAK64" s="3"/>
      <c r="UAL64" s="3"/>
      <c r="UAM64" s="3"/>
      <c r="UAN64" s="3"/>
      <c r="UAO64" s="3"/>
      <c r="UAP64" s="3"/>
      <c r="UAQ64" s="3"/>
      <c r="UAR64" s="3"/>
      <c r="UAS64" s="3"/>
      <c r="UAT64" s="3"/>
      <c r="UAU64" s="39"/>
      <c r="UAV64" s="38"/>
      <c r="UAW64" s="3"/>
      <c r="UAX64" s="3"/>
      <c r="UAY64" s="3"/>
      <c r="UAZ64" s="3"/>
      <c r="UBA64" s="3"/>
      <c r="UBB64" s="3"/>
      <c r="UBC64" s="3"/>
      <c r="UBD64" s="3"/>
      <c r="UBE64" s="3"/>
      <c r="UBF64" s="3"/>
      <c r="UBG64" s="3"/>
      <c r="UBH64" s="3"/>
      <c r="UBI64" s="3"/>
      <c r="UBJ64" s="3"/>
      <c r="UBK64" s="3"/>
      <c r="UBL64" s="3"/>
      <c r="UBM64" s="3"/>
      <c r="UBN64" s="3"/>
      <c r="UBO64" s="3"/>
      <c r="UBP64" s="3"/>
      <c r="UBQ64" s="3"/>
      <c r="UBR64" s="39"/>
      <c r="UBS64" s="38"/>
      <c r="UBT64" s="3"/>
      <c r="UBU64" s="3"/>
      <c r="UBV64" s="3"/>
      <c r="UBW64" s="3"/>
      <c r="UBX64" s="3"/>
      <c r="UBY64" s="3"/>
      <c r="UBZ64" s="3"/>
      <c r="UCA64" s="3"/>
      <c r="UCB64" s="3"/>
      <c r="UCC64" s="3"/>
      <c r="UCD64" s="3"/>
      <c r="UCE64" s="3"/>
      <c r="UCF64" s="3"/>
      <c r="UCG64" s="3"/>
      <c r="UCH64" s="3"/>
      <c r="UCI64" s="3"/>
      <c r="UCJ64" s="3"/>
      <c r="UCK64" s="3"/>
      <c r="UCL64" s="3"/>
      <c r="UCM64" s="3"/>
      <c r="UCN64" s="3"/>
      <c r="UCO64" s="39"/>
      <c r="UCP64" s="38"/>
      <c r="UCQ64" s="3"/>
      <c r="UCR64" s="3"/>
      <c r="UCS64" s="3"/>
      <c r="UCT64" s="3"/>
      <c r="UCU64" s="3"/>
      <c r="UCV64" s="3"/>
      <c r="UCW64" s="3"/>
      <c r="UCX64" s="3"/>
      <c r="UCY64" s="3"/>
      <c r="UCZ64" s="3"/>
      <c r="UDA64" s="3"/>
      <c r="UDB64" s="3"/>
      <c r="UDC64" s="3"/>
      <c r="UDD64" s="3"/>
      <c r="UDE64" s="3"/>
      <c r="UDF64" s="3"/>
      <c r="UDG64" s="3"/>
      <c r="UDH64" s="3"/>
      <c r="UDI64" s="3"/>
      <c r="UDJ64" s="3"/>
      <c r="UDK64" s="3"/>
      <c r="UDL64" s="39"/>
      <c r="UDM64" s="38"/>
      <c r="UDN64" s="3"/>
      <c r="UDO64" s="3"/>
      <c r="UDP64" s="3"/>
      <c r="UDQ64" s="3"/>
      <c r="UDR64" s="3"/>
      <c r="UDS64" s="3"/>
      <c r="UDT64" s="3"/>
      <c r="UDU64" s="3"/>
      <c r="UDV64" s="3"/>
      <c r="UDW64" s="3"/>
      <c r="UDX64" s="3"/>
      <c r="UDY64" s="3"/>
      <c r="UDZ64" s="3"/>
      <c r="UEA64" s="3"/>
      <c r="UEB64" s="3"/>
      <c r="UEC64" s="3"/>
      <c r="UED64" s="3"/>
      <c r="UEE64" s="3"/>
      <c r="UEF64" s="3"/>
      <c r="UEG64" s="3"/>
      <c r="UEH64" s="3"/>
      <c r="UEI64" s="39"/>
      <c r="UEJ64" s="38"/>
      <c r="UEK64" s="3"/>
      <c r="UEL64" s="3"/>
      <c r="UEM64" s="3"/>
      <c r="UEN64" s="3"/>
      <c r="UEO64" s="3"/>
      <c r="UEP64" s="3"/>
      <c r="UEQ64" s="3"/>
      <c r="UER64" s="3"/>
      <c r="UES64" s="3"/>
      <c r="UET64" s="3"/>
      <c r="UEU64" s="3"/>
      <c r="UEV64" s="3"/>
      <c r="UEW64" s="3"/>
      <c r="UEX64" s="3"/>
      <c r="UEY64" s="3"/>
      <c r="UEZ64" s="3"/>
      <c r="UFA64" s="3"/>
      <c r="UFB64" s="3"/>
      <c r="UFC64" s="3"/>
      <c r="UFD64" s="3"/>
      <c r="UFE64" s="3"/>
      <c r="UFF64" s="39"/>
      <c r="UFG64" s="38"/>
      <c r="UFH64" s="3"/>
      <c r="UFI64" s="3"/>
      <c r="UFJ64" s="3"/>
      <c r="UFK64" s="3"/>
      <c r="UFL64" s="3"/>
      <c r="UFM64" s="3"/>
      <c r="UFN64" s="3"/>
      <c r="UFO64" s="3"/>
      <c r="UFP64" s="3"/>
      <c r="UFQ64" s="3"/>
      <c r="UFR64" s="3"/>
      <c r="UFS64" s="3"/>
      <c r="UFT64" s="3"/>
      <c r="UFU64" s="3"/>
      <c r="UFV64" s="3"/>
      <c r="UFW64" s="3"/>
      <c r="UFX64" s="3"/>
      <c r="UFY64" s="3"/>
      <c r="UFZ64" s="3"/>
      <c r="UGA64" s="3"/>
      <c r="UGB64" s="3"/>
      <c r="UGC64" s="39"/>
      <c r="UGD64" s="38"/>
      <c r="UGE64" s="3"/>
      <c r="UGF64" s="3"/>
      <c r="UGG64" s="3"/>
      <c r="UGH64" s="3"/>
      <c r="UGI64" s="3"/>
      <c r="UGJ64" s="3"/>
      <c r="UGK64" s="3"/>
      <c r="UGL64" s="3"/>
      <c r="UGM64" s="3"/>
      <c r="UGN64" s="3"/>
      <c r="UGO64" s="3"/>
      <c r="UGP64" s="3"/>
      <c r="UGQ64" s="3"/>
      <c r="UGR64" s="3"/>
      <c r="UGS64" s="3"/>
      <c r="UGT64" s="3"/>
      <c r="UGU64" s="3"/>
      <c r="UGV64" s="3"/>
      <c r="UGW64" s="3"/>
      <c r="UGX64" s="3"/>
      <c r="UGY64" s="3"/>
      <c r="UGZ64" s="39"/>
      <c r="UHA64" s="38"/>
      <c r="UHB64" s="3"/>
      <c r="UHC64" s="3"/>
      <c r="UHD64" s="3"/>
      <c r="UHE64" s="3"/>
      <c r="UHF64" s="3"/>
      <c r="UHG64" s="3"/>
      <c r="UHH64" s="3"/>
      <c r="UHI64" s="3"/>
      <c r="UHJ64" s="3"/>
      <c r="UHK64" s="3"/>
      <c r="UHL64" s="3"/>
      <c r="UHM64" s="3"/>
      <c r="UHN64" s="3"/>
      <c r="UHO64" s="3"/>
      <c r="UHP64" s="3"/>
      <c r="UHQ64" s="3"/>
      <c r="UHR64" s="3"/>
      <c r="UHS64" s="3"/>
      <c r="UHT64" s="3"/>
      <c r="UHU64" s="3"/>
      <c r="UHV64" s="3"/>
      <c r="UHW64" s="39"/>
      <c r="UHX64" s="38"/>
      <c r="UHY64" s="3"/>
      <c r="UHZ64" s="3"/>
      <c r="UIA64" s="3"/>
      <c r="UIB64" s="3"/>
      <c r="UIC64" s="3"/>
      <c r="UID64" s="3"/>
      <c r="UIE64" s="3"/>
      <c r="UIF64" s="3"/>
      <c r="UIG64" s="3"/>
      <c r="UIH64" s="3"/>
      <c r="UII64" s="3"/>
      <c r="UIJ64" s="3"/>
      <c r="UIK64" s="3"/>
      <c r="UIL64" s="3"/>
      <c r="UIM64" s="3"/>
      <c r="UIN64" s="3"/>
      <c r="UIO64" s="3"/>
      <c r="UIP64" s="3"/>
      <c r="UIQ64" s="3"/>
      <c r="UIR64" s="3"/>
      <c r="UIS64" s="3"/>
      <c r="UIT64" s="39"/>
      <c r="UIU64" s="38"/>
      <c r="UIV64" s="3"/>
      <c r="UIW64" s="3"/>
      <c r="UIX64" s="3"/>
      <c r="UIY64" s="3"/>
      <c r="UIZ64" s="3"/>
      <c r="UJA64" s="3"/>
      <c r="UJB64" s="3"/>
      <c r="UJC64" s="3"/>
      <c r="UJD64" s="3"/>
      <c r="UJE64" s="3"/>
      <c r="UJF64" s="3"/>
      <c r="UJG64" s="3"/>
      <c r="UJH64" s="3"/>
      <c r="UJI64" s="3"/>
      <c r="UJJ64" s="3"/>
      <c r="UJK64" s="3"/>
      <c r="UJL64" s="3"/>
      <c r="UJM64" s="3"/>
      <c r="UJN64" s="3"/>
      <c r="UJO64" s="3"/>
      <c r="UJP64" s="3"/>
      <c r="UJQ64" s="39"/>
      <c r="UJR64" s="38"/>
      <c r="UJS64" s="3"/>
      <c r="UJT64" s="3"/>
      <c r="UJU64" s="3"/>
      <c r="UJV64" s="3"/>
      <c r="UJW64" s="3"/>
      <c r="UJX64" s="3"/>
      <c r="UJY64" s="3"/>
      <c r="UJZ64" s="3"/>
      <c r="UKA64" s="3"/>
      <c r="UKB64" s="3"/>
      <c r="UKC64" s="3"/>
      <c r="UKD64" s="3"/>
      <c r="UKE64" s="3"/>
      <c r="UKF64" s="3"/>
      <c r="UKG64" s="3"/>
      <c r="UKH64" s="3"/>
      <c r="UKI64" s="3"/>
      <c r="UKJ64" s="3"/>
      <c r="UKK64" s="3"/>
      <c r="UKL64" s="3"/>
      <c r="UKM64" s="3"/>
      <c r="UKN64" s="39"/>
      <c r="UKO64" s="38"/>
      <c r="UKP64" s="3"/>
      <c r="UKQ64" s="3"/>
      <c r="UKR64" s="3"/>
      <c r="UKS64" s="3"/>
      <c r="UKT64" s="3"/>
      <c r="UKU64" s="3"/>
      <c r="UKV64" s="3"/>
      <c r="UKW64" s="3"/>
      <c r="UKX64" s="3"/>
      <c r="UKY64" s="3"/>
      <c r="UKZ64" s="3"/>
      <c r="ULA64" s="3"/>
      <c r="ULB64" s="3"/>
      <c r="ULC64" s="3"/>
      <c r="ULD64" s="3"/>
      <c r="ULE64" s="3"/>
      <c r="ULF64" s="3"/>
      <c r="ULG64" s="3"/>
      <c r="ULH64" s="3"/>
      <c r="ULI64" s="3"/>
      <c r="ULJ64" s="3"/>
      <c r="ULK64" s="39"/>
      <c r="ULL64" s="38"/>
      <c r="ULM64" s="3"/>
      <c r="ULN64" s="3"/>
      <c r="ULO64" s="3"/>
      <c r="ULP64" s="3"/>
      <c r="ULQ64" s="3"/>
      <c r="ULR64" s="3"/>
      <c r="ULS64" s="3"/>
      <c r="ULT64" s="3"/>
      <c r="ULU64" s="3"/>
      <c r="ULV64" s="3"/>
      <c r="ULW64" s="3"/>
      <c r="ULX64" s="3"/>
      <c r="ULY64" s="3"/>
      <c r="ULZ64" s="3"/>
      <c r="UMA64" s="3"/>
      <c r="UMB64" s="3"/>
      <c r="UMC64" s="3"/>
      <c r="UMD64" s="3"/>
      <c r="UME64" s="3"/>
      <c r="UMF64" s="3"/>
      <c r="UMG64" s="3"/>
      <c r="UMH64" s="39"/>
      <c r="UMI64" s="38"/>
      <c r="UMJ64" s="3"/>
      <c r="UMK64" s="3"/>
      <c r="UML64" s="3"/>
      <c r="UMM64" s="3"/>
      <c r="UMN64" s="3"/>
      <c r="UMO64" s="3"/>
      <c r="UMP64" s="3"/>
      <c r="UMQ64" s="3"/>
      <c r="UMR64" s="3"/>
      <c r="UMS64" s="3"/>
      <c r="UMT64" s="3"/>
      <c r="UMU64" s="3"/>
      <c r="UMV64" s="3"/>
      <c r="UMW64" s="3"/>
      <c r="UMX64" s="3"/>
      <c r="UMY64" s="3"/>
      <c r="UMZ64" s="3"/>
      <c r="UNA64" s="3"/>
      <c r="UNB64" s="3"/>
      <c r="UNC64" s="3"/>
      <c r="UND64" s="3"/>
      <c r="UNE64" s="39"/>
      <c r="UNF64" s="38"/>
      <c r="UNG64" s="3"/>
      <c r="UNH64" s="3"/>
      <c r="UNI64" s="3"/>
      <c r="UNJ64" s="3"/>
      <c r="UNK64" s="3"/>
      <c r="UNL64" s="3"/>
      <c r="UNM64" s="3"/>
      <c r="UNN64" s="3"/>
      <c r="UNO64" s="3"/>
      <c r="UNP64" s="3"/>
      <c r="UNQ64" s="3"/>
      <c r="UNR64" s="3"/>
      <c r="UNS64" s="3"/>
      <c r="UNT64" s="3"/>
      <c r="UNU64" s="3"/>
      <c r="UNV64" s="3"/>
      <c r="UNW64" s="3"/>
      <c r="UNX64" s="3"/>
      <c r="UNY64" s="3"/>
      <c r="UNZ64" s="3"/>
      <c r="UOA64" s="3"/>
      <c r="UOB64" s="39"/>
      <c r="UOC64" s="38"/>
      <c r="UOD64" s="3"/>
      <c r="UOE64" s="3"/>
      <c r="UOF64" s="3"/>
      <c r="UOG64" s="3"/>
      <c r="UOH64" s="3"/>
      <c r="UOI64" s="3"/>
      <c r="UOJ64" s="3"/>
      <c r="UOK64" s="3"/>
      <c r="UOL64" s="3"/>
      <c r="UOM64" s="3"/>
      <c r="UON64" s="3"/>
      <c r="UOO64" s="3"/>
      <c r="UOP64" s="3"/>
      <c r="UOQ64" s="3"/>
      <c r="UOR64" s="3"/>
      <c r="UOS64" s="3"/>
      <c r="UOT64" s="3"/>
      <c r="UOU64" s="3"/>
      <c r="UOV64" s="3"/>
      <c r="UOW64" s="3"/>
      <c r="UOX64" s="3"/>
      <c r="UOY64" s="39"/>
      <c r="UOZ64" s="38"/>
      <c r="UPA64" s="3"/>
      <c r="UPB64" s="3"/>
      <c r="UPC64" s="3"/>
      <c r="UPD64" s="3"/>
      <c r="UPE64" s="3"/>
      <c r="UPF64" s="3"/>
      <c r="UPG64" s="3"/>
      <c r="UPH64" s="3"/>
      <c r="UPI64" s="3"/>
      <c r="UPJ64" s="3"/>
      <c r="UPK64" s="3"/>
      <c r="UPL64" s="3"/>
      <c r="UPM64" s="3"/>
      <c r="UPN64" s="3"/>
      <c r="UPO64" s="3"/>
      <c r="UPP64" s="3"/>
      <c r="UPQ64" s="3"/>
      <c r="UPR64" s="3"/>
      <c r="UPS64" s="3"/>
      <c r="UPT64" s="3"/>
      <c r="UPU64" s="3"/>
      <c r="UPV64" s="39"/>
      <c r="UPW64" s="38"/>
      <c r="UPX64" s="3"/>
      <c r="UPY64" s="3"/>
      <c r="UPZ64" s="3"/>
      <c r="UQA64" s="3"/>
      <c r="UQB64" s="3"/>
      <c r="UQC64" s="3"/>
      <c r="UQD64" s="3"/>
      <c r="UQE64" s="3"/>
      <c r="UQF64" s="3"/>
      <c r="UQG64" s="3"/>
      <c r="UQH64" s="3"/>
      <c r="UQI64" s="3"/>
      <c r="UQJ64" s="3"/>
      <c r="UQK64" s="3"/>
      <c r="UQL64" s="3"/>
      <c r="UQM64" s="3"/>
      <c r="UQN64" s="3"/>
      <c r="UQO64" s="3"/>
      <c r="UQP64" s="3"/>
      <c r="UQQ64" s="3"/>
      <c r="UQR64" s="3"/>
      <c r="UQS64" s="39"/>
      <c r="UQT64" s="38"/>
      <c r="UQU64" s="3"/>
      <c r="UQV64" s="3"/>
      <c r="UQW64" s="3"/>
      <c r="UQX64" s="3"/>
      <c r="UQY64" s="3"/>
      <c r="UQZ64" s="3"/>
      <c r="URA64" s="3"/>
      <c r="URB64" s="3"/>
      <c r="URC64" s="3"/>
      <c r="URD64" s="3"/>
      <c r="URE64" s="3"/>
      <c r="URF64" s="3"/>
      <c r="URG64" s="3"/>
      <c r="URH64" s="3"/>
      <c r="URI64" s="3"/>
      <c r="URJ64" s="3"/>
      <c r="URK64" s="3"/>
      <c r="URL64" s="3"/>
      <c r="URM64" s="3"/>
      <c r="URN64" s="3"/>
      <c r="URO64" s="3"/>
      <c r="URP64" s="39"/>
      <c r="URQ64" s="38"/>
      <c r="URR64" s="3"/>
      <c r="URS64" s="3"/>
      <c r="URT64" s="3"/>
      <c r="URU64" s="3"/>
      <c r="URV64" s="3"/>
      <c r="URW64" s="3"/>
      <c r="URX64" s="3"/>
      <c r="URY64" s="3"/>
      <c r="URZ64" s="3"/>
      <c r="USA64" s="3"/>
      <c r="USB64" s="3"/>
      <c r="USC64" s="3"/>
      <c r="USD64" s="3"/>
      <c r="USE64" s="3"/>
      <c r="USF64" s="3"/>
      <c r="USG64" s="3"/>
      <c r="USH64" s="3"/>
      <c r="USI64" s="3"/>
      <c r="USJ64" s="3"/>
      <c r="USK64" s="3"/>
      <c r="USL64" s="3"/>
      <c r="USM64" s="39"/>
      <c r="USN64" s="38"/>
      <c r="USO64" s="3"/>
      <c r="USP64" s="3"/>
      <c r="USQ64" s="3"/>
      <c r="USR64" s="3"/>
      <c r="USS64" s="3"/>
      <c r="UST64" s="3"/>
      <c r="USU64" s="3"/>
      <c r="USV64" s="3"/>
      <c r="USW64" s="3"/>
      <c r="USX64" s="3"/>
      <c r="USY64" s="3"/>
      <c r="USZ64" s="3"/>
      <c r="UTA64" s="3"/>
      <c r="UTB64" s="3"/>
      <c r="UTC64" s="3"/>
      <c r="UTD64" s="3"/>
      <c r="UTE64" s="3"/>
      <c r="UTF64" s="3"/>
      <c r="UTG64" s="3"/>
      <c r="UTH64" s="3"/>
      <c r="UTI64" s="3"/>
      <c r="UTJ64" s="39"/>
      <c r="UTK64" s="38"/>
      <c r="UTL64" s="3"/>
      <c r="UTM64" s="3"/>
      <c r="UTN64" s="3"/>
      <c r="UTO64" s="3"/>
      <c r="UTP64" s="3"/>
      <c r="UTQ64" s="3"/>
      <c r="UTR64" s="3"/>
      <c r="UTS64" s="3"/>
      <c r="UTT64" s="3"/>
      <c r="UTU64" s="3"/>
      <c r="UTV64" s="3"/>
      <c r="UTW64" s="3"/>
      <c r="UTX64" s="3"/>
      <c r="UTY64" s="3"/>
      <c r="UTZ64" s="3"/>
      <c r="UUA64" s="3"/>
      <c r="UUB64" s="3"/>
      <c r="UUC64" s="3"/>
      <c r="UUD64" s="3"/>
      <c r="UUE64" s="3"/>
      <c r="UUF64" s="3"/>
      <c r="UUG64" s="39"/>
      <c r="UUH64" s="38"/>
      <c r="UUI64" s="3"/>
      <c r="UUJ64" s="3"/>
      <c r="UUK64" s="3"/>
      <c r="UUL64" s="3"/>
      <c r="UUM64" s="3"/>
      <c r="UUN64" s="3"/>
      <c r="UUO64" s="3"/>
      <c r="UUP64" s="3"/>
      <c r="UUQ64" s="3"/>
      <c r="UUR64" s="3"/>
      <c r="UUS64" s="3"/>
      <c r="UUT64" s="3"/>
      <c r="UUU64" s="3"/>
      <c r="UUV64" s="3"/>
      <c r="UUW64" s="3"/>
      <c r="UUX64" s="3"/>
      <c r="UUY64" s="3"/>
      <c r="UUZ64" s="3"/>
      <c r="UVA64" s="3"/>
      <c r="UVB64" s="3"/>
      <c r="UVC64" s="3"/>
      <c r="UVD64" s="39"/>
      <c r="UVE64" s="38"/>
      <c r="UVF64" s="3"/>
      <c r="UVG64" s="3"/>
      <c r="UVH64" s="3"/>
      <c r="UVI64" s="3"/>
      <c r="UVJ64" s="3"/>
      <c r="UVK64" s="3"/>
      <c r="UVL64" s="3"/>
      <c r="UVM64" s="3"/>
      <c r="UVN64" s="3"/>
      <c r="UVO64" s="3"/>
      <c r="UVP64" s="3"/>
      <c r="UVQ64" s="3"/>
      <c r="UVR64" s="3"/>
      <c r="UVS64" s="3"/>
      <c r="UVT64" s="3"/>
      <c r="UVU64" s="3"/>
      <c r="UVV64" s="3"/>
      <c r="UVW64" s="3"/>
      <c r="UVX64" s="3"/>
      <c r="UVY64" s="3"/>
      <c r="UVZ64" s="3"/>
      <c r="UWA64" s="39"/>
      <c r="UWB64" s="38"/>
      <c r="UWC64" s="3"/>
      <c r="UWD64" s="3"/>
      <c r="UWE64" s="3"/>
      <c r="UWF64" s="3"/>
      <c r="UWG64" s="3"/>
      <c r="UWH64" s="3"/>
      <c r="UWI64" s="3"/>
      <c r="UWJ64" s="3"/>
      <c r="UWK64" s="3"/>
      <c r="UWL64" s="3"/>
      <c r="UWM64" s="3"/>
      <c r="UWN64" s="3"/>
      <c r="UWO64" s="3"/>
      <c r="UWP64" s="3"/>
      <c r="UWQ64" s="3"/>
      <c r="UWR64" s="3"/>
      <c r="UWS64" s="3"/>
      <c r="UWT64" s="3"/>
      <c r="UWU64" s="3"/>
      <c r="UWV64" s="3"/>
      <c r="UWW64" s="3"/>
      <c r="UWX64" s="39"/>
      <c r="UWY64" s="38"/>
      <c r="UWZ64" s="3"/>
      <c r="UXA64" s="3"/>
      <c r="UXB64" s="3"/>
      <c r="UXC64" s="3"/>
      <c r="UXD64" s="3"/>
      <c r="UXE64" s="3"/>
      <c r="UXF64" s="3"/>
      <c r="UXG64" s="3"/>
      <c r="UXH64" s="3"/>
      <c r="UXI64" s="3"/>
      <c r="UXJ64" s="3"/>
      <c r="UXK64" s="3"/>
      <c r="UXL64" s="3"/>
      <c r="UXM64" s="3"/>
      <c r="UXN64" s="3"/>
      <c r="UXO64" s="3"/>
      <c r="UXP64" s="3"/>
      <c r="UXQ64" s="3"/>
      <c r="UXR64" s="3"/>
      <c r="UXS64" s="3"/>
      <c r="UXT64" s="3"/>
      <c r="UXU64" s="39"/>
      <c r="UXV64" s="38"/>
      <c r="UXW64" s="3"/>
      <c r="UXX64" s="3"/>
      <c r="UXY64" s="3"/>
      <c r="UXZ64" s="3"/>
      <c r="UYA64" s="3"/>
      <c r="UYB64" s="3"/>
      <c r="UYC64" s="3"/>
      <c r="UYD64" s="3"/>
      <c r="UYE64" s="3"/>
      <c r="UYF64" s="3"/>
      <c r="UYG64" s="3"/>
      <c r="UYH64" s="3"/>
      <c r="UYI64" s="3"/>
      <c r="UYJ64" s="3"/>
      <c r="UYK64" s="3"/>
      <c r="UYL64" s="3"/>
      <c r="UYM64" s="3"/>
      <c r="UYN64" s="3"/>
      <c r="UYO64" s="3"/>
      <c r="UYP64" s="3"/>
      <c r="UYQ64" s="3"/>
      <c r="UYR64" s="39"/>
      <c r="UYS64" s="38"/>
      <c r="UYT64" s="3"/>
      <c r="UYU64" s="3"/>
      <c r="UYV64" s="3"/>
      <c r="UYW64" s="3"/>
      <c r="UYX64" s="3"/>
      <c r="UYY64" s="3"/>
      <c r="UYZ64" s="3"/>
      <c r="UZA64" s="3"/>
      <c r="UZB64" s="3"/>
      <c r="UZC64" s="3"/>
      <c r="UZD64" s="3"/>
      <c r="UZE64" s="3"/>
      <c r="UZF64" s="3"/>
      <c r="UZG64" s="3"/>
      <c r="UZH64" s="3"/>
      <c r="UZI64" s="3"/>
      <c r="UZJ64" s="3"/>
      <c r="UZK64" s="3"/>
      <c r="UZL64" s="3"/>
      <c r="UZM64" s="3"/>
      <c r="UZN64" s="3"/>
      <c r="UZO64" s="39"/>
      <c r="UZP64" s="38"/>
      <c r="UZQ64" s="3"/>
      <c r="UZR64" s="3"/>
      <c r="UZS64" s="3"/>
      <c r="UZT64" s="3"/>
      <c r="UZU64" s="3"/>
      <c r="UZV64" s="3"/>
      <c r="UZW64" s="3"/>
      <c r="UZX64" s="3"/>
      <c r="UZY64" s="3"/>
      <c r="UZZ64" s="3"/>
      <c r="VAA64" s="3"/>
      <c r="VAB64" s="3"/>
      <c r="VAC64" s="3"/>
      <c r="VAD64" s="3"/>
      <c r="VAE64" s="3"/>
      <c r="VAF64" s="3"/>
      <c r="VAG64" s="3"/>
      <c r="VAH64" s="3"/>
      <c r="VAI64" s="3"/>
      <c r="VAJ64" s="3"/>
      <c r="VAK64" s="3"/>
      <c r="VAL64" s="39"/>
      <c r="VAM64" s="38"/>
      <c r="VAN64" s="3"/>
      <c r="VAO64" s="3"/>
      <c r="VAP64" s="3"/>
      <c r="VAQ64" s="3"/>
      <c r="VAR64" s="3"/>
      <c r="VAS64" s="3"/>
      <c r="VAT64" s="3"/>
      <c r="VAU64" s="3"/>
      <c r="VAV64" s="3"/>
      <c r="VAW64" s="3"/>
      <c r="VAX64" s="3"/>
      <c r="VAY64" s="3"/>
      <c r="VAZ64" s="3"/>
      <c r="VBA64" s="3"/>
      <c r="VBB64" s="3"/>
      <c r="VBC64" s="3"/>
      <c r="VBD64" s="3"/>
      <c r="VBE64" s="3"/>
      <c r="VBF64" s="3"/>
      <c r="VBG64" s="3"/>
      <c r="VBH64" s="3"/>
      <c r="VBI64" s="39"/>
      <c r="VBJ64" s="38"/>
      <c r="VBK64" s="3"/>
      <c r="VBL64" s="3"/>
      <c r="VBM64" s="3"/>
      <c r="VBN64" s="3"/>
      <c r="VBO64" s="3"/>
      <c r="VBP64" s="3"/>
      <c r="VBQ64" s="3"/>
      <c r="VBR64" s="3"/>
      <c r="VBS64" s="3"/>
      <c r="VBT64" s="3"/>
      <c r="VBU64" s="3"/>
      <c r="VBV64" s="3"/>
      <c r="VBW64" s="3"/>
      <c r="VBX64" s="3"/>
      <c r="VBY64" s="3"/>
      <c r="VBZ64" s="3"/>
      <c r="VCA64" s="3"/>
      <c r="VCB64" s="3"/>
      <c r="VCC64" s="3"/>
      <c r="VCD64" s="3"/>
      <c r="VCE64" s="3"/>
      <c r="VCF64" s="39"/>
      <c r="VCG64" s="38"/>
      <c r="VCH64" s="3"/>
      <c r="VCI64" s="3"/>
      <c r="VCJ64" s="3"/>
      <c r="VCK64" s="3"/>
      <c r="VCL64" s="3"/>
      <c r="VCM64" s="3"/>
      <c r="VCN64" s="3"/>
      <c r="VCO64" s="3"/>
      <c r="VCP64" s="3"/>
      <c r="VCQ64" s="3"/>
      <c r="VCR64" s="3"/>
      <c r="VCS64" s="3"/>
      <c r="VCT64" s="3"/>
      <c r="VCU64" s="3"/>
      <c r="VCV64" s="3"/>
      <c r="VCW64" s="3"/>
      <c r="VCX64" s="3"/>
      <c r="VCY64" s="3"/>
      <c r="VCZ64" s="3"/>
      <c r="VDA64" s="3"/>
      <c r="VDB64" s="3"/>
      <c r="VDC64" s="39"/>
      <c r="VDD64" s="38"/>
      <c r="VDE64" s="3"/>
      <c r="VDF64" s="3"/>
      <c r="VDG64" s="3"/>
      <c r="VDH64" s="3"/>
      <c r="VDI64" s="3"/>
      <c r="VDJ64" s="3"/>
      <c r="VDK64" s="3"/>
      <c r="VDL64" s="3"/>
      <c r="VDM64" s="3"/>
      <c r="VDN64" s="3"/>
      <c r="VDO64" s="3"/>
      <c r="VDP64" s="3"/>
      <c r="VDQ64" s="3"/>
      <c r="VDR64" s="3"/>
      <c r="VDS64" s="3"/>
      <c r="VDT64" s="3"/>
      <c r="VDU64" s="3"/>
      <c r="VDV64" s="3"/>
      <c r="VDW64" s="3"/>
      <c r="VDX64" s="3"/>
      <c r="VDY64" s="3"/>
      <c r="VDZ64" s="39"/>
      <c r="VEA64" s="38"/>
      <c r="VEB64" s="3"/>
      <c r="VEC64" s="3"/>
      <c r="VED64" s="3"/>
      <c r="VEE64" s="3"/>
      <c r="VEF64" s="3"/>
      <c r="VEG64" s="3"/>
      <c r="VEH64" s="3"/>
      <c r="VEI64" s="3"/>
      <c r="VEJ64" s="3"/>
      <c r="VEK64" s="3"/>
      <c r="VEL64" s="3"/>
      <c r="VEM64" s="3"/>
      <c r="VEN64" s="3"/>
      <c r="VEO64" s="3"/>
      <c r="VEP64" s="3"/>
      <c r="VEQ64" s="3"/>
      <c r="VER64" s="3"/>
      <c r="VES64" s="3"/>
      <c r="VET64" s="3"/>
      <c r="VEU64" s="3"/>
      <c r="VEV64" s="3"/>
      <c r="VEW64" s="39"/>
      <c r="VEX64" s="38"/>
      <c r="VEY64" s="3"/>
      <c r="VEZ64" s="3"/>
      <c r="VFA64" s="3"/>
      <c r="VFB64" s="3"/>
      <c r="VFC64" s="3"/>
      <c r="VFD64" s="3"/>
      <c r="VFE64" s="3"/>
      <c r="VFF64" s="3"/>
      <c r="VFG64" s="3"/>
      <c r="VFH64" s="3"/>
      <c r="VFI64" s="3"/>
      <c r="VFJ64" s="3"/>
      <c r="VFK64" s="3"/>
      <c r="VFL64" s="3"/>
      <c r="VFM64" s="3"/>
      <c r="VFN64" s="3"/>
      <c r="VFO64" s="3"/>
      <c r="VFP64" s="3"/>
      <c r="VFQ64" s="3"/>
      <c r="VFR64" s="3"/>
      <c r="VFS64" s="3"/>
      <c r="VFT64" s="39"/>
      <c r="VFU64" s="38"/>
      <c r="VFV64" s="3"/>
      <c r="VFW64" s="3"/>
      <c r="VFX64" s="3"/>
      <c r="VFY64" s="3"/>
      <c r="VFZ64" s="3"/>
      <c r="VGA64" s="3"/>
      <c r="VGB64" s="3"/>
      <c r="VGC64" s="3"/>
      <c r="VGD64" s="3"/>
      <c r="VGE64" s="3"/>
      <c r="VGF64" s="3"/>
      <c r="VGG64" s="3"/>
      <c r="VGH64" s="3"/>
      <c r="VGI64" s="3"/>
      <c r="VGJ64" s="3"/>
      <c r="VGK64" s="3"/>
      <c r="VGL64" s="3"/>
      <c r="VGM64" s="3"/>
      <c r="VGN64" s="3"/>
      <c r="VGO64" s="3"/>
      <c r="VGP64" s="3"/>
      <c r="VGQ64" s="39"/>
      <c r="VGR64" s="38"/>
      <c r="VGS64" s="3"/>
      <c r="VGT64" s="3"/>
      <c r="VGU64" s="3"/>
      <c r="VGV64" s="3"/>
      <c r="VGW64" s="3"/>
      <c r="VGX64" s="3"/>
      <c r="VGY64" s="3"/>
      <c r="VGZ64" s="3"/>
      <c r="VHA64" s="3"/>
      <c r="VHB64" s="3"/>
      <c r="VHC64" s="3"/>
      <c r="VHD64" s="3"/>
      <c r="VHE64" s="3"/>
      <c r="VHF64" s="3"/>
      <c r="VHG64" s="3"/>
      <c r="VHH64" s="3"/>
      <c r="VHI64" s="3"/>
      <c r="VHJ64" s="3"/>
      <c r="VHK64" s="3"/>
      <c r="VHL64" s="3"/>
      <c r="VHM64" s="3"/>
      <c r="VHN64" s="39"/>
      <c r="VHO64" s="38"/>
      <c r="VHP64" s="3"/>
      <c r="VHQ64" s="3"/>
      <c r="VHR64" s="3"/>
      <c r="VHS64" s="3"/>
      <c r="VHT64" s="3"/>
      <c r="VHU64" s="3"/>
      <c r="VHV64" s="3"/>
      <c r="VHW64" s="3"/>
      <c r="VHX64" s="3"/>
      <c r="VHY64" s="3"/>
      <c r="VHZ64" s="3"/>
      <c r="VIA64" s="3"/>
      <c r="VIB64" s="3"/>
      <c r="VIC64" s="3"/>
      <c r="VID64" s="3"/>
      <c r="VIE64" s="3"/>
      <c r="VIF64" s="3"/>
      <c r="VIG64" s="3"/>
      <c r="VIH64" s="3"/>
      <c r="VII64" s="3"/>
      <c r="VIJ64" s="3"/>
      <c r="VIK64" s="39"/>
      <c r="VIL64" s="38"/>
      <c r="VIM64" s="3"/>
      <c r="VIN64" s="3"/>
      <c r="VIO64" s="3"/>
      <c r="VIP64" s="3"/>
      <c r="VIQ64" s="3"/>
      <c r="VIR64" s="3"/>
      <c r="VIS64" s="3"/>
      <c r="VIT64" s="3"/>
      <c r="VIU64" s="3"/>
      <c r="VIV64" s="3"/>
      <c r="VIW64" s="3"/>
      <c r="VIX64" s="3"/>
      <c r="VIY64" s="3"/>
      <c r="VIZ64" s="3"/>
      <c r="VJA64" s="3"/>
      <c r="VJB64" s="3"/>
      <c r="VJC64" s="3"/>
      <c r="VJD64" s="3"/>
      <c r="VJE64" s="3"/>
      <c r="VJF64" s="3"/>
      <c r="VJG64" s="3"/>
      <c r="VJH64" s="39"/>
      <c r="VJI64" s="38"/>
      <c r="VJJ64" s="3"/>
      <c r="VJK64" s="3"/>
      <c r="VJL64" s="3"/>
      <c r="VJM64" s="3"/>
      <c r="VJN64" s="3"/>
      <c r="VJO64" s="3"/>
      <c r="VJP64" s="3"/>
      <c r="VJQ64" s="3"/>
      <c r="VJR64" s="3"/>
      <c r="VJS64" s="3"/>
      <c r="VJT64" s="3"/>
      <c r="VJU64" s="3"/>
      <c r="VJV64" s="3"/>
      <c r="VJW64" s="3"/>
      <c r="VJX64" s="3"/>
      <c r="VJY64" s="3"/>
      <c r="VJZ64" s="3"/>
      <c r="VKA64" s="3"/>
      <c r="VKB64" s="3"/>
      <c r="VKC64" s="3"/>
      <c r="VKD64" s="3"/>
      <c r="VKE64" s="39"/>
      <c r="VKF64" s="38"/>
      <c r="VKG64" s="3"/>
      <c r="VKH64" s="3"/>
      <c r="VKI64" s="3"/>
      <c r="VKJ64" s="3"/>
      <c r="VKK64" s="3"/>
      <c r="VKL64" s="3"/>
      <c r="VKM64" s="3"/>
      <c r="VKN64" s="3"/>
      <c r="VKO64" s="3"/>
      <c r="VKP64" s="3"/>
      <c r="VKQ64" s="3"/>
      <c r="VKR64" s="3"/>
      <c r="VKS64" s="3"/>
      <c r="VKT64" s="3"/>
      <c r="VKU64" s="3"/>
      <c r="VKV64" s="3"/>
      <c r="VKW64" s="3"/>
      <c r="VKX64" s="3"/>
      <c r="VKY64" s="3"/>
      <c r="VKZ64" s="3"/>
      <c r="VLA64" s="3"/>
      <c r="VLB64" s="39"/>
      <c r="VLC64" s="38"/>
      <c r="VLD64" s="3"/>
      <c r="VLE64" s="3"/>
      <c r="VLF64" s="3"/>
      <c r="VLG64" s="3"/>
      <c r="VLH64" s="3"/>
      <c r="VLI64" s="3"/>
      <c r="VLJ64" s="3"/>
      <c r="VLK64" s="3"/>
      <c r="VLL64" s="3"/>
      <c r="VLM64" s="3"/>
      <c r="VLN64" s="3"/>
      <c r="VLO64" s="3"/>
      <c r="VLP64" s="3"/>
      <c r="VLQ64" s="3"/>
      <c r="VLR64" s="3"/>
      <c r="VLS64" s="3"/>
      <c r="VLT64" s="3"/>
      <c r="VLU64" s="3"/>
      <c r="VLV64" s="3"/>
      <c r="VLW64" s="3"/>
      <c r="VLX64" s="3"/>
      <c r="VLY64" s="39"/>
      <c r="VLZ64" s="38"/>
      <c r="VMA64" s="3"/>
      <c r="VMB64" s="3"/>
      <c r="VMC64" s="3"/>
      <c r="VMD64" s="3"/>
      <c r="VME64" s="3"/>
      <c r="VMF64" s="3"/>
      <c r="VMG64" s="3"/>
      <c r="VMH64" s="3"/>
      <c r="VMI64" s="3"/>
      <c r="VMJ64" s="3"/>
      <c r="VMK64" s="3"/>
      <c r="VML64" s="3"/>
      <c r="VMM64" s="3"/>
      <c r="VMN64" s="3"/>
      <c r="VMO64" s="3"/>
      <c r="VMP64" s="3"/>
      <c r="VMQ64" s="3"/>
      <c r="VMR64" s="3"/>
      <c r="VMS64" s="3"/>
      <c r="VMT64" s="3"/>
      <c r="VMU64" s="3"/>
      <c r="VMV64" s="39"/>
      <c r="VMW64" s="38"/>
      <c r="VMX64" s="3"/>
      <c r="VMY64" s="3"/>
      <c r="VMZ64" s="3"/>
      <c r="VNA64" s="3"/>
      <c r="VNB64" s="3"/>
      <c r="VNC64" s="3"/>
      <c r="VND64" s="3"/>
      <c r="VNE64" s="3"/>
      <c r="VNF64" s="3"/>
      <c r="VNG64" s="3"/>
      <c r="VNH64" s="3"/>
      <c r="VNI64" s="3"/>
      <c r="VNJ64" s="3"/>
      <c r="VNK64" s="3"/>
      <c r="VNL64" s="3"/>
      <c r="VNM64" s="3"/>
      <c r="VNN64" s="3"/>
      <c r="VNO64" s="3"/>
      <c r="VNP64" s="3"/>
      <c r="VNQ64" s="3"/>
      <c r="VNR64" s="3"/>
      <c r="VNS64" s="39"/>
      <c r="VNT64" s="38"/>
      <c r="VNU64" s="3"/>
      <c r="VNV64" s="3"/>
      <c r="VNW64" s="3"/>
      <c r="VNX64" s="3"/>
      <c r="VNY64" s="3"/>
      <c r="VNZ64" s="3"/>
      <c r="VOA64" s="3"/>
      <c r="VOB64" s="3"/>
      <c r="VOC64" s="3"/>
      <c r="VOD64" s="3"/>
      <c r="VOE64" s="3"/>
      <c r="VOF64" s="3"/>
      <c r="VOG64" s="3"/>
      <c r="VOH64" s="3"/>
      <c r="VOI64" s="3"/>
      <c r="VOJ64" s="3"/>
      <c r="VOK64" s="3"/>
      <c r="VOL64" s="3"/>
      <c r="VOM64" s="3"/>
      <c r="VON64" s="3"/>
      <c r="VOO64" s="3"/>
      <c r="VOP64" s="39"/>
      <c r="VOQ64" s="38"/>
      <c r="VOR64" s="3"/>
      <c r="VOS64" s="3"/>
      <c r="VOT64" s="3"/>
      <c r="VOU64" s="3"/>
      <c r="VOV64" s="3"/>
      <c r="VOW64" s="3"/>
      <c r="VOX64" s="3"/>
      <c r="VOY64" s="3"/>
      <c r="VOZ64" s="3"/>
      <c r="VPA64" s="3"/>
      <c r="VPB64" s="3"/>
      <c r="VPC64" s="3"/>
      <c r="VPD64" s="3"/>
      <c r="VPE64" s="3"/>
      <c r="VPF64" s="3"/>
      <c r="VPG64" s="3"/>
      <c r="VPH64" s="3"/>
      <c r="VPI64" s="3"/>
      <c r="VPJ64" s="3"/>
      <c r="VPK64" s="3"/>
      <c r="VPL64" s="3"/>
      <c r="VPM64" s="39"/>
      <c r="VPN64" s="38"/>
      <c r="VPO64" s="3"/>
      <c r="VPP64" s="3"/>
      <c r="VPQ64" s="3"/>
      <c r="VPR64" s="3"/>
      <c r="VPS64" s="3"/>
      <c r="VPT64" s="3"/>
      <c r="VPU64" s="3"/>
      <c r="VPV64" s="3"/>
      <c r="VPW64" s="3"/>
      <c r="VPX64" s="3"/>
      <c r="VPY64" s="3"/>
      <c r="VPZ64" s="3"/>
      <c r="VQA64" s="3"/>
      <c r="VQB64" s="3"/>
      <c r="VQC64" s="3"/>
      <c r="VQD64" s="3"/>
      <c r="VQE64" s="3"/>
      <c r="VQF64" s="3"/>
      <c r="VQG64" s="3"/>
      <c r="VQH64" s="3"/>
      <c r="VQI64" s="3"/>
      <c r="VQJ64" s="39"/>
      <c r="VQK64" s="38"/>
      <c r="VQL64" s="3"/>
      <c r="VQM64" s="3"/>
      <c r="VQN64" s="3"/>
      <c r="VQO64" s="3"/>
      <c r="VQP64" s="3"/>
      <c r="VQQ64" s="3"/>
      <c r="VQR64" s="3"/>
      <c r="VQS64" s="3"/>
      <c r="VQT64" s="3"/>
      <c r="VQU64" s="3"/>
      <c r="VQV64" s="3"/>
      <c r="VQW64" s="3"/>
      <c r="VQX64" s="3"/>
      <c r="VQY64" s="3"/>
      <c r="VQZ64" s="3"/>
      <c r="VRA64" s="3"/>
      <c r="VRB64" s="3"/>
      <c r="VRC64" s="3"/>
      <c r="VRD64" s="3"/>
      <c r="VRE64" s="3"/>
      <c r="VRF64" s="3"/>
      <c r="VRG64" s="39"/>
      <c r="VRH64" s="38"/>
      <c r="VRI64" s="3"/>
      <c r="VRJ64" s="3"/>
      <c r="VRK64" s="3"/>
      <c r="VRL64" s="3"/>
      <c r="VRM64" s="3"/>
      <c r="VRN64" s="3"/>
      <c r="VRO64" s="3"/>
      <c r="VRP64" s="3"/>
      <c r="VRQ64" s="3"/>
      <c r="VRR64" s="3"/>
      <c r="VRS64" s="3"/>
      <c r="VRT64" s="3"/>
      <c r="VRU64" s="3"/>
      <c r="VRV64" s="3"/>
      <c r="VRW64" s="3"/>
      <c r="VRX64" s="3"/>
      <c r="VRY64" s="3"/>
      <c r="VRZ64" s="3"/>
      <c r="VSA64" s="3"/>
      <c r="VSB64" s="3"/>
      <c r="VSC64" s="3"/>
      <c r="VSD64" s="39"/>
      <c r="VSE64" s="38"/>
      <c r="VSF64" s="3"/>
      <c r="VSG64" s="3"/>
      <c r="VSH64" s="3"/>
      <c r="VSI64" s="3"/>
      <c r="VSJ64" s="3"/>
      <c r="VSK64" s="3"/>
      <c r="VSL64" s="3"/>
      <c r="VSM64" s="3"/>
      <c r="VSN64" s="3"/>
      <c r="VSO64" s="3"/>
      <c r="VSP64" s="3"/>
      <c r="VSQ64" s="3"/>
      <c r="VSR64" s="3"/>
      <c r="VSS64" s="3"/>
      <c r="VST64" s="3"/>
      <c r="VSU64" s="3"/>
      <c r="VSV64" s="3"/>
      <c r="VSW64" s="3"/>
      <c r="VSX64" s="3"/>
      <c r="VSY64" s="3"/>
      <c r="VSZ64" s="3"/>
      <c r="VTA64" s="39"/>
      <c r="VTB64" s="38"/>
      <c r="VTC64" s="3"/>
      <c r="VTD64" s="3"/>
      <c r="VTE64" s="3"/>
      <c r="VTF64" s="3"/>
      <c r="VTG64" s="3"/>
      <c r="VTH64" s="3"/>
      <c r="VTI64" s="3"/>
      <c r="VTJ64" s="3"/>
      <c r="VTK64" s="3"/>
      <c r="VTL64" s="3"/>
      <c r="VTM64" s="3"/>
      <c r="VTN64" s="3"/>
      <c r="VTO64" s="3"/>
      <c r="VTP64" s="3"/>
      <c r="VTQ64" s="3"/>
      <c r="VTR64" s="3"/>
      <c r="VTS64" s="3"/>
      <c r="VTT64" s="3"/>
      <c r="VTU64" s="3"/>
      <c r="VTV64" s="3"/>
      <c r="VTW64" s="3"/>
      <c r="VTX64" s="39"/>
      <c r="VTY64" s="38"/>
      <c r="VTZ64" s="3"/>
      <c r="VUA64" s="3"/>
      <c r="VUB64" s="3"/>
      <c r="VUC64" s="3"/>
      <c r="VUD64" s="3"/>
      <c r="VUE64" s="3"/>
      <c r="VUF64" s="3"/>
      <c r="VUG64" s="3"/>
      <c r="VUH64" s="3"/>
      <c r="VUI64" s="3"/>
      <c r="VUJ64" s="3"/>
      <c r="VUK64" s="3"/>
      <c r="VUL64" s="3"/>
      <c r="VUM64" s="3"/>
      <c r="VUN64" s="3"/>
      <c r="VUO64" s="3"/>
      <c r="VUP64" s="3"/>
      <c r="VUQ64" s="3"/>
      <c r="VUR64" s="3"/>
      <c r="VUS64" s="3"/>
      <c r="VUT64" s="3"/>
      <c r="VUU64" s="39"/>
      <c r="VUV64" s="38"/>
      <c r="VUW64" s="3"/>
      <c r="VUX64" s="3"/>
      <c r="VUY64" s="3"/>
      <c r="VUZ64" s="3"/>
      <c r="VVA64" s="3"/>
      <c r="VVB64" s="3"/>
      <c r="VVC64" s="3"/>
      <c r="VVD64" s="3"/>
      <c r="VVE64" s="3"/>
      <c r="VVF64" s="3"/>
      <c r="VVG64" s="3"/>
      <c r="VVH64" s="3"/>
      <c r="VVI64" s="3"/>
      <c r="VVJ64" s="3"/>
      <c r="VVK64" s="3"/>
      <c r="VVL64" s="3"/>
      <c r="VVM64" s="3"/>
      <c r="VVN64" s="3"/>
      <c r="VVO64" s="3"/>
      <c r="VVP64" s="3"/>
      <c r="VVQ64" s="3"/>
      <c r="VVR64" s="39"/>
      <c r="VVS64" s="38"/>
      <c r="VVT64" s="3"/>
      <c r="VVU64" s="3"/>
      <c r="VVV64" s="3"/>
      <c r="VVW64" s="3"/>
      <c r="VVX64" s="3"/>
      <c r="VVY64" s="3"/>
      <c r="VVZ64" s="3"/>
      <c r="VWA64" s="3"/>
      <c r="VWB64" s="3"/>
      <c r="VWC64" s="3"/>
      <c r="VWD64" s="3"/>
      <c r="VWE64" s="3"/>
      <c r="VWF64" s="3"/>
      <c r="VWG64" s="3"/>
      <c r="VWH64" s="3"/>
      <c r="VWI64" s="3"/>
      <c r="VWJ64" s="3"/>
      <c r="VWK64" s="3"/>
      <c r="VWL64" s="3"/>
      <c r="VWM64" s="3"/>
      <c r="VWN64" s="3"/>
      <c r="VWO64" s="39"/>
      <c r="VWP64" s="38"/>
      <c r="VWQ64" s="3"/>
      <c r="VWR64" s="3"/>
      <c r="VWS64" s="3"/>
      <c r="VWT64" s="3"/>
      <c r="VWU64" s="3"/>
      <c r="VWV64" s="3"/>
      <c r="VWW64" s="3"/>
      <c r="VWX64" s="3"/>
      <c r="VWY64" s="3"/>
      <c r="VWZ64" s="3"/>
      <c r="VXA64" s="3"/>
      <c r="VXB64" s="3"/>
      <c r="VXC64" s="3"/>
      <c r="VXD64" s="3"/>
      <c r="VXE64" s="3"/>
      <c r="VXF64" s="3"/>
      <c r="VXG64" s="3"/>
      <c r="VXH64" s="3"/>
      <c r="VXI64" s="3"/>
      <c r="VXJ64" s="3"/>
      <c r="VXK64" s="3"/>
      <c r="VXL64" s="39"/>
      <c r="VXM64" s="38"/>
      <c r="VXN64" s="3"/>
      <c r="VXO64" s="3"/>
      <c r="VXP64" s="3"/>
      <c r="VXQ64" s="3"/>
      <c r="VXR64" s="3"/>
      <c r="VXS64" s="3"/>
      <c r="VXT64" s="3"/>
      <c r="VXU64" s="3"/>
      <c r="VXV64" s="3"/>
      <c r="VXW64" s="3"/>
      <c r="VXX64" s="3"/>
      <c r="VXY64" s="3"/>
      <c r="VXZ64" s="3"/>
      <c r="VYA64" s="3"/>
      <c r="VYB64" s="3"/>
      <c r="VYC64" s="3"/>
      <c r="VYD64" s="3"/>
      <c r="VYE64" s="3"/>
      <c r="VYF64" s="3"/>
      <c r="VYG64" s="3"/>
      <c r="VYH64" s="3"/>
      <c r="VYI64" s="39"/>
      <c r="VYJ64" s="38"/>
      <c r="VYK64" s="3"/>
      <c r="VYL64" s="3"/>
      <c r="VYM64" s="3"/>
      <c r="VYN64" s="3"/>
      <c r="VYO64" s="3"/>
      <c r="VYP64" s="3"/>
      <c r="VYQ64" s="3"/>
      <c r="VYR64" s="3"/>
      <c r="VYS64" s="3"/>
      <c r="VYT64" s="3"/>
      <c r="VYU64" s="3"/>
      <c r="VYV64" s="3"/>
      <c r="VYW64" s="3"/>
      <c r="VYX64" s="3"/>
      <c r="VYY64" s="3"/>
      <c r="VYZ64" s="3"/>
      <c r="VZA64" s="3"/>
      <c r="VZB64" s="3"/>
      <c r="VZC64" s="3"/>
      <c r="VZD64" s="3"/>
      <c r="VZE64" s="3"/>
      <c r="VZF64" s="39"/>
      <c r="VZG64" s="38"/>
      <c r="VZH64" s="3"/>
      <c r="VZI64" s="3"/>
      <c r="VZJ64" s="3"/>
      <c r="VZK64" s="3"/>
      <c r="VZL64" s="3"/>
      <c r="VZM64" s="3"/>
      <c r="VZN64" s="3"/>
      <c r="VZO64" s="3"/>
      <c r="VZP64" s="3"/>
      <c r="VZQ64" s="3"/>
      <c r="VZR64" s="3"/>
      <c r="VZS64" s="3"/>
      <c r="VZT64" s="3"/>
      <c r="VZU64" s="3"/>
      <c r="VZV64" s="3"/>
      <c r="VZW64" s="3"/>
      <c r="VZX64" s="3"/>
      <c r="VZY64" s="3"/>
      <c r="VZZ64" s="3"/>
      <c r="WAA64" s="3"/>
      <c r="WAB64" s="3"/>
      <c r="WAC64" s="39"/>
      <c r="WAD64" s="38"/>
      <c r="WAE64" s="3"/>
      <c r="WAF64" s="3"/>
      <c r="WAG64" s="3"/>
      <c r="WAH64" s="3"/>
      <c r="WAI64" s="3"/>
      <c r="WAJ64" s="3"/>
      <c r="WAK64" s="3"/>
      <c r="WAL64" s="3"/>
      <c r="WAM64" s="3"/>
      <c r="WAN64" s="3"/>
      <c r="WAO64" s="3"/>
      <c r="WAP64" s="3"/>
      <c r="WAQ64" s="3"/>
      <c r="WAR64" s="3"/>
      <c r="WAS64" s="3"/>
      <c r="WAT64" s="3"/>
      <c r="WAU64" s="3"/>
      <c r="WAV64" s="3"/>
      <c r="WAW64" s="3"/>
      <c r="WAX64" s="3"/>
      <c r="WAY64" s="3"/>
      <c r="WAZ64" s="39"/>
      <c r="WBA64" s="38"/>
      <c r="WBB64" s="3"/>
      <c r="WBC64" s="3"/>
      <c r="WBD64" s="3"/>
      <c r="WBE64" s="3"/>
      <c r="WBF64" s="3"/>
      <c r="WBG64" s="3"/>
      <c r="WBH64" s="3"/>
      <c r="WBI64" s="3"/>
      <c r="WBJ64" s="3"/>
      <c r="WBK64" s="3"/>
      <c r="WBL64" s="3"/>
      <c r="WBM64" s="3"/>
      <c r="WBN64" s="3"/>
      <c r="WBO64" s="3"/>
      <c r="WBP64" s="3"/>
      <c r="WBQ64" s="3"/>
      <c r="WBR64" s="3"/>
      <c r="WBS64" s="3"/>
      <c r="WBT64" s="3"/>
      <c r="WBU64" s="3"/>
      <c r="WBV64" s="3"/>
      <c r="WBW64" s="39"/>
      <c r="WBX64" s="38"/>
      <c r="WBY64" s="3"/>
      <c r="WBZ64" s="3"/>
      <c r="WCA64" s="3"/>
      <c r="WCB64" s="3"/>
      <c r="WCC64" s="3"/>
      <c r="WCD64" s="3"/>
      <c r="WCE64" s="3"/>
      <c r="WCF64" s="3"/>
      <c r="WCG64" s="3"/>
      <c r="WCH64" s="3"/>
      <c r="WCI64" s="3"/>
      <c r="WCJ64" s="3"/>
      <c r="WCK64" s="3"/>
      <c r="WCL64" s="3"/>
      <c r="WCM64" s="3"/>
      <c r="WCN64" s="3"/>
      <c r="WCO64" s="3"/>
      <c r="WCP64" s="3"/>
      <c r="WCQ64" s="3"/>
      <c r="WCR64" s="3"/>
      <c r="WCS64" s="3"/>
      <c r="WCT64" s="39"/>
      <c r="WCU64" s="38"/>
      <c r="WCV64" s="3"/>
      <c r="WCW64" s="3"/>
      <c r="WCX64" s="3"/>
      <c r="WCY64" s="3"/>
      <c r="WCZ64" s="3"/>
      <c r="WDA64" s="3"/>
      <c r="WDB64" s="3"/>
      <c r="WDC64" s="3"/>
      <c r="WDD64" s="3"/>
      <c r="WDE64" s="3"/>
      <c r="WDF64" s="3"/>
      <c r="WDG64" s="3"/>
      <c r="WDH64" s="3"/>
      <c r="WDI64" s="3"/>
      <c r="WDJ64" s="3"/>
      <c r="WDK64" s="3"/>
      <c r="WDL64" s="3"/>
      <c r="WDM64" s="3"/>
      <c r="WDN64" s="3"/>
      <c r="WDO64" s="3"/>
      <c r="WDP64" s="3"/>
      <c r="WDQ64" s="39"/>
      <c r="WDR64" s="38"/>
      <c r="WDS64" s="3"/>
      <c r="WDT64" s="3"/>
      <c r="WDU64" s="3"/>
      <c r="WDV64" s="3"/>
      <c r="WDW64" s="3"/>
      <c r="WDX64" s="3"/>
      <c r="WDY64" s="3"/>
      <c r="WDZ64" s="3"/>
      <c r="WEA64" s="3"/>
      <c r="WEB64" s="3"/>
      <c r="WEC64" s="3"/>
      <c r="WED64" s="3"/>
      <c r="WEE64" s="3"/>
      <c r="WEF64" s="3"/>
      <c r="WEG64" s="3"/>
      <c r="WEH64" s="3"/>
      <c r="WEI64" s="3"/>
      <c r="WEJ64" s="3"/>
      <c r="WEK64" s="3"/>
      <c r="WEL64" s="3"/>
      <c r="WEM64" s="3"/>
      <c r="WEN64" s="39"/>
      <c r="WEO64" s="38"/>
      <c r="WEP64" s="3"/>
      <c r="WEQ64" s="3"/>
      <c r="WER64" s="3"/>
      <c r="WES64" s="3"/>
      <c r="WET64" s="3"/>
      <c r="WEU64" s="3"/>
      <c r="WEV64" s="3"/>
      <c r="WEW64" s="3"/>
      <c r="WEX64" s="3"/>
      <c r="WEY64" s="3"/>
      <c r="WEZ64" s="3"/>
      <c r="WFA64" s="3"/>
      <c r="WFB64" s="3"/>
      <c r="WFC64" s="3"/>
      <c r="WFD64" s="3"/>
      <c r="WFE64" s="3"/>
      <c r="WFF64" s="3"/>
      <c r="WFG64" s="3"/>
      <c r="WFH64" s="3"/>
      <c r="WFI64" s="3"/>
      <c r="WFJ64" s="3"/>
      <c r="WFK64" s="39"/>
      <c r="WFL64" s="38"/>
      <c r="WFM64" s="3"/>
      <c r="WFN64" s="3"/>
      <c r="WFO64" s="3"/>
      <c r="WFP64" s="3"/>
      <c r="WFQ64" s="3"/>
      <c r="WFR64" s="3"/>
      <c r="WFS64" s="3"/>
      <c r="WFT64" s="3"/>
      <c r="WFU64" s="3"/>
      <c r="WFV64" s="3"/>
      <c r="WFW64" s="3"/>
      <c r="WFX64" s="3"/>
      <c r="WFY64" s="3"/>
      <c r="WFZ64" s="3"/>
      <c r="WGA64" s="3"/>
      <c r="WGB64" s="3"/>
      <c r="WGC64" s="3"/>
      <c r="WGD64" s="3"/>
      <c r="WGE64" s="3"/>
      <c r="WGF64" s="3"/>
      <c r="WGG64" s="3"/>
      <c r="WGH64" s="39"/>
      <c r="WGI64" s="38"/>
      <c r="WGJ64" s="3"/>
      <c r="WGK64" s="3"/>
      <c r="WGL64" s="3"/>
      <c r="WGM64" s="3"/>
      <c r="WGN64" s="3"/>
      <c r="WGO64" s="3"/>
      <c r="WGP64" s="3"/>
      <c r="WGQ64" s="3"/>
      <c r="WGR64" s="3"/>
      <c r="WGS64" s="3"/>
      <c r="WGT64" s="3"/>
      <c r="WGU64" s="3"/>
      <c r="WGV64" s="3"/>
      <c r="WGW64" s="3"/>
      <c r="WGX64" s="3"/>
      <c r="WGY64" s="3"/>
      <c r="WGZ64" s="3"/>
      <c r="WHA64" s="3"/>
      <c r="WHB64" s="3"/>
      <c r="WHC64" s="3"/>
      <c r="WHD64" s="3"/>
      <c r="WHE64" s="39"/>
      <c r="WHF64" s="38"/>
      <c r="WHG64" s="3"/>
      <c r="WHH64" s="3"/>
      <c r="WHI64" s="3"/>
      <c r="WHJ64" s="3"/>
      <c r="WHK64" s="3"/>
      <c r="WHL64" s="3"/>
      <c r="WHM64" s="3"/>
      <c r="WHN64" s="3"/>
      <c r="WHO64" s="3"/>
      <c r="WHP64" s="3"/>
      <c r="WHQ64" s="3"/>
      <c r="WHR64" s="3"/>
      <c r="WHS64" s="3"/>
      <c r="WHT64" s="3"/>
      <c r="WHU64" s="3"/>
      <c r="WHV64" s="3"/>
      <c r="WHW64" s="3"/>
      <c r="WHX64" s="3"/>
      <c r="WHY64" s="3"/>
      <c r="WHZ64" s="3"/>
      <c r="WIA64" s="3"/>
      <c r="WIB64" s="39"/>
      <c r="WIC64" s="38"/>
      <c r="WID64" s="3"/>
      <c r="WIE64" s="3"/>
      <c r="WIF64" s="3"/>
      <c r="WIG64" s="3"/>
      <c r="WIH64" s="3"/>
      <c r="WII64" s="3"/>
      <c r="WIJ64" s="3"/>
      <c r="WIK64" s="3"/>
      <c r="WIL64" s="3"/>
      <c r="WIM64" s="3"/>
      <c r="WIN64" s="3"/>
      <c r="WIO64" s="3"/>
      <c r="WIP64" s="3"/>
      <c r="WIQ64" s="3"/>
      <c r="WIR64" s="3"/>
      <c r="WIS64" s="3"/>
      <c r="WIT64" s="3"/>
      <c r="WIU64" s="3"/>
      <c r="WIV64" s="3"/>
      <c r="WIW64" s="3"/>
      <c r="WIX64" s="3"/>
      <c r="WIY64" s="39"/>
      <c r="WIZ64" s="38"/>
      <c r="WJA64" s="3"/>
      <c r="WJB64" s="3"/>
      <c r="WJC64" s="3"/>
      <c r="WJD64" s="3"/>
      <c r="WJE64" s="3"/>
      <c r="WJF64" s="3"/>
      <c r="WJG64" s="3"/>
      <c r="WJH64" s="3"/>
      <c r="WJI64" s="3"/>
      <c r="WJJ64" s="3"/>
      <c r="WJK64" s="3"/>
      <c r="WJL64" s="3"/>
      <c r="WJM64" s="3"/>
      <c r="WJN64" s="3"/>
      <c r="WJO64" s="3"/>
      <c r="WJP64" s="3"/>
      <c r="WJQ64" s="3"/>
      <c r="WJR64" s="3"/>
      <c r="WJS64" s="3"/>
      <c r="WJT64" s="3"/>
      <c r="WJU64" s="3"/>
      <c r="WJV64" s="39"/>
      <c r="WJW64" s="38"/>
      <c r="WJX64" s="3"/>
      <c r="WJY64" s="3"/>
      <c r="WJZ64" s="3"/>
      <c r="WKA64" s="3"/>
      <c r="WKB64" s="3"/>
      <c r="WKC64" s="3"/>
      <c r="WKD64" s="3"/>
      <c r="WKE64" s="3"/>
      <c r="WKF64" s="3"/>
      <c r="WKG64" s="3"/>
      <c r="WKH64" s="3"/>
      <c r="WKI64" s="3"/>
      <c r="WKJ64" s="3"/>
      <c r="WKK64" s="3"/>
      <c r="WKL64" s="3"/>
      <c r="WKM64" s="3"/>
      <c r="WKN64" s="3"/>
      <c r="WKO64" s="3"/>
      <c r="WKP64" s="3"/>
      <c r="WKQ64" s="3"/>
      <c r="WKR64" s="3"/>
      <c r="WKS64" s="39"/>
      <c r="WKT64" s="38"/>
      <c r="WKU64" s="3"/>
      <c r="WKV64" s="3"/>
      <c r="WKW64" s="3"/>
      <c r="WKX64" s="3"/>
      <c r="WKY64" s="3"/>
      <c r="WKZ64" s="3"/>
      <c r="WLA64" s="3"/>
      <c r="WLB64" s="3"/>
      <c r="WLC64" s="3"/>
      <c r="WLD64" s="3"/>
      <c r="WLE64" s="3"/>
      <c r="WLF64" s="3"/>
      <c r="WLG64" s="3"/>
      <c r="WLH64" s="3"/>
      <c r="WLI64" s="3"/>
      <c r="WLJ64" s="3"/>
      <c r="WLK64" s="3"/>
      <c r="WLL64" s="3"/>
      <c r="WLM64" s="3"/>
      <c r="WLN64" s="3"/>
      <c r="WLO64" s="3"/>
      <c r="WLP64" s="39"/>
      <c r="WLQ64" s="38"/>
      <c r="WLR64" s="3"/>
      <c r="WLS64" s="3"/>
      <c r="WLT64" s="3"/>
      <c r="WLU64" s="3"/>
      <c r="WLV64" s="3"/>
      <c r="WLW64" s="3"/>
      <c r="WLX64" s="3"/>
      <c r="WLY64" s="3"/>
      <c r="WLZ64" s="3"/>
      <c r="WMA64" s="3"/>
      <c r="WMB64" s="3"/>
      <c r="WMC64" s="3"/>
      <c r="WMD64" s="3"/>
      <c r="WME64" s="3"/>
      <c r="WMF64" s="3"/>
      <c r="WMG64" s="3"/>
      <c r="WMH64" s="3"/>
      <c r="WMI64" s="3"/>
      <c r="WMJ64" s="3"/>
      <c r="WMK64" s="3"/>
      <c r="WML64" s="3"/>
      <c r="WMM64" s="39"/>
      <c r="WMN64" s="38"/>
      <c r="WMO64" s="3"/>
      <c r="WMP64" s="3"/>
      <c r="WMQ64" s="3"/>
      <c r="WMR64" s="3"/>
      <c r="WMS64" s="3"/>
      <c r="WMT64" s="3"/>
      <c r="WMU64" s="3"/>
      <c r="WMV64" s="3"/>
      <c r="WMW64" s="3"/>
      <c r="WMX64" s="3"/>
      <c r="WMY64" s="3"/>
      <c r="WMZ64" s="3"/>
      <c r="WNA64" s="3"/>
      <c r="WNB64" s="3"/>
      <c r="WNC64" s="3"/>
      <c r="WND64" s="3"/>
      <c r="WNE64" s="3"/>
      <c r="WNF64" s="3"/>
      <c r="WNG64" s="3"/>
      <c r="WNH64" s="3"/>
      <c r="WNI64" s="3"/>
      <c r="WNJ64" s="39"/>
      <c r="WNK64" s="38"/>
      <c r="WNL64" s="3"/>
      <c r="WNM64" s="3"/>
      <c r="WNN64" s="3"/>
      <c r="WNO64" s="3"/>
      <c r="WNP64" s="3"/>
      <c r="WNQ64" s="3"/>
      <c r="WNR64" s="3"/>
      <c r="WNS64" s="3"/>
      <c r="WNT64" s="3"/>
      <c r="WNU64" s="3"/>
      <c r="WNV64" s="3"/>
      <c r="WNW64" s="3"/>
      <c r="WNX64" s="3"/>
      <c r="WNY64" s="3"/>
      <c r="WNZ64" s="3"/>
      <c r="WOA64" s="3"/>
      <c r="WOB64" s="3"/>
      <c r="WOC64" s="3"/>
      <c r="WOD64" s="3"/>
      <c r="WOE64" s="3"/>
      <c r="WOF64" s="3"/>
      <c r="WOG64" s="39"/>
      <c r="WOH64" s="38"/>
      <c r="WOI64" s="3"/>
      <c r="WOJ64" s="3"/>
      <c r="WOK64" s="3"/>
      <c r="WOL64" s="3"/>
      <c r="WOM64" s="3"/>
      <c r="WON64" s="3"/>
      <c r="WOO64" s="3"/>
      <c r="WOP64" s="3"/>
      <c r="WOQ64" s="3"/>
      <c r="WOR64" s="3"/>
      <c r="WOS64" s="3"/>
      <c r="WOT64" s="3"/>
      <c r="WOU64" s="3"/>
      <c r="WOV64" s="3"/>
      <c r="WOW64" s="3"/>
      <c r="WOX64" s="3"/>
      <c r="WOY64" s="3"/>
      <c r="WOZ64" s="3"/>
      <c r="WPA64" s="3"/>
      <c r="WPB64" s="3"/>
      <c r="WPC64" s="3"/>
      <c r="WPD64" s="39"/>
      <c r="WPE64" s="38"/>
      <c r="WPF64" s="3"/>
      <c r="WPG64" s="3"/>
      <c r="WPH64" s="3"/>
      <c r="WPI64" s="3"/>
      <c r="WPJ64" s="3"/>
      <c r="WPK64" s="3"/>
      <c r="WPL64" s="3"/>
      <c r="WPM64" s="3"/>
      <c r="WPN64" s="3"/>
      <c r="WPO64" s="3"/>
      <c r="WPP64" s="3"/>
      <c r="WPQ64" s="3"/>
      <c r="WPR64" s="3"/>
      <c r="WPS64" s="3"/>
      <c r="WPT64" s="3"/>
      <c r="WPU64" s="3"/>
      <c r="WPV64" s="3"/>
      <c r="WPW64" s="3"/>
      <c r="WPX64" s="3"/>
      <c r="WPY64" s="3"/>
      <c r="WPZ64" s="3"/>
      <c r="WQA64" s="39"/>
      <c r="WQB64" s="38"/>
      <c r="WQC64" s="3"/>
      <c r="WQD64" s="3"/>
      <c r="WQE64" s="3"/>
      <c r="WQF64" s="3"/>
      <c r="WQG64" s="3"/>
      <c r="WQH64" s="3"/>
      <c r="WQI64" s="3"/>
      <c r="WQJ64" s="3"/>
      <c r="WQK64" s="3"/>
      <c r="WQL64" s="3"/>
      <c r="WQM64" s="3"/>
      <c r="WQN64" s="3"/>
      <c r="WQO64" s="3"/>
      <c r="WQP64" s="3"/>
      <c r="WQQ64" s="3"/>
      <c r="WQR64" s="3"/>
      <c r="WQS64" s="3"/>
      <c r="WQT64" s="3"/>
      <c r="WQU64" s="3"/>
      <c r="WQV64" s="3"/>
      <c r="WQW64" s="3"/>
      <c r="WQX64" s="39"/>
      <c r="WQY64" s="38"/>
      <c r="WQZ64" s="3"/>
      <c r="WRA64" s="3"/>
      <c r="WRB64" s="3"/>
      <c r="WRC64" s="3"/>
      <c r="WRD64" s="3"/>
      <c r="WRE64" s="3"/>
      <c r="WRF64" s="3"/>
      <c r="WRG64" s="3"/>
      <c r="WRH64" s="3"/>
      <c r="WRI64" s="3"/>
      <c r="WRJ64" s="3"/>
      <c r="WRK64" s="3"/>
      <c r="WRL64" s="3"/>
      <c r="WRM64" s="3"/>
      <c r="WRN64" s="3"/>
      <c r="WRO64" s="3"/>
      <c r="WRP64" s="3"/>
      <c r="WRQ64" s="3"/>
      <c r="WRR64" s="3"/>
      <c r="WRS64" s="3"/>
      <c r="WRT64" s="3"/>
      <c r="WRU64" s="39"/>
      <c r="WRV64" s="38"/>
      <c r="WRW64" s="3"/>
      <c r="WRX64" s="3"/>
      <c r="WRY64" s="3"/>
      <c r="WRZ64" s="3"/>
      <c r="WSA64" s="3"/>
      <c r="WSB64" s="3"/>
      <c r="WSC64" s="3"/>
      <c r="WSD64" s="3"/>
      <c r="WSE64" s="3"/>
      <c r="WSF64" s="3"/>
      <c r="WSG64" s="3"/>
      <c r="WSH64" s="3"/>
      <c r="WSI64" s="3"/>
      <c r="WSJ64" s="3"/>
      <c r="WSK64" s="3"/>
      <c r="WSL64" s="3"/>
      <c r="WSM64" s="3"/>
      <c r="WSN64" s="3"/>
      <c r="WSO64" s="3"/>
      <c r="WSP64" s="3"/>
      <c r="WSQ64" s="3"/>
      <c r="WSR64" s="39"/>
      <c r="WSS64" s="38"/>
      <c r="WST64" s="3"/>
      <c r="WSU64" s="3"/>
      <c r="WSV64" s="3"/>
      <c r="WSW64" s="3"/>
      <c r="WSX64" s="3"/>
      <c r="WSY64" s="3"/>
      <c r="WSZ64" s="3"/>
      <c r="WTA64" s="3"/>
      <c r="WTB64" s="3"/>
      <c r="WTC64" s="3"/>
      <c r="WTD64" s="3"/>
      <c r="WTE64" s="3"/>
      <c r="WTF64" s="3"/>
      <c r="WTG64" s="3"/>
      <c r="WTH64" s="3"/>
      <c r="WTI64" s="3"/>
      <c r="WTJ64" s="3"/>
      <c r="WTK64" s="3"/>
      <c r="WTL64" s="3"/>
      <c r="WTM64" s="3"/>
      <c r="WTN64" s="3"/>
      <c r="WTO64" s="39"/>
      <c r="WTP64" s="38"/>
      <c r="WTQ64" s="3"/>
      <c r="WTR64" s="3"/>
      <c r="WTS64" s="3"/>
      <c r="WTT64" s="3"/>
      <c r="WTU64" s="3"/>
      <c r="WTV64" s="3"/>
      <c r="WTW64" s="3"/>
      <c r="WTX64" s="3"/>
      <c r="WTY64" s="3"/>
      <c r="WTZ64" s="3"/>
      <c r="WUA64" s="3"/>
      <c r="WUB64" s="3"/>
      <c r="WUC64" s="3"/>
      <c r="WUD64" s="3"/>
      <c r="WUE64" s="3"/>
      <c r="WUF64" s="3"/>
      <c r="WUG64" s="3"/>
      <c r="WUH64" s="3"/>
      <c r="WUI64" s="3"/>
      <c r="WUJ64" s="3"/>
      <c r="WUK64" s="3"/>
      <c r="WUL64" s="39"/>
      <c r="WUM64" s="38"/>
      <c r="WUN64" s="3"/>
      <c r="WUO64" s="3"/>
      <c r="WUP64" s="3"/>
      <c r="WUQ64" s="3"/>
      <c r="WUR64" s="3"/>
      <c r="WUS64" s="3"/>
      <c r="WUT64" s="3"/>
      <c r="WUU64" s="3"/>
      <c r="WUV64" s="3"/>
      <c r="WUW64" s="3"/>
      <c r="WUX64" s="3"/>
      <c r="WUY64" s="3"/>
      <c r="WUZ64" s="3"/>
      <c r="WVA64" s="3"/>
      <c r="WVB64" s="3"/>
      <c r="WVC64" s="3"/>
      <c r="WVD64" s="3"/>
      <c r="WVE64" s="3"/>
      <c r="WVF64" s="3"/>
      <c r="WVG64" s="3"/>
      <c r="WVH64" s="3"/>
      <c r="WVI64" s="39"/>
      <c r="WVJ64" s="38"/>
      <c r="WVK64" s="3"/>
      <c r="WVL64" s="3"/>
      <c r="WVM64" s="3"/>
      <c r="WVN64" s="3"/>
      <c r="WVO64" s="3"/>
      <c r="WVP64" s="3"/>
      <c r="WVQ64" s="3"/>
      <c r="WVR64" s="3"/>
      <c r="WVS64" s="3"/>
      <c r="WVT64" s="3"/>
      <c r="WVU64" s="3"/>
      <c r="WVV64" s="3"/>
      <c r="WVW64" s="3"/>
      <c r="WVX64" s="3"/>
      <c r="WVY64" s="3"/>
      <c r="WVZ64" s="3"/>
      <c r="WWA64" s="3"/>
      <c r="WWB64" s="3"/>
      <c r="WWC64" s="3"/>
      <c r="WWD64" s="3"/>
      <c r="WWE64" s="3"/>
      <c r="WWF64" s="39"/>
      <c r="WWG64" s="38"/>
      <c r="WWH64" s="3"/>
      <c r="WWI64" s="3"/>
      <c r="WWJ64" s="3"/>
      <c r="WWK64" s="3"/>
      <c r="WWL64" s="3"/>
      <c r="WWM64" s="3"/>
      <c r="WWN64" s="3"/>
      <c r="WWO64" s="3"/>
      <c r="WWP64" s="3"/>
      <c r="WWQ64" s="3"/>
      <c r="WWR64" s="3"/>
      <c r="WWS64" s="3"/>
      <c r="WWT64" s="3"/>
      <c r="WWU64" s="3"/>
      <c r="WWV64" s="3"/>
      <c r="WWW64" s="3"/>
      <c r="WWX64" s="3"/>
      <c r="WWY64" s="3"/>
      <c r="WWZ64" s="3"/>
      <c r="WXA64" s="3"/>
      <c r="WXB64" s="3"/>
      <c r="WXC64" s="39"/>
      <c r="WXD64" s="38"/>
      <c r="WXE64" s="3"/>
      <c r="WXF64" s="3"/>
      <c r="WXG64" s="3"/>
      <c r="WXH64" s="3"/>
      <c r="WXI64" s="3"/>
      <c r="WXJ64" s="3"/>
      <c r="WXK64" s="3"/>
      <c r="WXL64" s="3"/>
      <c r="WXM64" s="3"/>
      <c r="WXN64" s="3"/>
      <c r="WXO64" s="3"/>
      <c r="WXP64" s="3"/>
      <c r="WXQ64" s="3"/>
      <c r="WXR64" s="3"/>
      <c r="WXS64" s="3"/>
      <c r="WXT64" s="3"/>
      <c r="WXU64" s="3"/>
      <c r="WXV64" s="3"/>
      <c r="WXW64" s="3"/>
      <c r="WXX64" s="3"/>
      <c r="WXY64" s="3"/>
      <c r="WXZ64" s="39"/>
      <c r="WYA64" s="38"/>
      <c r="WYB64" s="3"/>
      <c r="WYC64" s="3"/>
      <c r="WYD64" s="3"/>
      <c r="WYE64" s="3"/>
      <c r="WYF64" s="3"/>
      <c r="WYG64" s="3"/>
      <c r="WYH64" s="3"/>
      <c r="WYI64" s="3"/>
      <c r="WYJ64" s="3"/>
      <c r="WYK64" s="3"/>
      <c r="WYL64" s="3"/>
      <c r="WYM64" s="3"/>
      <c r="WYN64" s="3"/>
      <c r="WYO64" s="3"/>
      <c r="WYP64" s="3"/>
      <c r="WYQ64" s="3"/>
      <c r="WYR64" s="3"/>
      <c r="WYS64" s="3"/>
      <c r="WYT64" s="3"/>
      <c r="WYU64" s="3"/>
      <c r="WYV64" s="3"/>
      <c r="WYW64" s="39"/>
      <c r="WYX64" s="38"/>
      <c r="WYY64" s="3"/>
      <c r="WYZ64" s="3"/>
      <c r="WZA64" s="3"/>
      <c r="WZB64" s="3"/>
      <c r="WZC64" s="3"/>
      <c r="WZD64" s="3"/>
      <c r="WZE64" s="3"/>
      <c r="WZF64" s="3"/>
      <c r="WZG64" s="3"/>
      <c r="WZH64" s="3"/>
      <c r="WZI64" s="3"/>
      <c r="WZJ64" s="3"/>
      <c r="WZK64" s="3"/>
      <c r="WZL64" s="3"/>
      <c r="WZM64" s="3"/>
      <c r="WZN64" s="3"/>
      <c r="WZO64" s="3"/>
      <c r="WZP64" s="3"/>
      <c r="WZQ64" s="3"/>
      <c r="WZR64" s="3"/>
      <c r="WZS64" s="3"/>
      <c r="WZT64" s="39"/>
      <c r="WZU64" s="38"/>
      <c r="WZV64" s="3"/>
      <c r="WZW64" s="3"/>
      <c r="WZX64" s="3"/>
      <c r="WZY64" s="3"/>
      <c r="WZZ64" s="3"/>
      <c r="XAA64" s="3"/>
      <c r="XAB64" s="3"/>
      <c r="XAC64" s="3"/>
      <c r="XAD64" s="3"/>
      <c r="XAE64" s="3"/>
      <c r="XAF64" s="3"/>
      <c r="XAG64" s="3"/>
      <c r="XAH64" s="3"/>
      <c r="XAI64" s="3"/>
      <c r="XAJ64" s="3"/>
      <c r="XAK64" s="3"/>
      <c r="XAL64" s="3"/>
      <c r="XAM64" s="3"/>
      <c r="XAN64" s="3"/>
      <c r="XAO64" s="3"/>
      <c r="XAP64" s="3"/>
      <c r="XAQ64" s="39"/>
      <c r="XAR64" s="38"/>
      <c r="XAS64" s="3"/>
      <c r="XAT64" s="3"/>
      <c r="XAU64" s="3"/>
      <c r="XAV64" s="3"/>
      <c r="XAW64" s="3"/>
      <c r="XAX64" s="3"/>
      <c r="XAY64" s="3"/>
      <c r="XAZ64" s="3"/>
      <c r="XBA64" s="3"/>
      <c r="XBB64" s="3"/>
      <c r="XBC64" s="3"/>
      <c r="XBD64" s="3"/>
      <c r="XBE64" s="3"/>
      <c r="XBF64" s="3"/>
      <c r="XBG64" s="3"/>
      <c r="XBH64" s="3"/>
      <c r="XBI64" s="3"/>
      <c r="XBJ64" s="3"/>
      <c r="XBK64" s="3"/>
      <c r="XBL64" s="3"/>
      <c r="XBM64" s="3"/>
      <c r="XBN64" s="39"/>
      <c r="XBO64" s="38"/>
      <c r="XBP64" s="3"/>
      <c r="XBQ64" s="3"/>
      <c r="XBR64" s="3"/>
      <c r="XBS64" s="3"/>
      <c r="XBT64" s="3"/>
      <c r="XBU64" s="3"/>
      <c r="XBV64" s="3"/>
      <c r="XBW64" s="3"/>
      <c r="XBX64" s="3"/>
      <c r="XBY64" s="3"/>
      <c r="XBZ64" s="3"/>
      <c r="XCA64" s="3"/>
      <c r="XCB64" s="3"/>
      <c r="XCC64" s="3"/>
      <c r="XCD64" s="3"/>
      <c r="XCE64" s="3"/>
      <c r="XCF64" s="3"/>
      <c r="XCG64" s="3"/>
      <c r="XCH64" s="3"/>
      <c r="XCI64" s="3"/>
      <c r="XCJ64" s="3"/>
      <c r="XCK64" s="39"/>
      <c r="XCL64" s="38"/>
      <c r="XCM64" s="3"/>
      <c r="XCN64" s="3"/>
      <c r="XCO64" s="3"/>
      <c r="XCP64" s="3"/>
      <c r="XCQ64" s="3"/>
      <c r="XCR64" s="3"/>
      <c r="XCS64" s="3"/>
      <c r="XCT64" s="3"/>
      <c r="XCU64" s="3"/>
      <c r="XCV64" s="3"/>
      <c r="XCW64" s="3"/>
      <c r="XCX64" s="3"/>
      <c r="XCY64" s="3"/>
      <c r="XCZ64" s="3"/>
      <c r="XDA64" s="3"/>
      <c r="XDB64" s="3"/>
      <c r="XDC64" s="3"/>
      <c r="XDD64" s="3"/>
      <c r="XDE64" s="3"/>
      <c r="XDF64" s="3"/>
      <c r="XDG64" s="3"/>
      <c r="XDH64" s="39"/>
      <c r="XDI64" s="38"/>
      <c r="XDJ64" s="3"/>
      <c r="XDK64" s="3"/>
      <c r="XDL64" s="3"/>
      <c r="XDM64" s="3"/>
      <c r="XDN64" s="3"/>
      <c r="XDO64" s="3"/>
      <c r="XDP64" s="3"/>
      <c r="XDQ64" s="3"/>
      <c r="XDR64" s="3"/>
      <c r="XDS64" s="3"/>
      <c r="XDT64" s="3"/>
      <c r="XDU64" s="3"/>
      <c r="XDV64" s="3"/>
      <c r="XDW64" s="3"/>
      <c r="XDX64" s="3"/>
      <c r="XDY64" s="3"/>
      <c r="XDZ64" s="3"/>
      <c r="XEA64" s="3"/>
      <c r="XEB64" s="3"/>
      <c r="XEC64" s="3"/>
      <c r="XED64" s="3"/>
      <c r="XEE64" s="39"/>
      <c r="XEF64" s="38"/>
      <c r="XEG64" s="3"/>
      <c r="XEH64" s="3"/>
      <c r="XEI64" s="3"/>
      <c r="XEJ64" s="3"/>
      <c r="XEK64" s="3"/>
      <c r="XEL64" s="3"/>
      <c r="XEM64" s="3"/>
      <c r="XEN64" s="3"/>
      <c r="XEO64" s="3"/>
      <c r="XEP64" s="3"/>
      <c r="XEQ64" s="3"/>
      <c r="XER64" s="3"/>
      <c r="XES64" s="3"/>
      <c r="XET64" s="3"/>
      <c r="XEU64" s="3"/>
      <c r="XEV64" s="3"/>
      <c r="XEW64" s="3"/>
      <c r="XEX64" s="3"/>
      <c r="XEY64" s="3"/>
      <c r="XEZ64" s="3"/>
      <c r="XFA64" s="3"/>
      <c r="XFB64" s="39"/>
      <c r="XFC64" s="38"/>
      <c r="XFD64" s="3"/>
    </row>
    <row r="65" spans="1:16384" ht="21" x14ac:dyDescent="0.25">
      <c r="A65" s="6" t="s">
        <v>106</v>
      </c>
      <c r="B65" s="105" t="str">
        <f>+VLOOKUP(A65,Clases!$A$1:$B$7,2,FALSE)</f>
        <v>Ramos autónomos</v>
      </c>
      <c r="C65" s="7">
        <v>44</v>
      </c>
      <c r="D65" s="7">
        <v>1</v>
      </c>
      <c r="E65" s="24" t="s">
        <v>89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78"/>
      <c r="AB65" s="31"/>
      <c r="AC65" s="78"/>
      <c r="AD65" s="31"/>
      <c r="AE65" s="31" t="str">
        <f>+IFERROR(VLOOKUP($E65,'2002'!$B:$D,3,FALSE),"")</f>
        <v/>
      </c>
      <c r="AF65" s="31" t="str">
        <f>+IFERROR(VLOOKUP($E65,'2003'!$B:$D,3,FALSE),"")</f>
        <v/>
      </c>
      <c r="AG65" s="31" t="str">
        <f>+IFERROR(VLOOKUP($E65,'2004'!$B:$D,3,FALSE),"")</f>
        <v/>
      </c>
      <c r="AH65" s="31">
        <f>+IFERROR(VLOOKUP($E65,'2005-15 corrientes'!$B$2:$W$50,2,FALSE),"")</f>
        <v>0</v>
      </c>
      <c r="AI65" s="31">
        <f>+IFERROR(VLOOKUP($E65,'2005-15 corrientes'!$B$2:$W$50,4,FALSE),"")</f>
        <v>0</v>
      </c>
      <c r="AJ65" s="31">
        <f>+IFERROR(VLOOKUP($E65,'2005-15 corrientes'!$B$2:$W$50,6,FALSE),"")</f>
        <v>0</v>
      </c>
      <c r="AK65" s="31">
        <f>+IFERROR(VLOOKUP($E65,'2005-15 corrientes'!$B$2:$W$50,8,FALSE),"")</f>
        <v>0</v>
      </c>
      <c r="AL65" s="31">
        <f>+IFERROR(VLOOKUP($E65,'2005-15 corrientes'!$B$2:$W$50,10,FALSE),"")</f>
        <v>0</v>
      </c>
      <c r="AM65" s="31">
        <f>+IFERROR(VLOOKUP($E65,'2005-15 corrientes'!$B$2:$W$50,12,FALSE),"")</f>
        <v>0</v>
      </c>
      <c r="AN65" s="31">
        <f>+IFERROR(VLOOKUP($E65,'2005-15 corrientes'!$B$2:$W$50,14,FALSE),"")</f>
        <v>0</v>
      </c>
      <c r="AO65" s="31">
        <f>+IFERROR(VLOOKUP($E65,'2005-15 corrientes'!$B$2:$W$50,16,FALSE),"")</f>
        <v>0</v>
      </c>
      <c r="AP65" s="31">
        <f>+IFERROR(VLOOKUP($E65,'2005-15 corrientes'!$B$2:$W$50,18,FALSE),"")</f>
        <v>0</v>
      </c>
      <c r="AQ65" s="31">
        <f>+IFERROR(VLOOKUP($E65,'2005-15 corrientes'!$B$2:$W$50,20,FALSE),"")</f>
        <v>0</v>
      </c>
      <c r="AR65" s="31">
        <f>+IFERROR(VLOOKUP($E65,'2005-15 corrientes'!$B$2:$W$50,22,FALSE),"")</f>
        <v>893.2</v>
      </c>
      <c r="AS65" s="3"/>
      <c r="AT65" s="3"/>
      <c r="AU65" s="3"/>
      <c r="AV65" s="3"/>
      <c r="AW65" s="3"/>
      <c r="AX65" s="3"/>
      <c r="AY65" s="3"/>
      <c r="AZ65" s="39"/>
      <c r="BA65" s="3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9"/>
      <c r="BX65" s="38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9"/>
      <c r="CU65" s="38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9"/>
      <c r="DR65" s="38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9"/>
      <c r="EO65" s="38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9"/>
      <c r="FL65" s="38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9"/>
      <c r="GI65" s="38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9"/>
      <c r="HF65" s="38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9"/>
      <c r="IC65" s="38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9"/>
      <c r="IZ65" s="38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9"/>
      <c r="JW65" s="38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9"/>
      <c r="KT65" s="38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9"/>
      <c r="LQ65" s="38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9"/>
      <c r="MN65" s="38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9"/>
      <c r="NK65" s="38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9"/>
      <c r="OH65" s="38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9"/>
      <c r="PE65" s="38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9"/>
      <c r="QB65" s="38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9"/>
      <c r="QY65" s="38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9"/>
      <c r="RV65" s="38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9"/>
      <c r="SS65" s="38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9"/>
      <c r="TP65" s="38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9"/>
      <c r="UM65" s="38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9"/>
      <c r="VJ65" s="38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9"/>
      <c r="WG65" s="38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9"/>
      <c r="XD65" s="38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9"/>
      <c r="YA65" s="38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9"/>
      <c r="YX65" s="38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9"/>
      <c r="ZU65" s="38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9"/>
      <c r="AAR65" s="38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9"/>
      <c r="ABO65" s="38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9"/>
      <c r="ACL65" s="38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9"/>
      <c r="ADI65" s="38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9"/>
      <c r="AEF65" s="38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9"/>
      <c r="AFC65" s="38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9"/>
      <c r="AFZ65" s="38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9"/>
      <c r="AGW65" s="38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9"/>
      <c r="AHT65" s="38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9"/>
      <c r="AIQ65" s="38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9"/>
      <c r="AJN65" s="38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9"/>
      <c r="AKK65" s="38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9"/>
      <c r="ALH65" s="38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9"/>
      <c r="AME65" s="38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9"/>
      <c r="ANB65" s="38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9"/>
      <c r="ANY65" s="38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9"/>
      <c r="AOV65" s="38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9"/>
      <c r="APS65" s="38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9"/>
      <c r="AQP65" s="38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9"/>
      <c r="ARM65" s="38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9"/>
      <c r="ASJ65" s="38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9"/>
      <c r="ATG65" s="38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9"/>
      <c r="AUD65" s="38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9"/>
      <c r="AVA65" s="38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9"/>
      <c r="AVX65" s="38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9"/>
      <c r="AWU65" s="38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9"/>
      <c r="AXR65" s="38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9"/>
      <c r="AYO65" s="38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9"/>
      <c r="AZL65" s="38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9"/>
      <c r="BAI65" s="38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9"/>
      <c r="BBF65" s="38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9"/>
      <c r="BCC65" s="38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9"/>
      <c r="BCZ65" s="38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9"/>
      <c r="BDW65" s="38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9"/>
      <c r="BET65" s="38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9"/>
      <c r="BFQ65" s="38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9"/>
      <c r="BGN65" s="38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9"/>
      <c r="BHK65" s="38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9"/>
      <c r="BIH65" s="38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9"/>
      <c r="BJE65" s="38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9"/>
      <c r="BKB65" s="38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9"/>
      <c r="BKY65" s="38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9"/>
      <c r="BLV65" s="38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9"/>
      <c r="BMS65" s="38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9"/>
      <c r="BNP65" s="38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9"/>
      <c r="BOM65" s="38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9"/>
      <c r="BPJ65" s="38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9"/>
      <c r="BQG65" s="38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9"/>
      <c r="BRD65" s="38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9"/>
      <c r="BSA65" s="38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9"/>
      <c r="BSX65" s="38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9"/>
      <c r="BTU65" s="38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9"/>
      <c r="BUR65" s="38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9"/>
      <c r="BVO65" s="38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9"/>
      <c r="BWL65" s="38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9"/>
      <c r="BXI65" s="38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9"/>
      <c r="BYF65" s="38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9"/>
      <c r="BZC65" s="38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9"/>
      <c r="BZZ65" s="38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9"/>
      <c r="CAW65" s="38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9"/>
      <c r="CBT65" s="38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9"/>
      <c r="CCQ65" s="38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9"/>
      <c r="CDN65" s="38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9"/>
      <c r="CEK65" s="38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9"/>
      <c r="CFH65" s="38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9"/>
      <c r="CGE65" s="38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9"/>
      <c r="CHB65" s="38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9"/>
      <c r="CHY65" s="38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9"/>
      <c r="CIV65" s="38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9"/>
      <c r="CJS65" s="38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9"/>
      <c r="CKP65" s="38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9"/>
      <c r="CLM65" s="38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9"/>
      <c r="CMJ65" s="38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9"/>
      <c r="CNG65" s="38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9"/>
      <c r="COD65" s="38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9"/>
      <c r="CPA65" s="38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9"/>
      <c r="CPX65" s="38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9"/>
      <c r="CQU65" s="38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9"/>
      <c r="CRR65" s="38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9"/>
      <c r="CSO65" s="38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9"/>
      <c r="CTL65" s="38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9"/>
      <c r="CUI65" s="38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9"/>
      <c r="CVF65" s="38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9"/>
      <c r="CWC65" s="38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9"/>
      <c r="CWZ65" s="38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9"/>
      <c r="CXW65" s="38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9"/>
      <c r="CYT65" s="38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9"/>
      <c r="CZQ65" s="38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9"/>
      <c r="DAN65" s="38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9"/>
      <c r="DBK65" s="38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9"/>
      <c r="DCH65" s="38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9"/>
      <c r="DDE65" s="38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9"/>
      <c r="DEB65" s="38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9"/>
      <c r="DEY65" s="38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9"/>
      <c r="DFV65" s="38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9"/>
      <c r="DGS65" s="38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9"/>
      <c r="DHP65" s="38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9"/>
      <c r="DIM65" s="38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9"/>
      <c r="DJJ65" s="38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9"/>
      <c r="DKG65" s="38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9"/>
      <c r="DLD65" s="38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9"/>
      <c r="DMA65" s="38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9"/>
      <c r="DMX65" s="38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9"/>
      <c r="DNU65" s="38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9"/>
      <c r="DOR65" s="38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9"/>
      <c r="DPO65" s="38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9"/>
      <c r="DQL65" s="38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9"/>
      <c r="DRI65" s="38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9"/>
      <c r="DSF65" s="38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9"/>
      <c r="DTC65" s="38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9"/>
      <c r="DTZ65" s="38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9"/>
      <c r="DUW65" s="38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9"/>
      <c r="DVT65" s="38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9"/>
      <c r="DWQ65" s="38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9"/>
      <c r="DXN65" s="38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9"/>
      <c r="DYK65" s="38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9"/>
      <c r="DZH65" s="38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9"/>
      <c r="EAE65" s="38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9"/>
      <c r="EBB65" s="38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9"/>
      <c r="EBY65" s="38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9"/>
      <c r="ECV65" s="38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9"/>
      <c r="EDS65" s="38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9"/>
      <c r="EEP65" s="38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9"/>
      <c r="EFM65" s="38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9"/>
      <c r="EGJ65" s="38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9"/>
      <c r="EHG65" s="38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9"/>
      <c r="EID65" s="38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9"/>
      <c r="EJA65" s="38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9"/>
      <c r="EJX65" s="38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9"/>
      <c r="EKU65" s="38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9"/>
      <c r="ELR65" s="38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9"/>
      <c r="EMO65" s="38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9"/>
      <c r="ENL65" s="38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9"/>
      <c r="EOI65" s="38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9"/>
      <c r="EPF65" s="38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9"/>
      <c r="EQC65" s="38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9"/>
      <c r="EQZ65" s="38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9"/>
      <c r="ERW65" s="38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9"/>
      <c r="EST65" s="38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9"/>
      <c r="ETQ65" s="38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9"/>
      <c r="EUN65" s="38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9"/>
      <c r="EVK65" s="38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9"/>
      <c r="EWH65" s="38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9"/>
      <c r="EXE65" s="38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9"/>
      <c r="EYB65" s="38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9"/>
      <c r="EYY65" s="38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9"/>
      <c r="EZV65" s="38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9"/>
      <c r="FAS65" s="38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9"/>
      <c r="FBP65" s="38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9"/>
      <c r="FCM65" s="38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9"/>
      <c r="FDJ65" s="38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9"/>
      <c r="FEG65" s="38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9"/>
      <c r="FFD65" s="38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9"/>
      <c r="FGA65" s="38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9"/>
      <c r="FGX65" s="38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9"/>
      <c r="FHU65" s="38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9"/>
      <c r="FIR65" s="38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9"/>
      <c r="FJO65" s="38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9"/>
      <c r="FKL65" s="38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9"/>
      <c r="FLI65" s="38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9"/>
      <c r="FMF65" s="38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9"/>
      <c r="FNC65" s="38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9"/>
      <c r="FNZ65" s="38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9"/>
      <c r="FOW65" s="38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9"/>
      <c r="FPT65" s="38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9"/>
      <c r="FQQ65" s="38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9"/>
      <c r="FRN65" s="38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9"/>
      <c r="FSK65" s="38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9"/>
      <c r="FTH65" s="38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9"/>
      <c r="FUE65" s="38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9"/>
      <c r="FVB65" s="38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9"/>
      <c r="FVY65" s="38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9"/>
      <c r="FWV65" s="38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9"/>
      <c r="FXS65" s="38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9"/>
      <c r="FYP65" s="38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9"/>
      <c r="FZM65" s="38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9"/>
      <c r="GAJ65" s="38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9"/>
      <c r="GBG65" s="38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9"/>
      <c r="GCD65" s="38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9"/>
      <c r="GDA65" s="38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9"/>
      <c r="GDX65" s="38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9"/>
      <c r="GEU65" s="38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9"/>
      <c r="GFR65" s="38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9"/>
      <c r="GGO65" s="38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9"/>
      <c r="GHL65" s="38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9"/>
      <c r="GII65" s="38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9"/>
      <c r="GJF65" s="38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9"/>
      <c r="GKC65" s="38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9"/>
      <c r="GKZ65" s="38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9"/>
      <c r="GLW65" s="38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9"/>
      <c r="GMT65" s="38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9"/>
      <c r="GNQ65" s="38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9"/>
      <c r="GON65" s="38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9"/>
      <c r="GPK65" s="38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9"/>
      <c r="GQH65" s="38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9"/>
      <c r="GRE65" s="38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9"/>
      <c r="GSB65" s="38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9"/>
      <c r="GSY65" s="38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9"/>
      <c r="GTV65" s="38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9"/>
      <c r="GUS65" s="38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9"/>
      <c r="GVP65" s="38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9"/>
      <c r="GWM65" s="38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9"/>
      <c r="GXJ65" s="38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9"/>
      <c r="GYG65" s="38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9"/>
      <c r="GZD65" s="38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9"/>
      <c r="HAA65" s="38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9"/>
      <c r="HAX65" s="38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9"/>
      <c r="HBU65" s="38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9"/>
      <c r="HCR65" s="38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9"/>
      <c r="HDO65" s="38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9"/>
      <c r="HEL65" s="38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9"/>
      <c r="HFI65" s="38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9"/>
      <c r="HGF65" s="38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9"/>
      <c r="HHC65" s="38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9"/>
      <c r="HHZ65" s="38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9"/>
      <c r="HIW65" s="38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9"/>
      <c r="HJT65" s="38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9"/>
      <c r="HKQ65" s="38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9"/>
      <c r="HLN65" s="38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9"/>
      <c r="HMK65" s="38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9"/>
      <c r="HNH65" s="38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9"/>
      <c r="HOE65" s="38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9"/>
      <c r="HPB65" s="38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9"/>
      <c r="HPY65" s="38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9"/>
      <c r="HQV65" s="38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9"/>
      <c r="HRS65" s="38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9"/>
      <c r="HSP65" s="38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9"/>
      <c r="HTM65" s="38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9"/>
      <c r="HUJ65" s="38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9"/>
      <c r="HVG65" s="38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9"/>
      <c r="HWD65" s="38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9"/>
      <c r="HXA65" s="38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9"/>
      <c r="HXX65" s="38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9"/>
      <c r="HYU65" s="38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9"/>
      <c r="HZR65" s="38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9"/>
      <c r="IAO65" s="38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9"/>
      <c r="IBL65" s="38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9"/>
      <c r="ICI65" s="38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9"/>
      <c r="IDF65" s="38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9"/>
      <c r="IEC65" s="38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9"/>
      <c r="IEZ65" s="38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9"/>
      <c r="IFW65" s="38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9"/>
      <c r="IGT65" s="38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9"/>
      <c r="IHQ65" s="38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9"/>
      <c r="IIN65" s="38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9"/>
      <c r="IJK65" s="38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9"/>
      <c r="IKH65" s="38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9"/>
      <c r="ILE65" s="38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9"/>
      <c r="IMB65" s="38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9"/>
      <c r="IMY65" s="38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9"/>
      <c r="INV65" s="38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9"/>
      <c r="IOS65" s="38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9"/>
      <c r="IPP65" s="38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9"/>
      <c r="IQM65" s="38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9"/>
      <c r="IRJ65" s="38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9"/>
      <c r="ISG65" s="38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9"/>
      <c r="ITD65" s="38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9"/>
      <c r="IUA65" s="38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9"/>
      <c r="IUX65" s="38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9"/>
      <c r="IVU65" s="38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9"/>
      <c r="IWR65" s="38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9"/>
      <c r="IXO65" s="38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9"/>
      <c r="IYL65" s="38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9"/>
      <c r="IZI65" s="38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9"/>
      <c r="JAF65" s="38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9"/>
      <c r="JBC65" s="38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9"/>
      <c r="JBZ65" s="38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9"/>
      <c r="JCW65" s="38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9"/>
      <c r="JDT65" s="38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9"/>
      <c r="JEQ65" s="38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9"/>
      <c r="JFN65" s="38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9"/>
      <c r="JGK65" s="38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9"/>
      <c r="JHH65" s="38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9"/>
      <c r="JIE65" s="38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9"/>
      <c r="JJB65" s="38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9"/>
      <c r="JJY65" s="38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9"/>
      <c r="JKV65" s="38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9"/>
      <c r="JLS65" s="38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9"/>
      <c r="JMP65" s="38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9"/>
      <c r="JNM65" s="38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9"/>
      <c r="JOJ65" s="38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9"/>
      <c r="JPG65" s="38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9"/>
      <c r="JQD65" s="38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9"/>
      <c r="JRA65" s="38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9"/>
      <c r="JRX65" s="38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9"/>
      <c r="JSU65" s="38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9"/>
      <c r="JTR65" s="38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9"/>
      <c r="JUO65" s="38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9"/>
      <c r="JVL65" s="38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9"/>
      <c r="JWI65" s="38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9"/>
      <c r="JXF65" s="38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9"/>
      <c r="JYC65" s="38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9"/>
      <c r="JYZ65" s="38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9"/>
      <c r="JZW65" s="38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9"/>
      <c r="KAT65" s="38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9"/>
      <c r="KBQ65" s="38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9"/>
      <c r="KCN65" s="38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9"/>
      <c r="KDK65" s="38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9"/>
      <c r="KEH65" s="38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9"/>
      <c r="KFE65" s="38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9"/>
      <c r="KGB65" s="38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9"/>
      <c r="KGY65" s="38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9"/>
      <c r="KHV65" s="38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9"/>
      <c r="KIS65" s="38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9"/>
      <c r="KJP65" s="38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9"/>
      <c r="KKM65" s="38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9"/>
      <c r="KLJ65" s="38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9"/>
      <c r="KMG65" s="38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9"/>
      <c r="KND65" s="38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9"/>
      <c r="KOA65" s="38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9"/>
      <c r="KOX65" s="38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9"/>
      <c r="KPU65" s="38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9"/>
      <c r="KQR65" s="38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9"/>
      <c r="KRO65" s="38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9"/>
      <c r="KSL65" s="38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9"/>
      <c r="KTI65" s="38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9"/>
      <c r="KUF65" s="38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9"/>
      <c r="KVC65" s="38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9"/>
      <c r="KVZ65" s="38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9"/>
      <c r="KWW65" s="38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9"/>
      <c r="KXT65" s="38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9"/>
      <c r="KYQ65" s="38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9"/>
      <c r="KZN65" s="38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9"/>
      <c r="LAK65" s="38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9"/>
      <c r="LBH65" s="38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9"/>
      <c r="LCE65" s="38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9"/>
      <c r="LDB65" s="38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9"/>
      <c r="LDY65" s="38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9"/>
      <c r="LEV65" s="38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9"/>
      <c r="LFS65" s="38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9"/>
      <c r="LGP65" s="38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9"/>
      <c r="LHM65" s="38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9"/>
      <c r="LIJ65" s="38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9"/>
      <c r="LJG65" s="38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9"/>
      <c r="LKD65" s="38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9"/>
      <c r="LLA65" s="38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9"/>
      <c r="LLX65" s="38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9"/>
      <c r="LMU65" s="38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9"/>
      <c r="LNR65" s="38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9"/>
      <c r="LOO65" s="38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9"/>
      <c r="LPL65" s="38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9"/>
      <c r="LQI65" s="38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9"/>
      <c r="LRF65" s="38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9"/>
      <c r="LSC65" s="38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9"/>
      <c r="LSZ65" s="38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9"/>
      <c r="LTW65" s="38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9"/>
      <c r="LUT65" s="38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9"/>
      <c r="LVQ65" s="38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9"/>
      <c r="LWN65" s="38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9"/>
      <c r="LXK65" s="38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9"/>
      <c r="LYH65" s="38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9"/>
      <c r="LZE65" s="38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9"/>
      <c r="MAB65" s="38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9"/>
      <c r="MAY65" s="38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9"/>
      <c r="MBV65" s="38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9"/>
      <c r="MCS65" s="38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9"/>
      <c r="MDP65" s="38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9"/>
      <c r="MEM65" s="38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9"/>
      <c r="MFJ65" s="38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9"/>
      <c r="MGG65" s="38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9"/>
      <c r="MHD65" s="38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9"/>
      <c r="MIA65" s="38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9"/>
      <c r="MIX65" s="38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9"/>
      <c r="MJU65" s="38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9"/>
      <c r="MKR65" s="38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9"/>
      <c r="MLO65" s="38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9"/>
      <c r="MML65" s="38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9"/>
      <c r="MNI65" s="38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9"/>
      <c r="MOF65" s="38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9"/>
      <c r="MPC65" s="38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9"/>
      <c r="MPZ65" s="38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9"/>
      <c r="MQW65" s="38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9"/>
      <c r="MRT65" s="38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9"/>
      <c r="MSQ65" s="38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9"/>
      <c r="MTN65" s="38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9"/>
      <c r="MUK65" s="38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9"/>
      <c r="MVH65" s="38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9"/>
      <c r="MWE65" s="38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9"/>
      <c r="MXB65" s="38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9"/>
      <c r="MXY65" s="38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9"/>
      <c r="MYV65" s="38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9"/>
      <c r="MZS65" s="38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9"/>
      <c r="NAP65" s="38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9"/>
      <c r="NBM65" s="38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9"/>
      <c r="NCJ65" s="38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9"/>
      <c r="NDG65" s="38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9"/>
      <c r="NED65" s="38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9"/>
      <c r="NFA65" s="38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9"/>
      <c r="NFX65" s="38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9"/>
      <c r="NGU65" s="38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9"/>
      <c r="NHR65" s="38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9"/>
      <c r="NIO65" s="38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9"/>
      <c r="NJL65" s="38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9"/>
      <c r="NKI65" s="38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9"/>
      <c r="NLF65" s="38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9"/>
      <c r="NMC65" s="38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9"/>
      <c r="NMZ65" s="38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9"/>
      <c r="NNW65" s="38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9"/>
      <c r="NOT65" s="38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9"/>
      <c r="NPQ65" s="38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9"/>
      <c r="NQN65" s="38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9"/>
      <c r="NRK65" s="38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9"/>
      <c r="NSH65" s="38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9"/>
      <c r="NTE65" s="38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9"/>
      <c r="NUB65" s="38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9"/>
      <c r="NUY65" s="38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9"/>
      <c r="NVV65" s="38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9"/>
      <c r="NWS65" s="38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9"/>
      <c r="NXP65" s="38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9"/>
      <c r="NYM65" s="38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9"/>
      <c r="NZJ65" s="38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9"/>
      <c r="OAG65" s="38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9"/>
      <c r="OBD65" s="38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9"/>
      <c r="OCA65" s="38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9"/>
      <c r="OCX65" s="38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9"/>
      <c r="ODU65" s="38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9"/>
      <c r="OER65" s="38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9"/>
      <c r="OFO65" s="38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9"/>
      <c r="OGL65" s="38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9"/>
      <c r="OHI65" s="38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9"/>
      <c r="OIF65" s="38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9"/>
      <c r="OJC65" s="38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9"/>
      <c r="OJZ65" s="38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9"/>
      <c r="OKW65" s="38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9"/>
      <c r="OLT65" s="38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9"/>
      <c r="OMQ65" s="38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9"/>
      <c r="ONN65" s="38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9"/>
      <c r="OOK65" s="38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9"/>
      <c r="OPH65" s="38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9"/>
      <c r="OQE65" s="38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9"/>
      <c r="ORB65" s="38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9"/>
      <c r="ORY65" s="38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9"/>
      <c r="OSV65" s="38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9"/>
      <c r="OTS65" s="38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9"/>
      <c r="OUP65" s="38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9"/>
      <c r="OVM65" s="38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9"/>
      <c r="OWJ65" s="38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9"/>
      <c r="OXG65" s="38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9"/>
      <c r="OYD65" s="38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9"/>
      <c r="OZA65" s="38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9"/>
      <c r="OZX65" s="38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9"/>
      <c r="PAU65" s="38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9"/>
      <c r="PBR65" s="38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9"/>
      <c r="PCO65" s="38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9"/>
      <c r="PDL65" s="38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9"/>
      <c r="PEI65" s="38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9"/>
      <c r="PFF65" s="38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9"/>
      <c r="PGC65" s="38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9"/>
      <c r="PGZ65" s="38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9"/>
      <c r="PHW65" s="38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9"/>
      <c r="PIT65" s="38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9"/>
      <c r="PJQ65" s="38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9"/>
      <c r="PKN65" s="38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9"/>
      <c r="PLK65" s="38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9"/>
      <c r="PMH65" s="38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9"/>
      <c r="PNE65" s="38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9"/>
      <c r="POB65" s="38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9"/>
      <c r="POY65" s="38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9"/>
      <c r="PPV65" s="38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9"/>
      <c r="PQS65" s="38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9"/>
      <c r="PRP65" s="38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9"/>
      <c r="PSM65" s="38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9"/>
      <c r="PTJ65" s="38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9"/>
      <c r="PUG65" s="38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9"/>
      <c r="PVD65" s="38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9"/>
      <c r="PWA65" s="38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9"/>
      <c r="PWX65" s="38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9"/>
      <c r="PXU65" s="38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9"/>
      <c r="PYR65" s="38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9"/>
      <c r="PZO65" s="38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9"/>
      <c r="QAL65" s="38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9"/>
      <c r="QBI65" s="38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9"/>
      <c r="QCF65" s="38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9"/>
      <c r="QDC65" s="38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9"/>
      <c r="QDZ65" s="38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9"/>
      <c r="QEW65" s="38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9"/>
      <c r="QFT65" s="38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9"/>
      <c r="QGQ65" s="38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9"/>
      <c r="QHN65" s="38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9"/>
      <c r="QIK65" s="38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9"/>
      <c r="QJH65" s="38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9"/>
      <c r="QKE65" s="38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9"/>
      <c r="QLB65" s="38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9"/>
      <c r="QLY65" s="38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9"/>
      <c r="QMV65" s="38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9"/>
      <c r="QNS65" s="38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9"/>
      <c r="QOP65" s="38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9"/>
      <c r="QPM65" s="38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9"/>
      <c r="QQJ65" s="38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9"/>
      <c r="QRG65" s="38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9"/>
      <c r="QSD65" s="38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9"/>
      <c r="QTA65" s="38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9"/>
      <c r="QTX65" s="38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9"/>
      <c r="QUU65" s="38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9"/>
      <c r="QVR65" s="38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9"/>
      <c r="QWO65" s="38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9"/>
      <c r="QXL65" s="38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9"/>
      <c r="QYI65" s="38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9"/>
      <c r="QZF65" s="38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9"/>
      <c r="RAC65" s="38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9"/>
      <c r="RAZ65" s="38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9"/>
      <c r="RBW65" s="38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9"/>
      <c r="RCT65" s="38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9"/>
      <c r="RDQ65" s="38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9"/>
      <c r="REN65" s="38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9"/>
      <c r="RFK65" s="38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9"/>
      <c r="RGH65" s="38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9"/>
      <c r="RHE65" s="38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9"/>
      <c r="RIB65" s="38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9"/>
      <c r="RIY65" s="38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9"/>
      <c r="RJV65" s="38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9"/>
      <c r="RKS65" s="38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9"/>
      <c r="RLP65" s="38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9"/>
      <c r="RMM65" s="38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9"/>
      <c r="RNJ65" s="38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9"/>
      <c r="ROG65" s="38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9"/>
      <c r="RPD65" s="38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9"/>
      <c r="RQA65" s="38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9"/>
      <c r="RQX65" s="38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9"/>
      <c r="RRU65" s="38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9"/>
      <c r="RSR65" s="38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9"/>
      <c r="RTO65" s="38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9"/>
      <c r="RUL65" s="38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9"/>
      <c r="RVI65" s="38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9"/>
      <c r="RWF65" s="38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9"/>
      <c r="RXC65" s="38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9"/>
      <c r="RXZ65" s="38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9"/>
      <c r="RYW65" s="38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9"/>
      <c r="RZT65" s="38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9"/>
      <c r="SAQ65" s="38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9"/>
      <c r="SBN65" s="38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9"/>
      <c r="SCK65" s="38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9"/>
      <c r="SDH65" s="38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9"/>
      <c r="SEE65" s="38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9"/>
      <c r="SFB65" s="38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9"/>
      <c r="SFY65" s="38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9"/>
      <c r="SGV65" s="38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9"/>
      <c r="SHS65" s="38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9"/>
      <c r="SIP65" s="38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9"/>
      <c r="SJM65" s="38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9"/>
      <c r="SKJ65" s="38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9"/>
      <c r="SLG65" s="38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9"/>
      <c r="SMD65" s="38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9"/>
      <c r="SNA65" s="38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9"/>
      <c r="SNX65" s="38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9"/>
      <c r="SOU65" s="38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9"/>
      <c r="SPR65" s="38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9"/>
      <c r="SQO65" s="38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9"/>
      <c r="SRL65" s="38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9"/>
      <c r="SSI65" s="38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9"/>
      <c r="STF65" s="38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9"/>
      <c r="SUC65" s="38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9"/>
      <c r="SUZ65" s="38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9"/>
      <c r="SVW65" s="38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9"/>
      <c r="SWT65" s="38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9"/>
      <c r="SXQ65" s="38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9"/>
      <c r="SYN65" s="38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9"/>
      <c r="SZK65" s="38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9"/>
      <c r="TAH65" s="38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9"/>
      <c r="TBE65" s="38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9"/>
      <c r="TCB65" s="38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9"/>
      <c r="TCY65" s="38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9"/>
      <c r="TDV65" s="38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9"/>
      <c r="TES65" s="38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9"/>
      <c r="TFP65" s="38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9"/>
      <c r="TGM65" s="38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9"/>
      <c r="THJ65" s="38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9"/>
      <c r="TIG65" s="38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9"/>
      <c r="TJD65" s="38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9"/>
      <c r="TKA65" s="38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9"/>
      <c r="TKX65" s="38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9"/>
      <c r="TLU65" s="38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9"/>
      <c r="TMR65" s="38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9"/>
      <c r="TNO65" s="38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9"/>
      <c r="TOL65" s="38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9"/>
      <c r="TPI65" s="38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9"/>
      <c r="TQF65" s="38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9"/>
      <c r="TRC65" s="38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9"/>
      <c r="TRZ65" s="38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9"/>
      <c r="TSW65" s="38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9"/>
      <c r="TTT65" s="38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9"/>
      <c r="TUQ65" s="38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9"/>
      <c r="TVN65" s="38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9"/>
      <c r="TWK65" s="38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9"/>
      <c r="TXH65" s="38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9"/>
      <c r="TYE65" s="38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9"/>
      <c r="TZB65" s="38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9"/>
      <c r="TZY65" s="38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9"/>
      <c r="UAV65" s="38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9"/>
      <c r="UBS65" s="38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9"/>
      <c r="UCP65" s="38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9"/>
      <c r="UDM65" s="38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9"/>
      <c r="UEJ65" s="38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9"/>
      <c r="UFG65" s="38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9"/>
      <c r="UGD65" s="38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9"/>
      <c r="UHA65" s="38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9"/>
      <c r="UHX65" s="38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9"/>
      <c r="UIU65" s="38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9"/>
      <c r="UJR65" s="38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9"/>
      <c r="UKO65" s="38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9"/>
      <c r="ULL65" s="38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9"/>
      <c r="UMI65" s="38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9"/>
      <c r="UNF65" s="38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9"/>
      <c r="UOC65" s="38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9"/>
      <c r="UOZ65" s="38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9"/>
      <c r="UPW65" s="38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9"/>
      <c r="UQT65" s="38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9"/>
      <c r="URQ65" s="38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9"/>
      <c r="USN65" s="38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9"/>
      <c r="UTK65" s="38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9"/>
      <c r="UUH65" s="38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9"/>
      <c r="UVE65" s="38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9"/>
      <c r="UWB65" s="38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9"/>
      <c r="UWY65" s="38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9"/>
      <c r="UXV65" s="38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9"/>
      <c r="UYS65" s="38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9"/>
      <c r="UZP65" s="38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9"/>
      <c r="VAM65" s="38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9"/>
      <c r="VBJ65" s="38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9"/>
      <c r="VCG65" s="38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9"/>
      <c r="VDD65" s="38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9"/>
      <c r="VEA65" s="38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9"/>
      <c r="VEX65" s="38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9"/>
      <c r="VFU65" s="38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9"/>
      <c r="VGR65" s="38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9"/>
      <c r="VHO65" s="38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9"/>
      <c r="VIL65" s="38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9"/>
      <c r="VJI65" s="38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9"/>
      <c r="VKF65" s="38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9"/>
      <c r="VLC65" s="38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9"/>
      <c r="VLZ65" s="38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9"/>
      <c r="VMW65" s="38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9"/>
      <c r="VNT65" s="38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9"/>
      <c r="VOQ65" s="38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9"/>
      <c r="VPN65" s="38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9"/>
      <c r="VQK65" s="38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9"/>
      <c r="VRH65" s="38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9"/>
      <c r="VSE65" s="38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9"/>
      <c r="VTB65" s="38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9"/>
      <c r="VTY65" s="38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9"/>
      <c r="VUV65" s="38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9"/>
      <c r="VVS65" s="38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9"/>
      <c r="VWP65" s="38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9"/>
      <c r="VXM65" s="38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9"/>
      <c r="VYJ65" s="38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9"/>
      <c r="VZG65" s="38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9"/>
      <c r="WAD65" s="38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9"/>
      <c r="WBA65" s="38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9"/>
      <c r="WBX65" s="38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9"/>
      <c r="WCU65" s="38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9"/>
      <c r="WDR65" s="38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9"/>
      <c r="WEO65" s="38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9"/>
      <c r="WFL65" s="38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9"/>
      <c r="WGI65" s="38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9"/>
      <c r="WHF65" s="38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9"/>
      <c r="WIC65" s="38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9"/>
      <c r="WIZ65" s="38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9"/>
      <c r="WJW65" s="38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9"/>
      <c r="WKT65" s="38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9"/>
      <c r="WLQ65" s="38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9"/>
      <c r="WMN65" s="38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9"/>
      <c r="WNK65" s="38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9"/>
      <c r="WOH65" s="38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9"/>
      <c r="WPE65" s="38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9"/>
      <c r="WQB65" s="38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9"/>
      <c r="WQY65" s="38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9"/>
      <c r="WRV65" s="38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9"/>
      <c r="WSS65" s="38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9"/>
      <c r="WTP65" s="38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9"/>
      <c r="WUM65" s="38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9"/>
      <c r="WVJ65" s="38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9"/>
      <c r="WWG65" s="38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9"/>
      <c r="WXD65" s="38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9"/>
      <c r="WYA65" s="38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9"/>
      <c r="WYX65" s="38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9"/>
      <c r="WZU65" s="38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9"/>
      <c r="XAR65" s="38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9"/>
      <c r="XBO65" s="38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9"/>
      <c r="XCL65" s="38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9"/>
      <c r="XDI65" s="38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9"/>
      <c r="XEF65" s="38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9"/>
      <c r="XFC65" s="38"/>
      <c r="XFD65" s="3"/>
    </row>
    <row r="66" spans="1:16384" x14ac:dyDescent="0.25">
      <c r="A66" s="41"/>
      <c r="B66" s="113"/>
      <c r="C66" s="42" t="s">
        <v>86</v>
      </c>
      <c r="D66" s="42"/>
      <c r="E66" s="42"/>
      <c r="F66" s="43">
        <f>SUM(F3:F65)</f>
        <v>1450.9</v>
      </c>
      <c r="G66" s="43">
        <f t="shared" ref="G66:AC66" si="0">SUM(G3:G65)</f>
        <v>2340.1</v>
      </c>
      <c r="H66" s="43">
        <f t="shared" si="0"/>
        <v>4368.3</v>
      </c>
      <c r="I66" s="43">
        <f t="shared" si="0"/>
        <v>7309.4</v>
      </c>
      <c r="J66" s="43">
        <f t="shared" si="0"/>
        <v>11328.2</v>
      </c>
      <c r="K66" s="43">
        <f t="shared" si="0"/>
        <v>18063.900000000001</v>
      </c>
      <c r="L66" s="43">
        <f t="shared" si="0"/>
        <v>33652.199999999997</v>
      </c>
      <c r="M66" s="43">
        <f t="shared" si="0"/>
        <v>84947.3</v>
      </c>
      <c r="N66" s="43">
        <f t="shared" si="0"/>
        <v>156292.9</v>
      </c>
      <c r="O66" s="43">
        <f t="shared" si="0"/>
        <v>171333.3</v>
      </c>
      <c r="P66" s="43">
        <f t="shared" si="0"/>
        <v>212672.1</v>
      </c>
      <c r="Q66" s="43">
        <f t="shared" si="0"/>
        <v>231121.6</v>
      </c>
      <c r="R66" s="43">
        <f t="shared" si="0"/>
        <v>258813</v>
      </c>
      <c r="S66" s="43">
        <f t="shared" si="0"/>
        <v>286283.2</v>
      </c>
      <c r="T66" s="43">
        <f t="shared" si="0"/>
        <v>327609.2</v>
      </c>
      <c r="U66" s="43">
        <f t="shared" si="0"/>
        <v>429724.7</v>
      </c>
      <c r="V66" s="43">
        <f t="shared" si="0"/>
        <v>587421.69999999995</v>
      </c>
      <c r="W66" s="43">
        <f t="shared" si="0"/>
        <v>755815.9</v>
      </c>
      <c r="X66" s="43">
        <f t="shared" si="0"/>
        <v>830486.9</v>
      </c>
      <c r="Y66" s="43">
        <f t="shared" si="0"/>
        <v>909198.64599999995</v>
      </c>
      <c r="Z66" s="43">
        <f t="shared" si="0"/>
        <v>1022594.3</v>
      </c>
      <c r="AA66" s="43">
        <f t="shared" si="0"/>
        <v>1083757.54</v>
      </c>
      <c r="AB66" s="43">
        <f t="shared" si="0"/>
        <v>1195313</v>
      </c>
      <c r="AC66" s="43">
        <f t="shared" si="0"/>
        <v>1617541.2068669999</v>
      </c>
      <c r="AD66" s="43">
        <f>+SUM(AD1:AD65)</f>
        <v>1670246.775866</v>
      </c>
      <c r="AE66" s="43">
        <f>+SUM(AE1:AE65)</f>
        <v>1558366.349779</v>
      </c>
      <c r="AF66" s="43">
        <f t="shared" ref="AF66:AR66" si="1">+SUM(AF3:AF65)</f>
        <v>1629136.93092</v>
      </c>
      <c r="AG66" s="43">
        <f t="shared" si="1"/>
        <v>1518103.368028</v>
      </c>
      <c r="AH66" s="43">
        <f t="shared" si="1"/>
        <v>1987542.8529035253</v>
      </c>
      <c r="AI66" s="43">
        <f t="shared" si="1"/>
        <v>2200575.6861107848</v>
      </c>
      <c r="AJ66" s="43">
        <f t="shared" si="1"/>
        <v>2469514.6559267747</v>
      </c>
      <c r="AK66" s="43">
        <f t="shared" si="1"/>
        <v>2788298.888000879</v>
      </c>
      <c r="AL66" s="43">
        <f t="shared" si="1"/>
        <v>3304126.1111864876</v>
      </c>
      <c r="AM66" s="43">
        <f t="shared" si="1"/>
        <v>3439956.7935532462</v>
      </c>
      <c r="AN66" s="43">
        <f t="shared" si="1"/>
        <v>3720461.4403828513</v>
      </c>
      <c r="AO66" s="43">
        <f t="shared" si="1"/>
        <v>4035615.3</v>
      </c>
      <c r="AP66" s="43">
        <f t="shared" si="1"/>
        <v>4364135.9870481947</v>
      </c>
      <c r="AQ66" s="43">
        <f t="shared" si="1"/>
        <v>4905401.047811999</v>
      </c>
      <c r="AR66" s="43">
        <f t="shared" si="1"/>
        <v>5120001.5999999996</v>
      </c>
    </row>
    <row r="67" spans="1:16384" x14ac:dyDescent="0.25">
      <c r="F67" s="23">
        <v>1450.9</v>
      </c>
      <c r="G67" s="23">
        <v>2340.1</v>
      </c>
      <c r="H67" s="23">
        <v>4368.3</v>
      </c>
      <c r="I67" s="23">
        <v>7309.4</v>
      </c>
      <c r="J67" s="23">
        <v>11328.2</v>
      </c>
      <c r="K67" s="23">
        <v>18063.900000000001</v>
      </c>
      <c r="L67" s="23">
        <v>33652.199999999997</v>
      </c>
      <c r="M67" s="23">
        <v>84947.3</v>
      </c>
      <c r="N67" s="23">
        <v>156292.9</v>
      </c>
      <c r="O67" s="23">
        <v>171333.3</v>
      </c>
      <c r="P67" s="23">
        <v>212672.1</v>
      </c>
      <c r="Q67" s="23">
        <v>231121.6</v>
      </c>
      <c r="R67" s="23">
        <v>258813</v>
      </c>
      <c r="S67" s="23">
        <v>286283.2</v>
      </c>
      <c r="T67" s="23">
        <v>327609.2</v>
      </c>
      <c r="U67" s="23">
        <v>429724.7</v>
      </c>
      <c r="V67" s="23">
        <v>587421.69999999995</v>
      </c>
      <c r="W67" s="23">
        <v>755815.9</v>
      </c>
      <c r="X67" s="23">
        <v>830486.9</v>
      </c>
      <c r="Y67" s="23">
        <v>1022594.3</v>
      </c>
      <c r="Z67" s="23">
        <v>1022594.3</v>
      </c>
      <c r="AA67" s="23">
        <v>1030265.3</v>
      </c>
      <c r="AB67" s="23">
        <v>1195313</v>
      </c>
      <c r="AC67" s="23">
        <v>1195313</v>
      </c>
      <c r="AD67" s="70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</row>
    <row r="68" spans="1:16384" x14ac:dyDescent="0.25">
      <c r="A68" s="4" t="s">
        <v>106</v>
      </c>
      <c r="B68" s="44" t="s">
        <v>114</v>
      </c>
      <c r="C68" s="44"/>
      <c r="E68" s="2"/>
      <c r="AA68" s="1"/>
      <c r="AC68" s="70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16384" x14ac:dyDescent="0.25">
      <c r="A69" s="4" t="s">
        <v>107</v>
      </c>
      <c r="B69" s="44" t="s">
        <v>115</v>
      </c>
      <c r="C69" s="44"/>
      <c r="E69" s="2"/>
      <c r="AA69" s="1"/>
      <c r="AC69" s="37"/>
    </row>
    <row r="70" spans="1:16384" x14ac:dyDescent="0.25">
      <c r="A70" s="4" t="s">
        <v>108</v>
      </c>
      <c r="B70" s="44" t="s">
        <v>116</v>
      </c>
      <c r="C70" s="44"/>
      <c r="E70" s="2"/>
      <c r="AA70" s="1"/>
      <c r="AC70" s="37"/>
    </row>
    <row r="71" spans="1:16384" x14ac:dyDescent="0.25">
      <c r="A71" s="4" t="s">
        <v>110</v>
      </c>
      <c r="B71" s="44" t="s">
        <v>117</v>
      </c>
      <c r="C71" s="44"/>
      <c r="E71" s="2"/>
      <c r="AA71" s="1"/>
      <c r="AC71" s="37"/>
    </row>
    <row r="72" spans="1:16384" x14ac:dyDescent="0.25">
      <c r="A72" s="4" t="s">
        <v>111</v>
      </c>
      <c r="B72" s="44" t="s">
        <v>118</v>
      </c>
      <c r="C72" s="44"/>
      <c r="E72" s="2"/>
      <c r="AA72" s="1"/>
      <c r="AC72" s="37"/>
    </row>
    <row r="73" spans="1:16384" x14ac:dyDescent="0.25">
      <c r="A73" s="4" t="s">
        <v>112</v>
      </c>
      <c r="B73" s="44" t="s">
        <v>119</v>
      </c>
      <c r="C73" s="44"/>
      <c r="E73" s="2"/>
      <c r="AA73" s="1"/>
      <c r="AC73" s="37"/>
    </row>
    <row r="74" spans="1:16384" x14ac:dyDescent="0.25">
      <c r="B74" s="1"/>
      <c r="E74" s="2"/>
      <c r="Y74" s="37"/>
      <c r="Z74" s="37"/>
      <c r="AA74" s="37"/>
      <c r="AB74" s="37"/>
      <c r="AC74" s="37"/>
    </row>
    <row r="75" spans="1:16384" x14ac:dyDescent="0.25">
      <c r="A75" s="100" t="s">
        <v>155</v>
      </c>
      <c r="B75" s="101"/>
      <c r="C75" s="101"/>
      <c r="D75" s="101"/>
      <c r="E75" s="2"/>
      <c r="AA75" s="1"/>
      <c r="AC75" s="37"/>
    </row>
    <row r="76" spans="1:16384" x14ac:dyDescent="0.25">
      <c r="A76" s="100" t="s">
        <v>159</v>
      </c>
      <c r="B76" s="101"/>
      <c r="C76" s="102" t="s">
        <v>156</v>
      </c>
      <c r="D76" s="101"/>
      <c r="E76" s="2"/>
      <c r="AA76" s="1"/>
      <c r="AC76" s="37"/>
    </row>
    <row r="77" spans="1:16384" x14ac:dyDescent="0.25">
      <c r="B77" s="1"/>
      <c r="C77" s="103" t="s">
        <v>157</v>
      </c>
      <c r="E77" s="2"/>
      <c r="AA77" s="1"/>
      <c r="AC77" s="37"/>
    </row>
    <row r="78" spans="1:16384" x14ac:dyDescent="0.25">
      <c r="A78" s="100" t="s">
        <v>160</v>
      </c>
      <c r="B78" s="1"/>
      <c r="C78" s="103" t="s">
        <v>158</v>
      </c>
      <c r="E78" s="2"/>
      <c r="AA78" s="1"/>
      <c r="AC78" s="37"/>
    </row>
  </sheetData>
  <mergeCells count="3">
    <mergeCell ref="Z1:AA1"/>
    <mergeCell ref="X1:Y1"/>
    <mergeCell ref="AB1:AC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>
      <selection activeCell="E1" sqref="E1"/>
    </sheetView>
  </sheetViews>
  <sheetFormatPr defaultColWidth="8.875" defaultRowHeight="15" x14ac:dyDescent="0.25"/>
  <cols>
    <col min="1" max="1" width="7.625" style="72" customWidth="1"/>
    <col min="2" max="2" width="35.5" style="71" customWidth="1"/>
    <col min="3" max="3" width="15.375" style="71" bestFit="1" customWidth="1"/>
    <col min="4" max="7" width="8.875" style="71"/>
    <col min="8" max="8" width="82.625" style="71" bestFit="1" customWidth="1"/>
    <col min="9" max="16384" width="8.875" style="71"/>
  </cols>
  <sheetData>
    <row r="1" spans="1:9" x14ac:dyDescent="0.25">
      <c r="A1" s="72" t="s">
        <v>4</v>
      </c>
      <c r="B1" s="71" t="s">
        <v>5</v>
      </c>
      <c r="C1" s="73">
        <v>1674311000</v>
      </c>
      <c r="D1" s="71">
        <f>+C1/1000000</f>
        <v>1674.3109999999999</v>
      </c>
      <c r="I1" s="73"/>
    </row>
    <row r="2" spans="1:9" x14ac:dyDescent="0.25">
      <c r="A2" s="72" t="s">
        <v>12</v>
      </c>
      <c r="B2" s="71" t="s">
        <v>13</v>
      </c>
      <c r="C2" s="73">
        <v>5070887198</v>
      </c>
      <c r="D2" s="71">
        <f t="shared" ref="D2:D36" si="0">+C2/1000000</f>
        <v>5070.8871980000004</v>
      </c>
      <c r="I2" s="73"/>
    </row>
    <row r="3" spans="1:9" x14ac:dyDescent="0.25">
      <c r="A3" s="72" t="s">
        <v>16</v>
      </c>
      <c r="B3" s="71" t="s">
        <v>17</v>
      </c>
      <c r="C3" s="73">
        <v>3843020000</v>
      </c>
      <c r="D3" s="71">
        <f t="shared" si="0"/>
        <v>3843.02</v>
      </c>
      <c r="I3" s="73"/>
    </row>
    <row r="4" spans="1:9" x14ac:dyDescent="0.25">
      <c r="A4" s="72" t="s">
        <v>20</v>
      </c>
      <c r="B4" s="71" t="s">
        <v>21</v>
      </c>
      <c r="C4" s="73">
        <v>21930280000</v>
      </c>
      <c r="D4" s="71">
        <f t="shared" si="0"/>
        <v>21930.28</v>
      </c>
      <c r="I4" s="73"/>
    </row>
    <row r="5" spans="1:9" x14ac:dyDescent="0.25">
      <c r="A5" s="72" t="s">
        <v>22</v>
      </c>
      <c r="B5" s="71" t="s">
        <v>23</v>
      </c>
      <c r="C5" s="73">
        <v>22705420000</v>
      </c>
      <c r="D5" s="71">
        <f t="shared" si="0"/>
        <v>22705.42</v>
      </c>
      <c r="I5" s="73"/>
    </row>
    <row r="6" spans="1:9" x14ac:dyDescent="0.25">
      <c r="A6" s="72" t="s">
        <v>26</v>
      </c>
      <c r="B6" s="71" t="s">
        <v>27</v>
      </c>
      <c r="C6" s="73">
        <v>35580230000</v>
      </c>
      <c r="D6" s="71">
        <f t="shared" si="0"/>
        <v>35580.230000000003</v>
      </c>
      <c r="I6" s="73"/>
    </row>
    <row r="7" spans="1:9" x14ac:dyDescent="0.25">
      <c r="A7" s="72" t="s">
        <v>30</v>
      </c>
      <c r="B7" s="71" t="s">
        <v>88</v>
      </c>
      <c r="C7" s="73">
        <v>23107004457</v>
      </c>
      <c r="D7" s="71">
        <f t="shared" si="0"/>
        <v>23107.004456999999</v>
      </c>
    </row>
    <row r="8" spans="1:9" x14ac:dyDescent="0.25">
      <c r="A8" s="72" t="s">
        <v>33</v>
      </c>
      <c r="B8" s="71" t="s">
        <v>34</v>
      </c>
      <c r="C8" s="73">
        <v>6425959000</v>
      </c>
      <c r="D8" s="71">
        <f t="shared" si="0"/>
        <v>6425.9589999999998</v>
      </c>
      <c r="I8" s="73"/>
    </row>
    <row r="9" spans="1:9" x14ac:dyDescent="0.25">
      <c r="A9" s="72" t="s">
        <v>35</v>
      </c>
      <c r="B9" s="71" t="s">
        <v>36</v>
      </c>
      <c r="C9" s="73">
        <v>110376540576</v>
      </c>
      <c r="D9" s="71">
        <f t="shared" si="0"/>
        <v>110376.540576</v>
      </c>
      <c r="I9" s="73"/>
    </row>
    <row r="10" spans="1:9" x14ac:dyDescent="0.25">
      <c r="A10" s="72" t="s">
        <v>39</v>
      </c>
      <c r="B10" s="71" t="s">
        <v>40</v>
      </c>
      <c r="C10" s="73">
        <v>21995770000</v>
      </c>
      <c r="D10" s="71">
        <f t="shared" si="0"/>
        <v>21995.77</v>
      </c>
    </row>
    <row r="11" spans="1:9" x14ac:dyDescent="0.25">
      <c r="A11" s="72" t="s">
        <v>41</v>
      </c>
      <c r="B11" s="71" t="s">
        <v>42</v>
      </c>
      <c r="C11" s="73">
        <v>8518470000</v>
      </c>
      <c r="D11" s="71">
        <f t="shared" si="0"/>
        <v>8518.4699999999993</v>
      </c>
    </row>
    <row r="12" spans="1:9" x14ac:dyDescent="0.25">
      <c r="A12" s="72" t="s">
        <v>28</v>
      </c>
      <c r="B12" s="71" t="s">
        <v>29</v>
      </c>
      <c r="C12" s="73">
        <v>3563600000</v>
      </c>
      <c r="D12" s="71">
        <f t="shared" si="0"/>
        <v>3563.6</v>
      </c>
    </row>
    <row r="13" spans="1:9" x14ac:dyDescent="0.25">
      <c r="A13" s="72" t="s">
        <v>18</v>
      </c>
      <c r="B13" s="71" t="s">
        <v>19</v>
      </c>
      <c r="C13" s="73">
        <v>2212480000</v>
      </c>
      <c r="D13" s="71">
        <f t="shared" si="0"/>
        <v>2212.48</v>
      </c>
    </row>
    <row r="14" spans="1:9" x14ac:dyDescent="0.25">
      <c r="A14" s="72" t="s">
        <v>47</v>
      </c>
      <c r="B14" s="71" t="s">
        <v>48</v>
      </c>
      <c r="C14" s="73">
        <v>14852940000</v>
      </c>
      <c r="D14" s="71">
        <f t="shared" si="0"/>
        <v>14852.94</v>
      </c>
    </row>
    <row r="15" spans="1:9" x14ac:dyDescent="0.25">
      <c r="A15" s="72" t="s">
        <v>43</v>
      </c>
      <c r="B15" s="71" t="s">
        <v>44</v>
      </c>
      <c r="C15" s="73">
        <v>6932584900</v>
      </c>
      <c r="D15" s="71">
        <f t="shared" si="0"/>
        <v>6932.5848999999998</v>
      </c>
    </row>
    <row r="16" spans="1:9" x14ac:dyDescent="0.25">
      <c r="A16" s="72" t="s">
        <v>51</v>
      </c>
      <c r="B16" s="71" t="s">
        <v>52</v>
      </c>
      <c r="C16" s="73">
        <v>14225395643</v>
      </c>
      <c r="D16" s="71">
        <f t="shared" si="0"/>
        <v>14225.395643</v>
      </c>
    </row>
    <row r="17" spans="1:4" x14ac:dyDescent="0.25">
      <c r="A17" s="72" t="s">
        <v>59</v>
      </c>
      <c r="B17" s="71" t="s">
        <v>60</v>
      </c>
      <c r="C17" s="73">
        <v>19054641963</v>
      </c>
      <c r="D17" s="71">
        <f t="shared" si="0"/>
        <v>19054.641962999998</v>
      </c>
    </row>
    <row r="18" spans="1:4" x14ac:dyDescent="0.25">
      <c r="A18" s="72" t="s">
        <v>31</v>
      </c>
      <c r="B18" s="71" t="s">
        <v>32</v>
      </c>
      <c r="C18" s="73">
        <v>1597260000</v>
      </c>
      <c r="D18" s="71">
        <f t="shared" si="0"/>
        <v>1597.26</v>
      </c>
    </row>
    <row r="19" spans="1:4" x14ac:dyDescent="0.25">
      <c r="A19" s="72" t="s">
        <v>24</v>
      </c>
      <c r="B19" s="71" t="s">
        <v>103</v>
      </c>
      <c r="C19" s="73">
        <v>1240320000</v>
      </c>
      <c r="D19" s="71">
        <f t="shared" si="0"/>
        <v>1240.32</v>
      </c>
    </row>
    <row r="20" spans="1:4" x14ac:dyDescent="0.25">
      <c r="A20" s="72" t="s">
        <v>6</v>
      </c>
      <c r="B20" s="71" t="s">
        <v>7</v>
      </c>
      <c r="C20" s="73">
        <v>524730000</v>
      </c>
      <c r="D20" s="71">
        <f t="shared" si="0"/>
        <v>524.73</v>
      </c>
    </row>
    <row r="21" spans="1:4" x14ac:dyDescent="0.25">
      <c r="A21" s="72" t="s">
        <v>14</v>
      </c>
      <c r="B21" s="71" t="s">
        <v>15</v>
      </c>
      <c r="C21" s="73">
        <v>754410000</v>
      </c>
      <c r="D21" s="71">
        <f t="shared" si="0"/>
        <v>754.41</v>
      </c>
    </row>
    <row r="22" spans="1:4" x14ac:dyDescent="0.25">
      <c r="A22" s="72" t="s">
        <v>75</v>
      </c>
      <c r="B22" s="71" t="s">
        <v>76</v>
      </c>
      <c r="C22" s="73">
        <v>7320140000</v>
      </c>
      <c r="D22" s="71">
        <f t="shared" si="0"/>
        <v>7320.14</v>
      </c>
    </row>
    <row r="23" spans="1:4" x14ac:dyDescent="0.25">
      <c r="A23" s="72" t="s">
        <v>2</v>
      </c>
      <c r="B23" s="71" t="s">
        <v>3</v>
      </c>
      <c r="C23" s="73">
        <v>57609000</v>
      </c>
      <c r="D23" s="71">
        <f t="shared" si="0"/>
        <v>57.609000000000002</v>
      </c>
    </row>
    <row r="24" spans="1:4" x14ac:dyDescent="0.25">
      <c r="A24" s="72" t="s">
        <v>55</v>
      </c>
      <c r="B24" s="71" t="s">
        <v>56</v>
      </c>
      <c r="C24" s="73">
        <v>100670385600</v>
      </c>
      <c r="D24" s="71">
        <f t="shared" si="0"/>
        <v>100670.38559999999</v>
      </c>
    </row>
    <row r="25" spans="1:4" x14ac:dyDescent="0.25">
      <c r="A25" s="72" t="s">
        <v>63</v>
      </c>
      <c r="B25" s="71" t="s">
        <v>64</v>
      </c>
      <c r="C25" s="73">
        <v>22102701537</v>
      </c>
      <c r="D25" s="71">
        <f t="shared" si="0"/>
        <v>22102.701537000001</v>
      </c>
    </row>
    <row r="26" spans="1:4" x14ac:dyDescent="0.25">
      <c r="A26" s="72" t="s">
        <v>67</v>
      </c>
      <c r="B26" s="71" t="s">
        <v>68</v>
      </c>
      <c r="C26" s="73">
        <v>21807905500</v>
      </c>
      <c r="D26" s="71">
        <f t="shared" si="0"/>
        <v>21807.905500000001</v>
      </c>
    </row>
    <row r="27" spans="1:4" x14ac:dyDescent="0.25">
      <c r="A27" s="72" t="s">
        <v>71</v>
      </c>
      <c r="B27" s="71" t="s">
        <v>72</v>
      </c>
      <c r="C27" s="73">
        <v>218673007922</v>
      </c>
      <c r="D27" s="71">
        <f t="shared" si="0"/>
        <v>218673.00792199999</v>
      </c>
    </row>
    <row r="28" spans="1:4" x14ac:dyDescent="0.25">
      <c r="A28" s="72" t="s">
        <v>65</v>
      </c>
      <c r="B28" s="71" t="s">
        <v>66</v>
      </c>
      <c r="C28" s="73">
        <v>131100309814</v>
      </c>
      <c r="D28" s="71">
        <f t="shared" si="0"/>
        <v>131100.30981400001</v>
      </c>
    </row>
    <row r="29" spans="1:4" x14ac:dyDescent="0.25">
      <c r="A29" s="72" t="s">
        <v>69</v>
      </c>
      <c r="B29" s="71" t="s">
        <v>70</v>
      </c>
      <c r="C29" s="73">
        <v>219192900000</v>
      </c>
      <c r="D29" s="71">
        <f t="shared" si="0"/>
        <v>219192.9</v>
      </c>
    </row>
    <row r="30" spans="1:4" x14ac:dyDescent="0.25">
      <c r="A30" s="72" t="s">
        <v>142</v>
      </c>
      <c r="B30" s="71" t="s">
        <v>109</v>
      </c>
      <c r="C30" s="71">
        <v>0</v>
      </c>
      <c r="D30" s="71">
        <f t="shared" si="0"/>
        <v>0</v>
      </c>
    </row>
    <row r="31" spans="1:4" x14ac:dyDescent="0.25">
      <c r="A31" s="72" t="s">
        <v>49</v>
      </c>
      <c r="B31" s="71" t="s">
        <v>50</v>
      </c>
      <c r="C31" s="73">
        <v>11179328668</v>
      </c>
      <c r="D31" s="71">
        <f t="shared" si="0"/>
        <v>11179.328668</v>
      </c>
    </row>
    <row r="32" spans="1:4" x14ac:dyDescent="0.25">
      <c r="A32" s="72" t="s">
        <v>61</v>
      </c>
      <c r="B32" s="71" t="s">
        <v>62</v>
      </c>
      <c r="C32" s="73">
        <v>45378100000</v>
      </c>
      <c r="D32" s="71">
        <f t="shared" si="0"/>
        <v>45378.1</v>
      </c>
    </row>
    <row r="33" spans="1:4" x14ac:dyDescent="0.25">
      <c r="A33" s="72" t="s">
        <v>1</v>
      </c>
      <c r="B33" s="71" t="s">
        <v>87</v>
      </c>
      <c r="C33" s="73">
        <v>4896926553</v>
      </c>
      <c r="D33" s="71">
        <f t="shared" si="0"/>
        <v>4896.9265530000002</v>
      </c>
    </row>
    <row r="34" spans="1:4" x14ac:dyDescent="0.25">
      <c r="A34" s="72" t="s">
        <v>8</v>
      </c>
      <c r="B34" s="71" t="s">
        <v>9</v>
      </c>
      <c r="C34" s="73">
        <v>15363610906</v>
      </c>
      <c r="D34" s="71">
        <f t="shared" si="0"/>
        <v>15363.610906</v>
      </c>
    </row>
    <row r="35" spans="1:4" x14ac:dyDescent="0.25">
      <c r="A35" s="72" t="s">
        <v>45</v>
      </c>
      <c r="B35" s="71" t="s">
        <v>46</v>
      </c>
      <c r="C35" s="73">
        <v>5795312980</v>
      </c>
      <c r="D35" s="71">
        <f t="shared" si="0"/>
        <v>5795.3129799999997</v>
      </c>
    </row>
    <row r="36" spans="1:4" x14ac:dyDescent="0.25">
      <c r="A36" s="72" t="s">
        <v>10</v>
      </c>
      <c r="B36" s="71" t="s">
        <v>11</v>
      </c>
      <c r="C36" s="73">
        <v>456300000</v>
      </c>
      <c r="D36" s="71">
        <f t="shared" si="0"/>
        <v>456.3</v>
      </c>
    </row>
    <row r="37" spans="1:4" x14ac:dyDescent="0.25">
      <c r="A37" s="72" t="s">
        <v>81</v>
      </c>
      <c r="B37" s="29" t="s">
        <v>82</v>
      </c>
      <c r="D37" s="71">
        <v>112508.470262</v>
      </c>
    </row>
    <row r="38" spans="1:4" x14ac:dyDescent="0.25">
      <c r="A38" s="72" t="s">
        <v>57</v>
      </c>
      <c r="B38" s="29" t="s">
        <v>58</v>
      </c>
      <c r="D38" s="71">
        <v>85422.386299999998</v>
      </c>
    </row>
    <row r="39" spans="1:4" x14ac:dyDescent="0.25">
      <c r="A39" s="72" t="s">
        <v>83</v>
      </c>
      <c r="B39" s="29" t="s">
        <v>84</v>
      </c>
      <c r="D39" s="71">
        <v>15749.1</v>
      </c>
    </row>
    <row r="40" spans="1:4" x14ac:dyDescent="0.25">
      <c r="A40" s="72" t="s">
        <v>77</v>
      </c>
      <c r="B40" s="29" t="s">
        <v>78</v>
      </c>
      <c r="D40" s="71">
        <v>152642</v>
      </c>
    </row>
    <row r="41" spans="1:4" ht="21" x14ac:dyDescent="0.25">
      <c r="A41" s="72" t="s">
        <v>73</v>
      </c>
      <c r="B41" s="29" t="s">
        <v>74</v>
      </c>
      <c r="D41" s="71">
        <v>45161.599999999999</v>
      </c>
    </row>
    <row r="42" spans="1:4" ht="15.75" x14ac:dyDescent="0.25">
      <c r="A42" s="120" t="s">
        <v>79</v>
      </c>
      <c r="B42" t="s">
        <v>80</v>
      </c>
      <c r="C42" s="74">
        <f>+SUM([3]Sheet1!B1:B32)</f>
        <v>14700000000</v>
      </c>
      <c r="D42">
        <f>+C42/1000000</f>
        <v>14700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topLeftCell="A2" workbookViewId="0">
      <selection activeCell="D2" sqref="D2"/>
    </sheetView>
  </sheetViews>
  <sheetFormatPr defaultColWidth="8.875" defaultRowHeight="15.75" x14ac:dyDescent="0.25"/>
  <cols>
    <col min="1" max="1" width="2.875" bestFit="1" customWidth="1"/>
    <col min="2" max="2" width="45.625" customWidth="1"/>
    <col min="3" max="3" width="14.5" bestFit="1" customWidth="1"/>
  </cols>
  <sheetData>
    <row r="1" spans="1:4" x14ac:dyDescent="0.25">
      <c r="C1" t="s">
        <v>145</v>
      </c>
      <c r="D1" t="s">
        <v>146</v>
      </c>
    </row>
    <row r="2" spans="1:4" x14ac:dyDescent="0.25">
      <c r="A2" s="75" t="s">
        <v>1</v>
      </c>
      <c r="B2" t="s">
        <v>87</v>
      </c>
      <c r="C2" s="74">
        <v>5575986417</v>
      </c>
      <c r="D2">
        <f>+C2/1000000</f>
        <v>5575.9864170000001</v>
      </c>
    </row>
    <row r="3" spans="1:4" x14ac:dyDescent="0.25">
      <c r="A3" s="75" t="s">
        <v>8</v>
      </c>
      <c r="B3" t="s">
        <v>9</v>
      </c>
      <c r="C3" s="74">
        <v>17732064509</v>
      </c>
      <c r="D3">
        <f t="shared" ref="D3:D39" si="0">+C3/1000000</f>
        <v>17732.064509</v>
      </c>
    </row>
    <row r="4" spans="1:4" x14ac:dyDescent="0.25">
      <c r="A4" s="75" t="s">
        <v>45</v>
      </c>
      <c r="B4" t="s">
        <v>46</v>
      </c>
      <c r="C4" s="74">
        <v>11095945771</v>
      </c>
      <c r="D4">
        <f t="shared" si="0"/>
        <v>11095.945771000001</v>
      </c>
    </row>
    <row r="5" spans="1:4" x14ac:dyDescent="0.25">
      <c r="A5" s="75" t="s">
        <v>10</v>
      </c>
      <c r="B5" t="s">
        <v>11</v>
      </c>
      <c r="C5" s="74">
        <v>574967780</v>
      </c>
      <c r="D5">
        <f t="shared" si="0"/>
        <v>574.96777999999995</v>
      </c>
    </row>
    <row r="6" spans="1:4" x14ac:dyDescent="0.25">
      <c r="A6" s="75" t="s">
        <v>4</v>
      </c>
      <c r="B6" t="s">
        <v>5</v>
      </c>
      <c r="C6" s="74">
        <v>1661780000</v>
      </c>
      <c r="D6">
        <f t="shared" si="0"/>
        <v>1661.78</v>
      </c>
    </row>
    <row r="7" spans="1:4" x14ac:dyDescent="0.25">
      <c r="A7" s="75" t="s">
        <v>12</v>
      </c>
      <c r="B7" t="s">
        <v>13</v>
      </c>
      <c r="C7" s="74">
        <v>3990376868</v>
      </c>
      <c r="D7">
        <f t="shared" si="0"/>
        <v>3990.3768679999998</v>
      </c>
    </row>
    <row r="8" spans="1:4" x14ac:dyDescent="0.25">
      <c r="A8" s="75" t="s">
        <v>16</v>
      </c>
      <c r="B8" t="s">
        <v>17</v>
      </c>
      <c r="C8" s="74">
        <v>3444219319</v>
      </c>
      <c r="D8">
        <f t="shared" si="0"/>
        <v>3444.2193189999998</v>
      </c>
    </row>
    <row r="9" spans="1:4" x14ac:dyDescent="0.25">
      <c r="A9" s="75" t="s">
        <v>20</v>
      </c>
      <c r="B9" t="s">
        <v>21</v>
      </c>
      <c r="C9" s="74">
        <v>21785196894</v>
      </c>
      <c r="D9">
        <f t="shared" si="0"/>
        <v>21785.196894000001</v>
      </c>
    </row>
    <row r="10" spans="1:4" x14ac:dyDescent="0.25">
      <c r="A10" s="75" t="s">
        <v>22</v>
      </c>
      <c r="B10" t="s">
        <v>23</v>
      </c>
      <c r="C10" s="74">
        <v>22831496500</v>
      </c>
      <c r="D10">
        <f t="shared" si="0"/>
        <v>22831.496500000001</v>
      </c>
    </row>
    <row r="11" spans="1:4" x14ac:dyDescent="0.25">
      <c r="A11" s="75" t="s">
        <v>26</v>
      </c>
      <c r="B11" t="s">
        <v>27</v>
      </c>
      <c r="C11" s="74">
        <v>41782679672</v>
      </c>
      <c r="D11">
        <f t="shared" si="0"/>
        <v>41782.679671999998</v>
      </c>
    </row>
    <row r="12" spans="1:4" x14ac:dyDescent="0.25">
      <c r="A12" s="75" t="s">
        <v>30</v>
      </c>
      <c r="B12" t="s">
        <v>88</v>
      </c>
      <c r="C12" s="74">
        <v>23124305335</v>
      </c>
      <c r="D12">
        <f t="shared" si="0"/>
        <v>23124.305335000001</v>
      </c>
    </row>
    <row r="13" spans="1:4" x14ac:dyDescent="0.25">
      <c r="A13" s="75" t="s">
        <v>33</v>
      </c>
      <c r="B13" t="s">
        <v>34</v>
      </c>
      <c r="C13" s="74">
        <v>5403508549</v>
      </c>
      <c r="D13">
        <f t="shared" si="0"/>
        <v>5403.5085490000001</v>
      </c>
    </row>
    <row r="14" spans="1:4" x14ac:dyDescent="0.25">
      <c r="A14" s="75" t="s">
        <v>35</v>
      </c>
      <c r="B14" t="s">
        <v>36</v>
      </c>
      <c r="C14" s="74">
        <v>106355088005</v>
      </c>
      <c r="D14">
        <f t="shared" si="0"/>
        <v>106355.088005</v>
      </c>
    </row>
    <row r="15" spans="1:4" x14ac:dyDescent="0.25">
      <c r="A15" s="75" t="s">
        <v>39</v>
      </c>
      <c r="B15" t="s">
        <v>40</v>
      </c>
      <c r="C15" s="74">
        <v>20866971465</v>
      </c>
      <c r="D15">
        <f t="shared" si="0"/>
        <v>20866.971464999999</v>
      </c>
    </row>
    <row r="16" spans="1:4" x14ac:dyDescent="0.25">
      <c r="A16" s="75" t="s">
        <v>41</v>
      </c>
      <c r="B16" t="s">
        <v>42</v>
      </c>
      <c r="C16" s="74">
        <v>8899171701</v>
      </c>
      <c r="D16">
        <f t="shared" si="0"/>
        <v>8899.1717009999993</v>
      </c>
    </row>
    <row r="17" spans="1:4" x14ac:dyDescent="0.25">
      <c r="A17" s="75" t="s">
        <v>28</v>
      </c>
      <c r="B17" t="s">
        <v>29</v>
      </c>
      <c r="C17" s="74">
        <v>3150708379</v>
      </c>
      <c r="D17">
        <f t="shared" si="0"/>
        <v>3150.7083790000001</v>
      </c>
    </row>
    <row r="18" spans="1:4" x14ac:dyDescent="0.25">
      <c r="A18" s="75" t="s">
        <v>18</v>
      </c>
      <c r="B18" t="s">
        <v>19</v>
      </c>
      <c r="C18" s="74">
        <v>2758759556</v>
      </c>
      <c r="D18">
        <f t="shared" si="0"/>
        <v>2758.759556</v>
      </c>
    </row>
    <row r="19" spans="1:4" x14ac:dyDescent="0.25">
      <c r="A19" s="75" t="s">
        <v>47</v>
      </c>
      <c r="B19" t="s">
        <v>48</v>
      </c>
      <c r="C19" s="74">
        <v>17404217059</v>
      </c>
      <c r="D19">
        <f t="shared" si="0"/>
        <v>17404.217058999999</v>
      </c>
    </row>
    <row r="20" spans="1:4" x14ac:dyDescent="0.25">
      <c r="A20" s="75" t="s">
        <v>43</v>
      </c>
      <c r="B20" t="s">
        <v>44</v>
      </c>
      <c r="C20" s="74">
        <v>7154274950</v>
      </c>
      <c r="D20">
        <f t="shared" si="0"/>
        <v>7154.27495</v>
      </c>
    </row>
    <row r="21" spans="1:4" x14ac:dyDescent="0.25">
      <c r="A21" s="75" t="s">
        <v>51</v>
      </c>
      <c r="B21" t="s">
        <v>52</v>
      </c>
      <c r="C21" s="74">
        <v>17569043293</v>
      </c>
      <c r="D21">
        <f t="shared" si="0"/>
        <v>17569.043292999999</v>
      </c>
    </row>
    <row r="22" spans="1:4" x14ac:dyDescent="0.25">
      <c r="A22" s="75" t="s">
        <v>59</v>
      </c>
      <c r="B22" t="s">
        <v>60</v>
      </c>
      <c r="C22" s="74">
        <v>18977482033</v>
      </c>
      <c r="D22">
        <f t="shared" si="0"/>
        <v>18977.482033</v>
      </c>
    </row>
    <row r="23" spans="1:4" x14ac:dyDescent="0.25">
      <c r="A23" s="75" t="s">
        <v>31</v>
      </c>
      <c r="B23" t="s">
        <v>32</v>
      </c>
      <c r="C23" s="74">
        <v>1458896071</v>
      </c>
      <c r="D23">
        <f t="shared" si="0"/>
        <v>1458.8960709999999</v>
      </c>
    </row>
    <row r="24" spans="1:4" x14ac:dyDescent="0.25">
      <c r="A24" s="75" t="s">
        <v>24</v>
      </c>
      <c r="B24" t="s">
        <v>103</v>
      </c>
      <c r="C24" s="74">
        <v>1164407270</v>
      </c>
      <c r="D24">
        <f t="shared" si="0"/>
        <v>1164.4072699999999</v>
      </c>
    </row>
    <row r="25" spans="1:4" x14ac:dyDescent="0.25">
      <c r="A25" s="75" t="s">
        <v>6</v>
      </c>
      <c r="B25" t="s">
        <v>7</v>
      </c>
      <c r="C25" s="74">
        <v>533610000</v>
      </c>
      <c r="D25">
        <f t="shared" si="0"/>
        <v>533.61</v>
      </c>
    </row>
    <row r="26" spans="1:4" x14ac:dyDescent="0.25">
      <c r="A26" s="75" t="s">
        <v>14</v>
      </c>
      <c r="B26" t="s">
        <v>15</v>
      </c>
      <c r="C26" s="74">
        <v>814600000</v>
      </c>
      <c r="D26">
        <f t="shared" si="0"/>
        <v>814.6</v>
      </c>
    </row>
    <row r="27" spans="1:4" x14ac:dyDescent="0.25">
      <c r="A27" s="75" t="s">
        <v>75</v>
      </c>
      <c r="B27" t="s">
        <v>76</v>
      </c>
      <c r="C27" s="74">
        <v>7067231446</v>
      </c>
      <c r="D27">
        <f t="shared" si="0"/>
        <v>7067.2314459999998</v>
      </c>
    </row>
    <row r="28" spans="1:4" x14ac:dyDescent="0.25">
      <c r="A28" s="75" t="s">
        <v>2</v>
      </c>
      <c r="B28" t="s">
        <v>3</v>
      </c>
      <c r="C28" s="74">
        <v>66862020</v>
      </c>
      <c r="D28">
        <f t="shared" si="0"/>
        <v>66.862020000000001</v>
      </c>
    </row>
    <row r="29" spans="1:4" x14ac:dyDescent="0.25">
      <c r="A29" s="75" t="s">
        <v>53</v>
      </c>
      <c r="B29" t="s">
        <v>54</v>
      </c>
      <c r="C29" s="74">
        <v>7935843636</v>
      </c>
      <c r="D29">
        <f t="shared" si="0"/>
        <v>7935.8436359999996</v>
      </c>
    </row>
    <row r="30" spans="1:4" x14ac:dyDescent="0.25">
      <c r="A30" s="75" t="s">
        <v>55</v>
      </c>
      <c r="B30" t="s">
        <v>56</v>
      </c>
      <c r="C30" s="74">
        <v>114365390700</v>
      </c>
      <c r="D30">
        <f t="shared" si="0"/>
        <v>114365.3907</v>
      </c>
    </row>
    <row r="31" spans="1:4" x14ac:dyDescent="0.25">
      <c r="A31" s="75" t="s">
        <v>63</v>
      </c>
      <c r="B31" t="s">
        <v>64</v>
      </c>
      <c r="C31" s="74">
        <v>3297177387</v>
      </c>
      <c r="D31">
        <f t="shared" si="0"/>
        <v>3297.1773870000002</v>
      </c>
    </row>
    <row r="32" spans="1:4" x14ac:dyDescent="0.25">
      <c r="A32" s="75" t="s">
        <v>67</v>
      </c>
      <c r="B32" s="71" t="s">
        <v>68</v>
      </c>
      <c r="C32" s="74">
        <v>23915742205</v>
      </c>
      <c r="D32">
        <f t="shared" si="0"/>
        <v>23915.742204999999</v>
      </c>
    </row>
    <row r="33" spans="1:4" x14ac:dyDescent="0.25">
      <c r="A33" s="75" t="s">
        <v>71</v>
      </c>
      <c r="B33" t="s">
        <v>72</v>
      </c>
      <c r="C33" s="74">
        <v>234618811609</v>
      </c>
      <c r="D33">
        <f t="shared" si="0"/>
        <v>234618.811609</v>
      </c>
    </row>
    <row r="34" spans="1:4" x14ac:dyDescent="0.25">
      <c r="A34" s="75" t="s">
        <v>79</v>
      </c>
      <c r="B34" t="s">
        <v>80</v>
      </c>
      <c r="C34" s="74">
        <v>17000000000</v>
      </c>
      <c r="D34">
        <f t="shared" si="0"/>
        <v>17000</v>
      </c>
    </row>
    <row r="35" spans="1:4" x14ac:dyDescent="0.25">
      <c r="A35" s="75" t="s">
        <v>65</v>
      </c>
      <c r="B35" t="s">
        <v>66</v>
      </c>
      <c r="C35" s="74">
        <v>128235408794</v>
      </c>
      <c r="D35">
        <f t="shared" si="0"/>
        <v>128235.408794</v>
      </c>
    </row>
    <row r="36" spans="1:4" x14ac:dyDescent="0.25">
      <c r="A36" s="75" t="s">
        <v>69</v>
      </c>
      <c r="B36" t="s">
        <v>70</v>
      </c>
      <c r="C36" s="74">
        <v>226676800000</v>
      </c>
      <c r="D36">
        <f t="shared" si="0"/>
        <v>226676.8</v>
      </c>
    </row>
    <row r="37" spans="1:4" x14ac:dyDescent="0.25">
      <c r="A37" s="75" t="s">
        <v>142</v>
      </c>
      <c r="B37" t="s">
        <v>109</v>
      </c>
      <c r="C37">
        <v>0</v>
      </c>
      <c r="D37">
        <f t="shared" si="0"/>
        <v>0</v>
      </c>
    </row>
    <row r="38" spans="1:4" x14ac:dyDescent="0.25">
      <c r="A38" s="75" t="s">
        <v>49</v>
      </c>
      <c r="B38" t="s">
        <v>144</v>
      </c>
      <c r="C38" s="74">
        <v>7037200000</v>
      </c>
      <c r="D38">
        <f t="shared" si="0"/>
        <v>7037.2</v>
      </c>
    </row>
    <row r="39" spans="1:4" x14ac:dyDescent="0.25">
      <c r="A39" s="75" t="s">
        <v>61</v>
      </c>
      <c r="B39" t="s">
        <v>62</v>
      </c>
      <c r="C39" s="74">
        <v>30238665900</v>
      </c>
      <c r="D39">
        <f t="shared" si="0"/>
        <v>30238.6659</v>
      </c>
    </row>
    <row r="40" spans="1:4" x14ac:dyDescent="0.25">
      <c r="A40" s="72" t="s">
        <v>81</v>
      </c>
      <c r="B40" t="s">
        <v>82</v>
      </c>
      <c r="C40">
        <v>111798100000</v>
      </c>
      <c r="D40">
        <f>+C40/1000000</f>
        <v>111798.1</v>
      </c>
    </row>
    <row r="41" spans="1:4" x14ac:dyDescent="0.25">
      <c r="A41" s="72" t="s">
        <v>57</v>
      </c>
      <c r="B41" t="s">
        <v>58</v>
      </c>
      <c r="C41">
        <v>106825649364</v>
      </c>
      <c r="D41">
        <f t="shared" ref="D41:D44" si="1">+C41/1000000</f>
        <v>106825.649364</v>
      </c>
    </row>
    <row r="42" spans="1:4" x14ac:dyDescent="0.25">
      <c r="A42" s="72" t="s">
        <v>83</v>
      </c>
      <c r="B42" t="s">
        <v>84</v>
      </c>
      <c r="C42">
        <v>20582310435</v>
      </c>
      <c r="D42">
        <f t="shared" si="1"/>
        <v>20582.310434999999</v>
      </c>
    </row>
    <row r="43" spans="1:4" x14ac:dyDescent="0.25">
      <c r="A43" s="72" t="s">
        <v>77</v>
      </c>
      <c r="B43" t="s">
        <v>78</v>
      </c>
      <c r="C43">
        <v>168785785251</v>
      </c>
      <c r="D43">
        <f t="shared" si="1"/>
        <v>168785.78525099999</v>
      </c>
    </row>
    <row r="44" spans="1:4" x14ac:dyDescent="0.25">
      <c r="A44" s="72" t="s">
        <v>73</v>
      </c>
      <c r="B44" t="s">
        <v>74</v>
      </c>
      <c r="C44">
        <v>54580194777</v>
      </c>
      <c r="D44">
        <f t="shared" si="1"/>
        <v>54580.194776999997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>
      <selection activeCell="E2" sqref="E2:E44"/>
    </sheetView>
  </sheetViews>
  <sheetFormatPr defaultColWidth="8.875" defaultRowHeight="15.75" x14ac:dyDescent="0.25"/>
  <cols>
    <col min="2" max="2" width="81" bestFit="1" customWidth="1"/>
  </cols>
  <sheetData>
    <row r="1" spans="1:4" x14ac:dyDescent="0.25">
      <c r="C1" t="s">
        <v>145</v>
      </c>
      <c r="D1" t="s">
        <v>146</v>
      </c>
    </row>
    <row r="2" spans="1:4" x14ac:dyDescent="0.25">
      <c r="A2" s="75" t="s">
        <v>1</v>
      </c>
      <c r="B2" t="s">
        <v>87</v>
      </c>
      <c r="C2" s="74">
        <v>5438986606</v>
      </c>
      <c r="D2">
        <f>+C2/1000000</f>
        <v>5438.9866060000004</v>
      </c>
    </row>
    <row r="3" spans="1:4" x14ac:dyDescent="0.25">
      <c r="A3" s="75" t="s">
        <v>8</v>
      </c>
      <c r="B3" t="s">
        <v>9</v>
      </c>
      <c r="C3" s="74">
        <v>19400049908</v>
      </c>
      <c r="D3">
        <f t="shared" ref="D3:D39" si="0">+C3/1000000</f>
        <v>19400.049908000001</v>
      </c>
    </row>
    <row r="4" spans="1:4" x14ac:dyDescent="0.25">
      <c r="A4" s="75" t="s">
        <v>45</v>
      </c>
      <c r="B4" t="s">
        <v>46</v>
      </c>
      <c r="C4" s="74">
        <v>5468294995</v>
      </c>
      <c r="D4">
        <f t="shared" si="0"/>
        <v>5468.2949950000002</v>
      </c>
    </row>
    <row r="5" spans="1:4" x14ac:dyDescent="0.25">
      <c r="A5" s="75" t="s">
        <v>10</v>
      </c>
      <c r="B5" t="s">
        <v>11</v>
      </c>
      <c r="C5" s="74">
        <v>629104976</v>
      </c>
      <c r="D5">
        <f t="shared" si="0"/>
        <v>629.10497599999997</v>
      </c>
    </row>
    <row r="6" spans="1:4" x14ac:dyDescent="0.25">
      <c r="A6" s="75" t="s">
        <v>4</v>
      </c>
      <c r="B6" t="s">
        <v>5</v>
      </c>
      <c r="C6" s="74">
        <v>1645331320</v>
      </c>
      <c r="D6">
        <f t="shared" si="0"/>
        <v>1645.33132</v>
      </c>
    </row>
    <row r="7" spans="1:4" x14ac:dyDescent="0.25">
      <c r="A7" s="75" t="s">
        <v>12</v>
      </c>
      <c r="B7" t="s">
        <v>13</v>
      </c>
      <c r="C7" s="74">
        <v>3818018310</v>
      </c>
      <c r="D7">
        <f t="shared" si="0"/>
        <v>3818.0183099999999</v>
      </c>
    </row>
    <row r="8" spans="1:4" x14ac:dyDescent="0.25">
      <c r="A8" s="75" t="s">
        <v>16</v>
      </c>
      <c r="B8" t="s">
        <v>17</v>
      </c>
      <c r="C8" s="74">
        <v>3424050360</v>
      </c>
      <c r="D8">
        <f t="shared" si="0"/>
        <v>3424.0503600000002</v>
      </c>
    </row>
    <row r="9" spans="1:4" x14ac:dyDescent="0.25">
      <c r="A9" s="75" t="s">
        <v>20</v>
      </c>
      <c r="B9" t="s">
        <v>21</v>
      </c>
      <c r="C9" s="74">
        <v>23620151310</v>
      </c>
      <c r="D9">
        <f t="shared" si="0"/>
        <v>23620.151310000001</v>
      </c>
    </row>
    <row r="10" spans="1:4" x14ac:dyDescent="0.25">
      <c r="A10" s="75" t="s">
        <v>22</v>
      </c>
      <c r="B10" t="s">
        <v>23</v>
      </c>
      <c r="C10" s="74">
        <v>23332790200</v>
      </c>
      <c r="D10">
        <f t="shared" si="0"/>
        <v>23332.790199999999</v>
      </c>
    </row>
    <row r="11" spans="1:4" x14ac:dyDescent="0.25">
      <c r="A11" s="75" t="s">
        <v>26</v>
      </c>
      <c r="B11" t="s">
        <v>27</v>
      </c>
      <c r="C11" s="74">
        <v>36373348993</v>
      </c>
      <c r="D11">
        <f t="shared" si="0"/>
        <v>36373.348993</v>
      </c>
    </row>
    <row r="12" spans="1:4" x14ac:dyDescent="0.25">
      <c r="A12" s="75" t="s">
        <v>30</v>
      </c>
      <c r="B12" t="s">
        <v>88</v>
      </c>
      <c r="C12" s="74">
        <v>22746439540</v>
      </c>
      <c r="D12">
        <f t="shared" si="0"/>
        <v>22746.439539999999</v>
      </c>
    </row>
    <row r="13" spans="1:4" x14ac:dyDescent="0.25">
      <c r="A13" s="75" t="s">
        <v>33</v>
      </c>
      <c r="B13" t="s">
        <v>34</v>
      </c>
      <c r="C13" s="74">
        <v>5379959878</v>
      </c>
      <c r="D13">
        <f t="shared" si="0"/>
        <v>5379.9598779999997</v>
      </c>
    </row>
    <row r="14" spans="1:4" x14ac:dyDescent="0.25">
      <c r="A14" s="75" t="s">
        <v>35</v>
      </c>
      <c r="B14" t="s">
        <v>36</v>
      </c>
      <c r="C14" s="74">
        <v>113414103990</v>
      </c>
      <c r="D14">
        <f t="shared" si="0"/>
        <v>113414.10399</v>
      </c>
    </row>
    <row r="15" spans="1:4" x14ac:dyDescent="0.25">
      <c r="A15" s="75" t="s">
        <v>39</v>
      </c>
      <c r="B15" t="s">
        <v>40</v>
      </c>
      <c r="C15" s="74">
        <v>20973045416</v>
      </c>
      <c r="D15">
        <f t="shared" si="0"/>
        <v>20973.045416000001</v>
      </c>
    </row>
    <row r="16" spans="1:4" x14ac:dyDescent="0.25">
      <c r="A16" s="75" t="s">
        <v>41</v>
      </c>
      <c r="B16" t="s">
        <v>42</v>
      </c>
      <c r="C16" s="74">
        <v>8488209330</v>
      </c>
      <c r="D16">
        <f t="shared" si="0"/>
        <v>8488.2093299999997</v>
      </c>
    </row>
    <row r="17" spans="1:4" x14ac:dyDescent="0.25">
      <c r="A17" s="75" t="s">
        <v>28</v>
      </c>
      <c r="B17" t="s">
        <v>29</v>
      </c>
      <c r="C17" s="74">
        <v>3327845990</v>
      </c>
      <c r="D17">
        <f t="shared" si="0"/>
        <v>3327.8459899999998</v>
      </c>
    </row>
    <row r="18" spans="1:4" x14ac:dyDescent="0.25">
      <c r="A18" s="75" t="s">
        <v>18</v>
      </c>
      <c r="B18" t="s">
        <v>19</v>
      </c>
      <c r="C18" s="74">
        <v>2806120470</v>
      </c>
      <c r="D18">
        <f t="shared" si="0"/>
        <v>2806.1204699999998</v>
      </c>
    </row>
    <row r="19" spans="1:4" x14ac:dyDescent="0.25">
      <c r="A19" s="75" t="s">
        <v>47</v>
      </c>
      <c r="B19" t="s">
        <v>48</v>
      </c>
      <c r="C19" s="74">
        <v>16008172920</v>
      </c>
      <c r="D19">
        <f t="shared" si="0"/>
        <v>16008.172920000001</v>
      </c>
    </row>
    <row r="20" spans="1:4" x14ac:dyDescent="0.25">
      <c r="A20" s="75" t="s">
        <v>43</v>
      </c>
      <c r="B20" t="s">
        <v>44</v>
      </c>
      <c r="C20" s="74">
        <v>7256508790</v>
      </c>
      <c r="D20">
        <f t="shared" si="0"/>
        <v>7256.5087899999999</v>
      </c>
    </row>
    <row r="21" spans="1:4" x14ac:dyDescent="0.25">
      <c r="A21" s="75" t="s">
        <v>51</v>
      </c>
      <c r="B21" t="s">
        <v>52</v>
      </c>
      <c r="C21" s="74">
        <v>20587254080</v>
      </c>
      <c r="D21">
        <f t="shared" si="0"/>
        <v>20587.254079999999</v>
      </c>
    </row>
    <row r="22" spans="1:4" x14ac:dyDescent="0.25">
      <c r="A22" s="75" t="s">
        <v>59</v>
      </c>
      <c r="B22" t="s">
        <v>60</v>
      </c>
      <c r="C22" s="74">
        <v>21098544310</v>
      </c>
      <c r="D22">
        <f t="shared" si="0"/>
        <v>21098.544310000001</v>
      </c>
    </row>
    <row r="23" spans="1:4" x14ac:dyDescent="0.25">
      <c r="A23" s="75" t="s">
        <v>31</v>
      </c>
      <c r="B23" t="s">
        <v>32</v>
      </c>
      <c r="C23" s="74">
        <v>1230202790</v>
      </c>
      <c r="D23">
        <f t="shared" si="0"/>
        <v>1230.20279</v>
      </c>
    </row>
    <row r="24" spans="1:4" x14ac:dyDescent="0.25">
      <c r="A24" s="75" t="s">
        <v>24</v>
      </c>
      <c r="B24" t="s">
        <v>25</v>
      </c>
      <c r="C24" s="74">
        <v>1417369870</v>
      </c>
      <c r="D24">
        <f t="shared" si="0"/>
        <v>1417.36987</v>
      </c>
    </row>
    <row r="25" spans="1:4" x14ac:dyDescent="0.25">
      <c r="A25" s="75" t="s">
        <v>6</v>
      </c>
      <c r="B25" t="s">
        <v>7</v>
      </c>
      <c r="C25" s="74">
        <v>574040080</v>
      </c>
      <c r="D25">
        <f t="shared" si="0"/>
        <v>574.04007999999999</v>
      </c>
    </row>
    <row r="26" spans="1:4" x14ac:dyDescent="0.25">
      <c r="A26" s="75" t="s">
        <v>14</v>
      </c>
      <c r="B26" t="s">
        <v>15</v>
      </c>
      <c r="C26" s="74">
        <v>783589490</v>
      </c>
      <c r="D26">
        <f t="shared" si="0"/>
        <v>783.58948999999996</v>
      </c>
    </row>
    <row r="27" spans="1:4" x14ac:dyDescent="0.25">
      <c r="A27" s="75" t="s">
        <v>75</v>
      </c>
      <c r="B27" t="s">
        <v>76</v>
      </c>
      <c r="C27" s="74">
        <v>6462687360</v>
      </c>
      <c r="D27">
        <f t="shared" si="0"/>
        <v>6462.6873599999999</v>
      </c>
    </row>
    <row r="28" spans="1:4" x14ac:dyDescent="0.25">
      <c r="A28" s="75" t="s">
        <v>2</v>
      </c>
      <c r="B28" t="s">
        <v>3</v>
      </c>
      <c r="C28" s="74">
        <v>67852790</v>
      </c>
      <c r="D28">
        <f t="shared" si="0"/>
        <v>67.852789999999999</v>
      </c>
    </row>
    <row r="29" spans="1:4" x14ac:dyDescent="0.25">
      <c r="A29" s="75" t="s">
        <v>53</v>
      </c>
      <c r="B29" t="s">
        <v>54</v>
      </c>
      <c r="C29" s="74">
        <v>7705976355</v>
      </c>
      <c r="D29">
        <f t="shared" si="0"/>
        <v>7705.9763549999998</v>
      </c>
    </row>
    <row r="30" spans="1:4" x14ac:dyDescent="0.25">
      <c r="A30" s="75" t="s">
        <v>55</v>
      </c>
      <c r="B30" t="s">
        <v>56</v>
      </c>
      <c r="C30" s="74">
        <v>127265200000</v>
      </c>
      <c r="D30">
        <f t="shared" si="0"/>
        <v>127265.2</v>
      </c>
    </row>
    <row r="31" spans="1:4" x14ac:dyDescent="0.25">
      <c r="A31" s="75" t="s">
        <v>63</v>
      </c>
      <c r="B31" t="s">
        <v>64</v>
      </c>
      <c r="C31" s="74">
        <v>16719005769</v>
      </c>
      <c r="D31">
        <f t="shared" si="0"/>
        <v>16719.005768999999</v>
      </c>
    </row>
    <row r="32" spans="1:4" x14ac:dyDescent="0.25">
      <c r="A32" s="75" t="s">
        <v>67</v>
      </c>
      <c r="B32" s="71" t="s">
        <v>68</v>
      </c>
      <c r="C32">
        <v>29762350670</v>
      </c>
      <c r="D32">
        <f t="shared" si="0"/>
        <v>29762.35067</v>
      </c>
    </row>
    <row r="33" spans="1:4" x14ac:dyDescent="0.25">
      <c r="A33" s="75" t="s">
        <v>71</v>
      </c>
      <c r="B33" t="s">
        <v>163</v>
      </c>
      <c r="C33">
        <v>251201397358</v>
      </c>
      <c r="D33">
        <f t="shared" si="0"/>
        <v>251201.39735799999</v>
      </c>
    </row>
    <row r="34" spans="1:4" x14ac:dyDescent="0.25">
      <c r="A34" s="75" t="s">
        <v>79</v>
      </c>
      <c r="B34" t="s">
        <v>80</v>
      </c>
      <c r="C34" s="74">
        <v>17000000000</v>
      </c>
      <c r="D34">
        <f t="shared" si="0"/>
        <v>17000</v>
      </c>
    </row>
    <row r="35" spans="1:4" x14ac:dyDescent="0.25">
      <c r="A35" s="75" t="s">
        <v>65</v>
      </c>
      <c r="B35" t="s">
        <v>66</v>
      </c>
      <c r="C35" s="74">
        <v>145860120362</v>
      </c>
      <c r="D35">
        <f t="shared" si="0"/>
        <v>145860.12036199999</v>
      </c>
    </row>
    <row r="36" spans="1:4" x14ac:dyDescent="0.25">
      <c r="A36" s="75" t="s">
        <v>69</v>
      </c>
      <c r="B36" t="s">
        <v>70</v>
      </c>
      <c r="C36" s="74">
        <v>242281000000</v>
      </c>
      <c r="D36">
        <f t="shared" si="0"/>
        <v>242281</v>
      </c>
    </row>
    <row r="37" spans="1:4" x14ac:dyDescent="0.25">
      <c r="A37" s="75" t="s">
        <v>142</v>
      </c>
      <c r="B37" t="s">
        <v>109</v>
      </c>
      <c r="C37" s="74">
        <v>0</v>
      </c>
      <c r="D37">
        <f t="shared" si="0"/>
        <v>0</v>
      </c>
    </row>
    <row r="38" spans="1:4" x14ac:dyDescent="0.25">
      <c r="A38" s="75" t="s">
        <v>49</v>
      </c>
      <c r="B38" t="s">
        <v>50</v>
      </c>
      <c r="C38" s="74">
        <v>10711800000</v>
      </c>
      <c r="D38">
        <f t="shared" si="0"/>
        <v>10711.8</v>
      </c>
    </row>
    <row r="39" spans="1:4" x14ac:dyDescent="0.25">
      <c r="A39" s="75" t="s">
        <v>61</v>
      </c>
      <c r="B39" t="s">
        <v>62</v>
      </c>
      <c r="C39">
        <v>38030140800</v>
      </c>
      <c r="D39">
        <f t="shared" si="0"/>
        <v>38030.140800000001</v>
      </c>
    </row>
    <row r="40" spans="1:4" x14ac:dyDescent="0.25">
      <c r="A40" s="72" t="s">
        <v>81</v>
      </c>
      <c r="B40" t="s">
        <v>82</v>
      </c>
      <c r="C40" s="74">
        <v>113351300000</v>
      </c>
      <c r="D40">
        <f>+C40/1000000</f>
        <v>113351.3</v>
      </c>
    </row>
    <row r="41" spans="1:4" x14ac:dyDescent="0.25">
      <c r="A41" s="72" t="s">
        <v>57</v>
      </c>
      <c r="B41" t="s">
        <v>58</v>
      </c>
      <c r="C41" s="74">
        <v>133625200000</v>
      </c>
      <c r="D41">
        <f t="shared" ref="D41:D44" si="1">+C41/1000000</f>
        <v>133625.20000000001</v>
      </c>
    </row>
    <row r="42" spans="1:4" x14ac:dyDescent="0.25">
      <c r="A42" s="72" t="s">
        <v>83</v>
      </c>
      <c r="B42" t="s">
        <v>84</v>
      </c>
      <c r="C42" s="74">
        <v>20434500000</v>
      </c>
      <c r="D42">
        <f t="shared" si="1"/>
        <v>20434.5</v>
      </c>
    </row>
    <row r="43" spans="1:4" x14ac:dyDescent="0.25">
      <c r="A43" s="72" t="s">
        <v>77</v>
      </c>
      <c r="B43" t="s">
        <v>78</v>
      </c>
      <c r="C43" s="74">
        <v>184381400000</v>
      </c>
      <c r="D43">
        <f t="shared" si="1"/>
        <v>184381.4</v>
      </c>
    </row>
    <row r="44" spans="1:4" x14ac:dyDescent="0.25">
      <c r="A44" s="72" t="s">
        <v>73</v>
      </c>
      <c r="B44" t="s">
        <v>74</v>
      </c>
      <c r="C44" s="74">
        <v>55203300000</v>
      </c>
      <c r="D44">
        <f t="shared" si="1"/>
        <v>55203.3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"/>
  <sheetViews>
    <sheetView workbookViewId="0">
      <pane xSplit="2" ySplit="2" topLeftCell="N3" activePane="bottomRight" state="frozen"/>
      <selection pane="topRight" activeCell="B1" sqref="B1"/>
      <selection pane="bottomLeft" activeCell="A3" sqref="A3"/>
      <selection pane="bottomRight" activeCell="W3" sqref="W3"/>
    </sheetView>
  </sheetViews>
  <sheetFormatPr defaultColWidth="11" defaultRowHeight="15.75" x14ac:dyDescent="0.25"/>
  <cols>
    <col min="1" max="1" width="4.875" customWidth="1"/>
    <col min="2" max="2" width="30.125" customWidth="1"/>
    <col min="3" max="4" width="12.125" customWidth="1"/>
    <col min="5" max="5" width="13.375" customWidth="1"/>
    <col min="19" max="19" width="11.625" bestFit="1" customWidth="1"/>
    <col min="20" max="20" width="13.875" bestFit="1" customWidth="1"/>
  </cols>
  <sheetData>
    <row r="1" spans="1:23" ht="16.5" thickBot="1" x14ac:dyDescent="0.3">
      <c r="B1" s="57" t="s">
        <v>140</v>
      </c>
      <c r="C1" s="123">
        <v>2005</v>
      </c>
      <c r="D1" s="124"/>
      <c r="E1" s="123">
        <v>2006</v>
      </c>
      <c r="F1" s="124"/>
      <c r="G1" s="123">
        <v>2007</v>
      </c>
      <c r="H1" s="124"/>
      <c r="I1" s="123">
        <v>2008</v>
      </c>
      <c r="J1" s="124"/>
      <c r="K1" s="123">
        <v>2009</v>
      </c>
      <c r="L1" s="124"/>
      <c r="M1" s="123">
        <v>2010</v>
      </c>
      <c r="N1" s="124"/>
      <c r="O1" s="123">
        <v>2011</v>
      </c>
      <c r="P1" s="124"/>
      <c r="Q1" s="123">
        <v>2012</v>
      </c>
      <c r="R1" s="124"/>
      <c r="S1" s="123">
        <v>2013</v>
      </c>
      <c r="T1" s="125"/>
      <c r="U1" s="126">
        <v>2014</v>
      </c>
      <c r="V1" s="127"/>
      <c r="W1" s="56">
        <v>2015</v>
      </c>
    </row>
    <row r="2" spans="1:23" x14ac:dyDescent="0.25">
      <c r="A2" s="55" t="s">
        <v>0</v>
      </c>
      <c r="B2" s="55" t="s">
        <v>126</v>
      </c>
      <c r="C2" s="54" t="s">
        <v>125</v>
      </c>
      <c r="D2" s="54" t="s">
        <v>124</v>
      </c>
      <c r="E2" s="54" t="s">
        <v>125</v>
      </c>
      <c r="F2" s="54" t="s">
        <v>124</v>
      </c>
      <c r="G2" s="54" t="s">
        <v>125</v>
      </c>
      <c r="H2" s="54" t="s">
        <v>124</v>
      </c>
      <c r="I2" s="54" t="s">
        <v>125</v>
      </c>
      <c r="J2" s="54" t="s">
        <v>124</v>
      </c>
      <c r="K2" s="54" t="s">
        <v>125</v>
      </c>
      <c r="L2" s="54" t="s">
        <v>124</v>
      </c>
      <c r="M2" s="54" t="s">
        <v>125</v>
      </c>
      <c r="N2" s="54" t="s">
        <v>124</v>
      </c>
      <c r="O2" s="54" t="s">
        <v>125</v>
      </c>
      <c r="P2" s="54" t="s">
        <v>124</v>
      </c>
      <c r="Q2" s="54" t="s">
        <v>123</v>
      </c>
      <c r="R2" s="54" t="s">
        <v>124</v>
      </c>
      <c r="S2" s="53" t="s">
        <v>123</v>
      </c>
      <c r="T2" s="52" t="s">
        <v>124</v>
      </c>
      <c r="U2" s="51" t="s">
        <v>123</v>
      </c>
      <c r="V2" s="51" t="s">
        <v>122</v>
      </c>
      <c r="W2" s="51" t="s">
        <v>121</v>
      </c>
    </row>
    <row r="3" spans="1:23" x14ac:dyDescent="0.25">
      <c r="A3" s="48" t="s">
        <v>1</v>
      </c>
      <c r="B3" s="49" t="s">
        <v>87</v>
      </c>
      <c r="C3" s="45">
        <v>6355.9185037163234</v>
      </c>
      <c r="D3" s="45">
        <v>6424.4974637348405</v>
      </c>
      <c r="E3" s="45">
        <v>6914.776652252116</v>
      </c>
      <c r="F3" s="45">
        <v>7514.3724283606898</v>
      </c>
      <c r="G3" s="45">
        <v>7523.7027914455302</v>
      </c>
      <c r="H3" s="45">
        <v>7711.1689144067968</v>
      </c>
      <c r="I3" s="45">
        <v>8978.5999202235671</v>
      </c>
      <c r="J3" s="45">
        <v>9318.4629621941767</v>
      </c>
      <c r="K3" s="45">
        <v>9404.95160915419</v>
      </c>
      <c r="L3" s="45">
        <v>9559.4254451731485</v>
      </c>
      <c r="M3" s="45">
        <v>9549.9639064637322</v>
      </c>
      <c r="N3" s="45">
        <v>9918.001846520141</v>
      </c>
      <c r="O3" s="45">
        <v>10210.266795399633</v>
      </c>
      <c r="P3" s="45">
        <v>10458.32341536075</v>
      </c>
      <c r="Q3" s="45">
        <v>10987.2</v>
      </c>
      <c r="R3" s="45">
        <v>11781.4</v>
      </c>
      <c r="S3" s="45">
        <v>11947.999999999995</v>
      </c>
      <c r="T3" s="45">
        <v>12620.253412000002</v>
      </c>
      <c r="U3" s="62">
        <v>12381.688300999995</v>
      </c>
      <c r="V3" s="69">
        <v>6827.9</v>
      </c>
      <c r="W3" s="45">
        <v>13648.3</v>
      </c>
    </row>
    <row r="4" spans="1:23" x14ac:dyDescent="0.25">
      <c r="A4" s="48" t="s">
        <v>4</v>
      </c>
      <c r="B4" s="49" t="s">
        <v>5</v>
      </c>
      <c r="C4" s="45">
        <v>1408.0596203802256</v>
      </c>
      <c r="D4" s="45">
        <v>1622.8124804382164</v>
      </c>
      <c r="E4" s="45">
        <v>1621.9132002936933</v>
      </c>
      <c r="F4" s="45">
        <v>2019.1925013656321</v>
      </c>
      <c r="G4" s="45">
        <v>1608.5187806676645</v>
      </c>
      <c r="H4" s="45">
        <v>1809.555045626128</v>
      </c>
      <c r="I4" s="45">
        <v>1689.8850998538653</v>
      </c>
      <c r="J4" s="45">
        <v>2171.7484358121956</v>
      </c>
      <c r="K4" s="45">
        <v>1798.0613662206606</v>
      </c>
      <c r="L4" s="45">
        <v>2515.5981373087179</v>
      </c>
      <c r="M4" s="45">
        <v>1677.8406602571642</v>
      </c>
      <c r="N4" s="45">
        <v>2305.8033453534126</v>
      </c>
      <c r="O4" s="45">
        <v>1786.5615567199725</v>
      </c>
      <c r="P4" s="45">
        <v>2743.854024569926</v>
      </c>
      <c r="Q4" s="45">
        <v>1986.6</v>
      </c>
      <c r="R4" s="45">
        <v>3005.2</v>
      </c>
      <c r="S4" s="45">
        <v>2104.4999999999991</v>
      </c>
      <c r="T4" s="45">
        <v>2921.0725103899999</v>
      </c>
      <c r="U4" s="62">
        <v>2200.5218439999985</v>
      </c>
      <c r="V4" s="60">
        <v>1561.7</v>
      </c>
      <c r="W4" s="45">
        <v>2296.1999999999998</v>
      </c>
    </row>
    <row r="5" spans="1:23" x14ac:dyDescent="0.25">
      <c r="A5" s="48" t="s">
        <v>8</v>
      </c>
      <c r="B5" s="49" t="s">
        <v>9</v>
      </c>
      <c r="C5" s="45">
        <v>21037.647403680905</v>
      </c>
      <c r="D5" s="45">
        <v>21504.939548807091</v>
      </c>
      <c r="E5" s="45">
        <v>23389.312937235296</v>
      </c>
      <c r="F5" s="45">
        <v>23800.297557309717</v>
      </c>
      <c r="G5" s="45">
        <v>25229.513900787337</v>
      </c>
      <c r="H5" s="45">
        <v>25115.248809810946</v>
      </c>
      <c r="I5" s="45">
        <v>29963.249980408898</v>
      </c>
      <c r="J5" s="45">
        <v>29977.812392407635</v>
      </c>
      <c r="K5" s="45">
        <v>32539.820493993335</v>
      </c>
      <c r="L5" s="45">
        <v>31380.018214851003</v>
      </c>
      <c r="M5" s="45">
        <v>34023.540222214819</v>
      </c>
      <c r="N5" s="45">
        <v>33892.179442194683</v>
      </c>
      <c r="O5" s="45">
        <v>38035.75800003823</v>
      </c>
      <c r="P5" s="45">
        <v>37814.109204072978</v>
      </c>
      <c r="Q5" s="45">
        <v>42582.8</v>
      </c>
      <c r="R5" s="45">
        <v>39716.400000000001</v>
      </c>
      <c r="S5" s="45">
        <v>46479.499999999978</v>
      </c>
      <c r="T5" s="45">
        <v>43580.019319999992</v>
      </c>
      <c r="U5" s="62">
        <v>50241.566171999977</v>
      </c>
      <c r="V5" s="60">
        <v>23718.400000000001</v>
      </c>
      <c r="W5" s="67">
        <v>56269.1</v>
      </c>
    </row>
    <row r="6" spans="1:23" x14ac:dyDescent="0.25">
      <c r="A6" s="48" t="s">
        <v>12</v>
      </c>
      <c r="B6" s="49" t="s">
        <v>13</v>
      </c>
      <c r="C6" s="45">
        <v>3422.3753609241617</v>
      </c>
      <c r="D6" s="45">
        <v>5867.9618125845564</v>
      </c>
      <c r="E6" s="45">
        <v>4737.9138008579339</v>
      </c>
      <c r="F6" s="45">
        <v>6629.2775382004183</v>
      </c>
      <c r="G6" s="45">
        <v>5083.2527679497507</v>
      </c>
      <c r="H6" s="45">
        <v>5885.479570784003</v>
      </c>
      <c r="I6" s="45">
        <v>6736.8999994174192</v>
      </c>
      <c r="J6" s="45">
        <v>7249.106007373126</v>
      </c>
      <c r="K6" s="45">
        <v>9594.0070421773926</v>
      </c>
      <c r="L6" s="45">
        <v>8822.4236050827003</v>
      </c>
      <c r="M6" s="45">
        <v>8370.6326832829745</v>
      </c>
      <c r="N6" s="45">
        <v>14279.608440188649</v>
      </c>
      <c r="O6" s="45">
        <v>16386.141651431619</v>
      </c>
      <c r="P6" s="45">
        <v>17926.866646190123</v>
      </c>
      <c r="Q6" s="45">
        <v>23637.5</v>
      </c>
      <c r="R6" s="45">
        <v>22908.9</v>
      </c>
      <c r="S6" s="45">
        <v>62258.387048194774</v>
      </c>
      <c r="T6" s="45">
        <v>55448.489403549989</v>
      </c>
      <c r="U6" s="62">
        <v>75003.300370999961</v>
      </c>
      <c r="V6" s="60">
        <v>30287.3</v>
      </c>
      <c r="W6" s="45">
        <v>77721.7</v>
      </c>
    </row>
    <row r="7" spans="1:23" x14ac:dyDescent="0.25">
      <c r="A7" s="48" t="s">
        <v>16</v>
      </c>
      <c r="B7" s="49" t="s">
        <v>17</v>
      </c>
      <c r="C7" s="45">
        <v>4034.5546910894714</v>
      </c>
      <c r="D7" s="45">
        <v>5215.4592124083574</v>
      </c>
      <c r="E7" s="45">
        <v>4510.9388478168339</v>
      </c>
      <c r="F7" s="45">
        <v>5819.2189840537339</v>
      </c>
      <c r="G7" s="45">
        <v>4836.0300840008294</v>
      </c>
      <c r="H7" s="45">
        <v>7096.9980105336917</v>
      </c>
      <c r="I7" s="45">
        <v>5348.1999995375081</v>
      </c>
      <c r="J7" s="45">
        <v>7483.5809693528499</v>
      </c>
      <c r="K7" s="45">
        <v>5347.7088106562787</v>
      </c>
      <c r="L7" s="45">
        <v>7688.5388209435496</v>
      </c>
      <c r="M7" s="45">
        <v>5945.3571029112509</v>
      </c>
      <c r="N7" s="45">
        <v>8997.6526963790802</v>
      </c>
      <c r="O7" s="45">
        <v>5823.4575030872256</v>
      </c>
      <c r="P7" s="45">
        <v>8696.8243826368507</v>
      </c>
      <c r="Q7" s="45">
        <v>6116.4</v>
      </c>
      <c r="R7" s="45">
        <v>9784.4</v>
      </c>
      <c r="S7" s="45">
        <v>6947.399999999996</v>
      </c>
      <c r="T7" s="45">
        <v>7627.8217898399998</v>
      </c>
      <c r="U7" s="62">
        <v>7532.4816029999974</v>
      </c>
      <c r="V7" s="60">
        <v>3764.4</v>
      </c>
      <c r="W7" s="45">
        <v>8096.5</v>
      </c>
    </row>
    <row r="8" spans="1:23" x14ac:dyDescent="0.25">
      <c r="A8" s="48" t="s">
        <v>20</v>
      </c>
      <c r="B8" s="49" t="s">
        <v>21</v>
      </c>
      <c r="C8" s="45">
        <v>26915.736497268193</v>
      </c>
      <c r="D8" s="45">
        <v>31160.905253414545</v>
      </c>
      <c r="E8" s="45">
        <v>27211.945704927493</v>
      </c>
      <c r="F8" s="45">
        <v>38023.875085885295</v>
      </c>
      <c r="G8" s="45">
        <v>34358.499992901197</v>
      </c>
      <c r="H8" s="45">
        <v>36880.088564380218</v>
      </c>
      <c r="I8" s="45">
        <v>36138.999996874845</v>
      </c>
      <c r="J8" s="45">
        <v>47221.695333916454</v>
      </c>
      <c r="K8" s="45">
        <v>36683.345057501829</v>
      </c>
      <c r="L8" s="45">
        <v>43771.237969371672</v>
      </c>
      <c r="M8" s="45">
        <v>36456.348786587703</v>
      </c>
      <c r="N8" s="45">
        <v>43218.640770624166</v>
      </c>
      <c r="O8" s="45">
        <v>38992.520152888275</v>
      </c>
      <c r="P8" s="45">
        <v>48232.806955439941</v>
      </c>
      <c r="Q8" s="45">
        <v>46233.599999999999</v>
      </c>
      <c r="R8" s="45">
        <v>54016.9</v>
      </c>
      <c r="S8" s="45">
        <v>45556.999999999978</v>
      </c>
      <c r="T8" s="45">
        <v>44015.811421830003</v>
      </c>
      <c r="U8" s="62">
        <v>41882.330181999976</v>
      </c>
      <c r="V8" s="60">
        <v>20073.599999999999</v>
      </c>
      <c r="W8" s="45">
        <v>43935.1</v>
      </c>
    </row>
    <row r="9" spans="1:23" x14ac:dyDescent="0.25">
      <c r="A9" s="48" t="s">
        <v>22</v>
      </c>
      <c r="B9" s="49" t="s">
        <v>23</v>
      </c>
      <c r="C9" s="45">
        <v>24002.172086481431</v>
      </c>
      <c r="D9" s="45">
        <v>25270.985692824055</v>
      </c>
      <c r="E9" s="45">
        <v>26031.900904713813</v>
      </c>
      <c r="F9" s="45">
        <v>26987.71309188689</v>
      </c>
      <c r="G9" s="45">
        <v>32200.896493346983</v>
      </c>
      <c r="H9" s="45">
        <v>34157.435948942744</v>
      </c>
      <c r="I9" s="45">
        <v>34861.005896985356</v>
      </c>
      <c r="J9" s="45">
        <v>37122.4283507898</v>
      </c>
      <c r="K9" s="45">
        <v>43623.321865353515</v>
      </c>
      <c r="L9" s="45">
        <v>44956.101033517079</v>
      </c>
      <c r="M9" s="45">
        <v>43632.41031768758</v>
      </c>
      <c r="N9" s="45">
        <v>52596.891727061578</v>
      </c>
      <c r="O9" s="45">
        <v>50039.456563156768</v>
      </c>
      <c r="P9" s="45">
        <v>63978.954041971883</v>
      </c>
      <c r="Q9" s="45">
        <v>55611</v>
      </c>
      <c r="R9" s="45">
        <v>61363.8</v>
      </c>
      <c r="S9" s="45">
        <v>60810.599999999977</v>
      </c>
      <c r="T9" s="45">
        <v>61186.941300129984</v>
      </c>
      <c r="U9" s="62">
        <v>65236.949976999967</v>
      </c>
      <c r="V9" s="60">
        <v>26406.5</v>
      </c>
      <c r="W9" s="67">
        <v>71269.7</v>
      </c>
    </row>
    <row r="10" spans="1:23" ht="21" x14ac:dyDescent="0.25">
      <c r="A10" s="48" t="s">
        <v>26</v>
      </c>
      <c r="B10" s="49" t="s">
        <v>27</v>
      </c>
      <c r="C10" s="45">
        <v>48396.081893068644</v>
      </c>
      <c r="D10" s="45">
        <v>46278.955244496945</v>
      </c>
      <c r="E10" s="45">
        <v>51020.685843238738</v>
      </c>
      <c r="F10" s="45">
        <v>48779.047915832831</v>
      </c>
      <c r="G10" s="45">
        <v>58384.699987937151</v>
      </c>
      <c r="H10" s="45">
        <v>57117.811612198901</v>
      </c>
      <c r="I10" s="45">
        <v>64447.299994426852</v>
      </c>
      <c r="J10" s="45">
        <v>64111.536672455877</v>
      </c>
      <c r="K10" s="45">
        <v>70705.385285677068</v>
      </c>
      <c r="L10" s="45">
        <v>68053.422564351626</v>
      </c>
      <c r="M10" s="45">
        <v>73368.451928245253</v>
      </c>
      <c r="N10" s="45">
        <v>71672.075765985239</v>
      </c>
      <c r="O10" s="45">
        <v>73821.342952429157</v>
      </c>
      <c r="P10" s="45">
        <v>74927.479565255795</v>
      </c>
      <c r="Q10" s="45">
        <v>71378.3</v>
      </c>
      <c r="R10" s="45">
        <v>68628.399999999994</v>
      </c>
      <c r="S10" s="45">
        <v>75402.499999999956</v>
      </c>
      <c r="T10" s="45">
        <v>72090.505196600003</v>
      </c>
      <c r="U10" s="62">
        <v>82900.445355999967</v>
      </c>
      <c r="V10" s="60">
        <v>49607.4</v>
      </c>
      <c r="W10" s="45">
        <v>87762</v>
      </c>
    </row>
    <row r="11" spans="1:23" x14ac:dyDescent="0.25">
      <c r="A11" s="48" t="s">
        <v>30</v>
      </c>
      <c r="B11" s="49" t="s">
        <v>88</v>
      </c>
      <c r="C11" s="45">
        <v>36694.434609908785</v>
      </c>
      <c r="D11" s="45">
        <v>42124.978923375224</v>
      </c>
      <c r="E11" s="45">
        <v>33687.15840610001</v>
      </c>
      <c r="F11" s="45">
        <v>41075.047688437793</v>
      </c>
      <c r="G11" s="45">
        <v>39168.199991907466</v>
      </c>
      <c r="H11" s="45">
        <v>74353.915006637748</v>
      </c>
      <c r="I11" s="45">
        <v>58279.298294960237</v>
      </c>
      <c r="J11" s="45">
        <v>48568.187205800008</v>
      </c>
      <c r="K11" s="45">
        <v>72484.915641895452</v>
      </c>
      <c r="L11" s="45">
        <v>63486.015061791099</v>
      </c>
      <c r="M11" s="45">
        <v>80262.786707301959</v>
      </c>
      <c r="N11" s="45">
        <v>72586.604762125411</v>
      </c>
      <c r="O11" s="45">
        <v>86420.559251454353</v>
      </c>
      <c r="P11" s="45">
        <v>81039.546916297782</v>
      </c>
      <c r="Q11" s="45">
        <v>85544</v>
      </c>
      <c r="R11" s="45">
        <v>80300.600000000006</v>
      </c>
      <c r="S11" s="45">
        <v>86243.899999999951</v>
      </c>
      <c r="T11" s="45">
        <v>80619.960271799995</v>
      </c>
      <c r="U11" s="62">
        <v>118832.37989999994</v>
      </c>
      <c r="V11" s="60">
        <v>45276.800000000003</v>
      </c>
      <c r="W11" s="45">
        <v>120757.4</v>
      </c>
    </row>
    <row r="12" spans="1:23" x14ac:dyDescent="0.25">
      <c r="A12" s="48" t="s">
        <v>33</v>
      </c>
      <c r="B12" s="49" t="s">
        <v>34</v>
      </c>
      <c r="C12" s="45">
        <v>7017.5819338949941</v>
      </c>
      <c r="D12" s="45">
        <v>6441.4892187394289</v>
      </c>
      <c r="E12" s="45">
        <v>7618.5898013795613</v>
      </c>
      <c r="F12" s="45">
        <v>9435.8008957086186</v>
      </c>
      <c r="G12" s="45">
        <v>8233.1285652989554</v>
      </c>
      <c r="H12" s="45">
        <v>10228.234309886748</v>
      </c>
      <c r="I12" s="45">
        <v>10806.899999065461</v>
      </c>
      <c r="J12" s="45">
        <v>17384.944369496621</v>
      </c>
      <c r="K12" s="45">
        <v>14153.375104736924</v>
      </c>
      <c r="L12" s="45">
        <v>18384.373267256156</v>
      </c>
      <c r="M12" s="45">
        <v>14354.738069200164</v>
      </c>
      <c r="N12" s="45">
        <v>15704.828700407095</v>
      </c>
      <c r="O12" s="45">
        <v>16507.30416141263</v>
      </c>
      <c r="P12" s="45">
        <v>17840.322914203691</v>
      </c>
      <c r="Q12" s="45">
        <v>18622.900000000001</v>
      </c>
      <c r="R12" s="45">
        <v>19907.400000000001</v>
      </c>
      <c r="S12" s="45">
        <v>20383.299999999988</v>
      </c>
      <c r="T12" s="45">
        <v>19552.489084920006</v>
      </c>
      <c r="U12" s="62">
        <v>21183.713492999988</v>
      </c>
      <c r="V12" s="60">
        <v>10768.1</v>
      </c>
      <c r="W12" s="45">
        <v>21908.1</v>
      </c>
    </row>
    <row r="13" spans="1:23" x14ac:dyDescent="0.25">
      <c r="A13" s="48" t="s">
        <v>35</v>
      </c>
      <c r="B13" s="49" t="s">
        <v>36</v>
      </c>
      <c r="C13" s="45">
        <v>127668.39776047495</v>
      </c>
      <c r="D13" s="45">
        <v>137371.32003809509</v>
      </c>
      <c r="E13" s="45">
        <v>137590.43272591467</v>
      </c>
      <c r="F13" s="45">
        <v>151790.40380948596</v>
      </c>
      <c r="G13" s="45">
        <v>151963.39996860287</v>
      </c>
      <c r="H13" s="45">
        <v>169854.15760490648</v>
      </c>
      <c r="I13" s="45">
        <v>173497.79998499659</v>
      </c>
      <c r="J13" s="45">
        <v>188378.74110470974</v>
      </c>
      <c r="K13" s="45">
        <v>200930.55768965848</v>
      </c>
      <c r="L13" s="45">
        <v>208757.53801261904</v>
      </c>
      <c r="M13" s="45">
        <v>211186.15914236871</v>
      </c>
      <c r="N13" s="45">
        <v>225696.3553625927</v>
      </c>
      <c r="O13" s="45">
        <v>230684.55068584229</v>
      </c>
      <c r="P13" s="45">
        <v>252574.18682941128</v>
      </c>
      <c r="Q13" s="45">
        <v>251764.6</v>
      </c>
      <c r="R13" s="45">
        <v>281960.3</v>
      </c>
      <c r="S13" s="45">
        <v>260277.1999999999</v>
      </c>
      <c r="T13" s="45">
        <v>285359.46973964997</v>
      </c>
      <c r="U13" s="62">
        <v>292548.77724499989</v>
      </c>
      <c r="V13" s="60">
        <v>128453.7</v>
      </c>
      <c r="W13" s="45">
        <v>305741.59999999998</v>
      </c>
    </row>
    <row r="14" spans="1:23" x14ac:dyDescent="0.25">
      <c r="A14" s="48" t="s">
        <v>39</v>
      </c>
      <c r="B14" s="49" t="s">
        <v>40</v>
      </c>
      <c r="C14" s="45">
        <v>34024.454019187797</v>
      </c>
      <c r="D14" s="45">
        <v>33705.48910510166</v>
      </c>
      <c r="E14" s="45">
        <v>42355.506042669665</v>
      </c>
      <c r="F14" s="45">
        <v>41547.71172752339</v>
      </c>
      <c r="G14" s="45">
        <v>55583.155855515979</v>
      </c>
      <c r="H14" s="45">
        <v>53144.031982019922</v>
      </c>
      <c r="I14" s="45">
        <v>69426.099993996308</v>
      </c>
      <c r="J14" s="45">
        <v>69743.470256968867</v>
      </c>
      <c r="K14" s="45">
        <v>85036.468174435809</v>
      </c>
      <c r="L14" s="45">
        <v>80959.255969935431</v>
      </c>
      <c r="M14" s="45">
        <v>89892.930940777966</v>
      </c>
      <c r="N14" s="45">
        <v>86765.574223298652</v>
      </c>
      <c r="O14" s="45">
        <v>105313.89658849299</v>
      </c>
      <c r="P14" s="45">
        <v>99806.461605356235</v>
      </c>
      <c r="Q14" s="45">
        <v>113479.7</v>
      </c>
      <c r="R14" s="45">
        <v>112737.3</v>
      </c>
      <c r="S14" s="45">
        <v>121856.59999999996</v>
      </c>
      <c r="T14" s="45">
        <v>116836.87212337001</v>
      </c>
      <c r="U14" s="62">
        <v>130264.76174299994</v>
      </c>
      <c r="V14" s="60">
        <v>57528.6</v>
      </c>
      <c r="W14" s="45">
        <v>134928.4</v>
      </c>
    </row>
    <row r="15" spans="1:23" x14ac:dyDescent="0.25">
      <c r="A15" s="48" t="s">
        <v>41</v>
      </c>
      <c r="B15" s="49" t="s">
        <v>42</v>
      </c>
      <c r="C15" s="45">
        <v>8636.4217923321376</v>
      </c>
      <c r="D15" s="45">
        <v>9528.7873905731085</v>
      </c>
      <c r="E15" s="45">
        <v>9163.5108016593131</v>
      </c>
      <c r="F15" s="45">
        <v>9998.3118748104771</v>
      </c>
      <c r="G15" s="45">
        <v>10951.321097737349</v>
      </c>
      <c r="H15" s="45">
        <v>12166.364731486312</v>
      </c>
      <c r="I15" s="45">
        <v>13382.746098842714</v>
      </c>
      <c r="J15" s="45">
        <v>15155.207321689439</v>
      </c>
      <c r="K15" s="45">
        <v>16059.281111970819</v>
      </c>
      <c r="L15" s="45">
        <v>16322.00180600306</v>
      </c>
      <c r="M15" s="45">
        <v>15991.86919545109</v>
      </c>
      <c r="N15" s="45">
        <v>18415.677638822588</v>
      </c>
      <c r="O15" s="45">
        <v>18270.177437136314</v>
      </c>
      <c r="P15" s="45">
        <v>20052.477851856955</v>
      </c>
      <c r="Q15" s="45">
        <v>19679.7</v>
      </c>
      <c r="R15" s="45">
        <v>21407.200000000001</v>
      </c>
      <c r="S15" s="45">
        <v>21864.899999999991</v>
      </c>
      <c r="T15" s="45">
        <v>23948.109610069994</v>
      </c>
      <c r="U15" s="62">
        <v>24602.68118299999</v>
      </c>
      <c r="V15" s="60">
        <v>12627.5</v>
      </c>
      <c r="W15" s="45">
        <v>27024.5</v>
      </c>
    </row>
    <row r="16" spans="1:23" x14ac:dyDescent="0.25">
      <c r="A16" s="48" t="s">
        <v>28</v>
      </c>
      <c r="B16" s="49" t="s">
        <v>29</v>
      </c>
      <c r="C16" s="45">
        <v>3185.3400608601537</v>
      </c>
      <c r="D16" s="45">
        <v>3344.6575149031751</v>
      </c>
      <c r="E16" s="45">
        <v>3262.1395005907029</v>
      </c>
      <c r="F16" s="45">
        <v>3347.0663446060812</v>
      </c>
      <c r="G16" s="45">
        <v>3234.7156023316761</v>
      </c>
      <c r="H16" s="45">
        <v>3151.4173543488864</v>
      </c>
      <c r="I16" s="45">
        <v>3419.5464997042909</v>
      </c>
      <c r="J16" s="45">
        <v>3959.3659906576095</v>
      </c>
      <c r="K16" s="45">
        <v>4090.6801095020141</v>
      </c>
      <c r="L16" s="45">
        <v>3992.6501654899835</v>
      </c>
      <c r="M16" s="45">
        <v>3677.8659145637102</v>
      </c>
      <c r="N16" s="45">
        <v>3864.9782335923883</v>
      </c>
      <c r="O16" s="45">
        <v>3704.6573744193279</v>
      </c>
      <c r="P16" s="45">
        <v>3889.4992163903557</v>
      </c>
      <c r="Q16" s="45">
        <v>4416.8</v>
      </c>
      <c r="R16" s="45">
        <v>4360.1000000000004</v>
      </c>
      <c r="S16" s="45">
        <v>4474.8999999999978</v>
      </c>
      <c r="T16" s="45">
        <v>4332.9878311599996</v>
      </c>
      <c r="U16" s="62">
        <v>4903.5029399999985</v>
      </c>
      <c r="V16" s="60">
        <v>2126.8000000000002</v>
      </c>
      <c r="W16" s="45">
        <v>5384.5999999999995</v>
      </c>
    </row>
    <row r="17" spans="1:23" x14ac:dyDescent="0.25">
      <c r="A17" s="48" t="s">
        <v>18</v>
      </c>
      <c r="B17" s="49" t="s">
        <v>19</v>
      </c>
      <c r="C17" s="45">
        <v>4856.2207313113504</v>
      </c>
      <c r="D17" s="45">
        <v>3755.3132730140669</v>
      </c>
      <c r="E17" s="45">
        <v>4435.5989008031902</v>
      </c>
      <c r="F17" s="45">
        <v>4341.9204947862281</v>
      </c>
      <c r="G17" s="45">
        <v>4772.2999990139961</v>
      </c>
      <c r="H17" s="45">
        <v>4701.4069960286433</v>
      </c>
      <c r="I17" s="45">
        <v>5272.7888995440298</v>
      </c>
      <c r="J17" s="45">
        <v>5052.2793595630992</v>
      </c>
      <c r="K17" s="45">
        <v>5804.3486337123177</v>
      </c>
      <c r="L17" s="45">
        <v>5234.4044906423742</v>
      </c>
      <c r="M17" s="45">
        <v>5195.1231457962613</v>
      </c>
      <c r="N17" s="45">
        <v>4953.77731275927</v>
      </c>
      <c r="O17" s="45">
        <v>5606.6761711212039</v>
      </c>
      <c r="P17" s="45">
        <v>5647.6683261147791</v>
      </c>
      <c r="Q17" s="45">
        <v>5707.4</v>
      </c>
      <c r="R17" s="45">
        <v>5351.1</v>
      </c>
      <c r="S17" s="45">
        <v>5867.7999999999984</v>
      </c>
      <c r="T17" s="45">
        <v>21390.570605189998</v>
      </c>
      <c r="U17" s="62">
        <v>26590.502423999988</v>
      </c>
      <c r="V17" s="60">
        <v>11012.3</v>
      </c>
      <c r="W17" s="45">
        <v>21825.9</v>
      </c>
    </row>
    <row r="18" spans="1:23" x14ac:dyDescent="0.25">
      <c r="A18" s="48" t="s">
        <v>47</v>
      </c>
      <c r="B18" s="49" t="s">
        <v>48</v>
      </c>
      <c r="C18" s="45">
        <v>24482.864856611235</v>
      </c>
      <c r="D18" s="45">
        <v>24402.16925458944</v>
      </c>
      <c r="E18" s="45">
        <v>21342.823469864725</v>
      </c>
      <c r="F18" s="45">
        <v>29030.376943256771</v>
      </c>
      <c r="G18" s="45">
        <v>29006.275382007021</v>
      </c>
      <c r="H18" s="45">
        <v>41096.345942509099</v>
      </c>
      <c r="I18" s="45">
        <v>39064.608196621848</v>
      </c>
      <c r="J18" s="45">
        <v>38969.63114163006</v>
      </c>
      <c r="K18" s="45">
        <v>45059.843387529814</v>
      </c>
      <c r="L18" s="45">
        <v>45121.097552537329</v>
      </c>
      <c r="M18" s="45">
        <v>46236.202444086666</v>
      </c>
      <c r="N18" s="45">
        <v>48679.030292461088</v>
      </c>
      <c r="O18" s="45">
        <v>51222.023759971402</v>
      </c>
      <c r="P18" s="45">
        <v>52611.748761753581</v>
      </c>
      <c r="Q18" s="45">
        <v>54717.7</v>
      </c>
      <c r="R18" s="45">
        <v>58024</v>
      </c>
      <c r="S18" s="45">
        <v>56471.199999999975</v>
      </c>
      <c r="T18" s="45">
        <v>55042.488614150003</v>
      </c>
      <c r="U18" s="62">
        <v>66227.588236999974</v>
      </c>
      <c r="V18" s="60">
        <v>26931.1</v>
      </c>
      <c r="W18" s="45">
        <v>67176.7</v>
      </c>
    </row>
    <row r="19" spans="1:23" x14ac:dyDescent="0.25">
      <c r="A19" s="48" t="s">
        <v>43</v>
      </c>
      <c r="B19" s="49" t="s">
        <v>44</v>
      </c>
      <c r="C19" s="45">
        <v>8143.5951421990567</v>
      </c>
      <c r="D19" s="45">
        <v>7572.2672270447783</v>
      </c>
      <c r="E19" s="45">
        <v>9550.5810017294025</v>
      </c>
      <c r="F19" s="45">
        <v>8862.4002546047886</v>
      </c>
      <c r="G19" s="45">
        <v>9216.5393980957724</v>
      </c>
      <c r="H19" s="45">
        <v>9439.4656760497146</v>
      </c>
      <c r="I19" s="45">
        <v>9307.8087991950979</v>
      </c>
      <c r="J19" s="45">
        <v>8950.1691932260255</v>
      </c>
      <c r="K19" s="45">
        <v>12309.857566510684</v>
      </c>
      <c r="L19" s="45">
        <v>10833.407366329491</v>
      </c>
      <c r="M19" s="45">
        <v>11781.474058805758</v>
      </c>
      <c r="N19" s="45">
        <v>10651.839136632618</v>
      </c>
      <c r="O19" s="45">
        <v>11997.812198119451</v>
      </c>
      <c r="P19" s="45">
        <v>11553.4559281891</v>
      </c>
      <c r="Q19" s="45">
        <v>14905.1</v>
      </c>
      <c r="R19" s="45">
        <v>13606.7</v>
      </c>
      <c r="S19" s="45">
        <v>15760.499999999993</v>
      </c>
      <c r="T19" s="45">
        <v>14142.206788130001</v>
      </c>
      <c r="U19" s="62">
        <v>17288.262205999992</v>
      </c>
      <c r="V19" s="60">
        <v>6018.4</v>
      </c>
      <c r="W19" s="45">
        <v>17254.5</v>
      </c>
    </row>
    <row r="20" spans="1:23" x14ac:dyDescent="0.25">
      <c r="A20" s="48" t="s">
        <v>51</v>
      </c>
      <c r="B20" s="49" t="s">
        <v>52</v>
      </c>
      <c r="C20" s="45">
        <v>26413.934237132693</v>
      </c>
      <c r="D20" s="45">
        <v>77435.001024910176</v>
      </c>
      <c r="E20" s="45">
        <v>27324.373079947854</v>
      </c>
      <c r="F20" s="45">
        <v>80447.117787567244</v>
      </c>
      <c r="G20" s="45">
        <v>32793.298741224586</v>
      </c>
      <c r="H20" s="45">
        <v>47137.034282261026</v>
      </c>
      <c r="I20" s="45">
        <v>35981.445199888469</v>
      </c>
      <c r="J20" s="45">
        <v>81117.75566398527</v>
      </c>
      <c r="K20" s="45">
        <v>43816.036783377174</v>
      </c>
      <c r="L20" s="45">
        <v>66195.352698123592</v>
      </c>
      <c r="M20" s="45">
        <v>3163.6223384848918</v>
      </c>
      <c r="N20" s="45">
        <v>37139.745581692448</v>
      </c>
      <c r="O20" s="45">
        <v>3093.2429425151622</v>
      </c>
      <c r="P20" s="45">
        <v>31957.109862991012</v>
      </c>
      <c r="Q20" s="45">
        <v>3201.5</v>
      </c>
      <c r="R20" s="45">
        <v>34661.4</v>
      </c>
      <c r="S20" s="45">
        <v>2334.099999999999</v>
      </c>
      <c r="T20" s="45">
        <v>102808.09049898</v>
      </c>
      <c r="U20" s="62">
        <v>3294.1733249999988</v>
      </c>
      <c r="V20" s="60">
        <v>5763.6</v>
      </c>
      <c r="W20" s="45">
        <v>3837</v>
      </c>
    </row>
    <row r="21" spans="1:23" x14ac:dyDescent="0.25">
      <c r="A21" s="48" t="s">
        <v>55</v>
      </c>
      <c r="B21" s="49" t="s">
        <v>56</v>
      </c>
      <c r="C21" s="45">
        <v>147679.37210987863</v>
      </c>
      <c r="D21" s="45">
        <v>150346.24963459879</v>
      </c>
      <c r="E21" s="45">
        <v>177121.55516707289</v>
      </c>
      <c r="F21" s="45">
        <v>172376.18709121359</v>
      </c>
      <c r="G21" s="45">
        <v>191994.39996033208</v>
      </c>
      <c r="H21" s="45">
        <v>211087.91901438721</v>
      </c>
      <c r="I21" s="45">
        <v>190178.69998355411</v>
      </c>
      <c r="J21" s="45">
        <v>453884.3579327499</v>
      </c>
      <c r="K21" s="45">
        <v>226142.49355875253</v>
      </c>
      <c r="L21" s="45">
        <v>281172.67940350593</v>
      </c>
      <c r="M21" s="45">
        <v>296997.69092352112</v>
      </c>
      <c r="N21" s="45">
        <v>330487.74663065415</v>
      </c>
      <c r="O21" s="45">
        <v>325045.66523905197</v>
      </c>
      <c r="P21" s="45">
        <v>362110.39659624244</v>
      </c>
      <c r="Q21" s="45">
        <v>368687.8</v>
      </c>
      <c r="R21" s="45">
        <v>405441.1</v>
      </c>
      <c r="S21" s="45">
        <v>408730.39999999985</v>
      </c>
      <c r="T21" s="45">
        <v>438361.68295977009</v>
      </c>
      <c r="U21" s="62">
        <v>485720.34624999977</v>
      </c>
      <c r="V21" s="60">
        <v>255329</v>
      </c>
      <c r="W21" s="45">
        <v>501627.3</v>
      </c>
    </row>
    <row r="22" spans="1:23" x14ac:dyDescent="0.25">
      <c r="A22" s="48" t="s">
        <v>59</v>
      </c>
      <c r="B22" s="49" t="s">
        <v>60</v>
      </c>
      <c r="C22" s="45">
        <v>23744.119446411747</v>
      </c>
      <c r="D22" s="45">
        <v>21755.241239874682</v>
      </c>
      <c r="E22" s="45">
        <v>26572.781804811759</v>
      </c>
      <c r="F22" s="45">
        <v>27458.255063972094</v>
      </c>
      <c r="G22" s="45">
        <v>35108.468372746247</v>
      </c>
      <c r="H22" s="45">
        <v>39543.667583829891</v>
      </c>
      <c r="I22" s="45">
        <v>50088.709395668528</v>
      </c>
      <c r="J22" s="45">
        <v>54126.529218319345</v>
      </c>
      <c r="K22" s="45">
        <v>68146.568113363057</v>
      </c>
      <c r="L22" s="45">
        <v>64000.63089485425</v>
      </c>
      <c r="M22" s="45">
        <v>80176.891350288788</v>
      </c>
      <c r="N22" s="45">
        <v>76560.633870734528</v>
      </c>
      <c r="O22" s="45">
        <v>80267.433891418812</v>
      </c>
      <c r="P22" s="45">
        <v>78706.562730663456</v>
      </c>
      <c r="Q22" s="45">
        <v>84859.9</v>
      </c>
      <c r="R22" s="45">
        <v>83879</v>
      </c>
      <c r="S22" s="45">
        <v>95251.799999999959</v>
      </c>
      <c r="T22" s="45">
        <v>79857.802076189997</v>
      </c>
      <c r="U22" s="62">
        <v>111211.23693199996</v>
      </c>
      <c r="V22" s="60">
        <v>53947.8</v>
      </c>
      <c r="W22" s="45">
        <v>117048.8</v>
      </c>
    </row>
    <row r="23" spans="1:23" x14ac:dyDescent="0.25">
      <c r="A23" s="48" t="s">
        <v>31</v>
      </c>
      <c r="B23" s="49" t="s">
        <v>32</v>
      </c>
      <c r="C23" s="45">
        <v>1147.4537503098529</v>
      </c>
      <c r="D23" s="45">
        <v>2605.2168097035001</v>
      </c>
      <c r="E23" s="45">
        <v>1227.3270002222423</v>
      </c>
      <c r="F23" s="45">
        <v>2005.2395933631055</v>
      </c>
      <c r="G23" s="45">
        <v>1822.6999996234126</v>
      </c>
      <c r="H23" s="45">
        <v>3095.7566903603865</v>
      </c>
      <c r="I23" s="45">
        <v>3382.3999997075039</v>
      </c>
      <c r="J23" s="45">
        <v>4865.0269235792912</v>
      </c>
      <c r="K23" s="45">
        <v>4001.2712364910421</v>
      </c>
      <c r="L23" s="45">
        <v>6211.7898687623201</v>
      </c>
      <c r="M23" s="45">
        <v>3935.7585356032373</v>
      </c>
      <c r="N23" s="45">
        <v>5461.8261978371393</v>
      </c>
      <c r="O23" s="45">
        <v>4818.313703244773</v>
      </c>
      <c r="P23" s="45">
        <v>6813.6280769320256</v>
      </c>
      <c r="Q23" s="45">
        <v>5037</v>
      </c>
      <c r="R23" s="45">
        <v>7743.1</v>
      </c>
      <c r="S23" s="45">
        <v>5211.3999999999969</v>
      </c>
      <c r="T23" s="45">
        <v>6626.3855414199998</v>
      </c>
      <c r="U23" s="62">
        <v>6053.1749569999974</v>
      </c>
      <c r="V23" s="60">
        <v>3852.9</v>
      </c>
      <c r="W23" s="45">
        <v>7344.9</v>
      </c>
    </row>
    <row r="24" spans="1:23" x14ac:dyDescent="0.25">
      <c r="A24" s="48" t="s">
        <v>45</v>
      </c>
      <c r="B24" s="49" t="s">
        <v>46</v>
      </c>
      <c r="C24" s="45">
        <v>6398.0531367276999</v>
      </c>
      <c r="D24" s="45">
        <v>6329.755691709257</v>
      </c>
      <c r="E24" s="45">
        <v>11892.136023153409</v>
      </c>
      <c r="F24" s="45">
        <v>11801.436171136986</v>
      </c>
      <c r="G24" s="45">
        <v>7434.3886054639825</v>
      </c>
      <c r="H24" s="45">
        <v>7367.4872314778058</v>
      </c>
      <c r="I24" s="45">
        <v>7967.0334793110414</v>
      </c>
      <c r="J24" s="45">
        <v>8603.3595272560178</v>
      </c>
      <c r="K24" s="45">
        <v>12180.746641494838</v>
      </c>
      <c r="L24" s="45">
        <v>11981.449302470381</v>
      </c>
      <c r="M24" s="45">
        <v>8631.7595883229988</v>
      </c>
      <c r="N24" s="45">
        <v>8670.5337333289408</v>
      </c>
      <c r="O24" s="45">
        <v>10499.006363354374</v>
      </c>
      <c r="P24" s="45">
        <v>10269.453510390354</v>
      </c>
      <c r="Q24" s="45">
        <v>14953.9</v>
      </c>
      <c r="R24" s="45">
        <v>15594.1</v>
      </c>
      <c r="S24" s="45">
        <v>11019.799999999994</v>
      </c>
      <c r="T24" s="45">
        <v>11020.955078000001</v>
      </c>
      <c r="U24" s="62">
        <v>11833.978177999992</v>
      </c>
      <c r="V24" s="60">
        <v>5868.1</v>
      </c>
      <c r="W24" s="45">
        <v>18572.400000000001</v>
      </c>
    </row>
    <row r="25" spans="1:23" x14ac:dyDescent="0.25">
      <c r="A25" s="48" t="s">
        <v>63</v>
      </c>
      <c r="B25" s="49" t="s">
        <v>64</v>
      </c>
      <c r="C25" s="67">
        <v>5130</v>
      </c>
      <c r="D25" s="45">
        <v>25295.235191830605</v>
      </c>
      <c r="E25" s="45">
        <v>10748.787981946372</v>
      </c>
      <c r="F25" s="45">
        <v>50672.951651175776</v>
      </c>
      <c r="G25" s="45">
        <v>51547.34634834982</v>
      </c>
      <c r="H25" s="45">
        <v>136449.64725280821</v>
      </c>
      <c r="I25" s="45">
        <v>51737.029000525981</v>
      </c>
      <c r="J25" s="45">
        <v>251058.07762428946</v>
      </c>
      <c r="K25" s="45">
        <v>82835.278155165666</v>
      </c>
      <c r="L25" s="45">
        <v>63772.952929826301</v>
      </c>
      <c r="M25" s="45">
        <v>65822.743288088721</v>
      </c>
      <c r="N25" s="45">
        <v>80116.440796279523</v>
      </c>
      <c r="O25" s="45">
        <v>49324.874693268765</v>
      </c>
      <c r="P25" s="45">
        <v>104327.79099564756</v>
      </c>
      <c r="Q25" s="45">
        <v>63322.9</v>
      </c>
      <c r="R25" s="45">
        <v>85837.6</v>
      </c>
      <c r="S25" s="45">
        <v>77112.099999999962</v>
      </c>
      <c r="T25" s="45">
        <v>122805.08618600998</v>
      </c>
      <c r="U25" s="62">
        <v>122956.68958799994</v>
      </c>
      <c r="V25" s="60">
        <v>60448.6</v>
      </c>
      <c r="W25" s="45">
        <v>93095</v>
      </c>
    </row>
    <row r="26" spans="1:23" x14ac:dyDescent="0.25">
      <c r="A26" s="49" t="s">
        <v>65</v>
      </c>
      <c r="B26" s="49" t="s">
        <v>66</v>
      </c>
      <c r="C26" s="45">
        <v>158079.64877868706</v>
      </c>
      <c r="D26" s="45">
        <v>153484.10004144613</v>
      </c>
      <c r="E26" s="45">
        <v>182042.629532964</v>
      </c>
      <c r="F26" s="45">
        <v>168071.10003043406</v>
      </c>
      <c r="G26" s="45">
        <v>185185.60024673885</v>
      </c>
      <c r="H26" s="45">
        <v>178291.89996316316</v>
      </c>
      <c r="I26" s="45">
        <v>199970.70071470732</v>
      </c>
      <c r="J26" s="45">
        <v>190732.29998350621</v>
      </c>
      <c r="K26" s="45">
        <v>214040.42527126736</v>
      </c>
      <c r="L26" s="45">
        <v>210663.00002585287</v>
      </c>
      <c r="M26" s="45">
        <v>232910.98089769849</v>
      </c>
      <c r="N26" s="45">
        <v>216873.5228422404</v>
      </c>
      <c r="O26" s="45">
        <v>239835.36717540797</v>
      </c>
      <c r="P26" s="45">
        <v>232867.29996350015</v>
      </c>
      <c r="Q26" s="45">
        <v>257799.9</v>
      </c>
      <c r="R26" s="45">
        <v>252350.5</v>
      </c>
      <c r="S26" s="45">
        <v>281516.09999999986</v>
      </c>
      <c r="T26" s="45">
        <v>314358.22656252002</v>
      </c>
      <c r="U26" s="62">
        <v>307646.0999999998</v>
      </c>
      <c r="V26" s="60">
        <v>140073</v>
      </c>
      <c r="W26" s="45">
        <v>327038.59999999998</v>
      </c>
    </row>
    <row r="27" spans="1:23" ht="31.5" x14ac:dyDescent="0.25">
      <c r="A27" s="49" t="s">
        <v>67</v>
      </c>
      <c r="B27" s="49" t="s">
        <v>68</v>
      </c>
      <c r="C27" s="45">
        <v>36085.636011744391</v>
      </c>
      <c r="D27" s="45">
        <v>19416.139355243042</v>
      </c>
      <c r="E27" s="45">
        <v>33151.600006003035</v>
      </c>
      <c r="F27" s="45">
        <v>21098.199683820429</v>
      </c>
      <c r="G27" s="45">
        <v>39922.599991751602</v>
      </c>
      <c r="H27" s="45">
        <v>21850.226462485531</v>
      </c>
      <c r="I27" s="45">
        <v>42183.43465735214</v>
      </c>
      <c r="J27" s="45">
        <v>23462.090361971092</v>
      </c>
      <c r="K27" s="45">
        <v>49036.374006017824</v>
      </c>
      <c r="L27" s="45">
        <v>26980.35309031107</v>
      </c>
      <c r="M27" s="45">
        <v>43844.058809720023</v>
      </c>
      <c r="N27" s="45">
        <v>27215.412467171333</v>
      </c>
      <c r="O27" s="45">
        <v>44433.742095035414</v>
      </c>
      <c r="P27" s="45">
        <v>29971.670828302213</v>
      </c>
      <c r="Q27" s="45">
        <v>42918.3</v>
      </c>
      <c r="R27" s="45">
        <v>33783.699999999997</v>
      </c>
      <c r="S27" s="45">
        <v>43231.89999999998</v>
      </c>
      <c r="T27" s="45">
        <v>33758.213363950003</v>
      </c>
      <c r="U27" s="62">
        <v>47093.17140899998</v>
      </c>
      <c r="V27" s="60">
        <v>15167.5</v>
      </c>
      <c r="W27" s="45">
        <v>46880.2</v>
      </c>
    </row>
    <row r="28" spans="1:23" x14ac:dyDescent="0.25">
      <c r="A28" s="49" t="s">
        <v>24</v>
      </c>
      <c r="B28" s="49" t="s">
        <v>25</v>
      </c>
      <c r="C28" s="45">
        <v>1385.6663203741787</v>
      </c>
      <c r="D28" s="45">
        <v>1466.8732253961073</v>
      </c>
      <c r="E28" s="45">
        <v>1412.3971002557544</v>
      </c>
      <c r="F28" s="45">
        <v>1600.0286712897305</v>
      </c>
      <c r="G28" s="45">
        <v>1318.1999997276471</v>
      </c>
      <c r="H28" s="45">
        <v>2012.1274255842748</v>
      </c>
      <c r="I28" s="45">
        <v>1520.895499868479</v>
      </c>
      <c r="J28" s="45">
        <v>2484.1979767851763</v>
      </c>
      <c r="K28" s="45">
        <v>1568.0557931924341</v>
      </c>
      <c r="L28" s="45">
        <v>2649.7539663251819</v>
      </c>
      <c r="M28" s="45">
        <v>1248.7589541913983</v>
      </c>
      <c r="N28" s="45">
        <v>2441.0349953741397</v>
      </c>
      <c r="O28" s="45">
        <v>1346.1045287890101</v>
      </c>
      <c r="P28" s="45">
        <v>1968.4114726914693</v>
      </c>
      <c r="Q28" s="45">
        <v>1630.4</v>
      </c>
      <c r="R28" s="45">
        <v>1704.4</v>
      </c>
      <c r="S28" s="45">
        <v>1392.8999999999994</v>
      </c>
      <c r="T28" s="45">
        <v>1415.3250156199999</v>
      </c>
      <c r="U28" s="62">
        <v>1478.4293679999992</v>
      </c>
      <c r="V28" s="60">
        <v>651.79999999999995</v>
      </c>
      <c r="W28" s="45">
        <v>1483.9</v>
      </c>
    </row>
    <row r="29" spans="1:23" ht="21" x14ac:dyDescent="0.25">
      <c r="A29" s="49" t="s">
        <v>69</v>
      </c>
      <c r="B29" s="49" t="s">
        <v>70</v>
      </c>
      <c r="C29" s="45">
        <v>272471.6000735769</v>
      </c>
      <c r="D29" s="45">
        <v>278892.35862631077</v>
      </c>
      <c r="E29" s="45">
        <v>290917.91002867895</v>
      </c>
      <c r="F29" s="45">
        <v>329337.34067963582</v>
      </c>
      <c r="G29" s="45">
        <v>324281.09193200036</v>
      </c>
      <c r="H29" s="45">
        <v>332757.74302424904</v>
      </c>
      <c r="I29" s="45">
        <v>400160.55475039571</v>
      </c>
      <c r="J29" s="45">
        <v>423454.86828138126</v>
      </c>
      <c r="K29" s="45">
        <v>430182.09058779263</v>
      </c>
      <c r="L29" s="45">
        <v>375717.32436510856</v>
      </c>
      <c r="M29" s="45">
        <v>441579.15417668124</v>
      </c>
      <c r="N29" s="45">
        <v>437327.62060702959</v>
      </c>
      <c r="O29" s="45">
        <v>493664.40171662252</v>
      </c>
      <c r="P29" s="45">
        <v>477256.19046019437</v>
      </c>
      <c r="Q29" s="45">
        <v>504867.7</v>
      </c>
      <c r="R29" s="45">
        <v>494264.5</v>
      </c>
      <c r="S29" s="45">
        <v>535115.49999999977</v>
      </c>
      <c r="T29" s="45">
        <v>532316.72227799997</v>
      </c>
      <c r="U29" s="62">
        <v>577638.64878999977</v>
      </c>
      <c r="V29" s="60">
        <v>303480.40000000002</v>
      </c>
      <c r="W29" s="45">
        <v>605278.5</v>
      </c>
    </row>
    <row r="30" spans="1:23" ht="21" x14ac:dyDescent="0.25">
      <c r="A30" s="49" t="s">
        <v>49</v>
      </c>
      <c r="B30" s="49" t="s">
        <v>50</v>
      </c>
      <c r="C30" s="45">
        <v>7250.0000019577546</v>
      </c>
      <c r="D30" s="45">
        <v>13362.056375608225</v>
      </c>
      <c r="E30" s="45">
        <v>13876.800002512788</v>
      </c>
      <c r="F30" s="45">
        <v>19981.826147618274</v>
      </c>
      <c r="G30" s="45">
        <v>11999.999997520683</v>
      </c>
      <c r="H30" s="45">
        <v>15943.310689705957</v>
      </c>
      <c r="I30" s="45">
        <v>4277.9999996300558</v>
      </c>
      <c r="J30" s="45">
        <v>15084.482253695553</v>
      </c>
      <c r="K30" s="45">
        <v>5000.0000006136079</v>
      </c>
      <c r="L30" s="45">
        <v>15925.865924954443</v>
      </c>
      <c r="M30" s="45">
        <v>13323.600002042122</v>
      </c>
      <c r="N30" s="45">
        <v>21580.087701307599</v>
      </c>
      <c r="O30" s="45">
        <v>13631.999997863308</v>
      </c>
      <c r="P30" s="45">
        <v>19653.453317919499</v>
      </c>
      <c r="Q30" s="45">
        <v>14389.2</v>
      </c>
      <c r="R30" s="45">
        <v>20820</v>
      </c>
      <c r="S30" s="45">
        <v>15083.999999999993</v>
      </c>
      <c r="T30" s="45">
        <v>15815.3074287</v>
      </c>
      <c r="U30" s="62">
        <v>15550.199999999993</v>
      </c>
      <c r="V30" s="60">
        <v>21063.5</v>
      </c>
      <c r="W30" s="45">
        <v>31085</v>
      </c>
    </row>
    <row r="31" spans="1:23" x14ac:dyDescent="0.25">
      <c r="A31" s="49" t="s">
        <v>6</v>
      </c>
      <c r="B31" s="49" t="s">
        <v>7</v>
      </c>
      <c r="C31" s="45">
        <v>666.99521018011228</v>
      </c>
      <c r="D31" s="45">
        <v>580.24271415668591</v>
      </c>
      <c r="E31" s="45">
        <v>575.132100104144</v>
      </c>
      <c r="F31" s="45">
        <v>584.21490210578872</v>
      </c>
      <c r="G31" s="45">
        <v>793.99999983595183</v>
      </c>
      <c r="H31" s="45">
        <v>709.19518585347339</v>
      </c>
      <c r="I31" s="45">
        <v>924.91869992001659</v>
      </c>
      <c r="J31" s="45">
        <v>843.62446692704668</v>
      </c>
      <c r="K31" s="45">
        <v>926.04876611364614</v>
      </c>
      <c r="L31" s="45">
        <v>755.37562609270083</v>
      </c>
      <c r="M31" s="45">
        <v>750.66699611505544</v>
      </c>
      <c r="N31" s="45">
        <v>682.31084410457834</v>
      </c>
      <c r="O31" s="45">
        <v>871.86013386334378</v>
      </c>
      <c r="P31" s="45">
        <v>744.32329488333403</v>
      </c>
      <c r="Q31" s="45">
        <v>1092.4000000000001</v>
      </c>
      <c r="R31" s="45">
        <v>880.1</v>
      </c>
      <c r="S31" s="45">
        <v>991.99999999999955</v>
      </c>
      <c r="T31" s="45">
        <v>912.08224385000005</v>
      </c>
      <c r="U31" s="62">
        <v>1035.0661429999996</v>
      </c>
      <c r="V31" s="60">
        <v>406.2</v>
      </c>
      <c r="W31" s="45">
        <v>1039.9000000000001</v>
      </c>
    </row>
    <row r="32" spans="1:23" ht="21" x14ac:dyDescent="0.25">
      <c r="A32" s="49" t="s">
        <v>14</v>
      </c>
      <c r="B32" s="49" t="s">
        <v>15</v>
      </c>
      <c r="C32" s="45">
        <v>1068.3749202884987</v>
      </c>
      <c r="D32" s="45">
        <v>1051.2885422838849</v>
      </c>
      <c r="E32" s="45">
        <v>1136.5101002057972</v>
      </c>
      <c r="F32" s="45">
        <v>1148.1573892079064</v>
      </c>
      <c r="G32" s="45">
        <v>1031.7801277868243</v>
      </c>
      <c r="H32" s="45">
        <v>1210.5124997498963</v>
      </c>
      <c r="I32" s="45">
        <v>1250.7576998918396</v>
      </c>
      <c r="J32" s="45">
        <v>1359.786704882411</v>
      </c>
      <c r="K32" s="45">
        <v>1505.6554231847761</v>
      </c>
      <c r="L32" s="45">
        <v>1419.4598991741982</v>
      </c>
      <c r="M32" s="45">
        <v>1719.4231752635374</v>
      </c>
      <c r="N32" s="45">
        <v>1677.7145842571449</v>
      </c>
      <c r="O32" s="45">
        <v>1849.561099710098</v>
      </c>
      <c r="P32" s="45">
        <v>1849.5610957100978</v>
      </c>
      <c r="Q32" s="45">
        <v>2065.9</v>
      </c>
      <c r="R32" s="45">
        <v>2082.1</v>
      </c>
      <c r="S32" s="45">
        <v>2138.1999999999985</v>
      </c>
      <c r="T32" s="45">
        <v>2138.1837300000002</v>
      </c>
      <c r="U32" s="62">
        <v>2226.8813189999992</v>
      </c>
      <c r="V32" s="60">
        <v>1136.3</v>
      </c>
      <c r="W32" s="45">
        <v>2526.9</v>
      </c>
    </row>
    <row r="33" spans="1:23" ht="21" x14ac:dyDescent="0.25">
      <c r="A33" s="49" t="s">
        <v>71</v>
      </c>
      <c r="B33" s="49" t="s">
        <v>72</v>
      </c>
      <c r="C33" s="45">
        <v>271082.8632562019</v>
      </c>
      <c r="D33" s="45">
        <v>289756.86721624451</v>
      </c>
      <c r="E33" s="45">
        <v>292071.84975788789</v>
      </c>
      <c r="F33" s="45">
        <v>311941.3382464858</v>
      </c>
      <c r="G33" s="45">
        <v>332298.087526344</v>
      </c>
      <c r="H33" s="45">
        <v>356761.27366628964</v>
      </c>
      <c r="I33" s="45">
        <v>369569.07745104114</v>
      </c>
      <c r="J33" s="45">
        <v>396679.34336369671</v>
      </c>
      <c r="K33" s="45">
        <v>396262.33133662993</v>
      </c>
      <c r="L33" s="45">
        <v>412466.5506346185</v>
      </c>
      <c r="M33" s="45">
        <v>419308.04406826774</v>
      </c>
      <c r="N33" s="45">
        <v>434260.70006655954</v>
      </c>
      <c r="O33" s="45">
        <v>451167.93530028348</v>
      </c>
      <c r="P33" s="45">
        <v>469723.43326937506</v>
      </c>
      <c r="Q33" s="45">
        <v>482155.5</v>
      </c>
      <c r="R33" s="45">
        <v>500516.1</v>
      </c>
      <c r="S33" s="45">
        <v>513903.49999999977</v>
      </c>
      <c r="T33" s="45">
        <v>527157.89992213005</v>
      </c>
      <c r="U33" s="62">
        <v>545578.45238699974</v>
      </c>
      <c r="V33" s="60">
        <v>295624.2</v>
      </c>
      <c r="W33" s="45">
        <v>590910.79999999993</v>
      </c>
    </row>
    <row r="34" spans="1:23" ht="31.5" x14ac:dyDescent="0.25">
      <c r="A34" s="49" t="s">
        <v>61</v>
      </c>
      <c r="B34" s="49" t="s">
        <v>62</v>
      </c>
      <c r="C34" s="45">
        <v>31773.767908580034</v>
      </c>
      <c r="D34" s="45">
        <v>27455.052721413831</v>
      </c>
      <c r="E34" s="45">
        <v>36972.781806694962</v>
      </c>
      <c r="F34" s="45">
        <v>38600.07561198964</v>
      </c>
      <c r="G34" s="45">
        <v>27174.304909385526</v>
      </c>
      <c r="H34" s="45">
        <v>28013.043357212231</v>
      </c>
      <c r="I34" s="45">
        <v>29989.708297406603</v>
      </c>
      <c r="J34" s="45">
        <v>30042.625735402027</v>
      </c>
      <c r="K34" s="45">
        <v>30992.547003803447</v>
      </c>
      <c r="L34" s="45">
        <v>31076.361107813736</v>
      </c>
      <c r="M34" s="45">
        <v>13762.447362109384</v>
      </c>
      <c r="N34" s="45">
        <v>13720.845117103006</v>
      </c>
      <c r="O34" s="45">
        <v>16664.845597387935</v>
      </c>
      <c r="P34" s="45">
        <v>15446.121486578959</v>
      </c>
      <c r="Q34" s="45">
        <v>12298.4</v>
      </c>
      <c r="R34" s="45">
        <v>13329.5</v>
      </c>
      <c r="S34" s="45">
        <v>13578.599999999993</v>
      </c>
      <c r="T34" s="45">
        <v>13705</v>
      </c>
      <c r="U34" s="62">
        <v>11738.200699999994</v>
      </c>
      <c r="V34" s="60">
        <v>5351.5</v>
      </c>
      <c r="W34" s="45">
        <v>10950</v>
      </c>
    </row>
    <row r="35" spans="1:23" ht="21" x14ac:dyDescent="0.25">
      <c r="A35" s="49" t="s">
        <v>10</v>
      </c>
      <c r="B35" s="49" t="s">
        <v>11</v>
      </c>
      <c r="C35" s="45">
        <v>708.08341419120734</v>
      </c>
      <c r="D35" s="45">
        <v>716.36168419344278</v>
      </c>
      <c r="E35" s="45">
        <v>742.5431101344584</v>
      </c>
      <c r="F35" s="45">
        <v>851.37035715416471</v>
      </c>
      <c r="G35" s="45">
        <v>800.96417383451296</v>
      </c>
      <c r="H35" s="45">
        <v>812.37844983215473</v>
      </c>
      <c r="I35" s="45">
        <v>866.00050292511173</v>
      </c>
      <c r="J35" s="45">
        <v>873.64427892445065</v>
      </c>
      <c r="K35" s="45">
        <v>912.50000011198335</v>
      </c>
      <c r="L35" s="45">
        <v>892.65068410954746</v>
      </c>
      <c r="M35" s="45">
        <v>889.57836913634651</v>
      </c>
      <c r="N35" s="45">
        <v>889.96838413640637</v>
      </c>
      <c r="O35" s="45">
        <v>1101.7179298273156</v>
      </c>
      <c r="P35" s="45">
        <v>1067.4117818326927</v>
      </c>
      <c r="Q35" s="45">
        <v>1280.3</v>
      </c>
      <c r="R35" s="45">
        <v>1246.5999999999999</v>
      </c>
      <c r="S35" s="45">
        <v>1375.0999999999992</v>
      </c>
      <c r="T35" s="45">
        <v>1375.1272199999999</v>
      </c>
      <c r="U35" s="62">
        <v>1416.3810459999995</v>
      </c>
      <c r="V35" s="60">
        <v>740.9</v>
      </c>
      <c r="W35" s="45">
        <v>1466</v>
      </c>
    </row>
    <row r="36" spans="1:23" x14ac:dyDescent="0.25">
      <c r="A36" s="49" t="s">
        <v>75</v>
      </c>
      <c r="B36" s="49" t="s">
        <v>76</v>
      </c>
      <c r="C36" s="45">
        <v>7036.8186919001892</v>
      </c>
      <c r="D36" s="45">
        <v>6976.9299178840156</v>
      </c>
      <c r="E36" s="45">
        <v>9274.4000016793925</v>
      </c>
      <c r="F36" s="45">
        <v>8676.0296515710415</v>
      </c>
      <c r="G36" s="45">
        <v>13664.682651176743</v>
      </c>
      <c r="H36" s="45">
        <v>17626.884057358115</v>
      </c>
      <c r="I36" s="45">
        <v>19711.622598295413</v>
      </c>
      <c r="J36" s="45">
        <v>21140.289125171872</v>
      </c>
      <c r="K36" s="45">
        <v>32916.838384039605</v>
      </c>
      <c r="L36" s="45">
        <v>33557.187286118184</v>
      </c>
      <c r="M36" s="45">
        <v>32437.776666971768</v>
      </c>
      <c r="N36" s="45">
        <v>30184.866192626461</v>
      </c>
      <c r="O36" s="45">
        <v>35519.104861432708</v>
      </c>
      <c r="P36" s="45">
        <v>41056.942503564693</v>
      </c>
      <c r="Q36" s="45">
        <v>40536.5</v>
      </c>
      <c r="R36" s="45">
        <v>49165.8</v>
      </c>
      <c r="S36" s="45">
        <v>41217.199999999983</v>
      </c>
      <c r="T36" s="61"/>
      <c r="U36" s="61"/>
      <c r="V36" s="61"/>
      <c r="W36" s="61"/>
    </row>
    <row r="37" spans="1:23" ht="21" x14ac:dyDescent="0.25">
      <c r="A37" s="49" t="s">
        <v>2</v>
      </c>
      <c r="B37" s="49" t="s">
        <v>3</v>
      </c>
      <c r="C37" s="45">
        <v>72.13450001947885</v>
      </c>
      <c r="D37" s="45">
        <v>88.109123023792549</v>
      </c>
      <c r="E37" s="45">
        <v>74.407000013473493</v>
      </c>
      <c r="F37" s="45">
        <v>104.15118101885952</v>
      </c>
      <c r="G37" s="45">
        <v>86.05737598221971</v>
      </c>
      <c r="H37" s="45">
        <v>92.544873980879316</v>
      </c>
      <c r="I37" s="45">
        <v>97.527699991566195</v>
      </c>
      <c r="J37" s="45">
        <v>444.24560596158341</v>
      </c>
      <c r="K37" s="45">
        <v>500.11607306137495</v>
      </c>
      <c r="L37" s="45">
        <v>470.59168805775164</v>
      </c>
      <c r="M37" s="45">
        <v>96.103099014729821</v>
      </c>
      <c r="N37" s="45">
        <v>111.92180801715436</v>
      </c>
      <c r="O37" s="45">
        <v>101.42942098410185</v>
      </c>
      <c r="P37" s="45">
        <v>114.0122689821296</v>
      </c>
      <c r="Q37" s="45">
        <v>108.5</v>
      </c>
      <c r="R37" s="45">
        <v>115.7</v>
      </c>
      <c r="S37" s="45">
        <v>123.79999999999994</v>
      </c>
      <c r="T37" s="45">
        <v>121.86339084000001</v>
      </c>
      <c r="U37" s="62">
        <v>129.42742799999994</v>
      </c>
      <c r="V37" s="60">
        <v>56.9</v>
      </c>
      <c r="W37" s="45">
        <v>130.1</v>
      </c>
    </row>
    <row r="38" spans="1:23" ht="21" x14ac:dyDescent="0.25">
      <c r="A38" s="49" t="s">
        <v>53</v>
      </c>
      <c r="B38" s="49" t="s">
        <v>54</v>
      </c>
      <c r="C38" s="45">
        <v>8143.3127621989806</v>
      </c>
      <c r="D38" s="45">
        <v>7950.3146061468651</v>
      </c>
      <c r="E38" s="45">
        <v>8859.2476016042183</v>
      </c>
      <c r="F38" s="45">
        <v>8611.663311559385</v>
      </c>
      <c r="G38" s="45">
        <v>9330.6489560721966</v>
      </c>
      <c r="H38" s="45">
        <v>9096.0950801206582</v>
      </c>
      <c r="I38" s="45">
        <v>11876.003698973011</v>
      </c>
      <c r="J38" s="45">
        <v>11772.437913981967</v>
      </c>
      <c r="K38" s="45">
        <v>15474.732727899083</v>
      </c>
      <c r="L38" s="45">
        <v>14267.214596750893</v>
      </c>
      <c r="M38" s="45">
        <v>15946.592415444151</v>
      </c>
      <c r="N38" s="45">
        <v>15888.102697435183</v>
      </c>
      <c r="O38" s="45">
        <v>17619.011551238378</v>
      </c>
      <c r="P38" s="45">
        <v>17381.461085275612</v>
      </c>
      <c r="Q38" s="45">
        <v>21872.2</v>
      </c>
      <c r="R38" s="45">
        <v>18827.099999999999</v>
      </c>
      <c r="S38" s="45">
        <v>25545.999999999989</v>
      </c>
      <c r="T38" s="45">
        <v>24382.02536947</v>
      </c>
      <c r="U38" s="62">
        <v>31086.324133999984</v>
      </c>
      <c r="V38" s="60">
        <v>21173.599999999999</v>
      </c>
      <c r="W38" s="45">
        <v>33706.699999999997</v>
      </c>
    </row>
    <row r="39" spans="1:23" ht="31.5" x14ac:dyDescent="0.25">
      <c r="A39" s="49" t="s">
        <v>79</v>
      </c>
      <c r="B39" s="49" t="s">
        <v>80</v>
      </c>
      <c r="C39" s="45">
        <v>20386.000005504939</v>
      </c>
      <c r="D39" s="45">
        <v>46945.896662677042</v>
      </c>
      <c r="E39" s="45">
        <v>22500.000004074263</v>
      </c>
      <c r="F39" s="45">
        <v>54671.468834899817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8"/>
      <c r="W39" s="61"/>
    </row>
    <row r="40" spans="1:23" ht="21" x14ac:dyDescent="0.25">
      <c r="A40" s="50" t="s">
        <v>37</v>
      </c>
      <c r="B40" s="49" t="s">
        <v>38</v>
      </c>
      <c r="C40" s="61"/>
      <c r="D40" s="61"/>
      <c r="E40" s="61"/>
      <c r="F40" s="61"/>
      <c r="G40" s="61"/>
      <c r="H40" s="61"/>
      <c r="I40" s="45">
        <v>0</v>
      </c>
      <c r="J40" s="45">
        <v>3844.4598186675462</v>
      </c>
      <c r="K40" s="45">
        <v>7648.6000009386471</v>
      </c>
      <c r="L40" s="45">
        <v>6072.2749527451988</v>
      </c>
      <c r="M40" s="45">
        <v>8765.6874143435234</v>
      </c>
      <c r="N40" s="45">
        <v>8608.8400813194858</v>
      </c>
      <c r="O40" s="45">
        <v>4551.0999992866564</v>
      </c>
      <c r="P40" s="45">
        <v>4326.8253523218091</v>
      </c>
      <c r="Q40" s="45">
        <v>4931.6000000000004</v>
      </c>
      <c r="R40" s="45">
        <v>5228.3999999999996</v>
      </c>
      <c r="S40" s="45">
        <v>5429.1999999999971</v>
      </c>
      <c r="T40" s="45">
        <v>5308.3448268600005</v>
      </c>
      <c r="U40" s="62">
        <v>7839.972646999996</v>
      </c>
      <c r="V40" s="60">
        <v>4422.6000000000004</v>
      </c>
      <c r="W40" s="45">
        <v>8458.7000000000007</v>
      </c>
    </row>
    <row r="41" spans="1:23" x14ac:dyDescent="0.25">
      <c r="A41" s="48" t="s">
        <v>81</v>
      </c>
      <c r="B41" s="49" t="s">
        <v>82</v>
      </c>
      <c r="C41" s="45">
        <v>132777.25482685454</v>
      </c>
      <c r="D41" s="45">
        <v>180885.46126784541</v>
      </c>
      <c r="E41" s="45">
        <v>138975.51091916545</v>
      </c>
      <c r="F41" s="45">
        <v>213981.46669874742</v>
      </c>
      <c r="G41" s="45">
        <v>182298.41860233538</v>
      </c>
      <c r="H41" s="45">
        <v>216410.02276028757</v>
      </c>
      <c r="I41" s="45">
        <v>209237.198618906</v>
      </c>
      <c r="J41" s="45">
        <v>253186.78896410542</v>
      </c>
      <c r="K41" s="45">
        <v>389406.57229578856</v>
      </c>
      <c r="L41" s="45">
        <v>413994.44705880602</v>
      </c>
      <c r="M41" s="45">
        <v>416232.44437679637</v>
      </c>
      <c r="N41" s="45">
        <v>443570.63990798651</v>
      </c>
      <c r="O41" s="45">
        <v>460823.85944877</v>
      </c>
      <c r="P41" s="45">
        <v>434740.25695585838</v>
      </c>
      <c r="Q41" s="45">
        <v>477325</v>
      </c>
      <c r="R41" s="45">
        <v>500474.7</v>
      </c>
      <c r="S41" s="45">
        <v>514669.19999999972</v>
      </c>
      <c r="T41" s="45">
        <v>487488.70943500008</v>
      </c>
      <c r="U41" s="62">
        <v>567237.24769499979</v>
      </c>
      <c r="V41" s="60">
        <v>290509.3</v>
      </c>
      <c r="W41" s="45">
        <v>594568.69999999995</v>
      </c>
    </row>
    <row r="42" spans="1:23" x14ac:dyDescent="0.25">
      <c r="A42" s="48" t="s">
        <v>57</v>
      </c>
      <c r="B42" s="49" t="s">
        <v>58</v>
      </c>
      <c r="C42" s="45">
        <v>141073.20655209472</v>
      </c>
      <c r="D42" s="45">
        <v>182661.7173943251</v>
      </c>
      <c r="E42" s="45">
        <v>162617.27742144646</v>
      </c>
      <c r="F42" s="45">
        <v>200098.62622623352</v>
      </c>
      <c r="G42" s="45">
        <v>191236.36682048871</v>
      </c>
      <c r="H42" s="45">
        <v>210011.5621286096</v>
      </c>
      <c r="I42" s="45">
        <v>205027.74078227</v>
      </c>
      <c r="J42" s="45">
        <v>259728.46538853971</v>
      </c>
      <c r="K42" s="45">
        <v>203934.90002502719</v>
      </c>
      <c r="L42" s="45">
        <v>246239.05592421882</v>
      </c>
      <c r="M42" s="45">
        <v>219364.08652062214</v>
      </c>
      <c r="N42" s="45">
        <v>273220.99959487683</v>
      </c>
      <c r="O42" s="45">
        <v>248619.29996103115</v>
      </c>
      <c r="P42" s="45">
        <v>293918.96359393082</v>
      </c>
      <c r="Q42" s="45">
        <v>266964.40000000002</v>
      </c>
      <c r="R42" s="45">
        <v>334299.40000000002</v>
      </c>
      <c r="S42" s="45">
        <v>281532.39999999985</v>
      </c>
      <c r="T42" s="45">
        <v>324585.16545099998</v>
      </c>
      <c r="U42" s="62">
        <v>321485.3992269999</v>
      </c>
      <c r="V42" s="60">
        <v>143533.79999999999</v>
      </c>
      <c r="W42" s="45">
        <v>328956.5</v>
      </c>
    </row>
    <row r="43" spans="1:23" ht="21" x14ac:dyDescent="0.25">
      <c r="A43" s="48" t="s">
        <v>83</v>
      </c>
      <c r="B43" s="49" t="s">
        <v>84</v>
      </c>
      <c r="C43" s="45">
        <v>25492.700006883926</v>
      </c>
      <c r="D43" s="45">
        <v>22892.345690181741</v>
      </c>
      <c r="E43" s="45">
        <v>26146.200004734514</v>
      </c>
      <c r="F43" s="45">
        <v>32407.125052868232</v>
      </c>
      <c r="G43" s="45">
        <v>27315.299994356392</v>
      </c>
      <c r="H43" s="45">
        <v>28677.688030074911</v>
      </c>
      <c r="I43" s="45">
        <v>30370.191646373707</v>
      </c>
      <c r="J43" s="45">
        <v>32960.423574149718</v>
      </c>
      <c r="K43" s="45">
        <v>33712.00000413719</v>
      </c>
      <c r="L43" s="45">
        <v>21798.522872595149</v>
      </c>
      <c r="M43" s="61"/>
      <c r="N43" s="61"/>
      <c r="O43" s="61"/>
      <c r="P43" s="61"/>
      <c r="Q43" s="61"/>
      <c r="R43" s="61"/>
      <c r="S43" s="61"/>
      <c r="T43" s="61"/>
      <c r="U43" s="61"/>
      <c r="V43" s="68"/>
      <c r="W43" s="61"/>
    </row>
    <row r="44" spans="1:23" x14ac:dyDescent="0.25">
      <c r="A44" s="48" t="s">
        <v>77</v>
      </c>
      <c r="B44" s="49" t="s">
        <v>78</v>
      </c>
      <c r="C44" s="67">
        <v>202921</v>
      </c>
      <c r="D44" s="45">
        <v>211152.51960501861</v>
      </c>
      <c r="E44" s="67">
        <v>235767</v>
      </c>
      <c r="F44" s="45">
        <v>231443.39703590941</v>
      </c>
      <c r="G44" s="45">
        <v>237801.89995086781</v>
      </c>
      <c r="H44" s="45">
        <v>252110.86863891146</v>
      </c>
      <c r="I44" s="45">
        <v>272088.69997647085</v>
      </c>
      <c r="J44" s="45">
        <v>270632.69947659672</v>
      </c>
      <c r="K44" s="45">
        <v>299000.00003669376</v>
      </c>
      <c r="L44" s="45">
        <v>304350.79073335032</v>
      </c>
      <c r="M44" s="45">
        <v>320379.60004910489</v>
      </c>
      <c r="N44" s="45">
        <v>339747.95433907345</v>
      </c>
      <c r="O44" s="45">
        <v>338239.99994698394</v>
      </c>
      <c r="P44" s="45">
        <v>374418.92892731319</v>
      </c>
      <c r="Q44" s="45">
        <v>394492.7</v>
      </c>
      <c r="R44" s="45">
        <v>415557.5</v>
      </c>
      <c r="S44" s="45">
        <v>421565.19999999984</v>
      </c>
      <c r="T44" s="45">
        <v>436692.60727099987</v>
      </c>
      <c r="U44" s="62">
        <v>476960.99608899979</v>
      </c>
      <c r="V44" s="60">
        <v>210860.1</v>
      </c>
      <c r="W44" s="45">
        <v>497695.3</v>
      </c>
    </row>
    <row r="45" spans="1:23" ht="21" x14ac:dyDescent="0.25">
      <c r="A45" s="48" t="s">
        <v>73</v>
      </c>
      <c r="B45" s="49" t="s">
        <v>74</v>
      </c>
      <c r="C45" s="45">
        <v>68273.000018436112</v>
      </c>
      <c r="D45" s="45">
        <v>72449.140438563816</v>
      </c>
      <c r="E45" s="45">
        <v>74128.800013423126</v>
      </c>
      <c r="F45" s="45">
        <v>79416.120297380534</v>
      </c>
      <c r="G45" s="45">
        <v>80919.899983281153</v>
      </c>
      <c r="H45" s="45">
        <v>91911.916309010106</v>
      </c>
      <c r="I45" s="45">
        <v>79218.799993149471</v>
      </c>
      <c r="J45" s="45">
        <v>111911.57988432233</v>
      </c>
      <c r="K45" s="45">
        <v>88358.000010843418</v>
      </c>
      <c r="L45" s="45">
        <v>132277.22188623328</v>
      </c>
      <c r="M45" s="45">
        <v>107065.62894941005</v>
      </c>
      <c r="N45" s="45">
        <v>146476.72002045062</v>
      </c>
      <c r="O45" s="45">
        <v>112548.39998235904</v>
      </c>
      <c r="P45" s="45">
        <v>167360.59128976773</v>
      </c>
      <c r="Q45" s="45">
        <v>141452.1</v>
      </c>
      <c r="R45" s="45">
        <v>175590.2</v>
      </c>
      <c r="S45" s="45">
        <v>161357.39999999994</v>
      </c>
      <c r="T45" s="45">
        <v>189591.70904100002</v>
      </c>
      <c r="U45" s="62">
        <v>205458.61977099991</v>
      </c>
      <c r="V45" s="60">
        <v>100319.8</v>
      </c>
      <c r="W45" s="45">
        <v>208758.6</v>
      </c>
    </row>
    <row r="46" spans="1:23" x14ac:dyDescent="0.25">
      <c r="A46" s="48"/>
      <c r="B46" s="49" t="s">
        <v>85</v>
      </c>
      <c r="C46" s="66">
        <v>-169101.1</v>
      </c>
      <c r="D46" s="63">
        <v>-225239.20006082251</v>
      </c>
      <c r="E46" s="63">
        <v>-200503.30003630681</v>
      </c>
      <c r="F46" s="63">
        <v>-241592.20004374714</v>
      </c>
      <c r="G46" s="63">
        <v>-209102.19995679747</v>
      </c>
      <c r="H46" s="63">
        <v>-246278.59994911647</v>
      </c>
      <c r="I46" s="66">
        <v>-218848.7</v>
      </c>
      <c r="J46" s="63">
        <v>-279767.39997580682</v>
      </c>
      <c r="K46" s="63">
        <v>-258647.51003174164</v>
      </c>
      <c r="L46" s="63">
        <v>-290217.00003561587</v>
      </c>
      <c r="M46" s="66">
        <v>-263624.7</v>
      </c>
      <c r="N46" s="63">
        <v>-286106.90004385193</v>
      </c>
      <c r="O46" s="66">
        <v>-281565.90000000002</v>
      </c>
      <c r="P46" s="63">
        <v>-301718.89995270834</v>
      </c>
      <c r="Q46" s="66">
        <v>-328692.7</v>
      </c>
      <c r="R46" s="63">
        <v>-348240</v>
      </c>
      <c r="S46" s="63">
        <v>-366257.39999999985</v>
      </c>
      <c r="T46" s="63">
        <v>-396453.92569</v>
      </c>
      <c r="U46" s="65">
        <v>-438175.24801199982</v>
      </c>
      <c r="V46" s="64">
        <v>-232420.4</v>
      </c>
      <c r="W46" s="63">
        <v>-443764.5</v>
      </c>
    </row>
    <row r="47" spans="1:23" ht="21" x14ac:dyDescent="0.25">
      <c r="A47" s="48">
        <v>42</v>
      </c>
      <c r="B47" s="47" t="s">
        <v>90</v>
      </c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2">
        <v>613.35088099999973</v>
      </c>
      <c r="V47" s="60">
        <v>254.2</v>
      </c>
      <c r="W47" s="45">
        <v>1170</v>
      </c>
    </row>
    <row r="48" spans="1:23" x14ac:dyDescent="0.25">
      <c r="A48" s="48">
        <v>43</v>
      </c>
      <c r="B48" s="47" t="s">
        <v>91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2">
        <v>1999.9999999999989</v>
      </c>
      <c r="V48" s="60">
        <v>983.7</v>
      </c>
      <c r="W48" s="45">
        <v>2000</v>
      </c>
    </row>
    <row r="49" spans="1:23" ht="21" x14ac:dyDescent="0.25">
      <c r="A49" s="48">
        <v>41</v>
      </c>
      <c r="B49" s="47" t="s">
        <v>92</v>
      </c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2">
        <v>297.12637099999984</v>
      </c>
      <c r="V49" s="60">
        <v>131.30000000000001</v>
      </c>
      <c r="W49" s="45">
        <v>478.29999999999995</v>
      </c>
    </row>
    <row r="50" spans="1:23" ht="21" x14ac:dyDescent="0.25">
      <c r="A50" s="48">
        <v>44</v>
      </c>
      <c r="B50" s="47" t="s">
        <v>89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0">
        <v>324.7</v>
      </c>
      <c r="W50" s="45">
        <v>893.2</v>
      </c>
    </row>
    <row r="51" spans="1:23" x14ac:dyDescent="0.25">
      <c r="A51" s="46"/>
      <c r="B51" s="46" t="s">
        <v>86</v>
      </c>
      <c r="C51" s="59">
        <f t="shared" ref="C51:U51" si="0">SUM(C3:C50)</f>
        <v>1818441.7529035253</v>
      </c>
      <c r="D51" s="59">
        <f t="shared" si="0"/>
        <v>1988304.263393912</v>
      </c>
      <c r="E51" s="59">
        <f t="shared" si="0"/>
        <v>2000072.386074478</v>
      </c>
      <c r="F51" s="59">
        <f t="shared" si="0"/>
        <v>2284794.7224607272</v>
      </c>
      <c r="G51" s="59">
        <f t="shared" si="0"/>
        <v>2260412.4559699772</v>
      </c>
      <c r="H51" s="59">
        <f t="shared" si="0"/>
        <v>2516611.3307890436</v>
      </c>
      <c r="I51" s="59">
        <f t="shared" si="0"/>
        <v>2569450.1880008788</v>
      </c>
      <c r="J51" s="59">
        <f t="shared" si="0"/>
        <v>3225344.4271410857</v>
      </c>
      <c r="K51" s="59">
        <f t="shared" si="0"/>
        <v>3045478.601154746</v>
      </c>
      <c r="L51" s="59">
        <f t="shared" si="0"/>
        <v>3124529.3668683665</v>
      </c>
      <c r="M51" s="59">
        <f t="shared" si="0"/>
        <v>3176332.093553246</v>
      </c>
      <c r="N51" s="59">
        <f t="shared" si="0"/>
        <v>3391008.8087147437</v>
      </c>
      <c r="O51" s="59">
        <f t="shared" si="0"/>
        <v>3438895.5403828514</v>
      </c>
      <c r="P51" s="59">
        <f t="shared" si="0"/>
        <v>3686126.4873532318</v>
      </c>
      <c r="Q51" s="59">
        <f t="shared" si="0"/>
        <v>3706922.5999999996</v>
      </c>
      <c r="R51" s="59">
        <f t="shared" si="0"/>
        <v>3974012.7</v>
      </c>
      <c r="S51" s="59">
        <f t="shared" si="0"/>
        <v>3997878.5870481948</v>
      </c>
      <c r="T51" s="59">
        <f t="shared" si="0"/>
        <v>4196864.6582230907</v>
      </c>
      <c r="U51" s="59">
        <f t="shared" si="0"/>
        <v>4467225.7997999992</v>
      </c>
      <c r="V51" s="59">
        <v>2172045.5</v>
      </c>
      <c r="W51" s="59">
        <f>SUM(W3:W50)</f>
        <v>4676237.0999999996</v>
      </c>
    </row>
    <row r="52" spans="1:23" x14ac:dyDescent="0.25">
      <c r="B52" s="58" t="s">
        <v>139</v>
      </c>
    </row>
    <row r="53" spans="1:23" x14ac:dyDescent="0.25">
      <c r="B53" s="58" t="s">
        <v>138</v>
      </c>
    </row>
    <row r="54" spans="1:23" x14ac:dyDescent="0.25">
      <c r="B54" s="58" t="s">
        <v>137</v>
      </c>
    </row>
    <row r="55" spans="1:23" x14ac:dyDescent="0.25">
      <c r="B55" s="58" t="s">
        <v>136</v>
      </c>
    </row>
    <row r="56" spans="1:23" x14ac:dyDescent="0.25">
      <c r="B56" s="58" t="s">
        <v>135</v>
      </c>
    </row>
    <row r="57" spans="1:23" x14ac:dyDescent="0.25">
      <c r="B57" s="58" t="s">
        <v>134</v>
      </c>
    </row>
    <row r="58" spans="1:23" x14ac:dyDescent="0.25">
      <c r="B58" s="58" t="s">
        <v>133</v>
      </c>
    </row>
    <row r="59" spans="1:23" x14ac:dyDescent="0.25">
      <c r="B59" s="58" t="s">
        <v>132</v>
      </c>
    </row>
    <row r="60" spans="1:23" x14ac:dyDescent="0.25">
      <c r="B60" s="58" t="s">
        <v>131</v>
      </c>
    </row>
    <row r="64" spans="1:23" x14ac:dyDescent="0.25">
      <c r="A64" s="57"/>
      <c r="B64" s="57" t="s">
        <v>130</v>
      </c>
      <c r="C64" s="57">
        <v>1.3896124204278701</v>
      </c>
      <c r="D64" s="57"/>
      <c r="E64" s="57">
        <v>1.307253770706009</v>
      </c>
      <c r="F64" s="57"/>
      <c r="G64" s="57">
        <v>1.246107256705268</v>
      </c>
      <c r="H64" s="57"/>
      <c r="I64" s="57">
        <v>1.1755589904798716</v>
      </c>
      <c r="J64" s="57"/>
      <c r="K64" s="57">
        <v>1.1354006047851275</v>
      </c>
      <c r="L64" s="57"/>
      <c r="M64" s="57">
        <v>1.08666209112197</v>
      </c>
      <c r="N64" s="57"/>
      <c r="O64" s="57">
        <v>1.032086702336555</v>
      </c>
      <c r="P64" s="57"/>
      <c r="Q64" s="57">
        <v>1</v>
      </c>
      <c r="R64" s="57"/>
      <c r="S64" s="57">
        <v>0.97999026115340093</v>
      </c>
      <c r="T64" s="57"/>
      <c r="U64" s="57">
        <v>0.94760674814238333</v>
      </c>
      <c r="V64" s="57"/>
      <c r="W64" s="57">
        <v>0.91671350308830724</v>
      </c>
    </row>
    <row r="65" spans="1:23" x14ac:dyDescent="0.25">
      <c r="A65" s="57"/>
      <c r="B65" s="57"/>
      <c r="C65" s="57">
        <v>2005</v>
      </c>
      <c r="D65" s="57"/>
      <c r="E65" s="57">
        <v>2006</v>
      </c>
      <c r="F65" s="57"/>
      <c r="G65" s="57">
        <v>2007</v>
      </c>
      <c r="H65" s="57"/>
      <c r="I65" s="57">
        <v>2008</v>
      </c>
      <c r="J65" s="57"/>
      <c r="K65" s="57">
        <v>2009</v>
      </c>
      <c r="L65" s="57"/>
      <c r="M65" s="57">
        <v>2010</v>
      </c>
      <c r="N65" s="57"/>
      <c r="O65" s="57">
        <v>2011</v>
      </c>
      <c r="P65" s="57"/>
      <c r="Q65" s="57">
        <v>2012</v>
      </c>
      <c r="R65" s="57"/>
      <c r="S65" s="57">
        <v>2013</v>
      </c>
      <c r="T65" s="57"/>
      <c r="U65" s="57" t="s">
        <v>129</v>
      </c>
      <c r="V65" s="57"/>
      <c r="W65" s="57" t="s">
        <v>128</v>
      </c>
    </row>
    <row r="68" spans="1:23" ht="16.5" thickBot="1" x14ac:dyDescent="0.3"/>
    <row r="69" spans="1:23" ht="16.5" thickBot="1" x14ac:dyDescent="0.3">
      <c r="B69" s="57" t="s">
        <v>127</v>
      </c>
      <c r="C69" s="123">
        <v>2005</v>
      </c>
      <c r="D69" s="124"/>
      <c r="E69" s="123">
        <v>2006</v>
      </c>
      <c r="F69" s="124"/>
      <c r="G69" s="123">
        <v>2007</v>
      </c>
      <c r="H69" s="124"/>
      <c r="I69" s="123">
        <v>2008</v>
      </c>
      <c r="J69" s="124"/>
      <c r="K69" s="123">
        <v>2009</v>
      </c>
      <c r="L69" s="124"/>
      <c r="M69" s="123">
        <v>2010</v>
      </c>
      <c r="N69" s="124"/>
      <c r="O69" s="123">
        <v>2011</v>
      </c>
      <c r="P69" s="124"/>
      <c r="Q69" s="123">
        <v>2012</v>
      </c>
      <c r="R69" s="124"/>
      <c r="S69" s="123">
        <v>2013</v>
      </c>
      <c r="T69" s="125"/>
      <c r="U69" s="126">
        <v>2014</v>
      </c>
      <c r="V69" s="127"/>
      <c r="W69" s="56">
        <v>2015</v>
      </c>
    </row>
    <row r="70" spans="1:23" x14ac:dyDescent="0.25">
      <c r="A70" s="55" t="s">
        <v>0</v>
      </c>
      <c r="B70" s="55" t="s">
        <v>126</v>
      </c>
      <c r="C70" s="54" t="s">
        <v>125</v>
      </c>
      <c r="D70" s="54" t="s">
        <v>124</v>
      </c>
      <c r="E70" s="54" t="s">
        <v>125</v>
      </c>
      <c r="F70" s="54" t="s">
        <v>124</v>
      </c>
      <c r="G70" s="54" t="s">
        <v>125</v>
      </c>
      <c r="H70" s="54" t="s">
        <v>124</v>
      </c>
      <c r="I70" s="54" t="s">
        <v>125</v>
      </c>
      <c r="J70" s="54" t="s">
        <v>124</v>
      </c>
      <c r="K70" s="54" t="s">
        <v>125</v>
      </c>
      <c r="L70" s="54" t="s">
        <v>124</v>
      </c>
      <c r="M70" s="54" t="s">
        <v>125</v>
      </c>
      <c r="N70" s="54" t="s">
        <v>124</v>
      </c>
      <c r="O70" s="54" t="s">
        <v>125</v>
      </c>
      <c r="P70" s="54" t="s">
        <v>124</v>
      </c>
      <c r="Q70" s="54" t="s">
        <v>123</v>
      </c>
      <c r="R70" s="54" t="s">
        <v>124</v>
      </c>
      <c r="S70" s="53" t="s">
        <v>123</v>
      </c>
      <c r="T70" s="52" t="s">
        <v>124</v>
      </c>
      <c r="U70" s="51" t="s">
        <v>123</v>
      </c>
      <c r="V70" s="51" t="s">
        <v>122</v>
      </c>
      <c r="W70" s="51" t="s">
        <v>121</v>
      </c>
    </row>
    <row r="71" spans="1:23" x14ac:dyDescent="0.25">
      <c r="A71" s="48" t="s">
        <v>1</v>
      </c>
      <c r="B71" s="49" t="s">
        <v>87</v>
      </c>
      <c r="C71" s="45">
        <f t="shared" ref="C71:D90" si="1">C3*$C$64</f>
        <v>8832.2632959915263</v>
      </c>
      <c r="D71" s="45">
        <f t="shared" si="1"/>
        <v>8927.5614706132837</v>
      </c>
      <c r="E71" s="45">
        <f t="shared" ref="E71:F90" si="2">E3*$E$64</f>
        <v>9039.3678522464525</v>
      </c>
      <c r="F71" s="45">
        <f t="shared" si="2"/>
        <v>9823.1916914637804</v>
      </c>
      <c r="G71" s="45">
        <f t="shared" ref="G71:H90" si="3">G3*$G$64</f>
        <v>9375.3406457139572</v>
      </c>
      <c r="H71" s="45">
        <f t="shared" si="3"/>
        <v>9608.9435419223937</v>
      </c>
      <c r="I71" s="45">
        <f t="shared" ref="I71:J90" si="4">I3*$I$64</f>
        <v>10554.873858140672</v>
      </c>
      <c r="J71" s="45">
        <f t="shared" si="4"/>
        <v>10954.40291266106</v>
      </c>
      <c r="K71" s="45">
        <f t="shared" ref="K71:L90" si="5">K3*$K$64</f>
        <v>10678.387745008526</v>
      </c>
      <c r="L71" s="45">
        <f t="shared" si="5"/>
        <v>10853.77743184793</v>
      </c>
      <c r="M71" s="45">
        <f t="shared" ref="M71:N90" si="6">M3*$M$64</f>
        <v>10377.583748737217</v>
      </c>
      <c r="N71" s="45">
        <f t="shared" si="6"/>
        <v>10777.516626291135</v>
      </c>
      <c r="O71" s="45">
        <f t="shared" ref="O71:P90" si="7">O3*$O$64</f>
        <v>10537.880586840432</v>
      </c>
      <c r="P71" s="45">
        <f t="shared" si="7"/>
        <v>10793.896525728853</v>
      </c>
      <c r="Q71" s="45">
        <f t="shared" ref="Q71:R90" si="8">Q3*$Q$64</f>
        <v>10987.2</v>
      </c>
      <c r="R71" s="45">
        <f t="shared" si="8"/>
        <v>11781.4</v>
      </c>
      <c r="S71" s="45">
        <f t="shared" ref="S71:T90" si="9">S3*$S$64</f>
        <v>11708.923640260829</v>
      </c>
      <c r="T71" s="45">
        <f t="shared" si="9"/>
        <v>12367.72543704798</v>
      </c>
      <c r="U71" s="45">
        <f t="shared" ref="U71:V90" si="10">U3*$U$64</f>
        <v>11732.971387423197</v>
      </c>
      <c r="V71" s="45">
        <f t="shared" si="10"/>
        <v>6470.1641156413789</v>
      </c>
      <c r="W71" s="45">
        <f t="shared" ref="W71:W102" si="11">W3*$W$64</f>
        <v>12511.580904200144</v>
      </c>
    </row>
    <row r="72" spans="1:23" x14ac:dyDescent="0.25">
      <c r="A72" s="48" t="s">
        <v>4</v>
      </c>
      <c r="B72" s="49" t="s">
        <v>5</v>
      </c>
      <c r="C72" s="45">
        <f t="shared" si="1"/>
        <v>1956.6571371833134</v>
      </c>
      <c r="D72" s="45">
        <f t="shared" si="1"/>
        <v>2255.0803788423054</v>
      </c>
      <c r="E72" s="45">
        <f t="shared" si="2"/>
        <v>2120.2521468417808</v>
      </c>
      <c r="F72" s="45">
        <f t="shared" si="2"/>
        <v>2639.5970111915208</v>
      </c>
      <c r="G72" s="45">
        <f t="shared" si="3"/>
        <v>2004.3869251366862</v>
      </c>
      <c r="H72" s="45">
        <f t="shared" si="3"/>
        <v>2254.8996737623506</v>
      </c>
      <c r="I72" s="45">
        <f t="shared" si="4"/>
        <v>1986.5596220111868</v>
      </c>
      <c r="J72" s="45">
        <f t="shared" si="4"/>
        <v>2553.0183987796249</v>
      </c>
      <c r="K72" s="45">
        <f t="shared" si="5"/>
        <v>2041.5199626477106</v>
      </c>
      <c r="L72" s="45">
        <f t="shared" si="5"/>
        <v>2856.2116464966584</v>
      </c>
      <c r="M72" s="45">
        <f t="shared" si="6"/>
        <v>1823.2458404445169</v>
      </c>
      <c r="N72" s="45">
        <f t="shared" si="6"/>
        <v>2505.6290849777733</v>
      </c>
      <c r="O72" s="45">
        <f t="shared" si="7"/>
        <v>1843.8864255963786</v>
      </c>
      <c r="P72" s="45">
        <f t="shared" si="7"/>
        <v>2831.8952519112595</v>
      </c>
      <c r="Q72" s="45">
        <f t="shared" si="8"/>
        <v>1986.6</v>
      </c>
      <c r="R72" s="45">
        <f t="shared" si="8"/>
        <v>3005.2</v>
      </c>
      <c r="S72" s="45">
        <f t="shared" si="9"/>
        <v>2062.3895045973313</v>
      </c>
      <c r="T72" s="45">
        <f t="shared" si="9"/>
        <v>2862.6226123051165</v>
      </c>
      <c r="U72" s="45">
        <f t="shared" si="10"/>
        <v>2085.2293488091195</v>
      </c>
      <c r="V72" s="45">
        <f t="shared" si="10"/>
        <v>1479.87745857396</v>
      </c>
      <c r="W72" s="45">
        <f t="shared" si="11"/>
        <v>2104.9575457913711</v>
      </c>
    </row>
    <row r="73" spans="1:23" x14ac:dyDescent="0.25">
      <c r="A73" s="48" t="s">
        <v>8</v>
      </c>
      <c r="B73" s="49" t="s">
        <v>9</v>
      </c>
      <c r="C73" s="45">
        <f t="shared" si="1"/>
        <v>29234.176128737119</v>
      </c>
      <c r="D73" s="45">
        <f t="shared" si="1"/>
        <v>29883.531097572853</v>
      </c>
      <c r="E73" s="45">
        <f t="shared" si="2"/>
        <v>30575.76753142368</v>
      </c>
      <c r="F73" s="45">
        <f t="shared" si="2"/>
        <v>31113.028725718144</v>
      </c>
      <c r="G73" s="45">
        <f t="shared" si="3"/>
        <v>31438.680354917535</v>
      </c>
      <c r="H73" s="45">
        <f t="shared" si="3"/>
        <v>31296.293795863767</v>
      </c>
      <c r="I73" s="45">
        <f t="shared" si="4"/>
        <v>35223.567898465517</v>
      </c>
      <c r="J73" s="45">
        <f t="shared" si="4"/>
        <v>35240.686872813705</v>
      </c>
      <c r="K73" s="45">
        <f t="shared" si="5"/>
        <v>36945.731868479517</v>
      </c>
      <c r="L73" s="45">
        <f t="shared" si="5"/>
        <v>35628.891659310146</v>
      </c>
      <c r="M73" s="45">
        <f t="shared" si="6"/>
        <v>36972.091365244407</v>
      </c>
      <c r="N73" s="45">
        <f t="shared" si="6"/>
        <v>36829.346585336316</v>
      </c>
      <c r="O73" s="45">
        <f t="shared" si="7"/>
        <v>39256.200045130696</v>
      </c>
      <c r="P73" s="45">
        <f t="shared" si="7"/>
        <v>39027.439270226052</v>
      </c>
      <c r="Q73" s="45">
        <f t="shared" si="8"/>
        <v>42582.8</v>
      </c>
      <c r="R73" s="45">
        <f t="shared" si="8"/>
        <v>39716.400000000001</v>
      </c>
      <c r="S73" s="45">
        <f t="shared" si="9"/>
        <v>45549.457343279479</v>
      </c>
      <c r="T73" s="45">
        <f t="shared" si="9"/>
        <v>42707.994514477054</v>
      </c>
      <c r="U73" s="45">
        <f t="shared" si="10"/>
        <v>47609.24714182927</v>
      </c>
      <c r="V73" s="45">
        <f t="shared" si="10"/>
        <v>22475.715895140307</v>
      </c>
      <c r="W73" s="45">
        <f t="shared" si="11"/>
        <v>51582.643776626268</v>
      </c>
    </row>
    <row r="74" spans="1:23" x14ac:dyDescent="0.25">
      <c r="A74" s="48" t="s">
        <v>12</v>
      </c>
      <c r="B74" s="49" t="s">
        <v>13</v>
      </c>
      <c r="C74" s="45">
        <f t="shared" si="1"/>
        <v>4755.77530890653</v>
      </c>
      <c r="D74" s="45">
        <f t="shared" si="1"/>
        <v>8154.1926173639376</v>
      </c>
      <c r="E74" s="45">
        <f t="shared" si="2"/>
        <v>6193.6556814515734</v>
      </c>
      <c r="F74" s="45">
        <f t="shared" si="2"/>
        <v>8666.1480588691447</v>
      </c>
      <c r="G74" s="45">
        <f t="shared" si="3"/>
        <v>6334.278161809324</v>
      </c>
      <c r="H74" s="45">
        <f t="shared" si="3"/>
        <v>7333.9388023445526</v>
      </c>
      <c r="I74" s="45">
        <f t="shared" si="4"/>
        <v>7919.6233622789887</v>
      </c>
      <c r="J74" s="45">
        <f t="shared" si="4"/>
        <v>8521.7517399091248</v>
      </c>
      <c r="K74" s="45">
        <f t="shared" si="5"/>
        <v>10893.041398000983</v>
      </c>
      <c r="L74" s="45">
        <f t="shared" si="5"/>
        <v>10016.985096881483</v>
      </c>
      <c r="M74" s="45">
        <f t="shared" si="6"/>
        <v>9096.0492156301843</v>
      </c>
      <c r="N74" s="45">
        <f t="shared" si="6"/>
        <v>15517.109168018329</v>
      </c>
      <c r="O74" s="45">
        <f t="shared" si="7"/>
        <v>16911.91890104573</v>
      </c>
      <c r="P74" s="45">
        <f t="shared" si="7"/>
        <v>18502.080680093542</v>
      </c>
      <c r="Q74" s="45">
        <f t="shared" si="8"/>
        <v>23637.5</v>
      </c>
      <c r="R74" s="45">
        <f t="shared" si="8"/>
        <v>22908.9</v>
      </c>
      <c r="S74" s="45">
        <f t="shared" si="9"/>
        <v>61012.612982349914</v>
      </c>
      <c r="T74" s="45">
        <f t="shared" si="9"/>
        <v>54338.97961114654</v>
      </c>
      <c r="U74" s="45">
        <f t="shared" si="10"/>
        <v>71073.633564509684</v>
      </c>
      <c r="V74" s="45">
        <f t="shared" si="10"/>
        <v>28700.449863012807</v>
      </c>
      <c r="W74" s="45">
        <f t="shared" si="11"/>
        <v>71248.531872978492</v>
      </c>
    </row>
    <row r="75" spans="1:23" x14ac:dyDescent="0.25">
      <c r="A75" s="48" t="s">
        <v>16</v>
      </c>
      <c r="B75" s="49" t="s">
        <v>17</v>
      </c>
      <c r="C75" s="45">
        <f t="shared" si="1"/>
        <v>5606.4673096334582</v>
      </c>
      <c r="D75" s="45">
        <f t="shared" si="1"/>
        <v>7247.4668997976105</v>
      </c>
      <c r="E75" s="45">
        <f t="shared" si="2"/>
        <v>5896.9418182327763</v>
      </c>
      <c r="F75" s="45">
        <f t="shared" si="2"/>
        <v>7607.1959594682348</v>
      </c>
      <c r="G75" s="45">
        <f t="shared" si="3"/>
        <v>6026.2121813184203</v>
      </c>
      <c r="H75" s="45">
        <f t="shared" si="3"/>
        <v>8843.6207217488827</v>
      </c>
      <c r="I75" s="45">
        <f t="shared" si="4"/>
        <v>6287.1245923407623</v>
      </c>
      <c r="J75" s="45">
        <f t="shared" si="4"/>
        <v>8797.3908895068143</v>
      </c>
      <c r="K75" s="45">
        <f t="shared" si="5"/>
        <v>6071.7918178338941</v>
      </c>
      <c r="L75" s="45">
        <f t="shared" si="5"/>
        <v>8729.5716272132377</v>
      </c>
      <c r="M75" s="45">
        <f t="shared" si="6"/>
        <v>6460.5941819163972</v>
      </c>
      <c r="N75" s="45">
        <f t="shared" si="6"/>
        <v>9777.4080942365235</v>
      </c>
      <c r="O75" s="45">
        <f t="shared" si="7"/>
        <v>6010.3130505583631</v>
      </c>
      <c r="P75" s="45">
        <f t="shared" si="7"/>
        <v>8975.8767978758133</v>
      </c>
      <c r="Q75" s="45">
        <f t="shared" si="8"/>
        <v>6116.4</v>
      </c>
      <c r="R75" s="45">
        <f t="shared" si="8"/>
        <v>9784.4</v>
      </c>
      <c r="S75" s="45">
        <f t="shared" si="9"/>
        <v>6808.3843403371338</v>
      </c>
      <c r="T75" s="45">
        <f t="shared" si="9"/>
        <v>7475.1910678569038</v>
      </c>
      <c r="U75" s="45">
        <f t="shared" si="10"/>
        <v>7137.8303972611548</v>
      </c>
      <c r="V75" s="45">
        <f t="shared" si="10"/>
        <v>3567.1708427071881</v>
      </c>
      <c r="W75" s="45">
        <f t="shared" si="11"/>
        <v>7422.1708777544791</v>
      </c>
    </row>
    <row r="76" spans="1:23" x14ac:dyDescent="0.25">
      <c r="A76" s="48" t="s">
        <v>20</v>
      </c>
      <c r="B76" s="49" t="s">
        <v>21</v>
      </c>
      <c r="C76" s="45">
        <f t="shared" si="1"/>
        <v>37402.441741567614</v>
      </c>
      <c r="D76" s="45">
        <f t="shared" si="1"/>
        <v>43301.580971920921</v>
      </c>
      <c r="E76" s="45">
        <f t="shared" si="2"/>
        <v>35572.91863101365</v>
      </c>
      <c r="F76" s="45">
        <f t="shared" si="2"/>
        <v>49706.85408287782</v>
      </c>
      <c r="G76" s="45">
        <f t="shared" si="3"/>
        <v>42814.376170662079</v>
      </c>
      <c r="H76" s="45">
        <f t="shared" si="3"/>
        <v>45956.545988007158</v>
      </c>
      <c r="I76" s="45">
        <f t="shared" si="4"/>
        <v>42483.526353278277</v>
      </c>
      <c r="J76" s="45">
        <f t="shared" si="4"/>
        <v>55511.888495486884</v>
      </c>
      <c r="K76" s="45">
        <f t="shared" si="5"/>
        <v>41650.292163829094</v>
      </c>
      <c r="L76" s="45">
        <f t="shared" si="5"/>
        <v>49697.890062618331</v>
      </c>
      <c r="M76" s="45">
        <f t="shared" si="6"/>
        <v>39615.732207105284</v>
      </c>
      <c r="N76" s="45">
        <f t="shared" si="6"/>
        <v>46964.058555255688</v>
      </c>
      <c r="O76" s="45">
        <f t="shared" si="7"/>
        <v>40243.661540386121</v>
      </c>
      <c r="P76" s="45">
        <f t="shared" si="7"/>
        <v>49780.43867507566</v>
      </c>
      <c r="Q76" s="45">
        <f t="shared" si="8"/>
        <v>46233.599999999999</v>
      </c>
      <c r="R76" s="45">
        <f t="shared" si="8"/>
        <v>54016.9</v>
      </c>
      <c r="S76" s="45">
        <f t="shared" si="9"/>
        <v>44645.416327365463</v>
      </c>
      <c r="T76" s="45">
        <f t="shared" si="9"/>
        <v>43135.06653015803</v>
      </c>
      <c r="U76" s="45">
        <f t="shared" si="10"/>
        <v>39687.97870839059</v>
      </c>
      <c r="V76" s="45">
        <f t="shared" si="10"/>
        <v>19021.878819510945</v>
      </c>
      <c r="W76" s="45">
        <f t="shared" si="11"/>
        <v>40275.899429535086</v>
      </c>
    </row>
    <row r="77" spans="1:23" x14ac:dyDescent="0.25">
      <c r="A77" s="48" t="s">
        <v>22</v>
      </c>
      <c r="B77" s="49" t="s">
        <v>23</v>
      </c>
      <c r="C77" s="45">
        <f t="shared" si="1"/>
        <v>33353.716448621723</v>
      </c>
      <c r="D77" s="45">
        <f t="shared" si="1"/>
        <v>35116.87559520331</v>
      </c>
      <c r="E77" s="45">
        <f t="shared" si="2"/>
        <v>34030.300616332301</v>
      </c>
      <c r="F77" s="45">
        <f t="shared" si="2"/>
        <v>35279.789702101065</v>
      </c>
      <c r="G77" s="45">
        <f t="shared" si="3"/>
        <v>40125.770792774892</v>
      </c>
      <c r="H77" s="45">
        <f t="shared" si="3"/>
        <v>42563.828806422949</v>
      </c>
      <c r="I77" s="45">
        <f t="shared" si="4"/>
        <v>40981.168899372955</v>
      </c>
      <c r="J77" s="45">
        <f t="shared" si="4"/>
        <v>43639.604396215822</v>
      </c>
      <c r="K77" s="45">
        <f t="shared" si="5"/>
        <v>49529.946028658655</v>
      </c>
      <c r="L77" s="45">
        <f t="shared" si="5"/>
        <v>51043.184302236587</v>
      </c>
      <c r="M77" s="45">
        <f t="shared" si="6"/>
        <v>47413.686236510206</v>
      </c>
      <c r="N77" s="45">
        <f t="shared" si="6"/>
        <v>57155.048350644582</v>
      </c>
      <c r="O77" s="45">
        <f t="shared" si="7"/>
        <v>51645.057710981753</v>
      </c>
      <c r="P77" s="45">
        <f t="shared" si="7"/>
        <v>66031.827696120759</v>
      </c>
      <c r="Q77" s="45">
        <f t="shared" si="8"/>
        <v>55611</v>
      </c>
      <c r="R77" s="45">
        <f t="shared" si="8"/>
        <v>61363.8</v>
      </c>
      <c r="S77" s="45">
        <f t="shared" si="9"/>
        <v>59593.795774894978</v>
      </c>
      <c r="T77" s="45">
        <f t="shared" si="9"/>
        <v>59962.606583892193</v>
      </c>
      <c r="U77" s="45">
        <f t="shared" si="10"/>
        <v>61818.974026432268</v>
      </c>
      <c r="V77" s="45">
        <f t="shared" si="10"/>
        <v>25022.977594821845</v>
      </c>
      <c r="W77" s="45">
        <f t="shared" si="11"/>
        <v>65333.896351052725</v>
      </c>
    </row>
    <row r="78" spans="1:23" ht="21" x14ac:dyDescent="0.25">
      <c r="A78" s="48" t="s">
        <v>26</v>
      </c>
      <c r="B78" s="49" t="s">
        <v>27</v>
      </c>
      <c r="C78" s="45">
        <f t="shared" si="1"/>
        <v>67251.796498652533</v>
      </c>
      <c r="D78" s="45">
        <f t="shared" si="1"/>
        <v>64309.811012178478</v>
      </c>
      <c r="E78" s="45">
        <f t="shared" si="2"/>
        <v>66696.983952580529</v>
      </c>
      <c r="F78" s="45">
        <f t="shared" si="2"/>
        <v>63766.594319421558</v>
      </c>
      <c r="G78" s="45">
        <f t="shared" si="3"/>
        <v>72753.598335528455</v>
      </c>
      <c r="H78" s="45">
        <f t="shared" si="3"/>
        <v>71174.919537085472</v>
      </c>
      <c r="I78" s="45">
        <f t="shared" si="4"/>
        <v>75761.602920601857</v>
      </c>
      <c r="J78" s="45">
        <f t="shared" si="4"/>
        <v>75366.893328785489</v>
      </c>
      <c r="K78" s="45">
        <f t="shared" si="5"/>
        <v>80278.937214923193</v>
      </c>
      <c r="L78" s="45">
        <f t="shared" si="5"/>
        <v>77267.897137262684</v>
      </c>
      <c r="M78" s="45">
        <f t="shared" si="6"/>
        <v>79726.715394728715</v>
      </c>
      <c r="N78" s="45">
        <f t="shared" si="6"/>
        <v>77883.327726917792</v>
      </c>
      <c r="O78" s="45">
        <f t="shared" si="7"/>
        <v>76190.026409828497</v>
      </c>
      <c r="P78" s="45">
        <f t="shared" si="7"/>
        <v>77331.65529889446</v>
      </c>
      <c r="Q78" s="45">
        <f t="shared" si="8"/>
        <v>71378.3</v>
      </c>
      <c r="R78" s="45">
        <f t="shared" si="8"/>
        <v>68628.399999999994</v>
      </c>
      <c r="S78" s="45">
        <f t="shared" si="9"/>
        <v>73893.715666619275</v>
      </c>
      <c r="T78" s="45">
        <f t="shared" si="9"/>
        <v>70647.993014296648</v>
      </c>
      <c r="U78" s="45">
        <f t="shared" si="10"/>
        <v>78557.021443354475</v>
      </c>
      <c r="V78" s="45">
        <f t="shared" si="10"/>
        <v>47008.306997798471</v>
      </c>
      <c r="W78" s="45">
        <f t="shared" si="11"/>
        <v>80452.610458036026</v>
      </c>
    </row>
    <row r="79" spans="1:23" x14ac:dyDescent="0.25">
      <c r="A79" s="48" t="s">
        <v>30</v>
      </c>
      <c r="B79" s="49" t="s">
        <v>120</v>
      </c>
      <c r="C79" s="45">
        <f t="shared" si="1"/>
        <v>50991.042094507553</v>
      </c>
      <c r="D79" s="45">
        <f t="shared" si="1"/>
        <v>58537.393922184463</v>
      </c>
      <c r="E79" s="45">
        <f t="shared" si="2"/>
        <v>44037.66485074487</v>
      </c>
      <c r="F79" s="45">
        <f t="shared" si="2"/>
        <v>53695.510972639444</v>
      </c>
      <c r="G79" s="45">
        <f t="shared" si="3"/>
        <v>48807.778241999113</v>
      </c>
      <c r="H79" s="45">
        <f t="shared" si="3"/>
        <v>92652.953054218029</v>
      </c>
      <c r="I79" s="45">
        <f t="shared" si="4"/>
        <v>68510.753069498751</v>
      </c>
      <c r="J79" s="45">
        <f t="shared" si="4"/>
        <v>57094.769121087673</v>
      </c>
      <c r="K79" s="45">
        <f t="shared" si="5"/>
        <v>82299.417057607046</v>
      </c>
      <c r="L79" s="45">
        <f t="shared" si="5"/>
        <v>72082.059896555322</v>
      </c>
      <c r="M79" s="45">
        <f t="shared" si="6"/>
        <v>87218.527642633402</v>
      </c>
      <c r="N79" s="45">
        <f t="shared" si="6"/>
        <v>78877.111718255139</v>
      </c>
      <c r="O79" s="45">
        <f t="shared" si="7"/>
        <v>89193.510011914375</v>
      </c>
      <c r="P79" s="45">
        <f t="shared" si="7"/>
        <v>83639.838735690311</v>
      </c>
      <c r="Q79" s="45">
        <f t="shared" si="8"/>
        <v>85544</v>
      </c>
      <c r="R79" s="45">
        <f t="shared" si="8"/>
        <v>80300.600000000006</v>
      </c>
      <c r="S79" s="45">
        <f t="shared" si="9"/>
        <v>84518.182083887747</v>
      </c>
      <c r="T79" s="45">
        <f t="shared" si="9"/>
        <v>79006.775920938089</v>
      </c>
      <c r="U79" s="45">
        <f t="shared" si="10"/>
        <v>112606.36509105926</v>
      </c>
      <c r="V79" s="45">
        <f t="shared" si="10"/>
        <v>42904.601214293063</v>
      </c>
      <c r="W79" s="45">
        <f t="shared" si="11"/>
        <v>110699.93917783594</v>
      </c>
    </row>
    <row r="80" spans="1:23" x14ac:dyDescent="0.25">
      <c r="A80" s="48" t="s">
        <v>33</v>
      </c>
      <c r="B80" s="49" t="s">
        <v>34</v>
      </c>
      <c r="C80" s="45">
        <f t="shared" si="1"/>
        <v>9751.7190167107165</v>
      </c>
      <c r="D80" s="45">
        <f t="shared" si="1"/>
        <v>8951.1734244125273</v>
      </c>
      <c r="E80" s="45">
        <f t="shared" si="2"/>
        <v>9959.4302453157761</v>
      </c>
      <c r="F80" s="45">
        <f t="shared" si="2"/>
        <v>12334.986300546228</v>
      </c>
      <c r="G80" s="45">
        <f t="shared" si="3"/>
        <v>10259.36125060646</v>
      </c>
      <c r="H80" s="45">
        <f t="shared" si="3"/>
        <v>12745.476996831676</v>
      </c>
      <c r="I80" s="45">
        <f t="shared" si="4"/>
        <v>12704.148453118318</v>
      </c>
      <c r="J80" s="45">
        <f t="shared" si="4"/>
        <v>20437.027652554174</v>
      </c>
      <c r="K80" s="45">
        <f t="shared" si="5"/>
        <v>16069.750653669071</v>
      </c>
      <c r="L80" s="45">
        <f t="shared" si="5"/>
        <v>20873.628526238172</v>
      </c>
      <c r="M80" s="45">
        <f t="shared" si="6"/>
        <v>15598.749687785201</v>
      </c>
      <c r="N80" s="45">
        <f t="shared" si="6"/>
        <v>17065.841996296705</v>
      </c>
      <c r="O80" s="45">
        <f t="shared" si="7"/>
        <v>17036.969116418852</v>
      </c>
      <c r="P80" s="45">
        <f t="shared" si="7"/>
        <v>18412.760045139767</v>
      </c>
      <c r="Q80" s="45">
        <f t="shared" si="8"/>
        <v>18622.900000000001</v>
      </c>
      <c r="R80" s="45">
        <f t="shared" si="8"/>
        <v>19907.400000000001</v>
      </c>
      <c r="S80" s="45">
        <f t="shared" si="9"/>
        <v>19975.435490168107</v>
      </c>
      <c r="T80" s="45">
        <f t="shared" si="9"/>
        <v>19161.248884529778</v>
      </c>
      <c r="U80" s="45">
        <f t="shared" si="10"/>
        <v>20073.829856681648</v>
      </c>
      <c r="V80" s="45">
        <f t="shared" si="10"/>
        <v>10203.924224671999</v>
      </c>
      <c r="W80" s="45">
        <f t="shared" si="11"/>
        <v>20083.451097008943</v>
      </c>
    </row>
    <row r="81" spans="1:23" x14ac:dyDescent="0.25">
      <c r="A81" s="48" t="s">
        <v>35</v>
      </c>
      <c r="B81" s="49" t="s">
        <v>36</v>
      </c>
      <c r="C81" s="45">
        <f t="shared" si="1"/>
        <v>177409.59122408167</v>
      </c>
      <c r="D81" s="45">
        <f t="shared" si="1"/>
        <v>190892.8925355089</v>
      </c>
      <c r="E81" s="45">
        <f t="shared" si="2"/>
        <v>179865.61199402341</v>
      </c>
      <c r="F81" s="45">
        <f t="shared" si="2"/>
        <v>198428.57773693828</v>
      </c>
      <c r="G81" s="45">
        <f t="shared" si="3"/>
        <v>189362.69545448115</v>
      </c>
      <c r="H81" s="45">
        <f t="shared" si="3"/>
        <v>211656.49837303424</v>
      </c>
      <c r="I81" s="45">
        <f t="shared" si="4"/>
        <v>203956.89860084126</v>
      </c>
      <c r="J81" s="45">
        <f t="shared" si="4"/>
        <v>221450.32272092166</v>
      </c>
      <c r="K81" s="45">
        <f t="shared" si="5"/>
        <v>228136.67672065119</v>
      </c>
      <c r="L81" s="45">
        <f t="shared" si="5"/>
        <v>237023.4349129819</v>
      </c>
      <c r="M81" s="45">
        <f t="shared" si="6"/>
        <v>229487.99330966352</v>
      </c>
      <c r="N81" s="45">
        <f t="shared" si="6"/>
        <v>245255.67347692224</v>
      </c>
      <c r="O81" s="45">
        <f t="shared" si="7"/>
        <v>238086.45719734085</v>
      </c>
      <c r="P81" s="45">
        <f t="shared" si="7"/>
        <v>260678.45958010401</v>
      </c>
      <c r="Q81" s="45">
        <f t="shared" si="8"/>
        <v>251764.6</v>
      </c>
      <c r="R81" s="45">
        <f t="shared" si="8"/>
        <v>281960.3</v>
      </c>
      <c r="S81" s="45">
        <f t="shared" si="9"/>
        <v>255069.12120027587</v>
      </c>
      <c r="T81" s="45">
        <f t="shared" si="9"/>
        <v>279649.50127275556</v>
      </c>
      <c r="U81" s="45">
        <f t="shared" si="10"/>
        <v>277221.19547816482</v>
      </c>
      <c r="V81" s="45">
        <f t="shared" si="10"/>
        <v>121723.59294385726</v>
      </c>
      <c r="W81" s="45">
        <f t="shared" si="11"/>
        <v>280277.45317582396</v>
      </c>
    </row>
    <row r="82" spans="1:23" x14ac:dyDescent="0.25">
      <c r="A82" s="48" t="s">
        <v>39</v>
      </c>
      <c r="B82" s="49" t="s">
        <v>40</v>
      </c>
      <c r="C82" s="45">
        <f t="shared" si="1"/>
        <v>47280.803903340326</v>
      </c>
      <c r="D82" s="45">
        <f t="shared" si="1"/>
        <v>46837.566297045523</v>
      </c>
      <c r="E82" s="45">
        <f t="shared" si="2"/>
        <v>55369.394984441067</v>
      </c>
      <c r="F82" s="45">
        <f t="shared" si="2"/>
        <v>54313.402820011223</v>
      </c>
      <c r="G82" s="45">
        <f t="shared" si="3"/>
        <v>69262.573862138364</v>
      </c>
      <c r="H82" s="45">
        <f t="shared" si="3"/>
        <v>66223.163903371867</v>
      </c>
      <c r="I82" s="45">
        <f t="shared" si="4"/>
        <v>81614.476021896917</v>
      </c>
      <c r="J82" s="45">
        <f t="shared" si="4"/>
        <v>81987.563487845269</v>
      </c>
      <c r="K82" s="45">
        <f t="shared" si="5"/>
        <v>96550.457394045661</v>
      </c>
      <c r="L82" s="45">
        <f t="shared" si="5"/>
        <v>91921.188191218636</v>
      </c>
      <c r="M82" s="45">
        <f t="shared" si="6"/>
        <v>97683.240313188624</v>
      </c>
      <c r="N82" s="45">
        <f t="shared" si="6"/>
        <v>94284.860322888213</v>
      </c>
      <c r="O82" s="45">
        <f t="shared" si="7"/>
        <v>108693.0722402307</v>
      </c>
      <c r="P82" s="45">
        <f t="shared" si="7"/>
        <v>103008.9218301521</v>
      </c>
      <c r="Q82" s="45">
        <f t="shared" si="8"/>
        <v>113479.7</v>
      </c>
      <c r="R82" s="45">
        <f t="shared" si="8"/>
        <v>112737.3</v>
      </c>
      <c r="S82" s="45">
        <f t="shared" si="9"/>
        <v>119418.28125726548</v>
      </c>
      <c r="T82" s="45">
        <f t="shared" si="9"/>
        <v>114498.99682452789</v>
      </c>
      <c r="U82" s="45">
        <f t="shared" si="10"/>
        <v>123439.76727282652</v>
      </c>
      <c r="V82" s="45">
        <f t="shared" si="10"/>
        <v>54514.489571183913</v>
      </c>
      <c r="W82" s="45">
        <f t="shared" si="11"/>
        <v>123690.68623010034</v>
      </c>
    </row>
    <row r="83" spans="1:23" x14ac:dyDescent="0.25">
      <c r="A83" s="48" t="s">
        <v>41</v>
      </c>
      <c r="B83" s="49" t="s">
        <v>42</v>
      </c>
      <c r="C83" s="45">
        <f t="shared" si="1"/>
        <v>12001.278990678666</v>
      </c>
      <c r="D83" s="45">
        <f t="shared" si="1"/>
        <v>13241.321309556866</v>
      </c>
      <c r="E83" s="45">
        <f t="shared" si="2"/>
        <v>11979.03404837438</v>
      </c>
      <c r="F83" s="45">
        <f t="shared" si="2"/>
        <v>13070.330899040662</v>
      </c>
      <c r="G83" s="45">
        <f t="shared" si="3"/>
        <v>13646.520690400012</v>
      </c>
      <c r="H83" s="45">
        <f t="shared" si="3"/>
        <v>15160.595379628132</v>
      </c>
      <c r="I83" s="45">
        <f t="shared" si="4"/>
        <v>15732.20749380398</v>
      </c>
      <c r="J83" s="45">
        <f t="shared" si="4"/>
        <v>17815.840219598394</v>
      </c>
      <c r="K83" s="45">
        <f t="shared" si="5"/>
        <v>18233.717486946043</v>
      </c>
      <c r="L83" s="45">
        <f t="shared" si="5"/>
        <v>18532.010721839819</v>
      </c>
      <c r="M83" s="45">
        <f t="shared" si="6"/>
        <v>17377.758020877896</v>
      </c>
      <c r="N83" s="45">
        <f t="shared" si="6"/>
        <v>20011.618772431055</v>
      </c>
      <c r="O83" s="45">
        <f t="shared" si="7"/>
        <v>18856.407182197749</v>
      </c>
      <c r="P83" s="45">
        <f t="shared" si="7"/>
        <v>20695.895739799849</v>
      </c>
      <c r="Q83" s="45">
        <f t="shared" si="8"/>
        <v>19679.7</v>
      </c>
      <c r="R83" s="45">
        <f t="shared" si="8"/>
        <v>21407.200000000001</v>
      </c>
      <c r="S83" s="45">
        <f t="shared" si="9"/>
        <v>21427.389061092988</v>
      </c>
      <c r="T83" s="45">
        <f t="shared" si="9"/>
        <v>23468.914190902764</v>
      </c>
      <c r="U83" s="45">
        <f t="shared" si="10"/>
        <v>23313.666711406426</v>
      </c>
      <c r="V83" s="45">
        <f t="shared" si="10"/>
        <v>11965.904212167945</v>
      </c>
      <c r="W83" s="45">
        <f t="shared" si="11"/>
        <v>24773.72406420996</v>
      </c>
    </row>
    <row r="84" spans="1:23" x14ac:dyDescent="0.25">
      <c r="A84" s="48" t="s">
        <v>28</v>
      </c>
      <c r="B84" s="49" t="s">
        <v>29</v>
      </c>
      <c r="C84" s="45">
        <f t="shared" si="1"/>
        <v>4426.3881118577374</v>
      </c>
      <c r="D84" s="45">
        <f t="shared" si="1"/>
        <v>4647.777624786866</v>
      </c>
      <c r="E84" s="45">
        <f t="shared" si="2"/>
        <v>4264.4441627162132</v>
      </c>
      <c r="F84" s="45">
        <f t="shared" si="2"/>
        <v>4375.4650997894778</v>
      </c>
      <c r="G84" s="45">
        <f t="shared" si="3"/>
        <v>4030.8025854432535</v>
      </c>
      <c r="H84" s="45">
        <f t="shared" si="3"/>
        <v>3927.0040341610643</v>
      </c>
      <c r="I84" s="45">
        <f t="shared" si="4"/>
        <v>4019.8786310913547</v>
      </c>
      <c r="J84" s="45">
        <f t="shared" si="4"/>
        <v>4654.4682869177959</v>
      </c>
      <c r="K84" s="45">
        <f t="shared" si="5"/>
        <v>4644.5606703110789</v>
      </c>
      <c r="L84" s="45">
        <f t="shared" si="5"/>
        <v>4533.2574125927667</v>
      </c>
      <c r="M84" s="45">
        <f t="shared" si="6"/>
        <v>3996.5974655860182</v>
      </c>
      <c r="N84" s="45">
        <f t="shared" si="6"/>
        <v>4199.9253294564023</v>
      </c>
      <c r="O84" s="45">
        <f t="shared" si="7"/>
        <v>3823.5276128512442</v>
      </c>
      <c r="P84" s="45">
        <f t="shared" si="7"/>
        <v>4014.300419984937</v>
      </c>
      <c r="Q84" s="45">
        <f t="shared" si="8"/>
        <v>4416.8</v>
      </c>
      <c r="R84" s="45">
        <f t="shared" si="8"/>
        <v>4360.1000000000004</v>
      </c>
      <c r="S84" s="45">
        <f t="shared" si="9"/>
        <v>4385.3584196353513</v>
      </c>
      <c r="T84" s="45">
        <f t="shared" si="9"/>
        <v>4246.2858762329961</v>
      </c>
      <c r="U84" s="45">
        <f t="shared" si="10"/>
        <v>4646.5924754800144</v>
      </c>
      <c r="V84" s="45">
        <f t="shared" si="10"/>
        <v>2015.3700319492211</v>
      </c>
      <c r="W84" s="45">
        <f t="shared" si="11"/>
        <v>4936.135528729299</v>
      </c>
    </row>
    <row r="85" spans="1:23" x14ac:dyDescent="0.25">
      <c r="A85" s="48" t="s">
        <v>18</v>
      </c>
      <c r="B85" s="49" t="s">
        <v>19</v>
      </c>
      <c r="C85" s="45">
        <f t="shared" si="1"/>
        <v>6748.2646445695673</v>
      </c>
      <c r="D85" s="45">
        <f t="shared" si="1"/>
        <v>5218.4299667779842</v>
      </c>
      <c r="E85" s="45">
        <f t="shared" si="2"/>
        <v>5798.4533884143993</v>
      </c>
      <c r="F85" s="45">
        <f t="shared" si="2"/>
        <v>5675.9919389149973</v>
      </c>
      <c r="G85" s="45">
        <f t="shared" si="3"/>
        <v>5946.7976599458834</v>
      </c>
      <c r="H85" s="45">
        <f t="shared" si="3"/>
        <v>5858.4573744762074</v>
      </c>
      <c r="I85" s="45">
        <f t="shared" si="4"/>
        <v>6198.4743957614528</v>
      </c>
      <c r="J85" s="45">
        <f t="shared" si="4"/>
        <v>5939.2524235502888</v>
      </c>
      <c r="K85" s="45">
        <f t="shared" si="5"/>
        <v>6590.2609491006942</v>
      </c>
      <c r="L85" s="45">
        <f t="shared" si="5"/>
        <v>5943.1460243653391</v>
      </c>
      <c r="M85" s="45">
        <f t="shared" si="6"/>
        <v>5645.3433812471121</v>
      </c>
      <c r="N85" s="45">
        <f t="shared" si="6"/>
        <v>5383.0820136355615</v>
      </c>
      <c r="O85" s="45">
        <f t="shared" si="7"/>
        <v>5786.5759205214254</v>
      </c>
      <c r="P85" s="45">
        <f t="shared" si="7"/>
        <v>5828.8833785904135</v>
      </c>
      <c r="Q85" s="45">
        <f t="shared" si="8"/>
        <v>5707.4</v>
      </c>
      <c r="R85" s="45">
        <f t="shared" si="8"/>
        <v>5351.1</v>
      </c>
      <c r="S85" s="45">
        <f t="shared" si="9"/>
        <v>5750.3868543959243</v>
      </c>
      <c r="T85" s="45">
        <f t="shared" si="9"/>
        <v>20962.550873600409</v>
      </c>
      <c r="U85" s="45">
        <f t="shared" si="10"/>
        <v>25197.339533478789</v>
      </c>
      <c r="V85" s="45">
        <f t="shared" si="10"/>
        <v>10435.329792568367</v>
      </c>
      <c r="W85" s="45">
        <f t="shared" si="11"/>
        <v>20008.097247055088</v>
      </c>
    </row>
    <row r="86" spans="1:23" x14ac:dyDescent="0.25">
      <c r="A86" s="48" t="s">
        <v>47</v>
      </c>
      <c r="B86" s="49" t="s">
        <v>48</v>
      </c>
      <c r="C86" s="45">
        <f t="shared" si="1"/>
        <v>34021.693092403977</v>
      </c>
      <c r="D86" s="45">
        <f t="shared" si="1"/>
        <v>33909.557481560587</v>
      </c>
      <c r="E86" s="45">
        <f t="shared" si="2"/>
        <v>27900.486458493368</v>
      </c>
      <c r="F86" s="45">
        <f t="shared" si="2"/>
        <v>37950.069724089197</v>
      </c>
      <c r="G86" s="45">
        <f t="shared" si="3"/>
        <v>36144.930243510316</v>
      </c>
      <c r="H86" s="45">
        <f t="shared" si="3"/>
        <v>51210.454903030688</v>
      </c>
      <c r="I86" s="45">
        <f t="shared" si="4"/>
        <v>45922.751375112493</v>
      </c>
      <c r="J86" s="45">
        <f t="shared" si="4"/>
        <v>45811.1002442276</v>
      </c>
      <c r="K86" s="45">
        <f t="shared" si="5"/>
        <v>51160.973433724481</v>
      </c>
      <c r="L86" s="45">
        <f t="shared" si="5"/>
        <v>51230.521449719621</v>
      </c>
      <c r="M86" s="45">
        <f t="shared" si="6"/>
        <v>50243.128433429956</v>
      </c>
      <c r="N86" s="45">
        <f t="shared" si="6"/>
        <v>52897.656851395484</v>
      </c>
      <c r="O86" s="45">
        <f t="shared" si="7"/>
        <v>52865.569589433551</v>
      </c>
      <c r="P86" s="45">
        <f t="shared" si="7"/>
        <v>54299.886283677581</v>
      </c>
      <c r="Q86" s="45">
        <f t="shared" si="8"/>
        <v>54717.7</v>
      </c>
      <c r="R86" s="45">
        <f t="shared" si="8"/>
        <v>58024</v>
      </c>
      <c r="S86" s="45">
        <f t="shared" si="9"/>
        <v>55341.226035645908</v>
      </c>
      <c r="T86" s="45">
        <f t="shared" si="9"/>
        <v>53941.102791513957</v>
      </c>
      <c r="U86" s="45">
        <f t="shared" si="10"/>
        <v>62757.709526576306</v>
      </c>
      <c r="V86" s="45">
        <f t="shared" si="10"/>
        <v>25520.09209489734</v>
      </c>
      <c r="W86" s="45">
        <f t="shared" si="11"/>
        <v>61581.787982912283</v>
      </c>
    </row>
    <row r="87" spans="1:23" x14ac:dyDescent="0.25">
      <c r="A87" s="48" t="s">
        <v>43</v>
      </c>
      <c r="B87" s="49" t="s">
        <v>44</v>
      </c>
      <c r="C87" s="45">
        <f t="shared" si="1"/>
        <v>11316.440956535876</v>
      </c>
      <c r="D87" s="45">
        <f t="shared" si="1"/>
        <v>10522.51658950033</v>
      </c>
      <c r="E87" s="45">
        <f t="shared" si="2"/>
        <v>12485.033026943935</v>
      </c>
      <c r="F87" s="45">
        <f t="shared" si="2"/>
        <v>11585.406150338003</v>
      </c>
      <c r="G87" s="45">
        <f t="shared" si="3"/>
        <v>11484.796625677145</v>
      </c>
      <c r="H87" s="45">
        <f t="shared" si="3"/>
        <v>11762.586678345848</v>
      </c>
      <c r="I87" s="45">
        <f t="shared" si="4"/>
        <v>10941.878315561455</v>
      </c>
      <c r="J87" s="45">
        <f t="shared" si="4"/>
        <v>10521.451861412834</v>
      </c>
      <c r="K87" s="45">
        <f t="shared" si="5"/>
        <v>13976.619725835008</v>
      </c>
      <c r="L87" s="45">
        <f t="shared" si="5"/>
        <v>12300.25727561416</v>
      </c>
      <c r="M87" s="45">
        <f t="shared" si="6"/>
        <v>12802.481237241107</v>
      </c>
      <c r="N87" s="45">
        <f t="shared" si="6"/>
        <v>11574.949790508039</v>
      </c>
      <c r="O87" s="45">
        <f t="shared" si="7"/>
        <v>12382.782426810398</v>
      </c>
      <c r="P87" s="45">
        <f t="shared" si="7"/>
        <v>11924.16822951541</v>
      </c>
      <c r="Q87" s="45">
        <f t="shared" si="8"/>
        <v>14905.1</v>
      </c>
      <c r="R87" s="45">
        <f t="shared" si="8"/>
        <v>13606.7</v>
      </c>
      <c r="S87" s="45">
        <f t="shared" si="9"/>
        <v>15445.136510908169</v>
      </c>
      <c r="T87" s="45">
        <f t="shared" si="9"/>
        <v>13859.224923584919</v>
      </c>
      <c r="U87" s="45">
        <f t="shared" si="10"/>
        <v>16382.47393006052</v>
      </c>
      <c r="V87" s="45">
        <f t="shared" si="10"/>
        <v>5703.0764530201195</v>
      </c>
      <c r="W87" s="45">
        <f t="shared" si="11"/>
        <v>15817.433139037197</v>
      </c>
    </row>
    <row r="88" spans="1:23" x14ac:dyDescent="0.25">
      <c r="A88" s="48" t="s">
        <v>51</v>
      </c>
      <c r="B88" s="49" t="s">
        <v>52</v>
      </c>
      <c r="C88" s="45">
        <f t="shared" si="1"/>
        <v>36705.13108828455</v>
      </c>
      <c r="D88" s="45">
        <f t="shared" si="1"/>
        <v>107604.63920006003</v>
      </c>
      <c r="E88" s="45">
        <f t="shared" si="2"/>
        <v>35719.889740939601</v>
      </c>
      <c r="F88" s="45">
        <f t="shared" si="2"/>
        <v>105164.79807022773</v>
      </c>
      <c r="G88" s="45">
        <f t="shared" si="3"/>
        <v>40863.967532743685</v>
      </c>
      <c r="H88" s="45">
        <f t="shared" si="3"/>
        <v>58737.800478690457</v>
      </c>
      <c r="I88" s="45">
        <f t="shared" si="4"/>
        <v>42298.311395187709</v>
      </c>
      <c r="J88" s="45">
        <f t="shared" si="4"/>
        <v>95358.706958347408</v>
      </c>
      <c r="K88" s="45">
        <f t="shared" si="5"/>
        <v>49748.754663133834</v>
      </c>
      <c r="L88" s="45">
        <f t="shared" si="5"/>
        <v>75158.243487414351</v>
      </c>
      <c r="M88" s="45">
        <f t="shared" si="6"/>
        <v>3437.7884658581693</v>
      </c>
      <c r="N88" s="45">
        <f t="shared" si="6"/>
        <v>40358.353597539863</v>
      </c>
      <c r="O88" s="45">
        <f t="shared" si="7"/>
        <v>3192.4949080662955</v>
      </c>
      <c r="P88" s="45">
        <f t="shared" si="7"/>
        <v>32982.508134701391</v>
      </c>
      <c r="Q88" s="45">
        <f t="shared" si="8"/>
        <v>3201.5</v>
      </c>
      <c r="R88" s="45">
        <f t="shared" si="8"/>
        <v>34661.4</v>
      </c>
      <c r="S88" s="45">
        <f t="shared" si="9"/>
        <v>2287.3952685581521</v>
      </c>
      <c r="T88" s="45">
        <f t="shared" si="9"/>
        <v>100750.92745677789</v>
      </c>
      <c r="U88" s="45">
        <f t="shared" si="10"/>
        <v>3121.5808723206314</v>
      </c>
      <c r="V88" s="45">
        <f t="shared" si="10"/>
        <v>5461.6262535934411</v>
      </c>
      <c r="W88" s="45">
        <f t="shared" si="11"/>
        <v>3517.4297113498351</v>
      </c>
    </row>
    <row r="89" spans="1:23" x14ac:dyDescent="0.25">
      <c r="A89" s="48" t="s">
        <v>55</v>
      </c>
      <c r="B89" s="49" t="s">
        <v>56</v>
      </c>
      <c r="C89" s="45">
        <f t="shared" si="1"/>
        <v>205217.08972487654</v>
      </c>
      <c r="D89" s="45">
        <f t="shared" si="1"/>
        <v>208923.01585698762</v>
      </c>
      <c r="E89" s="45">
        <f t="shared" si="2"/>
        <v>231542.82086546844</v>
      </c>
      <c r="F89" s="45">
        <f t="shared" si="2"/>
        <v>225339.42055491343</v>
      </c>
      <c r="G89" s="45">
        <f t="shared" si="3"/>
        <v>239245.61503734344</v>
      </c>
      <c r="H89" s="45">
        <f t="shared" si="3"/>
        <v>263038.18768664182</v>
      </c>
      <c r="I89" s="45">
        <f t="shared" si="4"/>
        <v>223566.28056344122</v>
      </c>
      <c r="J89" s="45">
        <f t="shared" si="4"/>
        <v>533567.83760602819</v>
      </c>
      <c r="K89" s="45">
        <f t="shared" si="5"/>
        <v>256762.32395422441</v>
      </c>
      <c r="L89" s="45">
        <f t="shared" si="5"/>
        <v>319243.6302437954</v>
      </c>
      <c r="M89" s="45">
        <f t="shared" si="6"/>
        <v>322736.13187734998</v>
      </c>
      <c r="N89" s="45">
        <f t="shared" si="6"/>
        <v>359128.50584385445</v>
      </c>
      <c r="O89" s="45">
        <f t="shared" si="7"/>
        <v>335475.30874536495</v>
      </c>
      <c r="P89" s="45">
        <f t="shared" si="7"/>
        <v>373729.32510479796</v>
      </c>
      <c r="Q89" s="45">
        <f t="shared" si="8"/>
        <v>368687.8</v>
      </c>
      <c r="R89" s="45">
        <f t="shared" si="8"/>
        <v>405441.1</v>
      </c>
      <c r="S89" s="45">
        <f t="shared" si="9"/>
        <v>400551.81143733388</v>
      </c>
      <c r="T89" s="45">
        <f t="shared" si="9"/>
        <v>429590.18016338942</v>
      </c>
      <c r="U89" s="45">
        <f t="shared" si="10"/>
        <v>460271.87781655474</v>
      </c>
      <c r="V89" s="45">
        <f t="shared" si="10"/>
        <v>241951.48339644659</v>
      </c>
      <c r="W89" s="45">
        <f t="shared" si="11"/>
        <v>459848.51942772919</v>
      </c>
    </row>
    <row r="90" spans="1:23" x14ac:dyDescent="0.25">
      <c r="A90" s="48" t="s">
        <v>59</v>
      </c>
      <c r="B90" s="49" t="s">
        <v>60</v>
      </c>
      <c r="C90" s="45">
        <f t="shared" si="1"/>
        <v>32995.12329485669</v>
      </c>
      <c r="D90" s="45">
        <f t="shared" si="1"/>
        <v>30231.353436334477</v>
      </c>
      <c r="E90" s="45">
        <f t="shared" si="2"/>
        <v>34737.3692124882</v>
      </c>
      <c r="F90" s="45">
        <f t="shared" si="2"/>
        <v>35894.907469384889</v>
      </c>
      <c r="G90" s="45">
        <f t="shared" si="3"/>
        <v>43748.917211086489</v>
      </c>
      <c r="H90" s="45">
        <f t="shared" si="3"/>
        <v>49275.651132951301</v>
      </c>
      <c r="I90" s="45">
        <f t="shared" si="4"/>
        <v>58882.232651611754</v>
      </c>
      <c r="J90" s="45">
        <f t="shared" si="4"/>
        <v>63628.928046066758</v>
      </c>
      <c r="K90" s="45">
        <f t="shared" si="5"/>
        <v>77373.654649943303</v>
      </c>
      <c r="L90" s="45">
        <f t="shared" si="5"/>
        <v>72666.35502464723</v>
      </c>
      <c r="M90" s="45">
        <f t="shared" si="6"/>
        <v>87125.188414363802</v>
      </c>
      <c r="N90" s="45">
        <f t="shared" si="6"/>
        <v>83195.538499595903</v>
      </c>
      <c r="O90" s="45">
        <f t="shared" si="7"/>
        <v>82842.951150011868</v>
      </c>
      <c r="P90" s="45">
        <f t="shared" si="7"/>
        <v>81231.996780935646</v>
      </c>
      <c r="Q90" s="45">
        <f t="shared" si="8"/>
        <v>84859.9</v>
      </c>
      <c r="R90" s="45">
        <f t="shared" si="8"/>
        <v>83879</v>
      </c>
      <c r="S90" s="45">
        <f t="shared" si="9"/>
        <v>93345.836357331471</v>
      </c>
      <c r="T90" s="45">
        <f t="shared" si="9"/>
        <v>78259.868311782033</v>
      </c>
      <c r="U90" s="45">
        <f t="shared" si="10"/>
        <v>105384.5185860246</v>
      </c>
      <c r="V90" s="45">
        <f t="shared" si="10"/>
        <v>51121.29932743567</v>
      </c>
      <c r="W90" s="45">
        <f t="shared" si="11"/>
        <v>107300.21548028266</v>
      </c>
    </row>
    <row r="91" spans="1:23" x14ac:dyDescent="0.25">
      <c r="A91" s="48" t="s">
        <v>31</v>
      </c>
      <c r="B91" s="49" t="s">
        <v>32</v>
      </c>
      <c r="C91" s="45">
        <f t="shared" ref="C91:D110" si="12">C23*$C$64</f>
        <v>1594.5159832971117</v>
      </c>
      <c r="D91" s="45">
        <f t="shared" si="12"/>
        <v>3620.2416366714547</v>
      </c>
      <c r="E91" s="45">
        <f t="shared" ref="E91:F110" si="13">E23*$E$64</f>
        <v>1604.427848929821</v>
      </c>
      <c r="F91" s="45">
        <f t="shared" si="13"/>
        <v>2621.3570195929037</v>
      </c>
      <c r="G91" s="45">
        <f t="shared" ref="G91:H110" si="14">G23*$G$64</f>
        <v>2271.2796963274236</v>
      </c>
      <c r="H91" s="45">
        <f t="shared" si="14"/>
        <v>3857.6448768519613</v>
      </c>
      <c r="I91" s="45">
        <f t="shared" ref="I91:J110" si="15">I23*$I$64</f>
        <v>3976.2107290552713</v>
      </c>
      <c r="J91" s="45">
        <f t="shared" si="15"/>
        <v>5719.1261389402671</v>
      </c>
      <c r="K91" s="45">
        <f t="shared" ref="K91:L110" si="16">K23*$K$64</f>
        <v>4543.0457818212644</v>
      </c>
      <c r="L91" s="45">
        <f t="shared" si="16"/>
        <v>7052.8699737908664</v>
      </c>
      <c r="M91" s="45">
        <f t="shared" ref="M91:N110" si="17">M23*$M$64</f>
        <v>4276.8396004497563</v>
      </c>
      <c r="N91" s="45">
        <f t="shared" si="17"/>
        <v>5935.1594774864643</v>
      </c>
      <c r="O91" s="45">
        <f t="shared" ref="O91:P110" si="18">O23*$O$64</f>
        <v>4972.9175008049315</v>
      </c>
      <c r="P91" s="45">
        <f t="shared" si="18"/>
        <v>7032.2549328685373</v>
      </c>
      <c r="Q91" s="45">
        <f t="shared" ref="Q91:R110" si="19">Q23*$Q$64</f>
        <v>5037</v>
      </c>
      <c r="R91" s="45">
        <f t="shared" si="19"/>
        <v>7743.1</v>
      </c>
      <c r="S91" s="45">
        <f t="shared" ref="S91:T110" si="20">S23*$S$64</f>
        <v>5107.1212469748307</v>
      </c>
      <c r="T91" s="45">
        <f t="shared" si="20"/>
        <v>6493.7932972393055</v>
      </c>
      <c r="U91" s="45">
        <f t="shared" ref="U91:V110" si="21">U23*$U$64</f>
        <v>5736.0294369396788</v>
      </c>
      <c r="V91" s="45">
        <f t="shared" si="21"/>
        <v>3651.034039917789</v>
      </c>
      <c r="W91" s="45">
        <f t="shared" si="11"/>
        <v>6733.1690088333071</v>
      </c>
    </row>
    <row r="92" spans="1:23" x14ac:dyDescent="0.25">
      <c r="A92" s="48" t="s">
        <v>45</v>
      </c>
      <c r="B92" s="49" t="s">
        <v>46</v>
      </c>
      <c r="C92" s="45">
        <f t="shared" si="12"/>
        <v>8890.8141053543059</v>
      </c>
      <c r="D92" s="45">
        <f t="shared" si="12"/>
        <v>8795.9071274731887</v>
      </c>
      <c r="E92" s="45">
        <f t="shared" si="13"/>
        <v>15546.039658016056</v>
      </c>
      <c r="F92" s="45">
        <f t="shared" si="13"/>
        <v>15427.471934465109</v>
      </c>
      <c r="G92" s="45">
        <f t="shared" si="14"/>
        <v>9264.0455904356259</v>
      </c>
      <c r="H92" s="45">
        <f t="shared" si="14"/>
        <v>9180.6793028278989</v>
      </c>
      <c r="I92" s="45">
        <f t="shared" si="15"/>
        <v>9365.7178340582268</v>
      </c>
      <c r="J92" s="45">
        <f t="shared" si="15"/>
        <v>10113.75664059647</v>
      </c>
      <c r="K92" s="45">
        <f t="shared" si="16"/>
        <v>13830.02710348765</v>
      </c>
      <c r="L92" s="45">
        <f t="shared" si="16"/>
        <v>13603.744784227214</v>
      </c>
      <c r="M92" s="45">
        <f t="shared" si="17"/>
        <v>9379.8059243091848</v>
      </c>
      <c r="N92" s="45">
        <f t="shared" si="17"/>
        <v>9421.9403178028078</v>
      </c>
      <c r="O92" s="45">
        <f t="shared" si="18"/>
        <v>10835.884855364922</v>
      </c>
      <c r="P92" s="45">
        <f t="shared" si="18"/>
        <v>10598.966408337339</v>
      </c>
      <c r="Q92" s="45">
        <f t="shared" si="19"/>
        <v>14953.9</v>
      </c>
      <c r="R92" s="45">
        <f t="shared" si="19"/>
        <v>15594.1</v>
      </c>
      <c r="S92" s="45">
        <f t="shared" si="20"/>
        <v>10799.296679858242</v>
      </c>
      <c r="T92" s="45">
        <f t="shared" si="20"/>
        <v>10800.428645049122</v>
      </c>
      <c r="U92" s="45">
        <f t="shared" si="21"/>
        <v>11213.957578842499</v>
      </c>
      <c r="V92" s="45">
        <f t="shared" si="21"/>
        <v>5560.6511587743198</v>
      </c>
      <c r="W92" s="45">
        <f t="shared" si="11"/>
        <v>17025.569864757279</v>
      </c>
    </row>
    <row r="93" spans="1:23" x14ac:dyDescent="0.25">
      <c r="A93" s="48" t="s">
        <v>63</v>
      </c>
      <c r="B93" s="49" t="s">
        <v>64</v>
      </c>
      <c r="C93" s="45">
        <f t="shared" si="12"/>
        <v>7128.7117167949737</v>
      </c>
      <c r="D93" s="45">
        <f t="shared" si="12"/>
        <v>35150.573000211967</v>
      </c>
      <c r="E93" s="45">
        <f t="shared" si="13"/>
        <v>14051.393619918828</v>
      </c>
      <c r="F93" s="45">
        <f t="shared" si="13"/>
        <v>66242.407118802817</v>
      </c>
      <c r="G93" s="45">
        <f t="shared" si="14"/>
        <v>64233.52234857851</v>
      </c>
      <c r="H93" s="45">
        <f t="shared" si="14"/>
        <v>170030.89561659834</v>
      </c>
      <c r="I93" s="45">
        <f t="shared" si="15"/>
        <v>60819.92958228616</v>
      </c>
      <c r="J93" s="45">
        <f t="shared" si="15"/>
        <v>295133.58028382697</v>
      </c>
      <c r="K93" s="45">
        <f t="shared" si="16"/>
        <v>94051.224914919352</v>
      </c>
      <c r="L93" s="45">
        <f t="shared" si="16"/>
        <v>72407.849325458257</v>
      </c>
      <c r="M93" s="45">
        <f t="shared" si="17"/>
        <v>71527.079864819098</v>
      </c>
      <c r="N93" s="45">
        <f t="shared" si="17"/>
        <v>87059.499088934608</v>
      </c>
      <c r="O93" s="45">
        <f t="shared" si="18"/>
        <v>50907.547265339555</v>
      </c>
      <c r="P93" s="45">
        <f t="shared" si="18"/>
        <v>107675.32577075523</v>
      </c>
      <c r="Q93" s="45">
        <f t="shared" si="19"/>
        <v>63322.9</v>
      </c>
      <c r="R93" s="45">
        <f t="shared" si="19"/>
        <v>85837.6</v>
      </c>
      <c r="S93" s="45">
        <f t="shared" si="20"/>
        <v>75569.107017087124</v>
      </c>
      <c r="T93" s="45">
        <f t="shared" si="20"/>
        <v>120347.78848239384</v>
      </c>
      <c r="U93" s="45">
        <f t="shared" si="21"/>
        <v>116514.58878283706</v>
      </c>
      <c r="V93" s="45">
        <f t="shared" si="21"/>
        <v>57281.501275759671</v>
      </c>
      <c r="W93" s="45">
        <f t="shared" si="11"/>
        <v>85341.443570005955</v>
      </c>
    </row>
    <row r="94" spans="1:23" x14ac:dyDescent="0.25">
      <c r="A94" s="49" t="s">
        <v>65</v>
      </c>
      <c r="B94" s="49" t="s">
        <v>66</v>
      </c>
      <c r="C94" s="45">
        <f t="shared" si="12"/>
        <v>219669.44335973891</v>
      </c>
      <c r="D94" s="45">
        <f t="shared" si="12"/>
        <v>213283.41175578733</v>
      </c>
      <c r="E94" s="45">
        <f t="shared" si="13"/>
        <v>237975.91388620427</v>
      </c>
      <c r="F94" s="45">
        <f t="shared" si="13"/>
        <v>219711.57926149174</v>
      </c>
      <c r="G94" s="45">
        <f t="shared" si="14"/>
        <v>230761.12030478215</v>
      </c>
      <c r="H94" s="45">
        <f t="shared" si="14"/>
        <v>222170.83035586731</v>
      </c>
      <c r="I94" s="45">
        <f t="shared" si="15"/>
        <v>235077.35505773386</v>
      </c>
      <c r="J94" s="45">
        <f t="shared" si="15"/>
        <v>224217.07002051457</v>
      </c>
      <c r="K94" s="45">
        <f t="shared" si="16"/>
        <v>243021.62830146286</v>
      </c>
      <c r="L94" s="45">
        <f t="shared" si="16"/>
        <v>239186.89763520268</v>
      </c>
      <c r="M94" s="45">
        <f t="shared" si="17"/>
        <v>253095.53354756226</v>
      </c>
      <c r="N94" s="45">
        <f t="shared" si="17"/>
        <v>235668.23584073727</v>
      </c>
      <c r="O94" s="45">
        <f t="shared" si="18"/>
        <v>247530.89321174365</v>
      </c>
      <c r="P94" s="45">
        <f t="shared" si="18"/>
        <v>240339.24370134625</v>
      </c>
      <c r="Q94" s="45">
        <f t="shared" si="19"/>
        <v>257799.9</v>
      </c>
      <c r="R94" s="45">
        <f t="shared" si="19"/>
        <v>252350.5</v>
      </c>
      <c r="S94" s="45">
        <f t="shared" si="20"/>
        <v>275883.0363578868</v>
      </c>
      <c r="T94" s="45">
        <f t="shared" si="20"/>
        <v>308068.000544724</v>
      </c>
      <c r="U94" s="45">
        <f t="shared" si="21"/>
        <v>291527.5203996863</v>
      </c>
      <c r="V94" s="45">
        <f t="shared" si="21"/>
        <v>132734.12003254806</v>
      </c>
      <c r="W94" s="45">
        <f t="shared" si="11"/>
        <v>299800.70065109566</v>
      </c>
    </row>
    <row r="95" spans="1:23" ht="31.5" x14ac:dyDescent="0.25">
      <c r="A95" s="49" t="s">
        <v>67</v>
      </c>
      <c r="B95" s="49" t="s">
        <v>68</v>
      </c>
      <c r="C95" s="45">
        <f t="shared" si="12"/>
        <v>50145.048000959236</v>
      </c>
      <c r="D95" s="45">
        <f t="shared" si="12"/>
        <v>26980.908404804108</v>
      </c>
      <c r="E95" s="45">
        <f t="shared" si="13"/>
        <v>43337.554112784819</v>
      </c>
      <c r="F95" s="45">
        <f t="shared" si="13"/>
        <v>27580.701091782583</v>
      </c>
      <c r="G95" s="45">
        <f t="shared" si="14"/>
        <v>49747.841556263345</v>
      </c>
      <c r="H95" s="45">
        <f t="shared" si="14"/>
        <v>27227.725755556698</v>
      </c>
      <c r="I95" s="45">
        <f t="shared" si="15"/>
        <v>49589.115860770507</v>
      </c>
      <c r="J95" s="45">
        <f t="shared" si="15"/>
        <v>27581.071260466262</v>
      </c>
      <c r="K95" s="45">
        <f t="shared" si="16"/>
        <v>55675.92870290234</v>
      </c>
      <c r="L95" s="45">
        <f t="shared" si="16"/>
        <v>30633.50921605547</v>
      </c>
      <c r="M95" s="45">
        <f t="shared" si="17"/>
        <v>47643.676629444992</v>
      </c>
      <c r="N95" s="45">
        <f t="shared" si="17"/>
        <v>29573.957022323331</v>
      </c>
      <c r="O95" s="45">
        <f t="shared" si="18"/>
        <v>45859.474351338067</v>
      </c>
      <c r="P95" s="45">
        <f t="shared" si="18"/>
        <v>30933.362908699153</v>
      </c>
      <c r="Q95" s="45">
        <f t="shared" si="19"/>
        <v>42918.3</v>
      </c>
      <c r="R95" s="45">
        <f t="shared" si="19"/>
        <v>33783.699999999997</v>
      </c>
      <c r="S95" s="45">
        <f t="shared" si="20"/>
        <v>42366.840971157697</v>
      </c>
      <c r="T95" s="45">
        <f t="shared" si="20"/>
        <v>33082.720330609591</v>
      </c>
      <c r="U95" s="45">
        <f t="shared" si="21"/>
        <v>44625.807018594329</v>
      </c>
      <c r="V95" s="45">
        <f t="shared" si="21"/>
        <v>14372.825352449599</v>
      </c>
      <c r="W95" s="45">
        <f t="shared" si="11"/>
        <v>42975.712367480461</v>
      </c>
    </row>
    <row r="96" spans="1:23" x14ac:dyDescent="0.25">
      <c r="A96" s="49" t="s">
        <v>24</v>
      </c>
      <c r="B96" s="49" t="s">
        <v>25</v>
      </c>
      <c r="C96" s="45">
        <f t="shared" si="12"/>
        <v>1925.539129360543</v>
      </c>
      <c r="D96" s="45">
        <f t="shared" si="12"/>
        <v>2038.3852532035214</v>
      </c>
      <c r="E96" s="45">
        <f t="shared" si="13"/>
        <v>1846.361435043568</v>
      </c>
      <c r="F96" s="45">
        <f t="shared" si="13"/>
        <v>2091.6435137812255</v>
      </c>
      <c r="G96" s="45">
        <f t="shared" si="14"/>
        <v>1642.6185854495034</v>
      </c>
      <c r="H96" s="45">
        <f t="shared" si="14"/>
        <v>2507.3265864362538</v>
      </c>
      <c r="I96" s="45">
        <f t="shared" si="15"/>
        <v>1787.9023784507688</v>
      </c>
      <c r="J96" s="45">
        <f t="shared" si="15"/>
        <v>2920.3212657417212</v>
      </c>
      <c r="K96" s="45">
        <f t="shared" si="16"/>
        <v>1780.3714959275123</v>
      </c>
      <c r="L96" s="45">
        <f t="shared" si="16"/>
        <v>3008.5322558974017</v>
      </c>
      <c r="M96" s="45">
        <f t="shared" si="17"/>
        <v>1356.9790164689091</v>
      </c>
      <c r="N96" s="45">
        <f t="shared" si="17"/>
        <v>2652.5801925751712</v>
      </c>
      <c r="O96" s="45">
        <f t="shared" si="18"/>
        <v>1389.2965841181517</v>
      </c>
      <c r="P96" s="45">
        <f t="shared" si="18"/>
        <v>2031.5713056915802</v>
      </c>
      <c r="Q96" s="45">
        <f t="shared" si="19"/>
        <v>1630.4</v>
      </c>
      <c r="R96" s="45">
        <f t="shared" si="19"/>
        <v>1704.4</v>
      </c>
      <c r="S96" s="45">
        <f t="shared" si="20"/>
        <v>1365.0284347605716</v>
      </c>
      <c r="T96" s="45">
        <f t="shared" si="20"/>
        <v>1387.0047316743851</v>
      </c>
      <c r="U96" s="45">
        <f t="shared" si="21"/>
        <v>1400.9696457686782</v>
      </c>
      <c r="V96" s="45">
        <f t="shared" si="21"/>
        <v>617.65007843920546</v>
      </c>
      <c r="W96" s="45">
        <f t="shared" si="11"/>
        <v>1360.3111672327391</v>
      </c>
    </row>
    <row r="97" spans="1:23" ht="21" x14ac:dyDescent="0.25">
      <c r="A97" s="49" t="s">
        <v>69</v>
      </c>
      <c r="B97" s="49" t="s">
        <v>70</v>
      </c>
      <c r="C97" s="45">
        <f t="shared" si="12"/>
        <v>378629.91967609787</v>
      </c>
      <c r="D97" s="45">
        <f t="shared" si="12"/>
        <v>387552.2855095453</v>
      </c>
      <c r="E97" s="45">
        <f t="shared" si="13"/>
        <v>380303.53485090204</v>
      </c>
      <c r="F97" s="45">
        <f t="shared" si="13"/>
        <v>430527.48043774342</v>
      </c>
      <c r="G97" s="45">
        <f t="shared" si="14"/>
        <v>404089.02186877379</v>
      </c>
      <c r="H97" s="45">
        <f t="shared" si="14"/>
        <v>414651.83830738353</v>
      </c>
      <c r="I97" s="45">
        <f t="shared" si="15"/>
        <v>470412.33777224057</v>
      </c>
      <c r="J97" s="45">
        <f t="shared" si="15"/>
        <v>497796.17747064756</v>
      </c>
      <c r="K97" s="45">
        <f t="shared" si="16"/>
        <v>488429.00582111027</v>
      </c>
      <c r="L97" s="45">
        <f t="shared" si="16"/>
        <v>426589.6773123942</v>
      </c>
      <c r="M97" s="45">
        <f t="shared" si="17"/>
        <v>479847.32707350323</v>
      </c>
      <c r="N97" s="45">
        <f t="shared" si="17"/>
        <v>475227.34671423031</v>
      </c>
      <c r="O97" s="45">
        <f t="shared" si="18"/>
        <v>509504.46442865732</v>
      </c>
      <c r="P97" s="45">
        <f t="shared" si="18"/>
        <v>492569.76778176881</v>
      </c>
      <c r="Q97" s="45">
        <f t="shared" si="19"/>
        <v>504867.7</v>
      </c>
      <c r="R97" s="45">
        <f t="shared" si="19"/>
        <v>494264.5</v>
      </c>
      <c r="S97" s="45">
        <f t="shared" si="20"/>
        <v>524407.97859223245</v>
      </c>
      <c r="T97" s="45">
        <f t="shared" si="20"/>
        <v>521665.20368153957</v>
      </c>
      <c r="U97" s="45">
        <f t="shared" si="21"/>
        <v>547374.28158125188</v>
      </c>
      <c r="V97" s="45">
        <f t="shared" si="21"/>
        <v>287580.07496894978</v>
      </c>
      <c r="W97" s="45">
        <f t="shared" si="11"/>
        <v>554866.97407903592</v>
      </c>
    </row>
    <row r="98" spans="1:23" ht="21" x14ac:dyDescent="0.25">
      <c r="A98" s="49" t="s">
        <v>49</v>
      </c>
      <c r="B98" s="49" t="s">
        <v>50</v>
      </c>
      <c r="C98" s="45">
        <f t="shared" si="12"/>
        <v>10074.690050822579</v>
      </c>
      <c r="D98" s="45">
        <f t="shared" si="12"/>
        <v>18568.079502002598</v>
      </c>
      <c r="E98" s="45">
        <f t="shared" si="13"/>
        <v>18140.499128617997</v>
      </c>
      <c r="F98" s="45">
        <f t="shared" si="13"/>
        <v>26121.317577065915</v>
      </c>
      <c r="G98" s="45">
        <f t="shared" si="14"/>
        <v>14953.287077373721</v>
      </c>
      <c r="H98" s="45">
        <f t="shared" si="14"/>
        <v>19867.075146349263</v>
      </c>
      <c r="I98" s="45">
        <f t="shared" si="15"/>
        <v>5029.0413608379995</v>
      </c>
      <c r="J98" s="45">
        <f t="shared" si="15"/>
        <v>17732.69873006588</v>
      </c>
      <c r="K98" s="45">
        <f t="shared" si="16"/>
        <v>5677.0030246223287</v>
      </c>
      <c r="L98" s="45">
        <f t="shared" si="16"/>
        <v>18082.237802920128</v>
      </c>
      <c r="M98" s="45">
        <f t="shared" si="17"/>
        <v>14478.251039491775</v>
      </c>
      <c r="N98" s="45">
        <f t="shared" si="17"/>
        <v>23450.263228098422</v>
      </c>
      <c r="O98" s="45">
        <f t="shared" si="18"/>
        <v>14069.405924046665</v>
      </c>
      <c r="P98" s="45">
        <f t="shared" si="18"/>
        <v>20284.067824416961</v>
      </c>
      <c r="Q98" s="45">
        <f t="shared" si="19"/>
        <v>14389.2</v>
      </c>
      <c r="R98" s="45">
        <f t="shared" si="19"/>
        <v>20820</v>
      </c>
      <c r="S98" s="45">
        <f t="shared" si="20"/>
        <v>14782.173099237893</v>
      </c>
      <c r="T98" s="45">
        <f t="shared" si="20"/>
        <v>15498.847257273035</v>
      </c>
      <c r="U98" s="45">
        <f t="shared" si="21"/>
        <v>14735.474454963683</v>
      </c>
      <c r="V98" s="45">
        <f t="shared" si="21"/>
        <v>19959.91473949709</v>
      </c>
      <c r="W98" s="45">
        <f t="shared" si="11"/>
        <v>28496.039243500032</v>
      </c>
    </row>
    <row r="99" spans="1:23" x14ac:dyDescent="0.25">
      <c r="A99" s="49" t="s">
        <v>6</v>
      </c>
      <c r="B99" s="49" t="s">
        <v>7</v>
      </c>
      <c r="C99" s="45">
        <f t="shared" si="12"/>
        <v>926.86482843218175</v>
      </c>
      <c r="D99" s="45">
        <f t="shared" si="12"/>
        <v>806.31248245490906</v>
      </c>
      <c r="E99" s="45">
        <f t="shared" si="13"/>
        <v>751.84360651520808</v>
      </c>
      <c r="F99" s="45">
        <f t="shared" si="13"/>
        <v>763.71713368043424</v>
      </c>
      <c r="G99" s="45">
        <f t="shared" si="14"/>
        <v>989.40916161956113</v>
      </c>
      <c r="H99" s="45">
        <f t="shared" si="14"/>
        <v>883.7332675124544</v>
      </c>
      <c r="I99" s="45">
        <f t="shared" si="15"/>
        <v>1087.29649315393</v>
      </c>
      <c r="J99" s="45">
        <f t="shared" si="15"/>
        <v>991.73032668487883</v>
      </c>
      <c r="K99" s="45">
        <f t="shared" si="16"/>
        <v>1051.4363291059549</v>
      </c>
      <c r="L99" s="45">
        <f t="shared" si="16"/>
        <v>857.65394270559682</v>
      </c>
      <c r="M99" s="45">
        <f t="shared" si="17"/>
        <v>815.72136773463387</v>
      </c>
      <c r="N99" s="45">
        <f t="shared" si="17"/>
        <v>741.44132864987762</v>
      </c>
      <c r="O99" s="45">
        <f t="shared" si="18"/>
        <v>899.83525045772581</v>
      </c>
      <c r="P99" s="45">
        <f t="shared" si="18"/>
        <v>768.20617488841935</v>
      </c>
      <c r="Q99" s="45">
        <f t="shared" si="19"/>
        <v>1092.4000000000001</v>
      </c>
      <c r="R99" s="45">
        <f t="shared" si="19"/>
        <v>880.1</v>
      </c>
      <c r="S99" s="45">
        <f t="shared" si="20"/>
        <v>972.15033906417329</v>
      </c>
      <c r="T99" s="45">
        <f t="shared" si="20"/>
        <v>893.83171634394148</v>
      </c>
      <c r="U99" s="45">
        <f t="shared" si="21"/>
        <v>980.83566188050872</v>
      </c>
      <c r="V99" s="45">
        <f t="shared" si="21"/>
        <v>384.91786109543608</v>
      </c>
      <c r="W99" s="45">
        <f t="shared" si="11"/>
        <v>953.29037186153073</v>
      </c>
    </row>
    <row r="100" spans="1:23" ht="21" x14ac:dyDescent="0.25">
      <c r="A100" s="49" t="s">
        <v>14</v>
      </c>
      <c r="B100" s="49" t="s">
        <v>15</v>
      </c>
      <c r="C100" s="45">
        <f t="shared" si="12"/>
        <v>1484.6270589065336</v>
      </c>
      <c r="D100" s="45">
        <f t="shared" si="12"/>
        <v>1460.8836158111967</v>
      </c>
      <c r="E100" s="45">
        <f t="shared" si="13"/>
        <v>1485.7071139394925</v>
      </c>
      <c r="F100" s="45">
        <f t="shared" si="13"/>
        <v>1500.9330764060023</v>
      </c>
      <c r="G100" s="45">
        <f t="shared" si="14"/>
        <v>1285.7087045594506</v>
      </c>
      <c r="H100" s="45">
        <f t="shared" si="14"/>
        <v>1508.4284102707798</v>
      </c>
      <c r="I100" s="45">
        <f t="shared" si="15"/>
        <v>1470.339459019777</v>
      </c>
      <c r="J100" s="45">
        <f t="shared" si="15"/>
        <v>1598.5094860595182</v>
      </c>
      <c r="K100" s="45">
        <f t="shared" si="16"/>
        <v>1709.5220780820018</v>
      </c>
      <c r="L100" s="45">
        <f t="shared" si="16"/>
        <v>1611.6556279906208</v>
      </c>
      <c r="M100" s="45">
        <f t="shared" si="17"/>
        <v>1868.4319831554531</v>
      </c>
      <c r="N100" s="45">
        <f t="shared" si="17"/>
        <v>1823.1088384346956</v>
      </c>
      <c r="O100" s="45">
        <f t="shared" si="18"/>
        <v>1908.9074161697672</v>
      </c>
      <c r="P100" s="45">
        <f t="shared" si="18"/>
        <v>1908.9074120414202</v>
      </c>
      <c r="Q100" s="45">
        <f t="shared" si="19"/>
        <v>2065.9</v>
      </c>
      <c r="R100" s="45">
        <f t="shared" si="19"/>
        <v>2082.1</v>
      </c>
      <c r="S100" s="45">
        <f t="shared" si="20"/>
        <v>2095.4151763982004</v>
      </c>
      <c r="T100" s="45">
        <f t="shared" si="20"/>
        <v>2095.3992319566532</v>
      </c>
      <c r="U100" s="45">
        <f t="shared" si="21"/>
        <v>2110.2077651966106</v>
      </c>
      <c r="V100" s="45">
        <f t="shared" si="21"/>
        <v>1076.7655479141902</v>
      </c>
      <c r="W100" s="45">
        <f t="shared" si="11"/>
        <v>2316.4433509538435</v>
      </c>
    </row>
    <row r="101" spans="1:23" ht="21" x14ac:dyDescent="0.25">
      <c r="A101" s="49" t="s">
        <v>71</v>
      </c>
      <c r="B101" s="49" t="s">
        <v>72</v>
      </c>
      <c r="C101" s="45">
        <f t="shared" si="12"/>
        <v>376700.11374596809</v>
      </c>
      <c r="D101" s="45">
        <f t="shared" si="12"/>
        <v>402649.74158796249</v>
      </c>
      <c r="E101" s="45">
        <f t="shared" si="13"/>
        <v>381812.02691307786</v>
      </c>
      <c r="F101" s="45">
        <f t="shared" si="13"/>
        <v>407786.49066179717</v>
      </c>
      <c r="G101" s="45">
        <f t="shared" si="14"/>
        <v>414079.05825585953</v>
      </c>
      <c r="H101" s="45">
        <f t="shared" si="14"/>
        <v>444562.81202697754</v>
      </c>
      <c r="I101" s="45">
        <f t="shared" si="15"/>
        <v>434450.25160092337</v>
      </c>
      <c r="J101" s="45">
        <f t="shared" si="15"/>
        <v>466319.96842884563</v>
      </c>
      <c r="K101" s="45">
        <f t="shared" si="16"/>
        <v>449916.49065317417</v>
      </c>
      <c r="L101" s="45">
        <f t="shared" si="16"/>
        <v>468314.77104418125</v>
      </c>
      <c r="M101" s="45">
        <f t="shared" si="17"/>
        <v>455646.15599148697</v>
      </c>
      <c r="N101" s="45">
        <f t="shared" si="17"/>
        <v>471894.64042641822</v>
      </c>
      <c r="O101" s="45">
        <f t="shared" si="18"/>
        <v>465644.42654406175</v>
      </c>
      <c r="P101" s="45">
        <f t="shared" si="18"/>
        <v>484795.30925319414</v>
      </c>
      <c r="Q101" s="45">
        <f t="shared" si="19"/>
        <v>482155.5</v>
      </c>
      <c r="R101" s="45">
        <f t="shared" si="19"/>
        <v>500516.1</v>
      </c>
      <c r="S101" s="45">
        <f t="shared" si="20"/>
        <v>503620.42517264653</v>
      </c>
      <c r="T101" s="45">
        <f t="shared" si="20"/>
        <v>516609.60801376664</v>
      </c>
      <c r="U101" s="45">
        <f t="shared" si="21"/>
        <v>516993.82312299893</v>
      </c>
      <c r="V101" s="45">
        <f t="shared" si="21"/>
        <v>280135.48683419358</v>
      </c>
      <c r="W101" s="45">
        <f t="shared" si="11"/>
        <v>541695.90948071401</v>
      </c>
    </row>
    <row r="102" spans="1:23" ht="31.5" x14ac:dyDescent="0.25">
      <c r="A102" s="49" t="s">
        <v>61</v>
      </c>
      <c r="B102" s="49" t="s">
        <v>62</v>
      </c>
      <c r="C102" s="45">
        <f t="shared" si="12"/>
        <v>44153.222529555285</v>
      </c>
      <c r="D102" s="45">
        <f t="shared" si="12"/>
        <v>38151.882265178654</v>
      </c>
      <c r="E102" s="45">
        <f t="shared" si="13"/>
        <v>48332.80843029252</v>
      </c>
      <c r="F102" s="45">
        <f t="shared" si="13"/>
        <v>50460.094393310515</v>
      </c>
      <c r="G102" s="45">
        <f t="shared" si="14"/>
        <v>33862.098543506894</v>
      </c>
      <c r="H102" s="45">
        <f t="shared" si="14"/>
        <v>34907.256609821467</v>
      </c>
      <c r="I102" s="45">
        <f t="shared" si="15"/>
        <v>35254.671210885135</v>
      </c>
      <c r="J102" s="45">
        <f t="shared" si="15"/>
        <v>35316.878780873813</v>
      </c>
      <c r="K102" s="45">
        <f t="shared" si="16"/>
        <v>35188.956611949929</v>
      </c>
      <c r="L102" s="45">
        <f t="shared" si="16"/>
        <v>35284.119196332729</v>
      </c>
      <c r="M102" s="45">
        <f t="shared" si="17"/>
        <v>14955.129829465823</v>
      </c>
      <c r="N102" s="45">
        <f t="shared" si="17"/>
        <v>14909.922246911825</v>
      </c>
      <c r="O102" s="45">
        <f t="shared" si="18"/>
        <v>17199.565537555969</v>
      </c>
      <c r="P102" s="45">
        <f t="shared" si="18"/>
        <v>15941.736588973085</v>
      </c>
      <c r="Q102" s="45">
        <f t="shared" si="19"/>
        <v>12298.4</v>
      </c>
      <c r="R102" s="45">
        <f t="shared" si="19"/>
        <v>13329.5</v>
      </c>
      <c r="S102" s="45">
        <f t="shared" si="20"/>
        <v>13306.895760097563</v>
      </c>
      <c r="T102" s="45">
        <f t="shared" si="20"/>
        <v>13430.766529107359</v>
      </c>
      <c r="U102" s="45">
        <f t="shared" si="21"/>
        <v>11123.198194369643</v>
      </c>
      <c r="V102" s="45">
        <f t="shared" si="21"/>
        <v>5071.1175126839644</v>
      </c>
      <c r="W102" s="45">
        <f t="shared" si="11"/>
        <v>10038.012858816965</v>
      </c>
    </row>
    <row r="103" spans="1:23" ht="21" x14ac:dyDescent="0.25">
      <c r="A103" s="49" t="s">
        <v>10</v>
      </c>
      <c r="B103" s="49" t="s">
        <v>11</v>
      </c>
      <c r="C103" s="45">
        <f t="shared" si="12"/>
        <v>983.96150705907371</v>
      </c>
      <c r="D103" s="45">
        <f t="shared" si="12"/>
        <v>995.4650938738356</v>
      </c>
      <c r="E103" s="45">
        <f t="shared" si="13"/>
        <v>970.69228063503806</v>
      </c>
      <c r="F103" s="45">
        <f t="shared" si="13"/>
        <v>1112.9571096571035</v>
      </c>
      <c r="G103" s="45">
        <f t="shared" si="14"/>
        <v>998.0872693761263</v>
      </c>
      <c r="H103" s="45">
        <f t="shared" si="14"/>
        <v>1012.3106815268245</v>
      </c>
      <c r="I103" s="45">
        <f t="shared" si="15"/>
        <v>1018.0346769737054</v>
      </c>
      <c r="J103" s="45">
        <f t="shared" si="15"/>
        <v>1027.0203865709425</v>
      </c>
      <c r="K103" s="45">
        <f t="shared" si="16"/>
        <v>1036.0530519935749</v>
      </c>
      <c r="L103" s="45">
        <f t="shared" si="16"/>
        <v>1013.516126599838</v>
      </c>
      <c r="M103" s="45">
        <f t="shared" si="17"/>
        <v>966.671090822574</v>
      </c>
      <c r="N103" s="45">
        <f t="shared" si="17"/>
        <v>967.09490533810799</v>
      </c>
      <c r="O103" s="45">
        <f t="shared" si="18"/>
        <v>1137.0684251005302</v>
      </c>
      <c r="P103" s="45">
        <f t="shared" si="18"/>
        <v>1101.66150594689</v>
      </c>
      <c r="Q103" s="45">
        <f t="shared" si="19"/>
        <v>1280.3</v>
      </c>
      <c r="R103" s="45">
        <f t="shared" si="19"/>
        <v>1246.5999999999999</v>
      </c>
      <c r="S103" s="45">
        <f t="shared" si="20"/>
        <v>1347.5846081120408</v>
      </c>
      <c r="T103" s="45">
        <f t="shared" si="20"/>
        <v>1347.61128344695</v>
      </c>
      <c r="U103" s="45">
        <f t="shared" si="21"/>
        <v>1342.1722371305671</v>
      </c>
      <c r="V103" s="45">
        <f t="shared" si="21"/>
        <v>702.08183969869174</v>
      </c>
      <c r="W103" s="45">
        <f t="shared" ref="W103:W119" si="22">W35*$W$64</f>
        <v>1343.9019955274584</v>
      </c>
    </row>
    <row r="104" spans="1:23" x14ac:dyDescent="0.25">
      <c r="A104" s="49" t="s">
        <v>75</v>
      </c>
      <c r="B104" s="49" t="s">
        <v>76</v>
      </c>
      <c r="C104" s="45">
        <f t="shared" si="12"/>
        <v>9778.4506545635013</v>
      </c>
      <c r="D104" s="45">
        <f t="shared" si="12"/>
        <v>9695.2284703464284</v>
      </c>
      <c r="E104" s="45">
        <f t="shared" si="13"/>
        <v>12123.994373231202</v>
      </c>
      <c r="F104" s="45">
        <f t="shared" si="13"/>
        <v>11341.772476773385</v>
      </c>
      <c r="G104" s="45">
        <f t="shared" si="14"/>
        <v>17027.660212205919</v>
      </c>
      <c r="H104" s="45">
        <f t="shared" si="14"/>
        <v>21964.988136976343</v>
      </c>
      <c r="I104" s="45">
        <f t="shared" si="15"/>
        <v>23172.175162372379</v>
      </c>
      <c r="J104" s="45">
        <f t="shared" si="15"/>
        <v>24851.656942439651</v>
      </c>
      <c r="K104" s="45">
        <f t="shared" si="16"/>
        <v>37373.798208852866</v>
      </c>
      <c r="L104" s="45">
        <f t="shared" si="16"/>
        <v>38100.850739546375</v>
      </c>
      <c r="M104" s="45">
        <f t="shared" si="17"/>
        <v>35248.902224278987</v>
      </c>
      <c r="N104" s="45">
        <f t="shared" si="17"/>
        <v>32800.749817116324</v>
      </c>
      <c r="O104" s="45">
        <f t="shared" si="18"/>
        <v>36658.795806382383</v>
      </c>
      <c r="P104" s="45">
        <f t="shared" si="18"/>
        <v>42374.324396525626</v>
      </c>
      <c r="Q104" s="45">
        <f t="shared" si="19"/>
        <v>40536.5</v>
      </c>
      <c r="R104" s="45">
        <f t="shared" si="19"/>
        <v>49165.8</v>
      </c>
      <c r="S104" s="45">
        <f t="shared" si="20"/>
        <v>40392.454592011942</v>
      </c>
      <c r="T104" s="45">
        <f t="shared" si="20"/>
        <v>0</v>
      </c>
      <c r="U104" s="45">
        <f t="shared" si="21"/>
        <v>0</v>
      </c>
      <c r="V104" s="45">
        <f t="shared" si="21"/>
        <v>0</v>
      </c>
      <c r="W104" s="45">
        <f t="shared" si="22"/>
        <v>0</v>
      </c>
    </row>
    <row r="105" spans="1:23" ht="21" x14ac:dyDescent="0.25">
      <c r="A105" s="49" t="s">
        <v>2</v>
      </c>
      <c r="B105" s="49" t="s">
        <v>3</v>
      </c>
      <c r="C105" s="45">
        <f t="shared" si="12"/>
        <v>100.23899716842224</v>
      </c>
      <c r="D105" s="45">
        <f t="shared" si="12"/>
        <v>122.43753170686935</v>
      </c>
      <c r="E105" s="45">
        <f t="shared" si="13"/>
        <v>97.268831334535292</v>
      </c>
      <c r="F105" s="45">
        <f t="shared" si="13"/>
        <v>136.15202411038823</v>
      </c>
      <c r="G105" s="45">
        <f t="shared" si="14"/>
        <v>107.23672070445762</v>
      </c>
      <c r="H105" s="45">
        <f t="shared" si="14"/>
        <v>115.32083903844826</v>
      </c>
      <c r="I105" s="45">
        <f t="shared" si="15"/>
        <v>114.64956454590933</v>
      </c>
      <c r="J105" s="45">
        <f t="shared" si="15"/>
        <v>522.23691606931777</v>
      </c>
      <c r="K105" s="45">
        <f t="shared" si="16"/>
        <v>567.83209181664813</v>
      </c>
      <c r="L105" s="45">
        <f t="shared" si="16"/>
        <v>534.31008722762522</v>
      </c>
      <c r="M105" s="45">
        <f t="shared" si="17"/>
        <v>104.43159453864804</v>
      </c>
      <c r="N105" s="45">
        <f t="shared" si="17"/>
        <v>121.62118594207263</v>
      </c>
      <c r="O105" s="45">
        <f t="shared" si="18"/>
        <v>104.68395662338786</v>
      </c>
      <c r="P105" s="45">
        <f t="shared" si="18"/>
        <v>117.67054671967443</v>
      </c>
      <c r="Q105" s="45">
        <f t="shared" si="19"/>
        <v>108.5</v>
      </c>
      <c r="R105" s="45">
        <f t="shared" si="19"/>
        <v>115.7</v>
      </c>
      <c r="S105" s="45">
        <f t="shared" si="20"/>
        <v>121.32279433079098</v>
      </c>
      <c r="T105" s="45">
        <f t="shared" si="20"/>
        <v>119.42493621433057</v>
      </c>
      <c r="U105" s="45">
        <f t="shared" si="21"/>
        <v>122.64630416751238</v>
      </c>
      <c r="V105" s="45">
        <f t="shared" si="21"/>
        <v>53.918823969301613</v>
      </c>
      <c r="W105" s="45">
        <f t="shared" si="22"/>
        <v>119.26442675178876</v>
      </c>
    </row>
    <row r="106" spans="1:23" ht="21" x14ac:dyDescent="0.25">
      <c r="A106" s="49" t="s">
        <v>53</v>
      </c>
      <c r="B106" s="49" t="s">
        <v>54</v>
      </c>
      <c r="C106" s="45">
        <f t="shared" si="12"/>
        <v>11316.04855778049</v>
      </c>
      <c r="D106" s="45">
        <f t="shared" si="12"/>
        <v>11047.855923010795</v>
      </c>
      <c r="E106" s="45">
        <f t="shared" si="13"/>
        <v>11581.284832815281</v>
      </c>
      <c r="F106" s="45">
        <f t="shared" si="13"/>
        <v>11257.629336086602</v>
      </c>
      <c r="G106" s="45">
        <f t="shared" si="14"/>
        <v>11626.989373930997</v>
      </c>
      <c r="H106" s="45">
        <f t="shared" si="14"/>
        <v>11334.710087019439</v>
      </c>
      <c r="I106" s="45">
        <f t="shared" si="15"/>
        <v>13960.942919299932</v>
      </c>
      <c r="J106" s="45">
        <f t="shared" si="15"/>
        <v>13839.195229647607</v>
      </c>
      <c r="K106" s="45">
        <f t="shared" si="16"/>
        <v>17570.020898144827</v>
      </c>
      <c r="L106" s="45">
        <f t="shared" si="16"/>
        <v>16199.004081750163</v>
      </c>
      <c r="M106" s="45">
        <f t="shared" si="17"/>
        <v>17328.557460436288</v>
      </c>
      <c r="N106" s="45">
        <f t="shared" si="17"/>
        <v>17264.998901155526</v>
      </c>
      <c r="O106" s="45">
        <f t="shared" si="18"/>
        <v>18184.347530347288</v>
      </c>
      <c r="P106" s="45">
        <f t="shared" si="18"/>
        <v>17939.174853293265</v>
      </c>
      <c r="Q106" s="45">
        <f t="shared" si="19"/>
        <v>21872.2</v>
      </c>
      <c r="R106" s="45">
        <f t="shared" si="19"/>
        <v>18827.099999999999</v>
      </c>
      <c r="S106" s="45">
        <f t="shared" si="20"/>
        <v>25034.831211424771</v>
      </c>
      <c r="T106" s="45">
        <f t="shared" si="20"/>
        <v>23894.147409275753</v>
      </c>
      <c r="U106" s="45">
        <f t="shared" si="21"/>
        <v>29457.610524319814</v>
      </c>
      <c r="V106" s="45">
        <f t="shared" si="21"/>
        <v>20064.246242467565</v>
      </c>
      <c r="W106" s="45">
        <f t="shared" si="22"/>
        <v>30899.387034546642</v>
      </c>
    </row>
    <row r="107" spans="1:23" ht="31.5" x14ac:dyDescent="0.25">
      <c r="A107" s="49" t="s">
        <v>79</v>
      </c>
      <c r="B107" s="49" t="s">
        <v>80</v>
      </c>
      <c r="C107" s="45">
        <f t="shared" si="12"/>
        <v>28328.638810492292</v>
      </c>
      <c r="D107" s="45">
        <f t="shared" si="12"/>
        <v>65236.601090579315</v>
      </c>
      <c r="E107" s="45">
        <f t="shared" si="13"/>
        <v>29413.209846211299</v>
      </c>
      <c r="F107" s="45">
        <f t="shared" si="13"/>
        <v>71469.483784458847</v>
      </c>
      <c r="G107" s="45">
        <f t="shared" si="14"/>
        <v>0</v>
      </c>
      <c r="H107" s="45">
        <f t="shared" si="14"/>
        <v>0</v>
      </c>
      <c r="I107" s="45">
        <f t="shared" si="15"/>
        <v>0</v>
      </c>
      <c r="J107" s="45">
        <f t="shared" si="15"/>
        <v>0</v>
      </c>
      <c r="K107" s="45">
        <f t="shared" si="16"/>
        <v>0</v>
      </c>
      <c r="L107" s="45">
        <f t="shared" si="16"/>
        <v>0</v>
      </c>
      <c r="M107" s="45">
        <f t="shared" si="17"/>
        <v>0</v>
      </c>
      <c r="N107" s="45">
        <f t="shared" si="17"/>
        <v>0</v>
      </c>
      <c r="O107" s="45">
        <f t="shared" si="18"/>
        <v>0</v>
      </c>
      <c r="P107" s="45">
        <f t="shared" si="18"/>
        <v>0</v>
      </c>
      <c r="Q107" s="45">
        <f t="shared" si="19"/>
        <v>0</v>
      </c>
      <c r="R107" s="45">
        <f t="shared" si="19"/>
        <v>0</v>
      </c>
      <c r="S107" s="45">
        <f t="shared" si="20"/>
        <v>0</v>
      </c>
      <c r="T107" s="45">
        <f t="shared" si="20"/>
        <v>0</v>
      </c>
      <c r="U107" s="45">
        <f t="shared" si="21"/>
        <v>0</v>
      </c>
      <c r="V107" s="45">
        <f t="shared" si="21"/>
        <v>0</v>
      </c>
      <c r="W107" s="45">
        <f t="shared" si="22"/>
        <v>0</v>
      </c>
    </row>
    <row r="108" spans="1:23" ht="21" x14ac:dyDescent="0.25">
      <c r="A108" s="50" t="s">
        <v>37</v>
      </c>
      <c r="B108" s="49" t="s">
        <v>38</v>
      </c>
      <c r="C108" s="45">
        <f t="shared" si="12"/>
        <v>0</v>
      </c>
      <c r="D108" s="45">
        <f t="shared" si="12"/>
        <v>0</v>
      </c>
      <c r="E108" s="45">
        <f t="shared" si="13"/>
        <v>0</v>
      </c>
      <c r="F108" s="45">
        <f t="shared" si="13"/>
        <v>0</v>
      </c>
      <c r="G108" s="45">
        <f t="shared" si="14"/>
        <v>0</v>
      </c>
      <c r="H108" s="45">
        <f t="shared" si="14"/>
        <v>0</v>
      </c>
      <c r="I108" s="45">
        <f t="shared" si="15"/>
        <v>0</v>
      </c>
      <c r="J108" s="45">
        <f t="shared" si="15"/>
        <v>4519.3893033732511</v>
      </c>
      <c r="K108" s="45">
        <f t="shared" si="16"/>
        <v>8684.2250668252673</v>
      </c>
      <c r="L108" s="45">
        <f t="shared" si="16"/>
        <v>6894.4646537684803</v>
      </c>
      <c r="M108" s="45">
        <f t="shared" si="17"/>
        <v>9525.3402157920682</v>
      </c>
      <c r="N108" s="45">
        <f t="shared" si="17"/>
        <v>9354.9001649012625</v>
      </c>
      <c r="O108" s="45">
        <f t="shared" si="18"/>
        <v>4697.1297902676624</v>
      </c>
      <c r="P108" s="45">
        <f t="shared" si="18"/>
        <v>4465.6589094640185</v>
      </c>
      <c r="Q108" s="45">
        <f t="shared" si="19"/>
        <v>4931.6000000000004</v>
      </c>
      <c r="R108" s="45">
        <f t="shared" si="19"/>
        <v>5228.3999999999996</v>
      </c>
      <c r="S108" s="45">
        <f t="shared" si="20"/>
        <v>5320.5631258540416</v>
      </c>
      <c r="T108" s="45">
        <f t="shared" si="20"/>
        <v>5202.1262331668368</v>
      </c>
      <c r="U108" s="45">
        <f t="shared" si="21"/>
        <v>7429.2109855488998</v>
      </c>
      <c r="V108" s="45">
        <f t="shared" si="21"/>
        <v>4190.8856043345049</v>
      </c>
      <c r="W108" s="45">
        <f t="shared" si="22"/>
        <v>7754.2045085730651</v>
      </c>
    </row>
    <row r="109" spans="1:23" x14ac:dyDescent="0.25">
      <c r="A109" s="48" t="s">
        <v>81</v>
      </c>
      <c r="B109" s="49" t="s">
        <v>82</v>
      </c>
      <c r="C109" s="45">
        <f t="shared" si="12"/>
        <v>184508.92245771343</v>
      </c>
      <c r="D109" s="45">
        <f t="shared" si="12"/>
        <v>251360.68365262242</v>
      </c>
      <c r="E109" s="45">
        <f t="shared" si="13"/>
        <v>181676.26068487315</v>
      </c>
      <c r="F109" s="45">
        <f t="shared" si="13"/>
        <v>279728.07920313987</v>
      </c>
      <c r="G109" s="45">
        <f t="shared" si="14"/>
        <v>227163.38230626474</v>
      </c>
      <c r="H109" s="45">
        <f t="shared" si="14"/>
        <v>269670.09978534654</v>
      </c>
      <c r="I109" s="45">
        <f t="shared" si="15"/>
        <v>245970.6699792775</v>
      </c>
      <c r="J109" s="45">
        <f t="shared" si="15"/>
        <v>297636.00603748404</v>
      </c>
      <c r="K109" s="45">
        <f t="shared" si="16"/>
        <v>442132.45769194182</v>
      </c>
      <c r="L109" s="45">
        <f t="shared" si="16"/>
        <v>470049.5455682528</v>
      </c>
      <c r="M109" s="45">
        <f t="shared" si="17"/>
        <v>452304.0183992986</v>
      </c>
      <c r="N109" s="45">
        <f t="shared" si="17"/>
        <v>482011.39912272297</v>
      </c>
      <c r="O109" s="45">
        <f t="shared" si="18"/>
        <v>475610.17745648511</v>
      </c>
      <c r="P109" s="45">
        <f t="shared" si="18"/>
        <v>448689.63817451842</v>
      </c>
      <c r="Q109" s="45">
        <f t="shared" si="19"/>
        <v>477325</v>
      </c>
      <c r="R109" s="45">
        <f t="shared" si="19"/>
        <v>500474.7</v>
      </c>
      <c r="S109" s="45">
        <f t="shared" si="20"/>
        <v>504370.80371561163</v>
      </c>
      <c r="T109" s="45">
        <f t="shared" si="20"/>
        <v>477734.18766854011</v>
      </c>
      <c r="U109" s="45">
        <f t="shared" si="21"/>
        <v>537517.84371349437</v>
      </c>
      <c r="V109" s="45">
        <f t="shared" si="21"/>
        <v>275288.57307812007</v>
      </c>
      <c r="W109" s="45">
        <f t="shared" si="22"/>
        <v>545049.15580366075</v>
      </c>
    </row>
    <row r="110" spans="1:23" x14ac:dyDescent="0.25">
      <c r="A110" s="48" t="s">
        <v>57</v>
      </c>
      <c r="B110" s="49" t="s">
        <v>58</v>
      </c>
      <c r="C110" s="45">
        <f t="shared" si="12"/>
        <v>196037.08001437722</v>
      </c>
      <c r="D110" s="45">
        <f t="shared" si="12"/>
        <v>253828.9912278397</v>
      </c>
      <c r="E110" s="45">
        <f t="shared" si="13"/>
        <v>212582.04909113102</v>
      </c>
      <c r="F110" s="45">
        <f t="shared" si="13"/>
        <v>261579.68364733609</v>
      </c>
      <c r="G110" s="45">
        <f t="shared" si="14"/>
        <v>238301.02444096151</v>
      </c>
      <c r="H110" s="45">
        <f t="shared" si="14"/>
        <v>261696.93156046967</v>
      </c>
      <c r="I110" s="45">
        <f t="shared" si="15"/>
        <v>241022.2039743741</v>
      </c>
      <c r="J110" s="45">
        <f t="shared" si="15"/>
        <v>305326.13257103803</v>
      </c>
      <c r="K110" s="45">
        <f t="shared" si="16"/>
        <v>231547.80882521038</v>
      </c>
      <c r="L110" s="45">
        <f t="shared" si="16"/>
        <v>279579.97301807685</v>
      </c>
      <c r="M110" s="45">
        <f t="shared" si="17"/>
        <v>238374.63697555999</v>
      </c>
      <c r="N110" s="45">
        <f t="shared" si="17"/>
        <v>296898.9027582038</v>
      </c>
      <c r="O110" s="45">
        <f t="shared" si="18"/>
        <v>256596.67343400343</v>
      </c>
      <c r="P110" s="45">
        <f t="shared" si="18"/>
        <v>303349.85388983804</v>
      </c>
      <c r="Q110" s="45">
        <f t="shared" si="19"/>
        <v>266964.40000000002</v>
      </c>
      <c r="R110" s="45">
        <f t="shared" si="19"/>
        <v>334299.40000000002</v>
      </c>
      <c r="S110" s="45">
        <f t="shared" si="20"/>
        <v>275899.01019914361</v>
      </c>
      <c r="T110" s="45">
        <f t="shared" si="20"/>
        <v>318090.30105684535</v>
      </c>
      <c r="U110" s="45">
        <f t="shared" si="21"/>
        <v>304641.73373675323</v>
      </c>
      <c r="V110" s="45">
        <f t="shared" si="21"/>
        <v>136013.59746651922</v>
      </c>
      <c r="W110" s="45">
        <f t="shared" si="22"/>
        <v>301558.86547866871</v>
      </c>
    </row>
    <row r="111" spans="1:23" ht="21" x14ac:dyDescent="0.25">
      <c r="A111" s="48" t="s">
        <v>83</v>
      </c>
      <c r="B111" s="49" t="s">
        <v>84</v>
      </c>
      <c r="C111" s="45">
        <f t="shared" ref="C111:D119" si="23">C43*$C$64</f>
        <v>35424.972559807553</v>
      </c>
      <c r="D111" s="45">
        <f t="shared" si="23"/>
        <v>31811.487903804969</v>
      </c>
      <c r="E111" s="45">
        <f t="shared" ref="E111:F119" si="24">E43*$E$64</f>
        <v>34179.718545822667</v>
      </c>
      <c r="F111" s="45">
        <f t="shared" si="24"/>
        <v>42364.336423103166</v>
      </c>
      <c r="G111" s="45">
        <f t="shared" ref="G111:H119" si="25">G43*$G$64</f>
        <v>34037.793542048865</v>
      </c>
      <c r="H111" s="45">
        <f t="shared" si="25"/>
        <v>35735.475159806148</v>
      </c>
      <c r="I111" s="45">
        <f t="shared" ref="I111:J119" si="26">I43*$I$64</f>
        <v>35701.951832491301</v>
      </c>
      <c r="J111" s="45">
        <f t="shared" si="26"/>
        <v>38746.922262616405</v>
      </c>
      <c r="K111" s="45">
        <f t="shared" ref="K111:L119" si="27">K43*$K$64</f>
        <v>38276.625193213586</v>
      </c>
      <c r="L111" s="45">
        <f t="shared" si="27"/>
        <v>24750.056052966967</v>
      </c>
      <c r="M111" s="45">
        <f t="shared" ref="M111:N119" si="28">M43*$M$64</f>
        <v>0</v>
      </c>
      <c r="N111" s="45">
        <f t="shared" si="28"/>
        <v>0</v>
      </c>
      <c r="O111" s="45">
        <f t="shared" ref="O111:P119" si="29">O43*$O$64</f>
        <v>0</v>
      </c>
      <c r="P111" s="45">
        <f t="shared" si="29"/>
        <v>0</v>
      </c>
      <c r="Q111" s="45">
        <f t="shared" ref="Q111:R119" si="30">Q43*$Q$64</f>
        <v>0</v>
      </c>
      <c r="R111" s="45">
        <f t="shared" si="30"/>
        <v>0</v>
      </c>
      <c r="S111" s="45">
        <f t="shared" ref="S111:T119" si="31">S43*$S$64</f>
        <v>0</v>
      </c>
      <c r="T111" s="45">
        <f t="shared" si="31"/>
        <v>0</v>
      </c>
      <c r="U111" s="45">
        <f t="shared" ref="U111:V119" si="32">U43*$U$64</f>
        <v>0</v>
      </c>
      <c r="V111" s="45">
        <f t="shared" si="32"/>
        <v>0</v>
      </c>
      <c r="W111" s="45">
        <f t="shared" si="22"/>
        <v>0</v>
      </c>
    </row>
    <row r="112" spans="1:23" x14ac:dyDescent="0.25">
      <c r="A112" s="48" t="s">
        <v>77</v>
      </c>
      <c r="B112" s="49" t="s">
        <v>78</v>
      </c>
      <c r="C112" s="45">
        <f t="shared" si="23"/>
        <v>281981.54196564382</v>
      </c>
      <c r="D112" s="45">
        <f t="shared" si="23"/>
        <v>293420.16384777322</v>
      </c>
      <c r="E112" s="45">
        <f t="shared" si="24"/>
        <v>308207.29975804361</v>
      </c>
      <c r="F112" s="45">
        <f t="shared" si="24"/>
        <v>302555.25348020054</v>
      </c>
      <c r="G112" s="45">
        <f t="shared" si="25"/>
        <v>296326.67318707652</v>
      </c>
      <c r="H112" s="45">
        <f t="shared" si="25"/>
        <v>314157.18290521612</v>
      </c>
      <c r="I112" s="45">
        <f t="shared" si="26"/>
        <v>319856.3174653207</v>
      </c>
      <c r="J112" s="45">
        <f t="shared" si="26"/>
        <v>318144.70298755052</v>
      </c>
      <c r="K112" s="45">
        <f t="shared" si="27"/>
        <v>339484.78087241523</v>
      </c>
      <c r="L112" s="45">
        <f t="shared" si="27"/>
        <v>345560.07186547772</v>
      </c>
      <c r="M112" s="45">
        <f t="shared" si="28"/>
        <v>348144.36614218069</v>
      </c>
      <c r="N112" s="45">
        <f t="shared" si="28"/>
        <v>369191.22251650912</v>
      </c>
      <c r="O112" s="45">
        <f t="shared" si="29"/>
        <v>349093.00614359917</v>
      </c>
      <c r="P112" s="45">
        <f t="shared" si="29"/>
        <v>386432.79764897563</v>
      </c>
      <c r="Q112" s="45">
        <f t="shared" si="30"/>
        <v>394492.7</v>
      </c>
      <c r="R112" s="45">
        <f t="shared" si="30"/>
        <v>415557.5</v>
      </c>
      <c r="S112" s="45">
        <f t="shared" si="31"/>
        <v>413129.79044118553</v>
      </c>
      <c r="T112" s="45">
        <f t="shared" si="31"/>
        <v>427954.50224326673</v>
      </c>
      <c r="U112" s="45">
        <f t="shared" si="32"/>
        <v>451971.45849464909</v>
      </c>
      <c r="V112" s="45">
        <f t="shared" si="32"/>
        <v>199812.45367397775</v>
      </c>
      <c r="W112" s="45">
        <f t="shared" si="22"/>
        <v>456244.00193358597</v>
      </c>
    </row>
    <row r="113" spans="1:23" ht="21" x14ac:dyDescent="0.25">
      <c r="A113" s="48" t="s">
        <v>73</v>
      </c>
      <c r="B113" s="49" t="s">
        <v>74</v>
      </c>
      <c r="C113" s="45">
        <f t="shared" si="23"/>
        <v>94873.00880549103</v>
      </c>
      <c r="D113" s="45">
        <f t="shared" si="23"/>
        <v>100676.22540275136</v>
      </c>
      <c r="E113" s="45">
        <f t="shared" si="24"/>
        <v>96905.153335459036</v>
      </c>
      <c r="F113" s="45">
        <f t="shared" si="24"/>
        <v>103817.02271359273</v>
      </c>
      <c r="G113" s="45">
        <f t="shared" si="25"/>
        <v>100834.87458103114</v>
      </c>
      <c r="H113" s="45">
        <f t="shared" si="25"/>
        <v>114532.10589034477</v>
      </c>
      <c r="I113" s="45">
        <f t="shared" si="26"/>
        <v>93126.372546973653</v>
      </c>
      <c r="J113" s="45">
        <f t="shared" si="26"/>
        <v>131558.66387182145</v>
      </c>
      <c r="K113" s="45">
        <f t="shared" si="27"/>
        <v>100321.72664991592</v>
      </c>
      <c r="L113" s="45">
        <f t="shared" si="27"/>
        <v>150187.63772892577</v>
      </c>
      <c r="M113" s="45">
        <f t="shared" si="28"/>
        <v>116344.16024145485</v>
      </c>
      <c r="N113" s="45">
        <f t="shared" si="28"/>
        <v>159170.69887811021</v>
      </c>
      <c r="O113" s="45">
        <f t="shared" si="29"/>
        <v>116159.70699104853</v>
      </c>
      <c r="P113" s="45">
        <f t="shared" si="29"/>
        <v>172730.64076535235</v>
      </c>
      <c r="Q113" s="45">
        <f t="shared" si="30"/>
        <v>141452.1</v>
      </c>
      <c r="R113" s="45">
        <f t="shared" si="30"/>
        <v>175590.2</v>
      </c>
      <c r="S113" s="45">
        <f t="shared" si="31"/>
        <v>158128.68056503372</v>
      </c>
      <c r="T113" s="45">
        <f t="shared" si="31"/>
        <v>185798.02845560922</v>
      </c>
      <c r="U113" s="45">
        <f t="shared" si="32"/>
        <v>194693.97455901961</v>
      </c>
      <c r="V113" s="45">
        <f t="shared" si="32"/>
        <v>95063.719452294274</v>
      </c>
      <c r="W113" s="45">
        <f t="shared" si="22"/>
        <v>191371.82750581071</v>
      </c>
    </row>
    <row r="114" spans="1:23" x14ac:dyDescent="0.25">
      <c r="A114" s="48"/>
      <c r="B114" s="49" t="s">
        <v>85</v>
      </c>
      <c r="C114" s="45">
        <f t="shared" si="23"/>
        <v>-234984.98886801532</v>
      </c>
      <c r="D114" s="45">
        <f t="shared" si="23"/>
        <v>-312995.18997175683</v>
      </c>
      <c r="E114" s="45">
        <f t="shared" si="24"/>
        <v>-262108.69501146037</v>
      </c>
      <c r="F114" s="45">
        <f t="shared" si="24"/>
        <v>-315822.3144803489</v>
      </c>
      <c r="G114" s="45">
        <f t="shared" si="25"/>
        <v>-260563.76875920131</v>
      </c>
      <c r="H114" s="45">
        <f t="shared" si="25"/>
        <v>-306889.55056780769</v>
      </c>
      <c r="I114" s="45">
        <f t="shared" si="26"/>
        <v>-257269.55683983228</v>
      </c>
      <c r="J114" s="45">
        <f t="shared" si="26"/>
        <v>-328883.0822847379</v>
      </c>
      <c r="K114" s="45">
        <f t="shared" si="27"/>
        <v>-293668.53931620676</v>
      </c>
      <c r="L114" s="45">
        <f t="shared" si="27"/>
        <v>-329512.55735936365</v>
      </c>
      <c r="M114" s="45">
        <f t="shared" si="28"/>
        <v>-286470.96777340199</v>
      </c>
      <c r="N114" s="45">
        <f t="shared" si="28"/>
        <v>-310901.52228607656</v>
      </c>
      <c r="O114" s="45">
        <f t="shared" si="29"/>
        <v>-290600.42122142424</v>
      </c>
      <c r="P114" s="45">
        <f t="shared" si="29"/>
        <v>-311400.0644848037</v>
      </c>
      <c r="Q114" s="45">
        <f t="shared" si="30"/>
        <v>-328692.7</v>
      </c>
      <c r="R114" s="45">
        <f t="shared" si="30"/>
        <v>-348240</v>
      </c>
      <c r="S114" s="45">
        <f t="shared" si="31"/>
        <v>-358928.68507536547</v>
      </c>
      <c r="T114" s="45">
        <f t="shared" si="31"/>
        <v>-388520.98617223412</v>
      </c>
      <c r="U114" s="45">
        <f t="shared" si="32"/>
        <v>-415217.82188513345</v>
      </c>
      <c r="V114" s="45">
        <f t="shared" si="32"/>
        <v>-220243.13944595199</v>
      </c>
      <c r="W114" s="45">
        <f t="shared" si="22"/>
        <v>-406804.9093412311</v>
      </c>
    </row>
    <row r="115" spans="1:23" ht="21" x14ac:dyDescent="0.25">
      <c r="A115" s="48">
        <v>42</v>
      </c>
      <c r="B115" s="47" t="s">
        <v>90</v>
      </c>
      <c r="C115" s="45">
        <f t="shared" si="23"/>
        <v>0</v>
      </c>
      <c r="D115" s="45">
        <f t="shared" si="23"/>
        <v>0</v>
      </c>
      <c r="E115" s="45">
        <f t="shared" si="24"/>
        <v>0</v>
      </c>
      <c r="F115" s="45">
        <f t="shared" si="24"/>
        <v>0</v>
      </c>
      <c r="G115" s="45">
        <f t="shared" si="25"/>
        <v>0</v>
      </c>
      <c r="H115" s="45">
        <f t="shared" si="25"/>
        <v>0</v>
      </c>
      <c r="I115" s="45">
        <f t="shared" si="26"/>
        <v>0</v>
      </c>
      <c r="J115" s="45">
        <f t="shared" si="26"/>
        <v>0</v>
      </c>
      <c r="K115" s="45">
        <f t="shared" si="27"/>
        <v>0</v>
      </c>
      <c r="L115" s="45">
        <f t="shared" si="27"/>
        <v>0</v>
      </c>
      <c r="M115" s="45">
        <f t="shared" si="28"/>
        <v>0</v>
      </c>
      <c r="N115" s="45">
        <f t="shared" si="28"/>
        <v>0</v>
      </c>
      <c r="O115" s="45">
        <f t="shared" si="29"/>
        <v>0</v>
      </c>
      <c r="P115" s="45">
        <f t="shared" si="29"/>
        <v>0</v>
      </c>
      <c r="Q115" s="45">
        <f t="shared" si="30"/>
        <v>0</v>
      </c>
      <c r="R115" s="45">
        <f t="shared" si="30"/>
        <v>0</v>
      </c>
      <c r="S115" s="45">
        <f t="shared" si="31"/>
        <v>0</v>
      </c>
      <c r="T115" s="45">
        <f t="shared" si="31"/>
        <v>0</v>
      </c>
      <c r="U115" s="45">
        <f t="shared" si="32"/>
        <v>581.21543381467563</v>
      </c>
      <c r="V115" s="45">
        <f t="shared" si="32"/>
        <v>240.88163537779383</v>
      </c>
      <c r="W115" s="45">
        <f t="shared" si="22"/>
        <v>1072.5547986133195</v>
      </c>
    </row>
    <row r="116" spans="1:23" x14ac:dyDescent="0.25">
      <c r="A116" s="48">
        <v>43</v>
      </c>
      <c r="B116" s="47" t="s">
        <v>91</v>
      </c>
      <c r="C116" s="45">
        <f t="shared" si="23"/>
        <v>0</v>
      </c>
      <c r="D116" s="45">
        <f t="shared" si="23"/>
        <v>0</v>
      </c>
      <c r="E116" s="45">
        <f t="shared" si="24"/>
        <v>0</v>
      </c>
      <c r="F116" s="45">
        <f t="shared" si="24"/>
        <v>0</v>
      </c>
      <c r="G116" s="45">
        <f t="shared" si="25"/>
        <v>0</v>
      </c>
      <c r="H116" s="45">
        <f t="shared" si="25"/>
        <v>0</v>
      </c>
      <c r="I116" s="45">
        <f t="shared" si="26"/>
        <v>0</v>
      </c>
      <c r="J116" s="45">
        <f t="shared" si="26"/>
        <v>0</v>
      </c>
      <c r="K116" s="45">
        <f t="shared" si="27"/>
        <v>0</v>
      </c>
      <c r="L116" s="45">
        <f t="shared" si="27"/>
        <v>0</v>
      </c>
      <c r="M116" s="45">
        <f t="shared" si="28"/>
        <v>0</v>
      </c>
      <c r="N116" s="45">
        <f t="shared" si="28"/>
        <v>0</v>
      </c>
      <c r="O116" s="45">
        <f t="shared" si="29"/>
        <v>0</v>
      </c>
      <c r="P116" s="45">
        <f t="shared" si="29"/>
        <v>0</v>
      </c>
      <c r="Q116" s="45">
        <f t="shared" si="30"/>
        <v>0</v>
      </c>
      <c r="R116" s="45">
        <f t="shared" si="30"/>
        <v>0</v>
      </c>
      <c r="S116" s="45">
        <f t="shared" si="31"/>
        <v>0</v>
      </c>
      <c r="T116" s="45">
        <f t="shared" si="31"/>
        <v>0</v>
      </c>
      <c r="U116" s="45">
        <f t="shared" si="32"/>
        <v>1895.2134962847656</v>
      </c>
      <c r="V116" s="45">
        <f t="shared" si="32"/>
        <v>932.16075814766248</v>
      </c>
      <c r="W116" s="45">
        <f t="shared" si="22"/>
        <v>1833.4270061766144</v>
      </c>
    </row>
    <row r="117" spans="1:23" ht="21" x14ac:dyDescent="0.25">
      <c r="A117" s="48">
        <v>41</v>
      </c>
      <c r="B117" s="47" t="s">
        <v>92</v>
      </c>
      <c r="C117" s="45">
        <f t="shared" si="23"/>
        <v>0</v>
      </c>
      <c r="D117" s="45">
        <f t="shared" si="23"/>
        <v>0</v>
      </c>
      <c r="E117" s="45">
        <f t="shared" si="24"/>
        <v>0</v>
      </c>
      <c r="F117" s="45">
        <f t="shared" si="24"/>
        <v>0</v>
      </c>
      <c r="G117" s="45">
        <f t="shared" si="25"/>
        <v>0</v>
      </c>
      <c r="H117" s="45">
        <f t="shared" si="25"/>
        <v>0</v>
      </c>
      <c r="I117" s="45">
        <f t="shared" si="26"/>
        <v>0</v>
      </c>
      <c r="J117" s="45">
        <f t="shared" si="26"/>
        <v>0</v>
      </c>
      <c r="K117" s="45">
        <f t="shared" si="27"/>
        <v>0</v>
      </c>
      <c r="L117" s="45">
        <f t="shared" si="27"/>
        <v>0</v>
      </c>
      <c r="M117" s="45">
        <f t="shared" si="28"/>
        <v>0</v>
      </c>
      <c r="N117" s="45">
        <f t="shared" si="28"/>
        <v>0</v>
      </c>
      <c r="O117" s="45">
        <f t="shared" si="29"/>
        <v>0</v>
      </c>
      <c r="P117" s="45">
        <f t="shared" si="29"/>
        <v>0</v>
      </c>
      <c r="Q117" s="45">
        <f t="shared" si="30"/>
        <v>0</v>
      </c>
      <c r="R117" s="45">
        <f t="shared" si="30"/>
        <v>0</v>
      </c>
      <c r="S117" s="45">
        <f t="shared" si="31"/>
        <v>0</v>
      </c>
      <c r="T117" s="45">
        <f t="shared" si="31"/>
        <v>0</v>
      </c>
      <c r="U117" s="45">
        <f t="shared" si="32"/>
        <v>281.55895421065719</v>
      </c>
      <c r="V117" s="45">
        <f t="shared" si="32"/>
        <v>124.42076603109494</v>
      </c>
      <c r="W117" s="45">
        <f t="shared" si="22"/>
        <v>438.46406852713733</v>
      </c>
    </row>
    <row r="118" spans="1:23" ht="21" x14ac:dyDescent="0.25">
      <c r="A118" s="48">
        <v>44</v>
      </c>
      <c r="B118" s="47" t="s">
        <v>89</v>
      </c>
      <c r="C118" s="45">
        <f t="shared" si="23"/>
        <v>0</v>
      </c>
      <c r="D118" s="45">
        <f t="shared" si="23"/>
        <v>0</v>
      </c>
      <c r="E118" s="45">
        <f t="shared" si="24"/>
        <v>0</v>
      </c>
      <c r="F118" s="45">
        <f t="shared" si="24"/>
        <v>0</v>
      </c>
      <c r="G118" s="45">
        <f t="shared" si="25"/>
        <v>0</v>
      </c>
      <c r="H118" s="45">
        <f t="shared" si="25"/>
        <v>0</v>
      </c>
      <c r="I118" s="45">
        <f t="shared" si="26"/>
        <v>0</v>
      </c>
      <c r="J118" s="45">
        <f t="shared" si="26"/>
        <v>0</v>
      </c>
      <c r="K118" s="45">
        <f t="shared" si="27"/>
        <v>0</v>
      </c>
      <c r="L118" s="45">
        <f t="shared" si="27"/>
        <v>0</v>
      </c>
      <c r="M118" s="45">
        <f t="shared" si="28"/>
        <v>0</v>
      </c>
      <c r="N118" s="45">
        <f t="shared" si="28"/>
        <v>0</v>
      </c>
      <c r="O118" s="45">
        <f t="shared" si="29"/>
        <v>0</v>
      </c>
      <c r="P118" s="45">
        <f t="shared" si="29"/>
        <v>0</v>
      </c>
      <c r="Q118" s="45">
        <f t="shared" si="30"/>
        <v>0</v>
      </c>
      <c r="R118" s="45">
        <f t="shared" si="30"/>
        <v>0</v>
      </c>
      <c r="S118" s="45">
        <f t="shared" si="31"/>
        <v>0</v>
      </c>
      <c r="T118" s="45">
        <f t="shared" si="31"/>
        <v>0</v>
      </c>
      <c r="U118" s="45">
        <f t="shared" si="32"/>
        <v>0</v>
      </c>
      <c r="V118" s="45">
        <f t="shared" si="32"/>
        <v>307.68791112183186</v>
      </c>
      <c r="W118" s="45">
        <f t="shared" si="22"/>
        <v>818.80850095847609</v>
      </c>
    </row>
    <row r="119" spans="1:23" x14ac:dyDescent="0.25">
      <c r="A119" s="46"/>
      <c r="B119" s="46" t="s">
        <v>86</v>
      </c>
      <c r="C119" s="45">
        <f t="shared" si="23"/>
        <v>2526929.2456593667</v>
      </c>
      <c r="D119" s="45">
        <f t="shared" si="23"/>
        <v>2762972.3000018676</v>
      </c>
      <c r="E119" s="45">
        <f t="shared" si="24"/>
        <v>2614602.1683808262</v>
      </c>
      <c r="F119" s="45">
        <f t="shared" si="24"/>
        <v>2986806.516225975</v>
      </c>
      <c r="G119" s="45">
        <f t="shared" si="25"/>
        <v>2816716.3645311655</v>
      </c>
      <c r="H119" s="45">
        <f t="shared" si="25"/>
        <v>3135967.6416029288</v>
      </c>
      <c r="I119" s="45">
        <f t="shared" si="26"/>
        <v>3020540.2690946292</v>
      </c>
      <c r="J119" s="45">
        <f t="shared" si="26"/>
        <v>3791582.6387198544</v>
      </c>
      <c r="K119" s="45">
        <f t="shared" si="27"/>
        <v>3457838.2456112625</v>
      </c>
      <c r="L119" s="45">
        <f t="shared" si="27"/>
        <v>3547592.5328112347</v>
      </c>
      <c r="M119" s="45">
        <f t="shared" si="28"/>
        <v>3451599.6748783952</v>
      </c>
      <c r="N119" s="45">
        <f t="shared" si="28"/>
        <v>3684880.7230909839</v>
      </c>
      <c r="O119" s="45">
        <f t="shared" si="29"/>
        <v>3549238.3579536225</v>
      </c>
      <c r="P119" s="45">
        <f t="shared" si="29"/>
        <v>3804402.1307278257</v>
      </c>
      <c r="Q119" s="45">
        <f t="shared" si="30"/>
        <v>3706922.5999999996</v>
      </c>
      <c r="R119" s="45">
        <f t="shared" si="30"/>
        <v>3974012.7</v>
      </c>
      <c r="S119" s="45">
        <f t="shared" si="31"/>
        <v>3917882.0805809498</v>
      </c>
      <c r="T119" s="45">
        <f t="shared" si="31"/>
        <v>4112886.4924375252</v>
      </c>
      <c r="U119" s="45">
        <f t="shared" si="32"/>
        <v>4233173.3133662352</v>
      </c>
      <c r="V119" s="45">
        <f t="shared" si="32"/>
        <v>2058244.9730722972</v>
      </c>
      <c r="W119" s="45">
        <f t="shared" si="22"/>
        <v>4286769.6932125064</v>
      </c>
    </row>
  </sheetData>
  <mergeCells count="20">
    <mergeCell ref="O69:P69"/>
    <mergeCell ref="Q69:R69"/>
    <mergeCell ref="S69:T69"/>
    <mergeCell ref="U69:V69"/>
    <mergeCell ref="C69:D69"/>
    <mergeCell ref="E69:F69"/>
    <mergeCell ref="G69:H69"/>
    <mergeCell ref="I69:J69"/>
    <mergeCell ref="K69:L69"/>
    <mergeCell ref="M69:N69"/>
    <mergeCell ref="O1:P1"/>
    <mergeCell ref="Q1:R1"/>
    <mergeCell ref="S1:T1"/>
    <mergeCell ref="U1:V1"/>
    <mergeCell ref="C1:D1"/>
    <mergeCell ref="E1:F1"/>
    <mergeCell ref="G1:H1"/>
    <mergeCell ref="I1:J1"/>
    <mergeCell ref="K1:L1"/>
    <mergeCell ref="M1:N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2" sqref="A2"/>
    </sheetView>
  </sheetViews>
  <sheetFormatPr defaultRowHeight="15.75" x14ac:dyDescent="0.25"/>
  <sheetData>
    <row r="1" spans="1:2" x14ac:dyDescent="0.25">
      <c r="A1" t="s">
        <v>113</v>
      </c>
      <c r="B1" t="s">
        <v>161</v>
      </c>
    </row>
    <row r="2" spans="1:2" x14ac:dyDescent="0.25">
      <c r="A2" s="4" t="s">
        <v>106</v>
      </c>
      <c r="B2" s="44" t="s">
        <v>114</v>
      </c>
    </row>
    <row r="3" spans="1:2" x14ac:dyDescent="0.25">
      <c r="A3" s="4" t="s">
        <v>107</v>
      </c>
      <c r="B3" s="44" t="s">
        <v>115</v>
      </c>
    </row>
    <row r="4" spans="1:2" x14ac:dyDescent="0.25">
      <c r="A4" s="4" t="s">
        <v>108</v>
      </c>
      <c r="B4" s="44" t="s">
        <v>116</v>
      </c>
    </row>
    <row r="5" spans="1:2" x14ac:dyDescent="0.25">
      <c r="A5" s="4" t="s">
        <v>110</v>
      </c>
      <c r="B5" s="44" t="s">
        <v>117</v>
      </c>
    </row>
    <row r="6" spans="1:2" x14ac:dyDescent="0.25">
      <c r="A6" s="4" t="s">
        <v>111</v>
      </c>
      <c r="B6" s="44" t="s">
        <v>118</v>
      </c>
    </row>
    <row r="7" spans="1:2" x14ac:dyDescent="0.25">
      <c r="A7" s="4" t="s">
        <v>112</v>
      </c>
      <c r="B7" s="44" t="s">
        <v>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ColWidth="8.875" defaultRowHeight="15.75" x14ac:dyDescent="0.25"/>
  <sheetData>
    <row r="1" spans="1:3" x14ac:dyDescent="0.25">
      <c r="A1" s="116" t="s">
        <v>162</v>
      </c>
      <c r="B1" s="114"/>
      <c r="C1" s="114"/>
    </row>
    <row r="2" spans="1:3" x14ac:dyDescent="0.25">
      <c r="A2" s="114" t="s">
        <v>159</v>
      </c>
      <c r="B2" s="115" t="s">
        <v>156</v>
      </c>
      <c r="C2" s="114"/>
    </row>
    <row r="3" spans="1:3" x14ac:dyDescent="0.25">
      <c r="A3" s="114"/>
      <c r="B3" s="114" t="s">
        <v>157</v>
      </c>
      <c r="C3" s="114"/>
    </row>
    <row r="4" spans="1:3" x14ac:dyDescent="0.25">
      <c r="A4" s="117" t="s">
        <v>160</v>
      </c>
      <c r="B4" s="114" t="s">
        <v>158</v>
      </c>
      <c r="C4" s="114"/>
    </row>
    <row r="5" spans="1:3" x14ac:dyDescent="0.25">
      <c r="A5" s="114">
        <v>2001</v>
      </c>
      <c r="B5" s="114" t="s">
        <v>141</v>
      </c>
      <c r="C5" s="114"/>
    </row>
    <row r="6" spans="1:3" x14ac:dyDescent="0.25">
      <c r="A6" s="114">
        <v>2002</v>
      </c>
      <c r="B6" s="114" t="s">
        <v>143</v>
      </c>
      <c r="C6" s="114"/>
    </row>
    <row r="7" spans="1:3" x14ac:dyDescent="0.25">
      <c r="A7" s="114">
        <v>2003</v>
      </c>
      <c r="B7" s="114" t="s">
        <v>147</v>
      </c>
      <c r="C7" s="114"/>
    </row>
    <row r="8" spans="1:3" x14ac:dyDescent="0.25">
      <c r="A8" s="114">
        <v>2004</v>
      </c>
      <c r="B8" s="114" t="s">
        <v>148</v>
      </c>
      <c r="C8" s="114"/>
    </row>
    <row r="9" spans="1:3" x14ac:dyDescent="0.25">
      <c r="A9" s="114"/>
      <c r="B9" s="114"/>
      <c r="C9" s="114"/>
    </row>
  </sheetData>
  <pageMargins left="0.7" right="0.7" top="0.75" bottom="0.75" header="0.3" footer="0.3"/>
  <pageSetup orientation="portrait" verticalDpi="0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1980-2015_pef_values</vt:lpstr>
      <vt:lpstr>1980-2015</vt:lpstr>
      <vt:lpstr>2002</vt:lpstr>
      <vt:lpstr>2003</vt:lpstr>
      <vt:lpstr>2004</vt:lpstr>
      <vt:lpstr>2005-15 corrientes</vt:lpstr>
      <vt:lpstr>Clases</vt:lpstr>
      <vt:lpstr>Fuentes</vt:lpstr>
    </vt:vector>
  </TitlesOfParts>
  <Company>Mexico Evalua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Mexico Evalua</dc:creator>
  <cp:lastModifiedBy>Jose Gonzalez</cp:lastModifiedBy>
  <cp:lastPrinted>2014-09-09T17:40:05Z</cp:lastPrinted>
  <dcterms:created xsi:type="dcterms:W3CDTF">2014-09-01T23:30:35Z</dcterms:created>
  <dcterms:modified xsi:type="dcterms:W3CDTF">2014-09-24T20:32:07Z</dcterms:modified>
</cp:coreProperties>
</file>