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orcut\Downloads\"/>
    </mc:Choice>
  </mc:AlternateContent>
  <xr:revisionPtr revIDLastSave="0" documentId="13_ncr:1_{24C6DD28-032D-4303-83E0-AD6E9C530E4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K20" i="1"/>
  <c r="L20" i="1"/>
  <c r="M20" i="1"/>
  <c r="L123" i="1" l="1"/>
  <c r="M123" i="1"/>
  <c r="C123" i="1"/>
  <c r="D123" i="1"/>
  <c r="E123" i="1"/>
  <c r="L103" i="1"/>
  <c r="M103" i="1"/>
  <c r="D103" i="1"/>
  <c r="E103" i="1"/>
  <c r="L83" i="1"/>
  <c r="M83" i="1"/>
  <c r="D83" i="1"/>
  <c r="E83" i="1"/>
  <c r="L62" i="1"/>
  <c r="M62" i="1"/>
  <c r="D62" i="1"/>
  <c r="E62" i="1"/>
  <c r="L41" i="1"/>
  <c r="K41" i="1"/>
  <c r="M41" i="1"/>
  <c r="D41" i="1"/>
  <c r="E41" i="1"/>
  <c r="C103" i="1" l="1"/>
  <c r="K83" i="1" l="1"/>
  <c r="K123" i="1" l="1"/>
  <c r="K103" i="1"/>
  <c r="C83" i="1"/>
  <c r="K62" i="1"/>
  <c r="C62" i="1"/>
  <c r="C41" i="1"/>
</calcChain>
</file>

<file path=xl/sharedStrings.xml><?xml version="1.0" encoding="utf-8"?>
<sst xmlns="http://schemas.openxmlformats.org/spreadsheetml/2006/main" count="133" uniqueCount="20">
  <si>
    <t>IL2-060 N-term WT monomeric biotinylated</t>
  </si>
  <si>
    <t>Conc. (nM)</t>
  </si>
  <si>
    <t>Response</t>
  </si>
  <si>
    <t>KD (M)</t>
  </si>
  <si>
    <t xml:space="preserve"> </t>
  </si>
  <si>
    <t>kdis(1/s)</t>
  </si>
  <si>
    <t>kdis Error</t>
  </si>
  <si>
    <t>RMax</t>
  </si>
  <si>
    <t>&lt;1.0E-07</t>
  </si>
  <si>
    <t>kon(1/Ms)</t>
  </si>
  <si>
    <t>Cterm WT monomeric biotinylated</t>
  </si>
  <si>
    <t>N88D monomeric biotinylated</t>
  </si>
  <si>
    <t>Cterm V91K monomeric biotinylated</t>
  </si>
  <si>
    <t>IL2-110 monomeric biotinylated</t>
  </si>
  <si>
    <t>IL2-109 monomeric biotinylated</t>
  </si>
  <si>
    <t>avg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</si>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</sst>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5"/>
  <sheetViews>
    <sheetView tabSelected="1" zoomScale="85" zoomScaleNormal="85" workbookViewId="0">
      <selection activeCell="T94" sqref="T94"/>
    </sheetView>
  </sheetViews>
  <sheetFormatPr defaultRowHeight="14.5" x14ac:dyDescent="0.35"/>
  <cols>
    <col min="1" max="1" width="10.54296875" customWidth="1"/>
    <col min="2" max="2" width="10.26953125" customWidth="1"/>
    <col min="3" max="4" width="9.81640625" customWidth="1"/>
    <col min="9" max="9" width="10.54296875" customWidth="1"/>
    <col min="10" max="10" width="10.26953125" customWidth="1"/>
    <col min="12" max="12" width="10.54296875" customWidth="1"/>
  </cols>
  <sheetData>
    <row r="1" spans="1:15" x14ac:dyDescent="0.35">
      <c r="A1" s="1" t="s">
        <v>0</v>
      </c>
    </row>
    <row r="2" spans="1:15" x14ac:dyDescent="0.35">
      <c r="A2" s="2">
        <v>44176</v>
      </c>
      <c r="I2" s="2">
        <v>43832</v>
      </c>
    </row>
    <row r="4" spans="1:15" x14ac:dyDescent="0.35">
      <c r="A4" t="s">
        <v>1</v>
      </c>
      <c r="B4" t="s">
        <v>2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I4" t="s">
        <v>1</v>
      </c>
      <c r="J4" t="s">
        <v>2</v>
      </c>
      <c r="K4" t="s">
        <v>3</v>
      </c>
      <c r="L4" t="s">
        <v>9</v>
      </c>
      <c r="M4" t="s">
        <v>5</v>
      </c>
      <c r="N4" t="s">
        <v>6</v>
      </c>
      <c r="O4" t="s">
        <v>7</v>
      </c>
    </row>
    <row r="5" spans="1:15" x14ac:dyDescent="0.35">
      <c r="A5" s="4">
        <v>400</v>
      </c>
      <c r="B5">
        <v>0.62739999999999996</v>
      </c>
      <c r="C5" s="3">
        <v>9.3109999999999998E-9</v>
      </c>
      <c r="D5" s="3">
        <v>54730</v>
      </c>
      <c r="E5" s="3">
        <v>5.0960000000000003E-4</v>
      </c>
      <c r="F5" s="3">
        <v>1.9239999999999999E-5</v>
      </c>
      <c r="G5">
        <v>0.6492</v>
      </c>
      <c r="I5">
        <v>400</v>
      </c>
      <c r="J5">
        <v>0.26540000000000002</v>
      </c>
      <c r="K5" s="3">
        <v>4.4120000000000001E-9</v>
      </c>
      <c r="L5" s="3">
        <v>108500</v>
      </c>
      <c r="M5" s="3">
        <v>4.7869999999999998E-4</v>
      </c>
      <c r="N5" s="3">
        <v>4.9069999999999998E-6</v>
      </c>
      <c r="O5">
        <v>0.27860000000000001</v>
      </c>
    </row>
    <row r="6" spans="1:15" x14ac:dyDescent="0.35">
      <c r="A6" s="4">
        <v>400</v>
      </c>
      <c r="B6">
        <v>0.63360000000000005</v>
      </c>
      <c r="C6" s="3">
        <v>1.5060000000000001E-8</v>
      </c>
      <c r="D6" s="3">
        <v>52830</v>
      </c>
      <c r="E6" s="3">
        <v>7.9549999999999998E-4</v>
      </c>
      <c r="F6" s="3">
        <v>1.8989999999999999E-5</v>
      </c>
      <c r="G6">
        <v>0.6673</v>
      </c>
      <c r="I6">
        <v>200</v>
      </c>
      <c r="J6">
        <v>0.25109999999999999</v>
      </c>
      <c r="K6" s="3">
        <v>3.9339999999999999E-9</v>
      </c>
      <c r="L6" s="3">
        <v>119100</v>
      </c>
      <c r="M6" s="3">
        <v>4.6880000000000001E-4</v>
      </c>
      <c r="N6" s="3">
        <v>4.6659999999999999E-6</v>
      </c>
      <c r="O6">
        <v>0.26619999999999999</v>
      </c>
    </row>
    <row r="7" spans="1:15" x14ac:dyDescent="0.35">
      <c r="A7" s="4">
        <v>160</v>
      </c>
      <c r="B7">
        <v>0.57569999999999999</v>
      </c>
      <c r="C7" s="3">
        <v>6.6409999999999997E-9</v>
      </c>
      <c r="D7" s="3">
        <v>59420</v>
      </c>
      <c r="E7" s="3">
        <v>3.946E-4</v>
      </c>
      <c r="F7" s="3">
        <v>1.696E-5</v>
      </c>
      <c r="G7">
        <v>0.59699999999999998</v>
      </c>
      <c r="I7">
        <v>100</v>
      </c>
      <c r="J7">
        <v>0.2409</v>
      </c>
      <c r="K7" s="3">
        <v>3.1270000000000001E-9</v>
      </c>
      <c r="L7" s="3">
        <v>129900</v>
      </c>
      <c r="M7" s="3">
        <v>4.061E-4</v>
      </c>
      <c r="N7" s="3">
        <v>5.028E-6</v>
      </c>
      <c r="O7">
        <v>0.25580000000000003</v>
      </c>
    </row>
    <row r="8" spans="1:15" x14ac:dyDescent="0.35">
      <c r="A8" s="4">
        <v>160</v>
      </c>
      <c r="B8">
        <v>0.57699999999999996</v>
      </c>
      <c r="C8" s="3">
        <v>8.732E-9</v>
      </c>
      <c r="D8" s="3">
        <v>58390</v>
      </c>
      <c r="E8" s="3">
        <v>5.0989999999999998E-4</v>
      </c>
      <c r="F8" s="3">
        <v>1.523E-5</v>
      </c>
      <c r="G8">
        <v>0.60750000000000004</v>
      </c>
      <c r="I8">
        <v>50</v>
      </c>
      <c r="J8">
        <v>0.23449999999999999</v>
      </c>
      <c r="K8" s="3">
        <v>2.8750000000000001E-9</v>
      </c>
      <c r="L8" s="3">
        <v>135700</v>
      </c>
      <c r="M8" s="3">
        <v>3.8999999999999999E-4</v>
      </c>
      <c r="N8" s="3">
        <v>5.1490000000000002E-6</v>
      </c>
      <c r="O8">
        <v>0.25140000000000001</v>
      </c>
    </row>
    <row r="9" spans="1:15" x14ac:dyDescent="0.35">
      <c r="A9" s="4">
        <v>64</v>
      </c>
      <c r="B9">
        <v>0.54090000000000005</v>
      </c>
      <c r="C9" s="3">
        <v>5.5279999999999999E-9</v>
      </c>
      <c r="D9" s="3">
        <v>67050</v>
      </c>
      <c r="E9" s="3">
        <v>3.7060000000000001E-4</v>
      </c>
      <c r="F9" s="3">
        <v>1.488E-5</v>
      </c>
      <c r="G9">
        <v>0.57410000000000005</v>
      </c>
      <c r="I9">
        <v>25</v>
      </c>
      <c r="J9">
        <v>0.2382</v>
      </c>
      <c r="K9" s="3">
        <v>3.147E-9</v>
      </c>
      <c r="L9" s="3">
        <v>137900</v>
      </c>
      <c r="M9" s="3">
        <v>4.3379999999999997E-4</v>
      </c>
      <c r="N9" s="3">
        <v>5.8799999999999996E-6</v>
      </c>
      <c r="O9">
        <v>0.2651</v>
      </c>
    </row>
    <row r="10" spans="1:15" x14ac:dyDescent="0.35">
      <c r="A10" s="4">
        <v>64</v>
      </c>
      <c r="B10">
        <v>0.51060000000000005</v>
      </c>
      <c r="C10" s="3">
        <v>8.5050000000000007E-9</v>
      </c>
      <c r="D10" s="3">
        <v>66090</v>
      </c>
      <c r="E10" s="3">
        <v>5.62E-4</v>
      </c>
      <c r="F10" s="3">
        <v>1.5270000000000001E-5</v>
      </c>
      <c r="G10">
        <v>0.56779999999999997</v>
      </c>
      <c r="I10">
        <v>12.5</v>
      </c>
      <c r="J10">
        <v>0.1583</v>
      </c>
      <c r="K10" s="3">
        <v>3.627E-9</v>
      </c>
      <c r="L10" s="3">
        <v>126300</v>
      </c>
      <c r="M10" s="3">
        <v>4.5790000000000002E-4</v>
      </c>
      <c r="N10" s="3">
        <v>8.0600000000000008E-6</v>
      </c>
      <c r="O10">
        <v>0.2034</v>
      </c>
    </row>
    <row r="11" spans="1:15" x14ac:dyDescent="0.35">
      <c r="A11" s="4">
        <v>25.6</v>
      </c>
      <c r="B11">
        <v>0.46450000000000002</v>
      </c>
      <c r="C11" s="3">
        <v>3.6079999999999999E-9</v>
      </c>
      <c r="D11" s="3">
        <v>83760</v>
      </c>
      <c r="E11" s="3">
        <v>3.0219999999999997E-4</v>
      </c>
      <c r="F11" s="3">
        <v>1.732E-5</v>
      </c>
      <c r="G11">
        <v>0.51590000000000003</v>
      </c>
      <c r="I11">
        <v>6.25</v>
      </c>
      <c r="J11">
        <v>0.12839999999999999</v>
      </c>
      <c r="K11" s="3">
        <v>4.5340000000000003E-9</v>
      </c>
      <c r="L11" s="3">
        <v>112400</v>
      </c>
      <c r="M11" s="3">
        <v>5.0960000000000003E-4</v>
      </c>
      <c r="N11" s="3">
        <v>8.0790000000000001E-6</v>
      </c>
      <c r="O11">
        <v>0.23430000000000001</v>
      </c>
    </row>
    <row r="12" spans="1:15" x14ac:dyDescent="0.35">
      <c r="A12" s="4">
        <v>25.6</v>
      </c>
      <c r="B12">
        <v>0.43619999999999998</v>
      </c>
      <c r="C12" s="3">
        <v>5.8740000000000002E-9</v>
      </c>
      <c r="D12" s="3">
        <v>78020</v>
      </c>
      <c r="E12" s="3">
        <v>4.5830000000000003E-4</v>
      </c>
      <c r="F12" s="3">
        <v>1.4929999999999999E-5</v>
      </c>
      <c r="G12">
        <v>0.52400000000000002</v>
      </c>
      <c r="I12">
        <v>400</v>
      </c>
      <c r="J12">
        <v>0.26250000000000001</v>
      </c>
      <c r="K12" s="3">
        <v>4.5150000000000002E-9</v>
      </c>
      <c r="L12" s="3">
        <v>108700</v>
      </c>
      <c r="M12" s="3">
        <v>4.9100000000000001E-4</v>
      </c>
      <c r="N12" s="3">
        <v>5.0629999999999996E-6</v>
      </c>
      <c r="O12">
        <v>0.2777</v>
      </c>
    </row>
    <row r="13" spans="1:15" x14ac:dyDescent="0.35">
      <c r="A13" s="4">
        <v>10.199999999999999</v>
      </c>
      <c r="B13">
        <v>0.39360000000000001</v>
      </c>
      <c r="C13" s="3">
        <v>4.6729999999999999E-9</v>
      </c>
      <c r="D13" s="3">
        <v>90860</v>
      </c>
      <c r="E13" s="3">
        <v>4.2460000000000002E-4</v>
      </c>
      <c r="F13" s="3">
        <v>2.092E-5</v>
      </c>
      <c r="G13">
        <v>0.58389999999999997</v>
      </c>
      <c r="I13">
        <v>200</v>
      </c>
      <c r="J13">
        <v>0.25919999999999999</v>
      </c>
      <c r="K13" s="3">
        <v>3.7289999999999998E-9</v>
      </c>
      <c r="L13" s="3">
        <v>121300</v>
      </c>
      <c r="M13" s="3">
        <v>4.5229999999999999E-4</v>
      </c>
      <c r="N13" s="3">
        <v>4.7389999999999999E-6</v>
      </c>
      <c r="O13">
        <v>0.2752</v>
      </c>
    </row>
    <row r="14" spans="1:15" x14ac:dyDescent="0.35">
      <c r="A14" s="4">
        <v>10.199999999999999</v>
      </c>
      <c r="B14">
        <v>0.3649</v>
      </c>
      <c r="C14" s="3">
        <v>5.2389999999999998E-9</v>
      </c>
      <c r="D14" s="3">
        <v>83410</v>
      </c>
      <c r="E14" s="3">
        <v>4.37E-4</v>
      </c>
      <c r="F14" s="3">
        <v>2.128E-5</v>
      </c>
      <c r="G14">
        <v>0.56740000000000002</v>
      </c>
      <c r="I14">
        <v>100</v>
      </c>
      <c r="J14">
        <v>0.22220000000000001</v>
      </c>
      <c r="K14" s="3">
        <v>2.5150000000000001E-9</v>
      </c>
      <c r="L14" s="3">
        <v>138300</v>
      </c>
      <c r="M14" s="3">
        <v>3.478E-4</v>
      </c>
      <c r="N14" s="3">
        <v>4.6469999999999997E-6</v>
      </c>
      <c r="O14">
        <v>0.24030000000000001</v>
      </c>
    </row>
    <row r="15" spans="1:15" x14ac:dyDescent="0.35">
      <c r="A15" s="4">
        <v>4.0999999999999996</v>
      </c>
      <c r="B15">
        <v>0.23760000000000001</v>
      </c>
      <c r="C15" s="3">
        <v>1.434E-8</v>
      </c>
      <c r="D15" s="3">
        <v>39850</v>
      </c>
      <c r="E15" s="3">
        <v>5.7160000000000002E-4</v>
      </c>
      <c r="F15" s="3">
        <v>3.3810000000000003E-5</v>
      </c>
      <c r="G15">
        <v>1.2797000000000001</v>
      </c>
      <c r="I15">
        <v>50</v>
      </c>
      <c r="J15">
        <v>0.22570000000000001</v>
      </c>
      <c r="K15" s="3">
        <v>2.7940000000000001E-9</v>
      </c>
      <c r="L15" s="3">
        <v>141600</v>
      </c>
      <c r="M15" s="3">
        <v>3.9580000000000003E-4</v>
      </c>
      <c r="N15" s="3">
        <v>4.7729999999999999E-6</v>
      </c>
      <c r="O15">
        <v>0.2452</v>
      </c>
    </row>
    <row r="16" spans="1:15" x14ac:dyDescent="0.35">
      <c r="A16" s="4">
        <v>4.0999999999999996</v>
      </c>
      <c r="B16">
        <v>0.188</v>
      </c>
      <c r="C16" s="3">
        <v>6.9150000000000002E-9</v>
      </c>
      <c r="D16" s="3">
        <v>60290</v>
      </c>
      <c r="E16" s="3">
        <v>4.169E-4</v>
      </c>
      <c r="F16" s="3">
        <v>3.2020000000000002E-5</v>
      </c>
      <c r="G16">
        <v>0.63349999999999995</v>
      </c>
      <c r="I16">
        <v>25</v>
      </c>
      <c r="J16">
        <v>0.2087</v>
      </c>
      <c r="K16" s="3">
        <v>2.7270000000000002E-9</v>
      </c>
      <c r="L16" s="3">
        <v>147100</v>
      </c>
      <c r="M16" s="3">
        <v>4.0119999999999999E-4</v>
      </c>
      <c r="N16" s="3">
        <v>5.1780000000000002E-6</v>
      </c>
      <c r="O16">
        <v>0.2339</v>
      </c>
    </row>
    <row r="17" spans="1:15" x14ac:dyDescent="0.35">
      <c r="A17" s="4">
        <v>1.64</v>
      </c>
      <c r="B17">
        <v>8.8999999999999996E-2</v>
      </c>
      <c r="C17" t="s">
        <v>4</v>
      </c>
      <c r="D17" t="s">
        <v>4</v>
      </c>
      <c r="E17" s="3">
        <v>6.0989999999999997E+35</v>
      </c>
      <c r="F17" t="s">
        <v>8</v>
      </c>
      <c r="G17" t="s">
        <v>4</v>
      </c>
      <c r="I17">
        <v>12.5</v>
      </c>
      <c r="J17">
        <v>0.17699999999999999</v>
      </c>
      <c r="K17" s="3">
        <v>1.8960000000000001E-9</v>
      </c>
      <c r="L17" s="3">
        <v>165000</v>
      </c>
      <c r="M17" s="3">
        <v>3.1290000000000002E-4</v>
      </c>
      <c r="N17" s="3">
        <v>5.9719999999999997E-6</v>
      </c>
      <c r="O17">
        <v>0.2034</v>
      </c>
    </row>
    <row r="18" spans="1:15" x14ac:dyDescent="0.35">
      <c r="A18" s="4">
        <v>1.64</v>
      </c>
      <c r="B18">
        <v>0.1052</v>
      </c>
      <c r="C18" t="s">
        <v>4</v>
      </c>
      <c r="D18" t="s">
        <v>4</v>
      </c>
      <c r="E18" s="3">
        <v>9.0419999999999997E-4</v>
      </c>
      <c r="F18" s="3">
        <v>7.9270000000000005E-5</v>
      </c>
      <c r="G18" t="s">
        <v>4</v>
      </c>
      <c r="I18">
        <v>6.25</v>
      </c>
      <c r="J18">
        <v>0.1547</v>
      </c>
      <c r="K18" s="3">
        <v>2.655E-9</v>
      </c>
      <c r="L18" s="3">
        <v>167400</v>
      </c>
      <c r="M18" s="3">
        <v>4.4440000000000001E-4</v>
      </c>
      <c r="N18" s="3">
        <v>7.7270000000000007E-6</v>
      </c>
      <c r="O18">
        <v>0.2253</v>
      </c>
    </row>
    <row r="20" spans="1:15" x14ac:dyDescent="0.35">
      <c r="B20" t="s">
        <v>15</v>
      </c>
      <c r="C20" s="3">
        <f>AVERAGE(C5:C14)*10^9</f>
        <v>7.3171000000000017</v>
      </c>
      <c r="D20" s="3">
        <f t="shared" ref="D20:E20" si="0">AVERAGE(D5:D14)*10^9</f>
        <v>69456000000000</v>
      </c>
      <c r="E20" s="3">
        <f t="shared" si="0"/>
        <v>476430</v>
      </c>
      <c r="G20" s="3"/>
      <c r="J20" t="s">
        <v>15</v>
      </c>
      <c r="K20" s="3">
        <f>AVERAGE(K5:K10,K12:K17)*10^9</f>
        <v>3.274833333333333</v>
      </c>
      <c r="L20" s="3">
        <f t="shared" ref="L20:M20" si="1">AVERAGE(L5:L10,L12:L17)*10^9</f>
        <v>131616666666666.66</v>
      </c>
      <c r="M20" s="3">
        <f t="shared" si="1"/>
        <v>419691.66666666663</v>
      </c>
      <c r="O20" s="3"/>
    </row>
    <row r="21" spans="1:15" x14ac:dyDescent="0.35">
      <c r="M21" s="3"/>
    </row>
    <row r="22" spans="1:15" x14ac:dyDescent="0.35">
      <c r="A22" s="1" t="s">
        <v>10</v>
      </c>
    </row>
    <row r="23" spans="1:15" x14ac:dyDescent="0.35">
      <c r="A23" s="2">
        <v>44176</v>
      </c>
      <c r="I23" s="2">
        <v>43832</v>
      </c>
    </row>
    <row r="24" spans="1:15" x14ac:dyDescent="0.35">
      <c r="A24" s="2"/>
      <c r="I24" s="2"/>
    </row>
    <row r="25" spans="1:15" x14ac:dyDescent="0.35">
      <c r="A25" t="s">
        <v>1</v>
      </c>
      <c r="B25" t="s">
        <v>2</v>
      </c>
      <c r="C25" t="s">
        <v>3</v>
      </c>
      <c r="D25" t="s">
        <v>9</v>
      </c>
      <c r="E25" t="s">
        <v>5</v>
      </c>
      <c r="F25" t="s">
        <v>6</v>
      </c>
      <c r="G25" t="s">
        <v>7</v>
      </c>
      <c r="I25" t="s">
        <v>1</v>
      </c>
      <c r="J25" t="s">
        <v>2</v>
      </c>
      <c r="K25" t="s">
        <v>3</v>
      </c>
      <c r="L25" t="s">
        <v>9</v>
      </c>
      <c r="M25" t="s">
        <v>5</v>
      </c>
      <c r="N25" t="s">
        <v>6</v>
      </c>
      <c r="O25" t="s">
        <v>7</v>
      </c>
    </row>
    <row r="26" spans="1:15" x14ac:dyDescent="0.35">
      <c r="A26">
        <v>400</v>
      </c>
      <c r="B26">
        <v>0.52729999999999999</v>
      </c>
      <c r="C26" s="3">
        <v>5.0680000000000003E-9</v>
      </c>
      <c r="D26" s="3">
        <v>94240</v>
      </c>
      <c r="E26" s="3">
        <v>4.7760000000000001E-4</v>
      </c>
      <c r="F26" s="3">
        <v>2.109E-5</v>
      </c>
      <c r="G26">
        <v>0.54600000000000004</v>
      </c>
      <c r="I26">
        <v>400</v>
      </c>
      <c r="J26">
        <v>0.18529999999999999</v>
      </c>
      <c r="K26" s="3">
        <v>1.9719999999999998E-9</v>
      </c>
      <c r="L26" s="3">
        <v>171300</v>
      </c>
      <c r="M26" s="3">
        <v>3.3789999999999997E-4</v>
      </c>
      <c r="N26" s="3">
        <v>1.222E-5</v>
      </c>
      <c r="O26">
        <v>0.19470000000000001</v>
      </c>
    </row>
    <row r="27" spans="1:15" x14ac:dyDescent="0.35">
      <c r="A27">
        <v>160</v>
      </c>
      <c r="B27">
        <v>0.4894</v>
      </c>
      <c r="C27" s="3">
        <v>2.7850000000000002E-9</v>
      </c>
      <c r="D27" s="3">
        <v>112800</v>
      </c>
      <c r="E27" s="3">
        <v>3.1419999999999999E-4</v>
      </c>
      <c r="F27" s="3">
        <v>2.1529999999999999E-5</v>
      </c>
      <c r="G27">
        <v>0.5111</v>
      </c>
      <c r="I27">
        <v>200</v>
      </c>
      <c r="J27">
        <v>0.17150000000000001</v>
      </c>
      <c r="K27" s="3">
        <v>1.223E-9</v>
      </c>
      <c r="L27" s="3">
        <v>205600</v>
      </c>
      <c r="M27" s="3">
        <v>2.5139999999999999E-4</v>
      </c>
      <c r="N27" s="3">
        <v>1.59E-5</v>
      </c>
      <c r="O27">
        <v>0.18260000000000001</v>
      </c>
    </row>
    <row r="28" spans="1:15" x14ac:dyDescent="0.35">
      <c r="A28">
        <v>64</v>
      </c>
      <c r="B28">
        <v>0.49719999999999998</v>
      </c>
      <c r="C28" s="3">
        <v>4.3759999999999998E-9</v>
      </c>
      <c r="D28" s="3">
        <v>113500</v>
      </c>
      <c r="E28" s="3">
        <v>4.9660000000000004E-4</v>
      </c>
      <c r="F28" s="3">
        <v>2.2399999999999999E-5</v>
      </c>
      <c r="G28">
        <v>0.52800000000000002</v>
      </c>
      <c r="I28">
        <v>100</v>
      </c>
      <c r="J28">
        <v>0.17710000000000001</v>
      </c>
      <c r="K28" s="3">
        <v>8.3140000000000004E-10</v>
      </c>
      <c r="L28" s="3">
        <v>224300</v>
      </c>
      <c r="M28" s="3">
        <v>1.864E-4</v>
      </c>
      <c r="N28" s="3">
        <v>1.645E-5</v>
      </c>
      <c r="O28">
        <v>0.18740000000000001</v>
      </c>
    </row>
    <row r="29" spans="1:15" x14ac:dyDescent="0.35">
      <c r="A29">
        <v>25.6</v>
      </c>
      <c r="B29">
        <v>0.46760000000000002</v>
      </c>
      <c r="C29" s="3">
        <v>3.1230000000000001E-9</v>
      </c>
      <c r="D29" s="3">
        <v>121500</v>
      </c>
      <c r="E29" s="3">
        <v>3.7940000000000001E-4</v>
      </c>
      <c r="F29" s="3">
        <v>1.9720000000000001E-5</v>
      </c>
      <c r="G29">
        <v>0.51339999999999997</v>
      </c>
      <c r="I29">
        <v>50</v>
      </c>
      <c r="J29">
        <v>0.1724</v>
      </c>
      <c r="K29" s="3">
        <v>1.3979999999999999E-9</v>
      </c>
      <c r="L29" s="3">
        <v>216100</v>
      </c>
      <c r="M29" s="3">
        <v>3.0219999999999997E-4</v>
      </c>
      <c r="N29" s="3">
        <v>1.7949999999999999E-5</v>
      </c>
      <c r="O29">
        <v>0.182</v>
      </c>
    </row>
    <row r="30" spans="1:15" x14ac:dyDescent="0.35">
      <c r="A30">
        <v>10.199999999999999</v>
      </c>
      <c r="B30">
        <v>0.39929999999999999</v>
      </c>
      <c r="C30" s="3">
        <v>2.903E-9</v>
      </c>
      <c r="D30" s="3">
        <v>130100</v>
      </c>
      <c r="E30" s="3">
        <v>3.7780000000000002E-4</v>
      </c>
      <c r="F30" s="3">
        <v>2.4029999999999999E-5</v>
      </c>
      <c r="G30">
        <v>0.51049999999999995</v>
      </c>
      <c r="I30">
        <v>25</v>
      </c>
      <c r="J30">
        <v>0.16930000000000001</v>
      </c>
      <c r="K30" s="3">
        <v>1.3749999999999999E-9</v>
      </c>
      <c r="L30" s="3">
        <v>230100</v>
      </c>
      <c r="M30" s="3">
        <v>3.1629999999999999E-4</v>
      </c>
      <c r="N30" s="3">
        <v>2.2580000000000001E-5</v>
      </c>
      <c r="O30">
        <v>0.18179999999999999</v>
      </c>
    </row>
    <row r="31" spans="1:15" x14ac:dyDescent="0.35">
      <c r="A31">
        <v>1.64</v>
      </c>
      <c r="B31">
        <v>0.14169999999999999</v>
      </c>
      <c r="C31" t="s">
        <v>4</v>
      </c>
      <c r="D31" t="s">
        <v>4</v>
      </c>
      <c r="E31" s="3">
        <v>7.3340000000000005E-4</v>
      </c>
      <c r="F31" s="3">
        <v>6.4209999999999997E-5</v>
      </c>
      <c r="G31" t="s">
        <v>4</v>
      </c>
      <c r="I31">
        <v>12.5</v>
      </c>
      <c r="J31">
        <v>0.13159999999999999</v>
      </c>
      <c r="K31" s="3">
        <v>9.061E-10</v>
      </c>
      <c r="L31" s="3">
        <v>250500</v>
      </c>
      <c r="M31" s="3">
        <v>2.2699999999999999E-4</v>
      </c>
      <c r="N31" s="3">
        <v>1.485E-5</v>
      </c>
      <c r="O31">
        <v>0.14280000000000001</v>
      </c>
    </row>
    <row r="32" spans="1:15" x14ac:dyDescent="0.35">
      <c r="A32">
        <v>4.0999999999999996</v>
      </c>
      <c r="B32">
        <v>0.25280000000000002</v>
      </c>
      <c r="C32" t="s">
        <v>4</v>
      </c>
      <c r="D32" t="s">
        <v>4</v>
      </c>
      <c r="E32" s="3">
        <v>8.164E-4</v>
      </c>
      <c r="F32" s="3">
        <v>4.0760000000000003E-5</v>
      </c>
      <c r="G32" t="s">
        <v>4</v>
      </c>
      <c r="I32">
        <v>6.25</v>
      </c>
      <c r="J32">
        <v>0.1087</v>
      </c>
      <c r="K32" s="3">
        <v>6E-10</v>
      </c>
      <c r="L32" s="3">
        <v>260900</v>
      </c>
      <c r="M32" s="3">
        <v>1.5650000000000001E-4</v>
      </c>
      <c r="N32" s="3">
        <v>1.747E-5</v>
      </c>
      <c r="O32">
        <v>0.1192</v>
      </c>
    </row>
    <row r="33" spans="1:15" x14ac:dyDescent="0.35">
      <c r="A33">
        <v>400</v>
      </c>
      <c r="B33">
        <v>0.53300000000000003</v>
      </c>
      <c r="C33" s="3">
        <v>7.9750000000000003E-9</v>
      </c>
      <c r="D33" s="3">
        <v>95560</v>
      </c>
      <c r="E33" s="3">
        <v>7.6210000000000004E-4</v>
      </c>
      <c r="F33" s="3">
        <v>1.842E-5</v>
      </c>
      <c r="G33">
        <v>0.55410000000000004</v>
      </c>
      <c r="I33">
        <v>400</v>
      </c>
      <c r="J33">
        <v>0.2026</v>
      </c>
      <c r="K33" s="3">
        <v>4.676E-9</v>
      </c>
      <c r="L33" s="3">
        <v>159600</v>
      </c>
      <c r="M33" s="3">
        <v>7.4600000000000003E-4</v>
      </c>
      <c r="N33" s="3">
        <v>1.7609999999999999E-5</v>
      </c>
      <c r="O33">
        <v>0.21240000000000001</v>
      </c>
    </row>
    <row r="34" spans="1:15" x14ac:dyDescent="0.35">
      <c r="A34">
        <v>160</v>
      </c>
      <c r="B34">
        <v>0.53720000000000001</v>
      </c>
      <c r="C34" s="3">
        <v>5.8800000000000004E-9</v>
      </c>
      <c r="D34" s="3">
        <v>108600</v>
      </c>
      <c r="E34" s="3">
        <v>6.3880000000000002E-4</v>
      </c>
      <c r="F34" s="3">
        <v>1.668E-5</v>
      </c>
      <c r="G34">
        <v>0.56210000000000004</v>
      </c>
      <c r="I34">
        <v>200</v>
      </c>
      <c r="J34">
        <v>0.1719</v>
      </c>
      <c r="K34" s="3">
        <v>1.8749999999999998E-9</v>
      </c>
      <c r="L34" s="3">
        <v>205600</v>
      </c>
      <c r="M34" s="3">
        <v>3.8549999999999999E-4</v>
      </c>
      <c r="N34" s="3">
        <v>8.6580000000000008E-6</v>
      </c>
      <c r="O34">
        <v>0.1862</v>
      </c>
    </row>
    <row r="35" spans="1:15" x14ac:dyDescent="0.35">
      <c r="A35">
        <v>64</v>
      </c>
      <c r="B35">
        <v>0.47060000000000002</v>
      </c>
      <c r="C35" s="3">
        <v>3.6389999999999999E-9</v>
      </c>
      <c r="D35" s="3">
        <v>114400</v>
      </c>
      <c r="E35" s="3">
        <v>4.1639999999999998E-4</v>
      </c>
      <c r="F35" s="3">
        <v>2.8609999999999999E-5</v>
      </c>
      <c r="G35">
        <v>0.4965</v>
      </c>
      <c r="I35">
        <v>100</v>
      </c>
      <c r="J35">
        <v>0.1547</v>
      </c>
      <c r="K35" s="3">
        <v>2.1569999999999999E-9</v>
      </c>
      <c r="L35" s="3">
        <v>213800</v>
      </c>
      <c r="M35" s="3">
        <v>4.6119999999999999E-4</v>
      </c>
      <c r="N35" s="3">
        <v>1.007E-5</v>
      </c>
      <c r="O35">
        <v>0.1696</v>
      </c>
    </row>
    <row r="36" spans="1:15" x14ac:dyDescent="0.35">
      <c r="A36">
        <v>25.6</v>
      </c>
      <c r="B36">
        <v>0.43030000000000002</v>
      </c>
      <c r="C36" s="3">
        <v>4.0359999999999997E-9</v>
      </c>
      <c r="D36" s="3">
        <v>121900</v>
      </c>
      <c r="E36" s="3">
        <v>4.9209999999999998E-4</v>
      </c>
      <c r="F36" s="3">
        <v>1.664E-5</v>
      </c>
      <c r="G36">
        <v>0.48880000000000001</v>
      </c>
      <c r="I36">
        <v>50</v>
      </c>
      <c r="J36">
        <v>0.1618</v>
      </c>
      <c r="K36" s="3">
        <v>1.585E-9</v>
      </c>
      <c r="L36" s="3">
        <v>220800</v>
      </c>
      <c r="M36" s="3">
        <v>3.5E-4</v>
      </c>
      <c r="N36" s="3">
        <v>1.5330000000000001E-5</v>
      </c>
      <c r="O36">
        <v>0.1764</v>
      </c>
    </row>
    <row r="37" spans="1:15" x14ac:dyDescent="0.35">
      <c r="A37">
        <v>10.199999999999999</v>
      </c>
      <c r="B37">
        <v>0.39750000000000002</v>
      </c>
      <c r="C37" s="3">
        <v>3.0939999999999999E-9</v>
      </c>
      <c r="D37" s="3">
        <v>125600</v>
      </c>
      <c r="E37" s="3">
        <v>3.8870000000000002E-4</v>
      </c>
      <c r="F37" s="3">
        <v>1.8859999999999999E-5</v>
      </c>
      <c r="G37">
        <v>0.5161</v>
      </c>
      <c r="I37">
        <v>25</v>
      </c>
      <c r="J37">
        <v>0.17849999999999999</v>
      </c>
      <c r="K37" s="3">
        <v>1.974E-9</v>
      </c>
      <c r="L37" s="3">
        <v>201900</v>
      </c>
      <c r="M37" s="3">
        <v>3.9869999999999999E-4</v>
      </c>
      <c r="N37" s="3">
        <v>1.6949999999999999E-5</v>
      </c>
      <c r="O37">
        <v>0.1948</v>
      </c>
    </row>
    <row r="38" spans="1:15" x14ac:dyDescent="0.35">
      <c r="A38">
        <v>1.64</v>
      </c>
      <c r="B38">
        <v>0.1464</v>
      </c>
      <c r="C38" s="3">
        <v>1.839E-9</v>
      </c>
      <c r="D38" s="3">
        <v>125400</v>
      </c>
      <c r="E38" s="3">
        <v>2.307E-4</v>
      </c>
      <c r="F38" s="3">
        <v>7.7449999999999999E-5</v>
      </c>
      <c r="G38">
        <v>0.4728</v>
      </c>
      <c r="I38">
        <v>12.5</v>
      </c>
      <c r="J38">
        <v>0.14810000000000001</v>
      </c>
      <c r="K38" s="3">
        <v>1.6029999999999999E-9</v>
      </c>
      <c r="L38" s="3">
        <v>218600</v>
      </c>
      <c r="M38" s="3">
        <v>3.5050000000000001E-4</v>
      </c>
      <c r="N38" s="3">
        <v>1.9550000000000001E-5</v>
      </c>
      <c r="O38">
        <v>0.16889999999999999</v>
      </c>
    </row>
    <row r="39" spans="1:15" x14ac:dyDescent="0.35">
      <c r="A39">
        <v>4.0999999999999996</v>
      </c>
      <c r="B39">
        <v>0.26650000000000001</v>
      </c>
      <c r="C39" s="3">
        <v>6.1460000000000001E-9</v>
      </c>
      <c r="D39" s="3">
        <v>82010</v>
      </c>
      <c r="E39" s="3">
        <v>5.04E-4</v>
      </c>
      <c r="F39" s="3">
        <v>2.8059999999999999E-5</v>
      </c>
      <c r="G39">
        <v>0.76119999999999999</v>
      </c>
      <c r="I39">
        <v>6.25</v>
      </c>
      <c r="J39">
        <v>0.1333</v>
      </c>
      <c r="K39" s="3">
        <v>1.711E-9</v>
      </c>
      <c r="L39" s="3">
        <v>216600</v>
      </c>
      <c r="M39" s="3">
        <v>3.7070000000000001E-4</v>
      </c>
      <c r="N39" s="3">
        <v>2.2240000000000001E-5</v>
      </c>
      <c r="O39">
        <v>0.1734</v>
      </c>
    </row>
    <row r="41" spans="1:15" x14ac:dyDescent="0.35">
      <c r="B41" t="s">
        <v>15</v>
      </c>
      <c r="C41" s="3">
        <f>AVERAGE(C26:C30,C33:C37)*10^9</f>
        <v>4.2878999999999996</v>
      </c>
      <c r="D41" s="3">
        <f t="shared" ref="D41:E41" si="2">AVERAGE(D26:D30,D33:D37)*10^9</f>
        <v>113820000000000</v>
      </c>
      <c r="E41" s="3">
        <f t="shared" si="2"/>
        <v>474370</v>
      </c>
      <c r="G41" s="3"/>
      <c r="J41" t="s">
        <v>15</v>
      </c>
      <c r="K41" s="3">
        <f>AVERAGE(K26:K31,K33:K38)*10^9</f>
        <v>1.7979583333333335</v>
      </c>
      <c r="L41" s="3">
        <f>AVERAGE(L26:L31,L33:L38)*10^9</f>
        <v>209850000000000</v>
      </c>
      <c r="M41" s="3">
        <f t="shared" ref="M41" si="3">AVERAGE(M26:M31,M33:M38)*10^9</f>
        <v>359425</v>
      </c>
      <c r="O41" s="3"/>
    </row>
    <row r="43" spans="1:15" x14ac:dyDescent="0.35">
      <c r="A43" s="1" t="s">
        <v>11</v>
      </c>
      <c r="E43" s="3"/>
      <c r="F43" s="3"/>
      <c r="M43" s="3"/>
      <c r="N43" s="3"/>
    </row>
    <row r="44" spans="1:15" x14ac:dyDescent="0.35">
      <c r="A44" s="2">
        <v>44176</v>
      </c>
      <c r="I44" s="2">
        <v>43832</v>
      </c>
    </row>
    <row r="45" spans="1:15" x14ac:dyDescent="0.35">
      <c r="A45" s="2"/>
      <c r="I45" s="2"/>
    </row>
    <row r="46" spans="1:15" x14ac:dyDescent="0.35">
      <c r="A46" t="s">
        <v>1</v>
      </c>
      <c r="B46" t="s">
        <v>2</v>
      </c>
      <c r="C46" t="s">
        <v>3</v>
      </c>
      <c r="D46" t="s">
        <v>9</v>
      </c>
      <c r="E46" t="s">
        <v>5</v>
      </c>
      <c r="F46" t="s">
        <v>6</v>
      </c>
      <c r="G46" t="s">
        <v>7</v>
      </c>
      <c r="I46" t="s">
        <v>1</v>
      </c>
      <c r="J46" t="s">
        <v>2</v>
      </c>
      <c r="K46" t="s">
        <v>3</v>
      </c>
      <c r="L46" t="s">
        <v>9</v>
      </c>
      <c r="M46" t="s">
        <v>5</v>
      </c>
      <c r="N46" t="s">
        <v>6</v>
      </c>
      <c r="O46" t="s">
        <v>7</v>
      </c>
    </row>
    <row r="47" spans="1:15" x14ac:dyDescent="0.35">
      <c r="A47">
        <v>400</v>
      </c>
      <c r="B47">
        <v>0.36430000000000001</v>
      </c>
      <c r="C47" s="3">
        <v>4.517E-8</v>
      </c>
      <c r="D47" s="3">
        <v>36340</v>
      </c>
      <c r="E47" s="3">
        <v>1.6410000000000001E-3</v>
      </c>
      <c r="F47" s="3">
        <v>6.1190000000000002E-6</v>
      </c>
      <c r="G47">
        <v>0.42170000000000002</v>
      </c>
      <c r="I47">
        <v>400</v>
      </c>
      <c r="J47">
        <v>0.14030000000000001</v>
      </c>
      <c r="K47" s="3">
        <v>5.142E-8</v>
      </c>
      <c r="L47" s="3">
        <v>45630</v>
      </c>
      <c r="M47" s="3">
        <v>2.346E-3</v>
      </c>
      <c r="N47" s="3">
        <v>8.7539999999999995E-6</v>
      </c>
      <c r="O47">
        <v>0.16750000000000001</v>
      </c>
    </row>
    <row r="48" spans="1:15" x14ac:dyDescent="0.35">
      <c r="A48">
        <v>160</v>
      </c>
      <c r="B48">
        <v>0.26469999999999999</v>
      </c>
      <c r="C48" s="3">
        <v>3.016E-8</v>
      </c>
      <c r="D48" s="3">
        <v>51540</v>
      </c>
      <c r="E48" s="3">
        <v>1.555E-3</v>
      </c>
      <c r="F48" s="3">
        <v>5.7590000000000003E-6</v>
      </c>
      <c r="G48">
        <v>0.32079999999999997</v>
      </c>
      <c r="I48">
        <v>200</v>
      </c>
      <c r="J48">
        <v>9.7000000000000003E-2</v>
      </c>
      <c r="K48" s="3">
        <v>3.4930000000000002E-8</v>
      </c>
      <c r="L48" s="3">
        <v>64250</v>
      </c>
      <c r="M48" s="3">
        <v>2.2439999999999999E-3</v>
      </c>
      <c r="N48" s="3">
        <v>8.6289999999999999E-6</v>
      </c>
      <c r="O48">
        <v>0.1229</v>
      </c>
    </row>
    <row r="49" spans="1:15" x14ac:dyDescent="0.35">
      <c r="A49">
        <v>64</v>
      </c>
      <c r="B49">
        <v>0.2306</v>
      </c>
      <c r="C49" s="3">
        <v>2.2600000000000001E-8</v>
      </c>
      <c r="D49" s="3">
        <v>67960</v>
      </c>
      <c r="E49" s="3">
        <v>1.536E-3</v>
      </c>
      <c r="F49" s="3">
        <v>5.7749999999999998E-6</v>
      </c>
      <c r="G49">
        <v>0.31109999999999999</v>
      </c>
      <c r="I49">
        <v>100</v>
      </c>
      <c r="J49">
        <v>8.2100000000000006E-2</v>
      </c>
      <c r="K49" s="3">
        <v>2.255E-8</v>
      </c>
      <c r="L49" s="3">
        <v>100100</v>
      </c>
      <c r="M49" s="3">
        <v>2.258E-3</v>
      </c>
      <c r="N49" s="3">
        <v>8.4950000000000008E-6</v>
      </c>
      <c r="O49">
        <v>0.1085</v>
      </c>
    </row>
    <row r="50" spans="1:15" x14ac:dyDescent="0.35">
      <c r="A50">
        <v>25.6</v>
      </c>
      <c r="B50">
        <v>0.12379999999999999</v>
      </c>
      <c r="C50" s="3">
        <v>1.261E-8</v>
      </c>
      <c r="D50" s="3">
        <v>113400</v>
      </c>
      <c r="E50" s="3">
        <v>1.4289999999999999E-3</v>
      </c>
      <c r="F50" s="3">
        <v>9.2250000000000006E-6</v>
      </c>
      <c r="G50">
        <v>0.18329999999999999</v>
      </c>
      <c r="I50">
        <v>50</v>
      </c>
      <c r="J50">
        <v>6.1100000000000002E-2</v>
      </c>
      <c r="K50" s="3">
        <v>2.6079999999999999E-8</v>
      </c>
      <c r="L50" s="3">
        <v>102900</v>
      </c>
      <c r="M50" s="3">
        <v>2.6840000000000002E-3</v>
      </c>
      <c r="N50" s="3">
        <v>1.309E-5</v>
      </c>
      <c r="O50">
        <v>9.1399999999999995E-2</v>
      </c>
    </row>
    <row r="51" spans="1:15" x14ac:dyDescent="0.35">
      <c r="A51">
        <v>10.199999999999999</v>
      </c>
      <c r="B51">
        <v>8.4000000000000005E-2</v>
      </c>
      <c r="C51" s="3">
        <v>3.023E-9</v>
      </c>
      <c r="D51" s="3">
        <v>509200</v>
      </c>
      <c r="E51" s="3">
        <v>1.539E-3</v>
      </c>
      <c r="F51" s="3">
        <v>1.6030000000000001E-5</v>
      </c>
      <c r="G51">
        <v>0.1043</v>
      </c>
      <c r="I51">
        <v>25</v>
      </c>
      <c r="J51">
        <v>4.6600000000000003E-2</v>
      </c>
      <c r="K51" s="3">
        <v>6.6569999999999997E-9</v>
      </c>
      <c r="L51" s="3">
        <v>442900</v>
      </c>
      <c r="M51" s="3">
        <v>2.9480000000000001E-3</v>
      </c>
      <c r="N51" s="3">
        <v>1.8470000000000001E-5</v>
      </c>
      <c r="O51">
        <v>6.0199999999999997E-2</v>
      </c>
    </row>
    <row r="52" spans="1:15" x14ac:dyDescent="0.35">
      <c r="A52">
        <v>4.0999999999999996</v>
      </c>
      <c r="B52">
        <v>3.5299999999999998E-2</v>
      </c>
      <c r="C52" s="3">
        <v>1.2290000000000001E-10</v>
      </c>
      <c r="D52" s="3">
        <v>14530000</v>
      </c>
      <c r="E52" s="3">
        <v>1.787E-3</v>
      </c>
      <c r="F52" s="3">
        <v>4.0720000000000003E-5</v>
      </c>
      <c r="G52">
        <v>3.6200000000000003E-2</v>
      </c>
      <c r="I52">
        <v>12.5</v>
      </c>
      <c r="J52">
        <v>2.4400000000000002E-2</v>
      </c>
      <c r="K52" s="3">
        <v>1.0520000000000001E-9</v>
      </c>
      <c r="L52" s="3">
        <v>2350000</v>
      </c>
      <c r="M52" s="3">
        <v>2.4710000000000001E-3</v>
      </c>
      <c r="N52" s="3">
        <v>2.8209999999999999E-5</v>
      </c>
      <c r="O52">
        <v>2.7799999999999998E-2</v>
      </c>
    </row>
    <row r="53" spans="1:15" x14ac:dyDescent="0.35">
      <c r="A53">
        <v>1.64</v>
      </c>
      <c r="B53">
        <v>9.2999999999999992E-3</v>
      </c>
      <c r="C53" s="3">
        <v>6.2700000000000001E-10</v>
      </c>
      <c r="D53" s="3">
        <v>2740000</v>
      </c>
      <c r="E53" s="3">
        <v>1.7179999999999999E-3</v>
      </c>
      <c r="F53" s="3">
        <v>1.0399999999999999E-4</v>
      </c>
      <c r="G53">
        <v>1.23E-2</v>
      </c>
      <c r="I53">
        <v>6.25</v>
      </c>
      <c r="J53">
        <v>5.1000000000000004E-3</v>
      </c>
      <c r="K53" s="3">
        <v>2.8240000000000001E-11</v>
      </c>
      <c r="L53" s="3">
        <v>65860000</v>
      </c>
      <c r="M53" s="3">
        <v>1.8600000000000001E-3</v>
      </c>
      <c r="N53" s="3">
        <v>3.2469999999999999E-5</v>
      </c>
      <c r="O53">
        <v>0.01</v>
      </c>
    </row>
    <row r="54" spans="1:15" x14ac:dyDescent="0.35">
      <c r="A54">
        <v>400</v>
      </c>
      <c r="B54">
        <v>0.36159999999999998</v>
      </c>
      <c r="C54" s="3">
        <v>5.3680000000000002E-8</v>
      </c>
      <c r="D54" s="3">
        <v>33150</v>
      </c>
      <c r="E54" s="3">
        <v>1.779E-3</v>
      </c>
      <c r="F54" s="3">
        <v>5.9719999999999997E-6</v>
      </c>
      <c r="G54">
        <v>0.41739999999999999</v>
      </c>
      <c r="I54">
        <v>400</v>
      </c>
      <c r="J54">
        <v>-7.8532000000000002</v>
      </c>
      <c r="K54" t="s">
        <v>4</v>
      </c>
      <c r="L54" t="s">
        <v>4</v>
      </c>
      <c r="M54" t="s">
        <v>4</v>
      </c>
      <c r="N54" s="3" t="s">
        <v>4</v>
      </c>
      <c r="O54" t="s">
        <v>4</v>
      </c>
    </row>
    <row r="55" spans="1:15" x14ac:dyDescent="0.35">
      <c r="A55">
        <v>160</v>
      </c>
      <c r="B55">
        <v>0.28399999999999997</v>
      </c>
      <c r="C55" s="3">
        <v>3.8369999999999999E-8</v>
      </c>
      <c r="D55" s="3">
        <v>47950</v>
      </c>
      <c r="E55" s="3">
        <v>1.8400000000000001E-3</v>
      </c>
      <c r="F55" s="3">
        <v>6.6499999999999999E-6</v>
      </c>
      <c r="G55">
        <v>0.35680000000000001</v>
      </c>
      <c r="I55">
        <v>200</v>
      </c>
      <c r="J55">
        <v>0.10879999999999999</v>
      </c>
      <c r="K55" s="3">
        <v>4.3429999999999999E-8</v>
      </c>
      <c r="L55" s="3">
        <v>59470</v>
      </c>
      <c r="M55" s="3">
        <v>2.5829999999999998E-3</v>
      </c>
      <c r="N55" s="3">
        <v>8.8319999999999995E-6</v>
      </c>
      <c r="O55">
        <v>0.1406</v>
      </c>
    </row>
    <row r="56" spans="1:15" x14ac:dyDescent="0.35">
      <c r="A56">
        <v>64</v>
      </c>
      <c r="B56">
        <v>0.18429999999999999</v>
      </c>
      <c r="C56" s="3">
        <v>2.6090000000000001E-8</v>
      </c>
      <c r="D56" s="3">
        <v>67480</v>
      </c>
      <c r="E56" s="3">
        <v>1.761E-3</v>
      </c>
      <c r="F56" s="3">
        <v>7.3030000000000002E-6</v>
      </c>
      <c r="G56">
        <v>0.26029999999999998</v>
      </c>
      <c r="I56">
        <v>100</v>
      </c>
      <c r="J56">
        <v>7.4999999999999997E-2</v>
      </c>
      <c r="K56" s="3">
        <v>2.934E-8</v>
      </c>
      <c r="L56" s="3">
        <v>86080</v>
      </c>
      <c r="M56" s="3">
        <v>2.5249999999999999E-3</v>
      </c>
      <c r="N56" s="3">
        <v>9.4210000000000001E-6</v>
      </c>
      <c r="O56">
        <v>0.1033</v>
      </c>
    </row>
    <row r="57" spans="1:15" x14ac:dyDescent="0.35">
      <c r="A57">
        <v>25.6</v>
      </c>
      <c r="B57">
        <v>0.1178</v>
      </c>
      <c r="C57" s="3">
        <v>1.475E-8</v>
      </c>
      <c r="D57" s="3">
        <v>112700</v>
      </c>
      <c r="E57" s="3">
        <v>1.6620000000000001E-3</v>
      </c>
      <c r="F57" s="3">
        <v>8.833E-6</v>
      </c>
      <c r="G57">
        <v>0.18190000000000001</v>
      </c>
      <c r="I57">
        <v>50</v>
      </c>
      <c r="J57">
        <v>4.9000000000000002E-2</v>
      </c>
      <c r="K57" s="3">
        <v>8.6640000000000007E-9</v>
      </c>
      <c r="L57" s="3">
        <v>302800</v>
      </c>
      <c r="M57" s="3">
        <v>2.624E-3</v>
      </c>
      <c r="N57" s="3">
        <v>1.305E-5</v>
      </c>
      <c r="O57">
        <v>0.06</v>
      </c>
    </row>
    <row r="58" spans="1:15" x14ac:dyDescent="0.35">
      <c r="A58">
        <v>10.199999999999999</v>
      </c>
      <c r="B58">
        <v>6.9900000000000004E-2</v>
      </c>
      <c r="C58" s="3">
        <v>2.5399999999999999E-9</v>
      </c>
      <c r="D58" s="3">
        <v>655700</v>
      </c>
      <c r="E58" s="3">
        <v>1.6659999999999999E-3</v>
      </c>
      <c r="F58" s="3">
        <v>1.5549999999999999E-5</v>
      </c>
      <c r="G58">
        <v>8.3599999999999994E-2</v>
      </c>
      <c r="I58">
        <v>25</v>
      </c>
      <c r="J58">
        <v>7.6899999999999996E-2</v>
      </c>
      <c r="K58" t="s">
        <v>4</v>
      </c>
      <c r="L58" t="s">
        <v>4</v>
      </c>
      <c r="M58" s="3">
        <v>6.1999999999999998E-3</v>
      </c>
      <c r="N58" s="3">
        <v>1.3119999999999999E-4</v>
      </c>
      <c r="O58" t="s">
        <v>4</v>
      </c>
    </row>
    <row r="59" spans="1:15" x14ac:dyDescent="0.35">
      <c r="A59">
        <v>4.0999999999999996</v>
      </c>
      <c r="B59">
        <v>4.0500000000000001E-2</v>
      </c>
      <c r="C59" s="3">
        <v>1.128E-9</v>
      </c>
      <c r="D59" s="3">
        <v>1476000</v>
      </c>
      <c r="E59" s="3">
        <v>1.665E-3</v>
      </c>
      <c r="F59" s="3">
        <v>3.3760000000000002E-5</v>
      </c>
      <c r="G59">
        <v>4.7199999999999999E-2</v>
      </c>
      <c r="I59">
        <v>12.5</v>
      </c>
      <c r="J59">
        <v>3.2199999999999999E-2</v>
      </c>
      <c r="K59" s="3">
        <v>7.2159999999999999E-9</v>
      </c>
      <c r="L59" s="3">
        <v>688500</v>
      </c>
      <c r="M59" s="3">
        <v>4.9680000000000002E-3</v>
      </c>
      <c r="N59" s="3">
        <v>9.5080000000000004E-5</v>
      </c>
      <c r="O59">
        <v>4.7500000000000001E-2</v>
      </c>
    </row>
    <row r="60" spans="1:15" x14ac:dyDescent="0.35">
      <c r="A60">
        <v>1.64</v>
      </c>
      <c r="B60">
        <v>2.7799999999999998E-2</v>
      </c>
      <c r="C60" s="3">
        <v>3.337E-10</v>
      </c>
      <c r="D60" s="3">
        <v>3713000</v>
      </c>
      <c r="E60" s="3">
        <v>1.2390000000000001E-3</v>
      </c>
      <c r="F60" s="3">
        <v>6.2580000000000001E-5</v>
      </c>
      <c r="G60">
        <v>2.9000000000000001E-2</v>
      </c>
      <c r="I60">
        <v>6.25</v>
      </c>
      <c r="J60">
        <v>2.6200000000000001E-2</v>
      </c>
      <c r="K60" s="3">
        <v>8.3519999999999997E-10</v>
      </c>
      <c r="L60" s="3">
        <v>2937000</v>
      </c>
      <c r="M60" s="3">
        <v>2.4529999999999999E-3</v>
      </c>
      <c r="N60" s="3">
        <v>4.2450000000000002E-5</v>
      </c>
      <c r="O60">
        <v>3.0499999999999999E-2</v>
      </c>
    </row>
    <row r="62" spans="1:15" x14ac:dyDescent="0.35">
      <c r="B62" t="s">
        <v>15</v>
      </c>
      <c r="C62" s="3">
        <f>AVERAGE(C47:C51,C54:C58)*10^9</f>
        <v>24.899300000000004</v>
      </c>
      <c r="D62" s="3">
        <f t="shared" ref="D62:E62" si="4">AVERAGE(D47:D51,D54:D58)*10^9</f>
        <v>169542000000000</v>
      </c>
      <c r="E62" s="3">
        <f t="shared" si="4"/>
        <v>1640800</v>
      </c>
      <c r="G62" s="3"/>
      <c r="J62" t="s">
        <v>15</v>
      </c>
      <c r="K62" s="3">
        <f>AVERAGE(K47:K52,K55:K57,K59)*10^9</f>
        <v>23.133900000000001</v>
      </c>
      <c r="L62" s="3">
        <f t="shared" ref="L62:M62" si="5">AVERAGE(L47:L52,L55:L57,L59)*10^9</f>
        <v>424263000000000</v>
      </c>
      <c r="M62" s="3">
        <f t="shared" si="5"/>
        <v>2765100.0000000005</v>
      </c>
      <c r="O62" s="3"/>
    </row>
    <row r="63" spans="1:15" x14ac:dyDescent="0.35">
      <c r="D63" s="3"/>
      <c r="E63" s="3"/>
      <c r="L63" s="3"/>
      <c r="M63" s="3"/>
    </row>
    <row r="64" spans="1:15" x14ac:dyDescent="0.35">
      <c r="A64" s="1" t="s">
        <v>12</v>
      </c>
    </row>
    <row r="65" spans="1:15" x14ac:dyDescent="0.35">
      <c r="A65" s="2">
        <v>44176</v>
      </c>
      <c r="I65" s="2">
        <v>43832</v>
      </c>
    </row>
    <row r="66" spans="1:15" x14ac:dyDescent="0.35">
      <c r="A66" s="2"/>
      <c r="I66" s="2"/>
    </row>
    <row r="67" spans="1:15" x14ac:dyDescent="0.35">
      <c r="A67" t="s">
        <v>1</v>
      </c>
      <c r="B67" t="s">
        <v>2</v>
      </c>
      <c r="C67" t="s">
        <v>3</v>
      </c>
      <c r="D67" t="s">
        <v>9</v>
      </c>
      <c r="E67" t="s">
        <v>5</v>
      </c>
      <c r="F67" t="s">
        <v>6</v>
      </c>
      <c r="G67" t="s">
        <v>7</v>
      </c>
      <c r="I67" t="s">
        <v>1</v>
      </c>
      <c r="J67" t="s">
        <v>2</v>
      </c>
      <c r="K67" t="s">
        <v>3</v>
      </c>
      <c r="L67" t="s">
        <v>9</v>
      </c>
      <c r="M67" t="s">
        <v>5</v>
      </c>
      <c r="N67" t="s">
        <v>6</v>
      </c>
      <c r="O67" t="s">
        <v>7</v>
      </c>
    </row>
    <row r="68" spans="1:15" x14ac:dyDescent="0.35">
      <c r="A68">
        <v>400</v>
      </c>
      <c r="B68">
        <v>0.54530000000000001</v>
      </c>
      <c r="C68" s="3">
        <v>1.1220000000000001E-8</v>
      </c>
      <c r="D68" s="3">
        <v>35410</v>
      </c>
      <c r="E68" s="3">
        <v>3.9740000000000001E-4</v>
      </c>
      <c r="F68" s="3">
        <v>1.118E-5</v>
      </c>
      <c r="G68">
        <v>0.56610000000000005</v>
      </c>
      <c r="I68">
        <v>400</v>
      </c>
      <c r="J68">
        <v>0.22739999999999999</v>
      </c>
      <c r="K68" s="3">
        <v>7.184E-9</v>
      </c>
      <c r="L68" s="3">
        <v>57490</v>
      </c>
      <c r="M68" s="3">
        <v>4.1300000000000001E-4</v>
      </c>
      <c r="N68" s="3">
        <v>2.0150000000000002E-6</v>
      </c>
      <c r="O68">
        <v>0.24479999999999999</v>
      </c>
    </row>
    <row r="69" spans="1:15" x14ac:dyDescent="0.35">
      <c r="A69">
        <v>160</v>
      </c>
      <c r="B69">
        <v>0.49619999999999997</v>
      </c>
      <c r="C69" s="3">
        <v>8.7589999999999992E-9</v>
      </c>
      <c r="D69" s="3">
        <v>41550</v>
      </c>
      <c r="E69" s="3">
        <v>3.6390000000000001E-4</v>
      </c>
      <c r="F69" s="3">
        <v>9.0790000000000007E-6</v>
      </c>
      <c r="G69">
        <v>0.51819999999999999</v>
      </c>
      <c r="I69">
        <v>200</v>
      </c>
      <c r="J69">
        <v>0.21099999999999999</v>
      </c>
      <c r="K69" s="3">
        <v>6.2080000000000001E-9</v>
      </c>
      <c r="L69" s="3">
        <v>64100</v>
      </c>
      <c r="M69" s="3">
        <v>3.9790000000000002E-4</v>
      </c>
      <c r="N69" s="3">
        <v>2.2970000000000002E-6</v>
      </c>
      <c r="O69">
        <v>0.2278</v>
      </c>
    </row>
    <row r="70" spans="1:15" x14ac:dyDescent="0.35">
      <c r="A70">
        <v>64</v>
      </c>
      <c r="B70">
        <v>0.45019999999999999</v>
      </c>
      <c r="C70" s="3">
        <v>5.6029999999999998E-9</v>
      </c>
      <c r="D70" s="3">
        <v>52640</v>
      </c>
      <c r="E70" s="3">
        <v>2.9490000000000001E-4</v>
      </c>
      <c r="F70" s="3">
        <v>8.0080000000000002E-6</v>
      </c>
      <c r="G70">
        <v>0.4803</v>
      </c>
      <c r="I70">
        <v>100</v>
      </c>
      <c r="J70">
        <v>0.19220000000000001</v>
      </c>
      <c r="K70" s="3">
        <v>5.7880000000000003E-9</v>
      </c>
      <c r="L70" s="3">
        <v>73950</v>
      </c>
      <c r="M70" s="3">
        <v>4.28E-4</v>
      </c>
      <c r="N70" s="3">
        <v>2.3690000000000001E-6</v>
      </c>
      <c r="O70">
        <v>0.21110000000000001</v>
      </c>
    </row>
    <row r="71" spans="1:15" x14ac:dyDescent="0.35">
      <c r="A71">
        <v>25.6</v>
      </c>
      <c r="B71">
        <v>0.34139999999999998</v>
      </c>
      <c r="C71" s="3">
        <v>3.1989999999999998E-9</v>
      </c>
      <c r="D71" s="3">
        <v>70860</v>
      </c>
      <c r="E71" s="3">
        <v>2.2660000000000001E-4</v>
      </c>
      <c r="F71" s="3">
        <v>1.009E-5</v>
      </c>
      <c r="G71">
        <v>0.37940000000000002</v>
      </c>
      <c r="I71">
        <v>50</v>
      </c>
      <c r="J71">
        <v>0.218</v>
      </c>
      <c r="K71" s="3">
        <v>6.4819999999999997E-9</v>
      </c>
      <c r="L71" s="3">
        <v>69790</v>
      </c>
      <c r="M71" s="3">
        <v>4.5239999999999999E-4</v>
      </c>
      <c r="N71" s="3">
        <v>3.455E-6</v>
      </c>
      <c r="O71">
        <v>0.24149999999999999</v>
      </c>
    </row>
    <row r="72" spans="1:15" x14ac:dyDescent="0.35">
      <c r="A72">
        <v>10.199999999999999</v>
      </c>
      <c r="B72">
        <v>0.25509999999999999</v>
      </c>
      <c r="C72" s="3">
        <v>6.1380000000000001E-9</v>
      </c>
      <c r="D72" s="3">
        <v>76210</v>
      </c>
      <c r="E72" s="3">
        <v>4.6779999999999999E-4</v>
      </c>
      <c r="F72" s="3">
        <v>1.5780000000000001E-5</v>
      </c>
      <c r="G72">
        <v>0.42130000000000001</v>
      </c>
      <c r="I72">
        <v>25</v>
      </c>
      <c r="J72">
        <v>0.1351</v>
      </c>
      <c r="K72" s="3">
        <v>3.9499999999999998E-9</v>
      </c>
      <c r="L72" s="3">
        <v>96100</v>
      </c>
      <c r="M72" s="3">
        <v>3.7960000000000001E-4</v>
      </c>
      <c r="N72" s="3">
        <v>3.7129999999999999E-6</v>
      </c>
      <c r="O72">
        <v>0.15859999999999999</v>
      </c>
    </row>
    <row r="73" spans="1:15" x14ac:dyDescent="0.35">
      <c r="A73">
        <v>4.0999999999999996</v>
      </c>
      <c r="B73">
        <v>0.1241</v>
      </c>
      <c r="C73" s="3">
        <v>3.5889999999999998E-11</v>
      </c>
      <c r="D73" s="3">
        <v>186900</v>
      </c>
      <c r="E73" s="3">
        <v>6.708E-6</v>
      </c>
      <c r="F73" s="3">
        <v>3.256E-5</v>
      </c>
      <c r="G73">
        <v>0.1477</v>
      </c>
      <c r="I73">
        <v>12.5</v>
      </c>
      <c r="J73">
        <v>0.12570000000000001</v>
      </c>
      <c r="K73" s="3">
        <v>4.5779999999999997E-9</v>
      </c>
      <c r="L73" s="3">
        <v>87400</v>
      </c>
      <c r="M73" s="3">
        <v>4.0010000000000002E-4</v>
      </c>
      <c r="N73" s="3">
        <v>5.84E-6</v>
      </c>
      <c r="O73">
        <v>0.17299999999999999</v>
      </c>
    </row>
    <row r="74" spans="1:15" x14ac:dyDescent="0.35">
      <c r="A74">
        <v>1.64</v>
      </c>
      <c r="B74">
        <v>4.6699999999999998E-2</v>
      </c>
      <c r="C74" s="3">
        <v>3.8540000000000003E-12</v>
      </c>
      <c r="D74" s="3">
        <v>181800</v>
      </c>
      <c r="E74" s="3">
        <v>7.0080000000000003E-7</v>
      </c>
      <c r="F74" s="3">
        <v>4.3659999999999999E-5</v>
      </c>
      <c r="G74">
        <v>9.4799999999999995E-2</v>
      </c>
      <c r="I74">
        <v>6.25</v>
      </c>
      <c r="J74">
        <v>5.7099999999999998E-2</v>
      </c>
      <c r="K74" s="3">
        <v>3.2919999999999998E-9</v>
      </c>
      <c r="L74" s="3">
        <v>111400</v>
      </c>
      <c r="M74" s="3">
        <v>3.6680000000000003E-4</v>
      </c>
      <c r="N74" s="3">
        <v>7.2949999999999996E-6</v>
      </c>
      <c r="O74">
        <v>9.8400000000000001E-2</v>
      </c>
    </row>
    <row r="75" spans="1:15" x14ac:dyDescent="0.35">
      <c r="A75">
        <v>400</v>
      </c>
      <c r="B75">
        <v>0.56989999999999996</v>
      </c>
      <c r="C75" s="3">
        <v>1.7929999999999999E-8</v>
      </c>
      <c r="D75" s="3">
        <v>34870</v>
      </c>
      <c r="E75" s="3">
        <v>6.2520000000000002E-4</v>
      </c>
      <c r="F75" s="3">
        <v>8.2879999999999993E-6</v>
      </c>
      <c r="G75">
        <v>0.6</v>
      </c>
      <c r="I75">
        <v>400</v>
      </c>
      <c r="J75">
        <v>0.24740000000000001</v>
      </c>
      <c r="K75" s="3">
        <v>8.303E-9</v>
      </c>
      <c r="L75" s="3">
        <v>52950</v>
      </c>
      <c r="M75" s="3">
        <v>4.3960000000000001E-4</v>
      </c>
      <c r="N75" s="3">
        <v>3.512E-6</v>
      </c>
      <c r="O75">
        <v>0.25619999999999998</v>
      </c>
    </row>
    <row r="76" spans="1:15" x14ac:dyDescent="0.35">
      <c r="A76">
        <v>160</v>
      </c>
      <c r="B76">
        <v>0.50829999999999997</v>
      </c>
      <c r="C76" s="3">
        <v>1.426E-8</v>
      </c>
      <c r="D76" s="3">
        <v>40410</v>
      </c>
      <c r="E76" s="3">
        <v>5.7649999999999997E-4</v>
      </c>
      <c r="F76" s="3">
        <v>7.3010000000000001E-6</v>
      </c>
      <c r="G76">
        <v>0.55189999999999995</v>
      </c>
      <c r="I76">
        <v>200</v>
      </c>
      <c r="J76">
        <v>0.20519999999999999</v>
      </c>
      <c r="K76" s="3">
        <v>6.089E-9</v>
      </c>
      <c r="L76" s="3">
        <v>64510</v>
      </c>
      <c r="M76" s="3">
        <v>3.9280000000000001E-4</v>
      </c>
      <c r="N76" s="3">
        <v>2.3190000000000002E-6</v>
      </c>
      <c r="O76">
        <v>0.221</v>
      </c>
    </row>
    <row r="77" spans="1:15" x14ac:dyDescent="0.35">
      <c r="A77">
        <v>64</v>
      </c>
      <c r="B77">
        <v>0.41689999999999999</v>
      </c>
      <c r="C77" s="3">
        <v>9.8229999999999997E-9</v>
      </c>
      <c r="D77" s="3">
        <v>49850</v>
      </c>
      <c r="E77" s="3">
        <v>4.8970000000000003E-4</v>
      </c>
      <c r="F77" s="3">
        <v>8.8109999999999992E-6</v>
      </c>
      <c r="G77">
        <v>0.4743</v>
      </c>
      <c r="I77">
        <v>100</v>
      </c>
      <c r="J77">
        <v>0.20349999999999999</v>
      </c>
      <c r="K77" s="3">
        <v>5.2899999999999997E-9</v>
      </c>
      <c r="L77" s="3">
        <v>79380</v>
      </c>
      <c r="M77" s="3">
        <v>4.1990000000000001E-4</v>
      </c>
      <c r="N77" s="3">
        <v>2.7829999999999999E-6</v>
      </c>
      <c r="O77">
        <v>0.21940000000000001</v>
      </c>
    </row>
    <row r="78" spans="1:15" x14ac:dyDescent="0.35">
      <c r="A78">
        <v>25.6</v>
      </c>
      <c r="B78">
        <v>0.31430000000000002</v>
      </c>
      <c r="C78" s="3">
        <v>8.8240000000000001E-9</v>
      </c>
      <c r="D78" s="3">
        <v>57750</v>
      </c>
      <c r="E78" s="3">
        <v>5.0960000000000003E-4</v>
      </c>
      <c r="F78" s="3">
        <v>8.8910000000000001E-6</v>
      </c>
      <c r="G78">
        <v>0.42080000000000001</v>
      </c>
      <c r="I78">
        <v>50</v>
      </c>
      <c r="J78">
        <v>0.16209999999999999</v>
      </c>
      <c r="K78" s="3">
        <v>4.3230000000000001E-9</v>
      </c>
      <c r="L78" s="3">
        <v>85530</v>
      </c>
      <c r="M78" s="3">
        <v>3.6969999999999999E-4</v>
      </c>
      <c r="N78" s="3">
        <v>3.0580000000000002E-6</v>
      </c>
      <c r="O78">
        <v>0.1777</v>
      </c>
    </row>
    <row r="79" spans="1:15" x14ac:dyDescent="0.35">
      <c r="A79">
        <v>10.199999999999999</v>
      </c>
      <c r="B79">
        <v>0.2346</v>
      </c>
      <c r="C79" s="3">
        <v>9.8850000000000005E-9</v>
      </c>
      <c r="D79" s="3">
        <v>59940</v>
      </c>
      <c r="E79" s="3">
        <v>5.9250000000000004E-4</v>
      </c>
      <c r="F79" s="3">
        <v>1.326E-5</v>
      </c>
      <c r="G79">
        <v>0.48509999999999998</v>
      </c>
      <c r="I79">
        <v>25</v>
      </c>
      <c r="J79">
        <v>0.14760000000000001</v>
      </c>
      <c r="K79" s="3">
        <v>4.4610000000000002E-9</v>
      </c>
      <c r="L79" s="3">
        <v>94710</v>
      </c>
      <c r="M79" s="3">
        <v>4.2250000000000002E-4</v>
      </c>
      <c r="N79" s="3">
        <v>3.7790000000000002E-6</v>
      </c>
      <c r="O79">
        <v>0.17319999999999999</v>
      </c>
    </row>
    <row r="80" spans="1:15" x14ac:dyDescent="0.35">
      <c r="A80">
        <v>4.0999999999999996</v>
      </c>
      <c r="B80">
        <v>0.1172</v>
      </c>
      <c r="C80" s="3">
        <v>2.315E-9</v>
      </c>
      <c r="D80" s="3">
        <v>115400</v>
      </c>
      <c r="E80" s="3">
        <v>2.6719999999999999E-4</v>
      </c>
      <c r="F80" s="3">
        <v>2.8750000000000001E-5</v>
      </c>
      <c r="G80">
        <v>0.2223</v>
      </c>
      <c r="I80">
        <v>12.5</v>
      </c>
      <c r="J80">
        <v>0.1043</v>
      </c>
      <c r="K80" s="3">
        <v>3.9819999999999997E-9</v>
      </c>
      <c r="L80" s="3">
        <v>109400</v>
      </c>
      <c r="M80" s="3">
        <v>4.3570000000000002E-4</v>
      </c>
      <c r="N80" s="3">
        <v>6.579E-6</v>
      </c>
      <c r="O80">
        <v>0.13800000000000001</v>
      </c>
    </row>
    <row r="81" spans="1:15" x14ac:dyDescent="0.35">
      <c r="A81">
        <v>1.64</v>
      </c>
      <c r="B81">
        <v>6.2399999999999997E-2</v>
      </c>
      <c r="C81" t="s">
        <v>4</v>
      </c>
      <c r="D81" t="s">
        <v>4</v>
      </c>
      <c r="E81" s="3">
        <v>1.2899999999999999E-3</v>
      </c>
      <c r="F81" s="3">
        <v>5.2960000000000001E-5</v>
      </c>
      <c r="G81" t="s">
        <v>4</v>
      </c>
      <c r="I81">
        <v>6.25</v>
      </c>
      <c r="J81">
        <v>7.0300000000000001E-2</v>
      </c>
      <c r="K81" s="3">
        <v>2.4650000000000001E-9</v>
      </c>
      <c r="L81" s="3">
        <v>163000</v>
      </c>
      <c r="M81" s="3">
        <v>4.0170000000000001E-4</v>
      </c>
      <c r="N81" s="3">
        <v>7.4170000000000003E-6</v>
      </c>
      <c r="O81">
        <v>9.9199999999999997E-2</v>
      </c>
    </row>
    <row r="83" spans="1:15" x14ac:dyDescent="0.35">
      <c r="B83" t="s">
        <v>15</v>
      </c>
      <c r="C83" s="3">
        <f>AVERAGE(C68:C72,C75:C79)*10^9</f>
        <v>9.5640999999999998</v>
      </c>
      <c r="D83" s="3">
        <f t="shared" ref="D83:E83" si="6">AVERAGE(D68:D72,D75:D79)*10^9</f>
        <v>51949000000000</v>
      </c>
      <c r="E83" s="3">
        <f t="shared" si="6"/>
        <v>454410</v>
      </c>
      <c r="G83" s="3"/>
      <c r="J83" t="s">
        <v>15</v>
      </c>
      <c r="K83" s="3">
        <f>AVERAGE(K68:K73,K75:K80)*10^9</f>
        <v>5.5531666666666677</v>
      </c>
      <c r="L83" s="3">
        <f t="shared" ref="L83:M83" si="7">AVERAGE(L68:L73,L75:L80)*10^9</f>
        <v>77942500000000</v>
      </c>
      <c r="M83" s="3">
        <f t="shared" si="7"/>
        <v>412600</v>
      </c>
      <c r="O83" s="3"/>
    </row>
    <row r="84" spans="1:15" x14ac:dyDescent="0.35">
      <c r="D84" s="3"/>
      <c r="E84" s="3"/>
      <c r="L84" s="3"/>
      <c r="M84" s="3"/>
    </row>
    <row r="85" spans="1:15" x14ac:dyDescent="0.35">
      <c r="A85" s="1" t="s">
        <v>13</v>
      </c>
    </row>
    <row r="86" spans="1:15" x14ac:dyDescent="0.35">
      <c r="I86" s="2">
        <v>43832</v>
      </c>
    </row>
    <row r="87" spans="1:15" x14ac:dyDescent="0.35">
      <c r="A87" t="s">
        <v>1</v>
      </c>
      <c r="B87" t="s">
        <v>2</v>
      </c>
      <c r="C87" t="s">
        <v>3</v>
      </c>
      <c r="D87" t="s">
        <v>9</v>
      </c>
      <c r="E87" t="s">
        <v>5</v>
      </c>
      <c r="F87" t="s">
        <v>6</v>
      </c>
      <c r="G87" t="s">
        <v>7</v>
      </c>
      <c r="I87" t="s">
        <v>1</v>
      </c>
      <c r="J87" t="s">
        <v>2</v>
      </c>
      <c r="K87" t="s">
        <v>3</v>
      </c>
      <c r="L87" t="s">
        <v>9</v>
      </c>
      <c r="M87" t="s">
        <v>5</v>
      </c>
      <c r="N87" t="s">
        <v>6</v>
      </c>
      <c r="O87" t="s">
        <v>7</v>
      </c>
    </row>
    <row r="88" spans="1:15" x14ac:dyDescent="0.35">
      <c r="A88">
        <v>400</v>
      </c>
      <c r="B88">
        <v>0.2732</v>
      </c>
      <c r="C88" s="3">
        <v>3.182E-9</v>
      </c>
      <c r="D88" s="3">
        <v>118100</v>
      </c>
      <c r="E88" s="3">
        <v>3.7589999999999998E-4</v>
      </c>
      <c r="F88" s="3">
        <v>3.3799999999999998E-6</v>
      </c>
      <c r="G88">
        <v>0.2918</v>
      </c>
      <c r="I88">
        <v>400</v>
      </c>
      <c r="J88">
        <v>0.31280000000000002</v>
      </c>
      <c r="K88" s="3">
        <v>4.9849999999999996E-9</v>
      </c>
      <c r="L88" s="3">
        <v>95060</v>
      </c>
      <c r="M88" s="3">
        <v>4.7390000000000003E-4</v>
      </c>
      <c r="N88" s="3">
        <v>6.6749999999999996E-6</v>
      </c>
      <c r="O88">
        <v>0.31879999999999997</v>
      </c>
    </row>
    <row r="89" spans="1:15" x14ac:dyDescent="0.35">
      <c r="A89">
        <v>200</v>
      </c>
      <c r="B89">
        <v>0.2492</v>
      </c>
      <c r="C89" s="3">
        <v>2.0150000000000002E-9</v>
      </c>
      <c r="D89" s="3">
        <v>135100</v>
      </c>
      <c r="E89" s="3">
        <v>2.7230000000000001E-4</v>
      </c>
      <c r="F89" s="3">
        <v>3.8160000000000004E-6</v>
      </c>
      <c r="G89">
        <v>0.2702</v>
      </c>
      <c r="I89">
        <v>200</v>
      </c>
      <c r="J89">
        <v>0.29459999999999997</v>
      </c>
      <c r="K89" s="3">
        <v>3.201E-9</v>
      </c>
      <c r="L89" s="3">
        <v>106600</v>
      </c>
      <c r="M89" s="3">
        <v>3.412E-4</v>
      </c>
      <c r="N89" s="3">
        <v>6.4779999999999996E-6</v>
      </c>
      <c r="O89">
        <v>0.30280000000000001</v>
      </c>
    </row>
    <row r="90" spans="1:15" x14ac:dyDescent="0.35">
      <c r="A90">
        <v>100</v>
      </c>
      <c r="B90" s="3">
        <v>0.24929999999999999</v>
      </c>
      <c r="C90" s="3">
        <v>2.2579999999999999E-9</v>
      </c>
      <c r="D90" s="3">
        <v>143200</v>
      </c>
      <c r="E90" s="3">
        <v>3.234E-4</v>
      </c>
      <c r="F90" s="3">
        <v>4.0799999999999999E-6</v>
      </c>
      <c r="G90" s="3">
        <v>0.26860000000000001</v>
      </c>
      <c r="I90">
        <v>100</v>
      </c>
      <c r="J90">
        <v>0.29520000000000002</v>
      </c>
      <c r="K90" s="3">
        <v>3.368E-9</v>
      </c>
      <c r="L90" s="3">
        <v>113100</v>
      </c>
      <c r="M90" s="3">
        <v>3.8079999999999999E-4</v>
      </c>
      <c r="N90" s="3">
        <v>7.2989999999999999E-6</v>
      </c>
      <c r="O90">
        <v>0.30530000000000002</v>
      </c>
    </row>
    <row r="91" spans="1:15" x14ac:dyDescent="0.35">
      <c r="A91">
        <v>50</v>
      </c>
      <c r="B91" s="3">
        <v>0.2293</v>
      </c>
      <c r="C91" s="3">
        <v>1.885E-9</v>
      </c>
      <c r="D91" s="3">
        <v>150900</v>
      </c>
      <c r="E91" s="3">
        <v>2.8449999999999998E-4</v>
      </c>
      <c r="F91" s="3">
        <v>4.2470000000000002E-6</v>
      </c>
      <c r="G91" s="3">
        <v>0.2472</v>
      </c>
      <c r="I91">
        <v>50</v>
      </c>
      <c r="J91">
        <v>0.32629999999999998</v>
      </c>
      <c r="K91" s="3">
        <v>3.0399999999999998E-9</v>
      </c>
      <c r="L91" s="3">
        <v>96820</v>
      </c>
      <c r="M91" s="3">
        <v>2.943E-4</v>
      </c>
      <c r="N91" s="3">
        <v>8.011E-6</v>
      </c>
      <c r="O91">
        <v>0.32540000000000002</v>
      </c>
    </row>
    <row r="92" spans="1:15" x14ac:dyDescent="0.35">
      <c r="A92">
        <v>25</v>
      </c>
      <c r="B92" s="3">
        <v>0.20219999999999999</v>
      </c>
      <c r="C92" s="3">
        <v>1.9789999999999999E-9</v>
      </c>
      <c r="D92" s="3">
        <v>162200</v>
      </c>
      <c r="E92" s="3">
        <v>3.21E-4</v>
      </c>
      <c r="F92" s="3">
        <v>5.0309999999999998E-6</v>
      </c>
      <c r="G92" s="3">
        <v>0.22339999999999999</v>
      </c>
      <c r="I92">
        <v>25</v>
      </c>
      <c r="J92">
        <v>0.25940000000000002</v>
      </c>
      <c r="K92" s="3">
        <v>2.5899999999999999E-9</v>
      </c>
      <c r="L92" s="3">
        <v>133500</v>
      </c>
      <c r="M92" s="3">
        <v>3.458E-4</v>
      </c>
      <c r="N92" s="3">
        <v>9.1619999999999997E-6</v>
      </c>
      <c r="O92">
        <v>0.28320000000000001</v>
      </c>
    </row>
    <row r="93" spans="1:15" x14ac:dyDescent="0.35">
      <c r="A93">
        <v>12.5</v>
      </c>
      <c r="B93" s="3">
        <v>0.19450000000000001</v>
      </c>
      <c r="C93" s="3">
        <v>2.082E-9</v>
      </c>
      <c r="D93" s="3">
        <v>163200</v>
      </c>
      <c r="E93" s="3">
        <v>3.3990000000000002E-4</v>
      </c>
      <c r="F93" s="3">
        <v>5.2639999999999999E-6</v>
      </c>
      <c r="G93" s="3">
        <v>0.2278</v>
      </c>
      <c r="I93">
        <v>12.5</v>
      </c>
      <c r="J93">
        <v>0.20080000000000001</v>
      </c>
      <c r="K93" s="3">
        <v>2.462E-9</v>
      </c>
      <c r="L93" s="3">
        <v>146200</v>
      </c>
      <c r="M93" s="3">
        <v>3.6000000000000002E-4</v>
      </c>
      <c r="N93" s="3">
        <v>9.0909999999999999E-6</v>
      </c>
      <c r="O93">
        <v>0.23930000000000001</v>
      </c>
    </row>
    <row r="94" spans="1:15" x14ac:dyDescent="0.35">
      <c r="A94">
        <v>6.25</v>
      </c>
      <c r="B94" s="3">
        <v>0.1467</v>
      </c>
      <c r="C94" s="3">
        <v>1.846E-9</v>
      </c>
      <c r="D94" s="3">
        <v>162400</v>
      </c>
      <c r="E94" s="3">
        <v>2.9970000000000002E-4</v>
      </c>
      <c r="F94" s="3">
        <v>6.3539999999999996E-6</v>
      </c>
      <c r="G94" s="3">
        <v>0.2</v>
      </c>
      <c r="I94">
        <v>6.25</v>
      </c>
      <c r="J94">
        <v>0.14330000000000001</v>
      </c>
      <c r="K94" s="3">
        <v>2.334E-9</v>
      </c>
      <c r="L94" s="3">
        <v>146100</v>
      </c>
      <c r="M94" s="3">
        <v>3.4099999999999999E-4</v>
      </c>
      <c r="N94" s="3">
        <v>1.393E-5</v>
      </c>
      <c r="O94">
        <v>0.2049</v>
      </c>
    </row>
    <row r="95" spans="1:15" x14ac:dyDescent="0.35">
      <c r="A95">
        <v>400</v>
      </c>
      <c r="B95" s="3">
        <v>0.27750000000000002</v>
      </c>
      <c r="C95" s="3">
        <v>4.5960000000000003E-9</v>
      </c>
      <c r="D95" s="3">
        <v>127400</v>
      </c>
      <c r="E95" s="3">
        <v>5.8529999999999997E-4</v>
      </c>
      <c r="F95" s="3">
        <v>6.5470000000000002E-6</v>
      </c>
      <c r="G95" s="3">
        <v>0.30149999999999999</v>
      </c>
      <c r="I95">
        <v>400</v>
      </c>
      <c r="J95">
        <v>0.26369999999999999</v>
      </c>
      <c r="K95" s="3">
        <v>3.1500000000000001E-9</v>
      </c>
      <c r="L95" s="3">
        <v>128600</v>
      </c>
      <c r="M95" s="3">
        <v>4.0519999999999998E-4</v>
      </c>
      <c r="N95" s="3">
        <v>5.8209999999999998E-6</v>
      </c>
      <c r="O95">
        <v>0.28410000000000002</v>
      </c>
    </row>
    <row r="96" spans="1:15" x14ac:dyDescent="0.35">
      <c r="A96">
        <v>200</v>
      </c>
      <c r="B96" s="3">
        <v>0.26729999999999998</v>
      </c>
      <c r="C96" s="3">
        <v>3.2780000000000001E-9</v>
      </c>
      <c r="D96" s="3">
        <v>137200</v>
      </c>
      <c r="E96" s="3">
        <v>4.4979999999999998E-4</v>
      </c>
      <c r="F96" s="3">
        <v>4.1849999999999997E-6</v>
      </c>
      <c r="G96" s="3">
        <v>0.29020000000000001</v>
      </c>
      <c r="I96">
        <v>200</v>
      </c>
      <c r="J96">
        <v>0.26019999999999999</v>
      </c>
      <c r="K96" s="3">
        <v>2.9199999999999998E-9</v>
      </c>
      <c r="L96" s="3">
        <v>138500</v>
      </c>
      <c r="M96" s="3">
        <v>4.0440000000000002E-4</v>
      </c>
      <c r="N96" s="3">
        <v>5.6239999999999999E-6</v>
      </c>
      <c r="O96">
        <v>0.28149999999999997</v>
      </c>
    </row>
    <row r="97" spans="1:22" x14ac:dyDescent="0.35">
      <c r="A97">
        <v>100</v>
      </c>
      <c r="B97" s="3">
        <v>0.2331</v>
      </c>
      <c r="C97" s="3">
        <v>2.4880000000000001E-9</v>
      </c>
      <c r="D97" s="3">
        <v>160200</v>
      </c>
      <c r="E97" s="3">
        <v>3.9859999999999999E-4</v>
      </c>
      <c r="F97" s="3">
        <v>3.4599999999999999E-6</v>
      </c>
      <c r="G97" s="3">
        <v>0.25850000000000001</v>
      </c>
      <c r="I97">
        <v>100</v>
      </c>
      <c r="J97">
        <v>0.2364</v>
      </c>
      <c r="K97" s="3">
        <v>2.7590000000000001E-9</v>
      </c>
      <c r="L97" s="3">
        <v>146600</v>
      </c>
      <c r="M97" s="3">
        <v>4.0450000000000002E-4</v>
      </c>
      <c r="N97" s="3">
        <v>4.9300000000000002E-6</v>
      </c>
      <c r="O97">
        <v>0.25940000000000002</v>
      </c>
    </row>
    <row r="98" spans="1:22" x14ac:dyDescent="0.35">
      <c r="A98">
        <v>50</v>
      </c>
      <c r="B98" s="3">
        <v>0.22509999999999999</v>
      </c>
      <c r="C98" s="3">
        <v>2.4749999999999998E-9</v>
      </c>
      <c r="D98" s="3">
        <v>167600</v>
      </c>
      <c r="E98" s="3">
        <v>4.147E-4</v>
      </c>
      <c r="F98" s="3">
        <v>4.0860000000000004E-6</v>
      </c>
      <c r="G98" s="3">
        <v>0.25</v>
      </c>
      <c r="I98">
        <v>50</v>
      </c>
      <c r="J98">
        <v>0.2334</v>
      </c>
      <c r="K98" s="3">
        <v>2.3130000000000002E-9</v>
      </c>
      <c r="L98" s="3">
        <v>148300</v>
      </c>
      <c r="M98" s="3">
        <v>3.4299999999999999E-4</v>
      </c>
      <c r="N98" s="3">
        <v>6.9439999999999999E-6</v>
      </c>
      <c r="O98">
        <v>0.25419999999999998</v>
      </c>
    </row>
    <row r="99" spans="1:22" x14ac:dyDescent="0.35">
      <c r="A99">
        <v>25</v>
      </c>
      <c r="B99" s="3">
        <v>0.2288</v>
      </c>
      <c r="C99" s="3">
        <v>3.1490000000000002E-9</v>
      </c>
      <c r="D99" s="3">
        <v>156000</v>
      </c>
      <c r="E99" s="3">
        <v>4.9120000000000001E-4</v>
      </c>
      <c r="F99" s="3">
        <v>3.8809999999999998E-6</v>
      </c>
      <c r="G99" s="3">
        <v>0.2626</v>
      </c>
      <c r="I99">
        <v>25</v>
      </c>
      <c r="J99">
        <v>0.23649999999999999</v>
      </c>
      <c r="K99" s="3">
        <v>2.833E-9</v>
      </c>
      <c r="L99" s="3">
        <v>147000</v>
      </c>
      <c r="M99" s="3">
        <v>4.1629999999999998E-4</v>
      </c>
      <c r="N99" s="3">
        <v>6.6120000000000004E-6</v>
      </c>
      <c r="O99">
        <v>0.2656</v>
      </c>
    </row>
    <row r="100" spans="1:22" x14ac:dyDescent="0.35">
      <c r="A100">
        <v>12.5</v>
      </c>
      <c r="B100" s="3">
        <v>0.18360000000000001</v>
      </c>
      <c r="C100" s="3">
        <v>2.067E-9</v>
      </c>
      <c r="D100" s="3">
        <v>185900</v>
      </c>
      <c r="E100" s="3">
        <v>3.8420000000000001E-4</v>
      </c>
      <c r="F100" s="3">
        <v>4.4499999999999997E-6</v>
      </c>
      <c r="G100" s="3">
        <v>0.21340000000000001</v>
      </c>
      <c r="I100">
        <v>12.5</v>
      </c>
      <c r="J100">
        <v>0.1963</v>
      </c>
      <c r="K100" s="3">
        <v>2.4870000000000002E-9</v>
      </c>
      <c r="L100" s="3">
        <v>158900</v>
      </c>
      <c r="M100" s="3">
        <v>3.9520000000000001E-4</v>
      </c>
      <c r="N100" s="3">
        <v>8.3690000000000007E-6</v>
      </c>
      <c r="O100">
        <v>0.2354</v>
      </c>
    </row>
    <row r="101" spans="1:22" x14ac:dyDescent="0.35">
      <c r="A101">
        <v>6.25</v>
      </c>
      <c r="B101" s="3">
        <v>0.15870000000000001</v>
      </c>
      <c r="C101" s="3">
        <v>3.2259999999999998E-9</v>
      </c>
      <c r="D101" s="3">
        <v>165600</v>
      </c>
      <c r="E101" s="3">
        <v>5.3419999999999997E-4</v>
      </c>
      <c r="F101" s="3">
        <v>5.3249999999999998E-6</v>
      </c>
      <c r="G101" s="3">
        <v>0.24349999999999999</v>
      </c>
      <c r="I101">
        <v>6.25</v>
      </c>
      <c r="J101">
        <v>0.16400000000000001</v>
      </c>
      <c r="K101" s="3">
        <v>2.7729999999999998E-9</v>
      </c>
      <c r="L101" s="3">
        <v>144400</v>
      </c>
      <c r="M101" s="3">
        <v>4.0030000000000003E-4</v>
      </c>
      <c r="N101" s="3">
        <v>1.0020000000000001E-5</v>
      </c>
      <c r="O101">
        <v>0.24529999999999999</v>
      </c>
    </row>
    <row r="103" spans="1:22" x14ac:dyDescent="0.35">
      <c r="B103" t="s">
        <v>15</v>
      </c>
      <c r="C103" s="3">
        <f>AVERAGE(C88:C93,C95:C100)*10^9</f>
        <v>2.6211666666666669</v>
      </c>
      <c r="D103" s="3">
        <f t="shared" ref="D103:E103" si="8">AVERAGE(D88:D93,D95:D100)*10^9</f>
        <v>150583333333333.34</v>
      </c>
      <c r="E103" s="3">
        <f t="shared" si="8"/>
        <v>386733.33333333337</v>
      </c>
      <c r="G103" s="3"/>
      <c r="J103" t="s">
        <v>15</v>
      </c>
      <c r="K103" s="3">
        <f>AVERAGE(K88:K93,K95:K100)*10^9</f>
        <v>3.0090000000000003</v>
      </c>
      <c r="L103" s="3">
        <f t="shared" ref="L103:M103" si="9">AVERAGE(L88:L93,L95:L100)*10^9</f>
        <v>129931666666666.67</v>
      </c>
      <c r="M103" s="3">
        <f t="shared" si="9"/>
        <v>380383.33333333337</v>
      </c>
      <c r="O103" s="3"/>
    </row>
    <row r="104" spans="1:22" x14ac:dyDescent="0.35">
      <c r="D104" s="3"/>
      <c r="E104" s="3"/>
      <c r="L104" s="3"/>
      <c r="M104" s="3"/>
    </row>
    <row r="105" spans="1:22" x14ac:dyDescent="0.35">
      <c r="A105" s="1" t="s">
        <v>14</v>
      </c>
    </row>
    <row r="106" spans="1:22" x14ac:dyDescent="0.35">
      <c r="A106" s="5">
        <v>43837</v>
      </c>
      <c r="I106" s="2">
        <v>43832</v>
      </c>
    </row>
    <row r="107" spans="1:22" x14ac:dyDescent="0.35">
      <c r="A107" t="s">
        <v>1</v>
      </c>
      <c r="B107" t="s">
        <v>2</v>
      </c>
      <c r="C107" t="s">
        <v>3</v>
      </c>
      <c r="D107" t="s">
        <v>9</v>
      </c>
      <c r="E107" t="s">
        <v>5</v>
      </c>
      <c r="F107" t="s">
        <v>6</v>
      </c>
      <c r="G107" t="s">
        <v>7</v>
      </c>
      <c r="I107" t="s">
        <v>1</v>
      </c>
      <c r="J107" t="s">
        <v>2</v>
      </c>
      <c r="K107" t="s">
        <v>3</v>
      </c>
      <c r="L107" t="s">
        <v>9</v>
      </c>
      <c r="M107" t="s">
        <v>5</v>
      </c>
      <c r="N107" t="s">
        <v>6</v>
      </c>
      <c r="O107" t="s">
        <v>7</v>
      </c>
    </row>
    <row r="108" spans="1:22" x14ac:dyDescent="0.35">
      <c r="A108">
        <v>400</v>
      </c>
      <c r="B108">
        <v>0.29509999999999997</v>
      </c>
      <c r="C108" s="3">
        <v>3.9860000000000001E-9</v>
      </c>
      <c r="D108" s="3">
        <v>90460</v>
      </c>
      <c r="E108" s="3">
        <v>3.6059999999999998E-4</v>
      </c>
      <c r="F108" s="3">
        <v>4.1150000000000004E-6</v>
      </c>
      <c r="G108">
        <v>0.30630000000000002</v>
      </c>
      <c r="I108">
        <v>400</v>
      </c>
      <c r="J108">
        <v>0.31640000000000001</v>
      </c>
      <c r="K108" s="3">
        <v>4.2549999999999999E-9</v>
      </c>
      <c r="L108" s="3">
        <v>102000</v>
      </c>
      <c r="M108" s="3">
        <v>4.3399999999999998E-4</v>
      </c>
      <c r="N108" s="3">
        <v>3.8249999999999998E-6</v>
      </c>
      <c r="O108">
        <v>0.3327</v>
      </c>
    </row>
    <row r="109" spans="1:22" x14ac:dyDescent="0.35">
      <c r="A109">
        <v>200</v>
      </c>
      <c r="B109">
        <v>0.2475</v>
      </c>
      <c r="C109" s="3">
        <v>3.3980000000000001E-9</v>
      </c>
      <c r="D109" s="3">
        <v>116400</v>
      </c>
      <c r="E109" s="3">
        <v>3.9550000000000002E-4</v>
      </c>
      <c r="F109" s="3">
        <v>3.281E-6</v>
      </c>
      <c r="G109">
        <v>0.26860000000000001</v>
      </c>
      <c r="I109">
        <v>200</v>
      </c>
      <c r="J109">
        <v>0.29120000000000001</v>
      </c>
      <c r="K109" s="3">
        <v>3.7529999999999998E-9</v>
      </c>
      <c r="L109" s="3">
        <v>112700</v>
      </c>
      <c r="M109" s="3">
        <v>4.2309999999999998E-4</v>
      </c>
      <c r="N109" s="3">
        <v>3.3359999999999999E-6</v>
      </c>
      <c r="O109">
        <v>0.31030000000000002</v>
      </c>
    </row>
    <row r="110" spans="1:22" x14ac:dyDescent="0.35">
      <c r="A110">
        <v>100</v>
      </c>
      <c r="B110">
        <v>0.2485</v>
      </c>
      <c r="C110" s="3">
        <v>3.8929999999999997E-9</v>
      </c>
      <c r="D110" s="3">
        <v>122100</v>
      </c>
      <c r="E110" s="3">
        <v>4.7550000000000001E-4</v>
      </c>
      <c r="F110" s="3">
        <v>2.8890000000000002E-6</v>
      </c>
      <c r="G110">
        <v>0.26939999999999997</v>
      </c>
      <c r="I110">
        <v>100</v>
      </c>
      <c r="J110">
        <v>0.29210000000000003</v>
      </c>
      <c r="K110" s="3">
        <v>3.7019999999999998E-9</v>
      </c>
      <c r="L110" s="3">
        <v>117200</v>
      </c>
      <c r="M110" s="3">
        <v>4.3379999999999997E-4</v>
      </c>
      <c r="N110" s="3">
        <v>3.2880000000000001E-6</v>
      </c>
      <c r="O110">
        <v>0.31269999999999998</v>
      </c>
      <c r="S110" s="3"/>
      <c r="T110" s="3"/>
      <c r="U110" s="3"/>
      <c r="V110" s="3"/>
    </row>
    <row r="111" spans="1:22" x14ac:dyDescent="0.35">
      <c r="A111">
        <v>50</v>
      </c>
      <c r="B111">
        <v>0.24759999999999999</v>
      </c>
      <c r="C111" s="3">
        <v>3.6519999999999998E-9</v>
      </c>
      <c r="D111" s="3">
        <v>120300</v>
      </c>
      <c r="E111" s="3">
        <v>4.392E-4</v>
      </c>
      <c r="F111" s="3">
        <v>3.2119999999999999E-6</v>
      </c>
      <c r="G111">
        <v>0.26889999999999997</v>
      </c>
      <c r="I111">
        <v>50</v>
      </c>
      <c r="J111">
        <v>0.29010000000000002</v>
      </c>
      <c r="K111" s="3">
        <v>3.693E-9</v>
      </c>
      <c r="L111" s="3">
        <v>114900</v>
      </c>
      <c r="M111" s="3">
        <v>4.2430000000000001E-4</v>
      </c>
      <c r="N111" s="3">
        <v>3.8709999999999999E-6</v>
      </c>
      <c r="O111">
        <v>0.31130000000000002</v>
      </c>
      <c r="S111" s="3"/>
      <c r="T111" s="3"/>
      <c r="U111" s="3"/>
      <c r="V111" s="3"/>
    </row>
    <row r="112" spans="1:22" x14ac:dyDescent="0.35">
      <c r="A112">
        <v>25</v>
      </c>
      <c r="B112">
        <v>0.2354</v>
      </c>
      <c r="C112" s="3">
        <v>3.414E-9</v>
      </c>
      <c r="D112" s="3">
        <v>127300</v>
      </c>
      <c r="E112" s="3">
        <v>4.348E-4</v>
      </c>
      <c r="F112" s="3">
        <v>3.1350000000000001E-6</v>
      </c>
      <c r="G112">
        <v>0.26719999999999999</v>
      </c>
      <c r="I112">
        <v>25</v>
      </c>
      <c r="J112">
        <v>0.28339999999999999</v>
      </c>
      <c r="K112" s="3">
        <v>4.2109999999999996E-9</v>
      </c>
      <c r="L112" s="3">
        <v>118900</v>
      </c>
      <c r="M112" s="3">
        <v>5.0080000000000003E-4</v>
      </c>
      <c r="N112" s="3">
        <v>4.1799999999999998E-6</v>
      </c>
      <c r="O112">
        <v>0.32319999999999999</v>
      </c>
      <c r="S112" s="3"/>
      <c r="T112" s="3"/>
      <c r="U112" s="3"/>
      <c r="V112" s="3"/>
    </row>
    <row r="113" spans="1:29" x14ac:dyDescent="0.35">
      <c r="A113">
        <v>12.5</v>
      </c>
      <c r="B113">
        <v>0.1784</v>
      </c>
      <c r="C113" s="3">
        <v>4.0270000000000003E-9</v>
      </c>
      <c r="D113" s="3">
        <v>132100</v>
      </c>
      <c r="E113" s="3">
        <v>5.3200000000000003E-4</v>
      </c>
      <c r="F113" s="3">
        <v>4.9949999999999996E-6</v>
      </c>
      <c r="G113">
        <v>0.2351</v>
      </c>
      <c r="I113">
        <v>12.5</v>
      </c>
      <c r="J113">
        <v>0.23330000000000001</v>
      </c>
      <c r="K113" s="3">
        <v>3.5589999999999998E-9</v>
      </c>
      <c r="L113" s="3">
        <v>125100</v>
      </c>
      <c r="M113" s="3">
        <v>4.4509999999999998E-4</v>
      </c>
      <c r="N113" s="3">
        <v>4.6020000000000002E-6</v>
      </c>
      <c r="O113">
        <v>0.29409999999999997</v>
      </c>
      <c r="S113" s="3"/>
      <c r="T113" s="3"/>
      <c r="U113" s="3"/>
      <c r="V113" s="3"/>
    </row>
    <row r="114" spans="1:29" x14ac:dyDescent="0.35">
      <c r="A114">
        <v>6.25</v>
      </c>
      <c r="B114">
        <v>0.14249999999999999</v>
      </c>
      <c r="C114" s="3">
        <v>2.4070000000000001E-9</v>
      </c>
      <c r="D114" s="3">
        <v>152000</v>
      </c>
      <c r="E114" s="3">
        <v>3.658E-4</v>
      </c>
      <c r="F114" s="3">
        <v>6.195E-6</v>
      </c>
      <c r="G114">
        <v>0.2039</v>
      </c>
      <c r="I114">
        <v>6.25</v>
      </c>
      <c r="J114">
        <v>0.153</v>
      </c>
      <c r="K114" s="3">
        <v>2.7970000000000002E-9</v>
      </c>
      <c r="L114" s="3">
        <v>123400</v>
      </c>
      <c r="M114" s="3">
        <v>3.4519999999999999E-4</v>
      </c>
      <c r="N114" s="3">
        <v>7.7640000000000005E-6</v>
      </c>
      <c r="O114">
        <v>0.23599999999999999</v>
      </c>
      <c r="U114" s="3"/>
      <c r="V114" s="3"/>
    </row>
    <row r="115" spans="1:29" x14ac:dyDescent="0.35">
      <c r="A115">
        <v>400</v>
      </c>
      <c r="B115">
        <v>0.3256</v>
      </c>
      <c r="C115" s="3">
        <v>6.6379999999999996E-9</v>
      </c>
      <c r="D115" s="3">
        <v>79970</v>
      </c>
      <c r="E115" s="3">
        <v>5.308E-4</v>
      </c>
      <c r="F115" s="3">
        <v>3.4659999999999999E-6</v>
      </c>
      <c r="G115">
        <v>0.33600000000000002</v>
      </c>
      <c r="I115">
        <v>400</v>
      </c>
      <c r="J115">
        <v>0.32540000000000002</v>
      </c>
      <c r="K115" s="3">
        <v>4.7740000000000003E-9</v>
      </c>
      <c r="L115" s="3">
        <v>101500</v>
      </c>
      <c r="M115" s="3">
        <v>4.8460000000000002E-4</v>
      </c>
      <c r="N115" s="3">
        <v>3.0350000000000002E-6</v>
      </c>
      <c r="O115">
        <v>0.34089999999999998</v>
      </c>
    </row>
    <row r="116" spans="1:29" x14ac:dyDescent="0.35">
      <c r="A116">
        <v>200</v>
      </c>
      <c r="B116">
        <v>0.27400000000000002</v>
      </c>
      <c r="C116" s="3">
        <v>4.5859999999999997E-9</v>
      </c>
      <c r="D116" s="3">
        <v>105400</v>
      </c>
      <c r="E116" s="3">
        <v>4.8339999999999999E-4</v>
      </c>
      <c r="F116" s="3">
        <v>2.898E-6</v>
      </c>
      <c r="G116">
        <v>0.28920000000000001</v>
      </c>
      <c r="I116">
        <v>200</v>
      </c>
      <c r="J116">
        <v>0.32079999999999997</v>
      </c>
      <c r="K116" s="3">
        <v>4.5859999999999997E-9</v>
      </c>
      <c r="L116" s="3">
        <v>104100</v>
      </c>
      <c r="M116" s="3">
        <v>4.772E-4</v>
      </c>
      <c r="N116" s="3">
        <v>2.892E-6</v>
      </c>
      <c r="O116">
        <v>0.33889999999999998</v>
      </c>
      <c r="U116" s="3"/>
      <c r="V116" s="3"/>
    </row>
    <row r="117" spans="1:29" x14ac:dyDescent="0.35">
      <c r="A117">
        <v>100</v>
      </c>
      <c r="B117">
        <v>0.26569999999999999</v>
      </c>
      <c r="C117" s="3">
        <v>4.1549999999999998E-9</v>
      </c>
      <c r="D117" s="3">
        <v>108500</v>
      </c>
      <c r="E117" s="3">
        <v>4.5090000000000001E-4</v>
      </c>
      <c r="F117" s="3">
        <v>2.7860000000000001E-6</v>
      </c>
      <c r="G117">
        <v>0.27989999999999998</v>
      </c>
      <c r="I117">
        <v>100</v>
      </c>
      <c r="J117">
        <v>0.2893</v>
      </c>
      <c r="K117" s="3">
        <v>3.8639999999999999E-9</v>
      </c>
      <c r="L117" s="3">
        <v>116600</v>
      </c>
      <c r="M117" s="3">
        <v>4.504E-4</v>
      </c>
      <c r="N117" s="3">
        <v>3.05E-6</v>
      </c>
      <c r="O117">
        <v>0.30859999999999999</v>
      </c>
      <c r="S117" s="3"/>
      <c r="T117" s="3"/>
      <c r="U117" s="3"/>
      <c r="V117" s="3"/>
    </row>
    <row r="118" spans="1:29" x14ac:dyDescent="0.35">
      <c r="A118">
        <v>50</v>
      </c>
      <c r="B118">
        <v>0.2419</v>
      </c>
      <c r="C118" s="3">
        <v>3.8309999999999997E-9</v>
      </c>
      <c r="D118" s="3">
        <v>118400</v>
      </c>
      <c r="E118" s="3">
        <v>4.5370000000000002E-4</v>
      </c>
      <c r="F118" s="3">
        <v>2.5940000000000001E-6</v>
      </c>
      <c r="G118">
        <v>0.26079999999999998</v>
      </c>
      <c r="I118">
        <v>50</v>
      </c>
      <c r="J118">
        <v>0.2671</v>
      </c>
      <c r="K118" s="3">
        <v>3.6830000000000002E-9</v>
      </c>
      <c r="L118" s="3">
        <v>117400</v>
      </c>
      <c r="M118" s="3">
        <v>4.3239999999999999E-4</v>
      </c>
      <c r="N118" s="3">
        <v>3.5020000000000001E-6</v>
      </c>
      <c r="O118">
        <v>0.28849999999999998</v>
      </c>
      <c r="S118" s="3"/>
      <c r="T118" s="3"/>
      <c r="U118" s="3"/>
      <c r="V118" s="3"/>
    </row>
    <row r="119" spans="1:29" x14ac:dyDescent="0.35">
      <c r="A119">
        <v>25</v>
      </c>
      <c r="B119">
        <v>0.2311</v>
      </c>
      <c r="C119" s="3">
        <v>3.9519999999999996E-9</v>
      </c>
      <c r="D119" s="3">
        <v>121600</v>
      </c>
      <c r="E119" s="3">
        <v>4.8050000000000002E-4</v>
      </c>
      <c r="F119" s="3">
        <v>2.9129999999999999E-6</v>
      </c>
      <c r="G119">
        <v>0.26440000000000002</v>
      </c>
      <c r="I119">
        <v>25</v>
      </c>
      <c r="J119">
        <v>0.26340000000000002</v>
      </c>
      <c r="K119" s="3">
        <v>3.6950000000000002E-9</v>
      </c>
      <c r="L119" s="3">
        <v>125800</v>
      </c>
      <c r="M119" s="3">
        <v>4.6460000000000002E-4</v>
      </c>
      <c r="N119" s="3">
        <v>3.9299999999999996E-6</v>
      </c>
      <c r="O119">
        <v>0.2989</v>
      </c>
      <c r="S119" s="3"/>
      <c r="T119" s="3"/>
      <c r="U119" s="3"/>
      <c r="V119" s="3"/>
    </row>
    <row r="120" spans="1:29" x14ac:dyDescent="0.35">
      <c r="A120">
        <v>12.5</v>
      </c>
      <c r="B120">
        <v>0.20069999999999999</v>
      </c>
      <c r="C120" s="3">
        <v>3.255E-9</v>
      </c>
      <c r="D120" s="3">
        <v>132700</v>
      </c>
      <c r="E120" s="3">
        <v>4.3189999999999998E-4</v>
      </c>
      <c r="F120" s="3">
        <v>3.467E-6</v>
      </c>
      <c r="G120">
        <v>0.2505</v>
      </c>
      <c r="I120">
        <v>12.5</v>
      </c>
      <c r="J120">
        <v>0.22420000000000001</v>
      </c>
      <c r="K120" s="3">
        <v>3.317E-9</v>
      </c>
      <c r="L120" s="3">
        <v>136700</v>
      </c>
      <c r="M120" s="3">
        <v>4.5340000000000002E-4</v>
      </c>
      <c r="N120" s="3">
        <v>4.6920000000000001E-6</v>
      </c>
      <c r="O120">
        <v>0.28060000000000002</v>
      </c>
      <c r="S120" s="3"/>
      <c r="T120" s="3"/>
      <c r="U120" s="3"/>
      <c r="V120" s="3"/>
    </row>
    <row r="121" spans="1:29" x14ac:dyDescent="0.35">
      <c r="A121">
        <v>6.25</v>
      </c>
      <c r="B121">
        <v>0.16470000000000001</v>
      </c>
      <c r="C121" s="3">
        <v>3.1730000000000001E-9</v>
      </c>
      <c r="D121" s="3">
        <v>142700</v>
      </c>
      <c r="E121" s="3">
        <v>4.529E-4</v>
      </c>
      <c r="F121" s="3">
        <v>4.2050000000000004E-6</v>
      </c>
      <c r="G121">
        <v>0.25369999999999998</v>
      </c>
      <c r="I121">
        <v>6.25</v>
      </c>
      <c r="J121">
        <v>0.18010000000000001</v>
      </c>
      <c r="K121" s="3">
        <v>3.6739999999999999E-9</v>
      </c>
      <c r="L121" s="3">
        <v>140000</v>
      </c>
      <c r="M121" s="3">
        <v>5.1429999999999998E-4</v>
      </c>
      <c r="N121" s="3">
        <v>5.7300000000000002E-6</v>
      </c>
      <c r="O121">
        <v>0.2928</v>
      </c>
      <c r="U121" s="3"/>
      <c r="V121" s="3"/>
    </row>
    <row r="122" spans="1:29" x14ac:dyDescent="0.35">
      <c r="S122" s="3"/>
      <c r="T122" s="3"/>
      <c r="U122" s="3"/>
      <c r="V122" s="3"/>
    </row>
    <row r="123" spans="1:29" x14ac:dyDescent="0.35">
      <c r="B123" t="s">
        <v>15</v>
      </c>
      <c r="C123" s="3">
        <f>AVERAGE(C108:C113,C115:C120)*10^9</f>
        <v>4.0655833333333327</v>
      </c>
      <c r="D123" s="3">
        <f t="shared" ref="D123:E123" si="10">AVERAGE(D108:D113,D115:D120)*10^9</f>
        <v>114602500000000</v>
      </c>
      <c r="E123" s="3">
        <f t="shared" si="10"/>
        <v>455733.33333333337</v>
      </c>
      <c r="G123" s="3"/>
      <c r="J123" t="s">
        <v>15</v>
      </c>
      <c r="K123" s="3">
        <f>AVERAGE(K108:K113,K115:K120)*10^9</f>
        <v>3.9243333333333337</v>
      </c>
      <c r="L123" s="3">
        <f t="shared" ref="L123:M123" si="11">AVERAGE(L108:L113,L115:L120)*10^9</f>
        <v>116075000000000</v>
      </c>
      <c r="M123" s="3">
        <f t="shared" si="11"/>
        <v>451975</v>
      </c>
      <c r="O123" s="3"/>
      <c r="S123" s="3"/>
      <c r="T123" s="3"/>
      <c r="U123" s="3"/>
      <c r="V123" s="3"/>
      <c r="AC123" t="s">
        <v>4</v>
      </c>
    </row>
    <row r="124" spans="1:29" x14ac:dyDescent="0.35">
      <c r="D124" s="3"/>
      <c r="E124" s="3"/>
      <c r="L124" s="3"/>
      <c r="M124" s="3"/>
    </row>
    <row r="125" spans="1:29" x14ac:dyDescent="0.35">
      <c r="S125" s="3"/>
      <c r="T125" s="3"/>
      <c r="W125" s="3"/>
    </row>
    <row r="145" spans="23:23" x14ac:dyDescent="0.35">
      <c r="W145" t="s">
        <v>4</v>
      </c>
    </row>
    <row r="173" spans="17:25" x14ac:dyDescent="0.35">
      <c r="R173" s="3"/>
      <c r="S173" s="3"/>
      <c r="U173" s="3"/>
      <c r="V173" s="3"/>
      <c r="X173" s="3"/>
      <c r="Y173" s="3"/>
    </row>
    <row r="174" spans="17:25" x14ac:dyDescent="0.35">
      <c r="R174" s="3"/>
      <c r="S174" s="3"/>
      <c r="U174" s="3"/>
      <c r="V174" s="3"/>
      <c r="X174" s="3"/>
      <c r="Y174" s="3"/>
    </row>
    <row r="175" spans="17:25" x14ac:dyDescent="0.35">
      <c r="Q175" s="3"/>
      <c r="R175" s="3"/>
      <c r="S175" s="3"/>
      <c r="T175" s="3"/>
      <c r="U175" s="3"/>
      <c r="V175" s="3"/>
      <c r="W175" s="3"/>
      <c r="X175" s="3"/>
      <c r="Y175" s="3"/>
    </row>
    <row r="176" spans="17:25" x14ac:dyDescent="0.35">
      <c r="Q176" s="3"/>
      <c r="R176" s="3"/>
      <c r="S176" s="3"/>
      <c r="T176" s="3"/>
      <c r="U176" s="3"/>
      <c r="V176" s="3"/>
      <c r="W176" s="3"/>
      <c r="X176" s="3"/>
      <c r="Y176" s="3"/>
    </row>
    <row r="177" spans="17:25" x14ac:dyDescent="0.35">
      <c r="Q177" s="3"/>
      <c r="R177" s="3"/>
      <c r="S177" s="3"/>
      <c r="T177" s="3"/>
      <c r="U177" s="3"/>
      <c r="V177" s="3"/>
      <c r="W177" s="3"/>
      <c r="X177" s="3"/>
      <c r="Y177" s="3"/>
    </row>
    <row r="178" spans="17:25" x14ac:dyDescent="0.35">
      <c r="Q178" s="3"/>
      <c r="R178" s="3"/>
      <c r="S178" s="3"/>
      <c r="T178" s="3"/>
      <c r="U178" s="3"/>
      <c r="V178" s="3"/>
      <c r="W178" s="3"/>
      <c r="X178" s="3"/>
      <c r="Y178" s="3"/>
    </row>
    <row r="179" spans="17:25" x14ac:dyDescent="0.35">
      <c r="Q179" s="3"/>
      <c r="R179" s="3"/>
      <c r="S179" s="3"/>
      <c r="T179" s="3"/>
      <c r="U179" s="3"/>
      <c r="V179" s="3"/>
      <c r="W179" s="3"/>
      <c r="X179" s="3"/>
      <c r="Y179" s="3"/>
    </row>
    <row r="180" spans="17:25" x14ac:dyDescent="0.35">
      <c r="Q180" s="3"/>
      <c r="R180" s="3"/>
      <c r="S180" s="3"/>
      <c r="T180" s="3"/>
      <c r="U180" s="3"/>
      <c r="V180" s="3"/>
      <c r="W180" s="3"/>
      <c r="X180" s="3"/>
      <c r="Y180" s="3"/>
    </row>
    <row r="181" spans="17:25" x14ac:dyDescent="0.35">
      <c r="Q181" s="3"/>
      <c r="R181" s="3"/>
      <c r="S181" s="3"/>
      <c r="T181" s="3"/>
      <c r="U181" s="3"/>
      <c r="V181" s="3"/>
      <c r="W181" s="3"/>
      <c r="X181" s="3"/>
      <c r="Y181" s="3"/>
    </row>
    <row r="182" spans="17:25" x14ac:dyDescent="0.35">
      <c r="Q182" s="3"/>
      <c r="R182" s="3"/>
      <c r="S182" s="3"/>
      <c r="T182" s="3"/>
      <c r="U182" s="3"/>
      <c r="V182" s="3"/>
      <c r="W182" s="3"/>
      <c r="X182" s="3"/>
      <c r="Y182" s="3"/>
    </row>
    <row r="183" spans="17:25" x14ac:dyDescent="0.35">
      <c r="Q183" s="3"/>
      <c r="R183" s="3"/>
      <c r="S183" s="3"/>
      <c r="T183" s="3"/>
      <c r="U183" s="3"/>
      <c r="V183" s="3"/>
      <c r="W183" s="3"/>
      <c r="X183" s="3"/>
      <c r="Y183" s="3"/>
    </row>
    <row r="184" spans="17:25" x14ac:dyDescent="0.35">
      <c r="Q184" s="3"/>
      <c r="R184" s="3"/>
      <c r="S184" s="3"/>
      <c r="T184" s="3"/>
      <c r="U184" s="3"/>
      <c r="V184" s="3"/>
      <c r="W184" s="3"/>
      <c r="X184" s="3"/>
      <c r="Y184" s="3"/>
    </row>
    <row r="185" spans="17:25" x14ac:dyDescent="0.35">
      <c r="Q185" s="3"/>
      <c r="R185" s="3"/>
      <c r="S185" s="3"/>
      <c r="T185" s="3"/>
      <c r="U185" s="3"/>
      <c r="V185" s="3"/>
      <c r="W185" s="3"/>
      <c r="X185" s="3"/>
      <c r="Y185" s="3"/>
    </row>
    <row r="186" spans="17:25" x14ac:dyDescent="0.35">
      <c r="Q186" s="3"/>
      <c r="R186" s="3"/>
      <c r="S186" s="3"/>
      <c r="T186" s="3"/>
      <c r="U186" s="3"/>
      <c r="V186" s="3"/>
      <c r="W186" s="3"/>
      <c r="X186" s="3"/>
      <c r="Y186" s="3"/>
    </row>
    <row r="187" spans="17:25" x14ac:dyDescent="0.35">
      <c r="Q187" s="3"/>
      <c r="R187" s="3"/>
      <c r="T187" s="3"/>
      <c r="U187" s="3"/>
      <c r="W187" s="3"/>
      <c r="X187" s="3"/>
    </row>
    <row r="188" spans="17:25" x14ac:dyDescent="0.35">
      <c r="Q188" s="3"/>
      <c r="R188" s="3"/>
      <c r="T188" s="3"/>
      <c r="U188" s="3"/>
      <c r="W188" s="3"/>
      <c r="X188" s="3"/>
    </row>
    <row r="192" spans="17:25" x14ac:dyDescent="0.35">
      <c r="R192" s="3"/>
      <c r="S192" s="3"/>
      <c r="U192" s="3"/>
      <c r="V192" s="3"/>
      <c r="X192" s="3"/>
      <c r="Y192" s="3"/>
    </row>
    <row r="193" spans="18:25" x14ac:dyDescent="0.35">
      <c r="R193" s="3"/>
      <c r="S193" s="3"/>
      <c r="U193" s="3"/>
      <c r="V193" s="3"/>
      <c r="X193" s="3"/>
      <c r="Y193" s="3"/>
    </row>
    <row r="194" spans="18:25" x14ac:dyDescent="0.35">
      <c r="R194" s="3"/>
      <c r="S194" s="3"/>
      <c r="U194" s="3"/>
      <c r="V194" s="3"/>
      <c r="X194" s="3"/>
      <c r="Y194" s="3"/>
    </row>
    <row r="195" spans="18:25" x14ac:dyDescent="0.35">
      <c r="R195" s="3"/>
      <c r="S195" s="3"/>
      <c r="U195" s="3"/>
      <c r="V195" s="3"/>
      <c r="X195" s="3"/>
      <c r="Y195" s="3"/>
    </row>
    <row r="196" spans="18:25" x14ac:dyDescent="0.35">
      <c r="U196" s="3"/>
      <c r="V196" s="3"/>
      <c r="X196" s="3"/>
      <c r="Y196" s="3"/>
    </row>
    <row r="198" spans="18:25" x14ac:dyDescent="0.35">
      <c r="U198" s="3"/>
      <c r="V198" s="3"/>
      <c r="X198" s="3"/>
      <c r="Y198" s="3"/>
    </row>
    <row r="199" spans="18:25" x14ac:dyDescent="0.35">
      <c r="R199" s="3"/>
      <c r="S199" s="3"/>
      <c r="U199" s="3"/>
      <c r="V199" s="3"/>
      <c r="X199" s="3"/>
      <c r="Y199" s="3"/>
    </row>
    <row r="200" spans="18:25" x14ac:dyDescent="0.35">
      <c r="R200" s="3"/>
      <c r="S200" s="3"/>
      <c r="U200" s="3"/>
      <c r="V200" s="3"/>
      <c r="X200" s="3"/>
      <c r="Y200" s="3"/>
    </row>
    <row r="201" spans="18:25" x14ac:dyDescent="0.35">
      <c r="R201" s="3"/>
      <c r="S201" s="3"/>
      <c r="U201" s="3"/>
      <c r="V201" s="3"/>
      <c r="X201" s="3"/>
      <c r="Y201" s="3"/>
    </row>
    <row r="202" spans="18:25" x14ac:dyDescent="0.35">
      <c r="R202" s="3"/>
      <c r="S202" s="3"/>
      <c r="U202" s="3"/>
      <c r="V202" s="3"/>
      <c r="X202" s="3"/>
      <c r="Y202" s="3"/>
    </row>
    <row r="203" spans="18:25" x14ac:dyDescent="0.35">
      <c r="U203" s="3"/>
      <c r="V203" s="3"/>
      <c r="X203" s="3"/>
      <c r="Y203" s="3"/>
    </row>
    <row r="204" spans="18:25" x14ac:dyDescent="0.35">
      <c r="R204" s="3"/>
      <c r="S204" s="3"/>
      <c r="U204" s="3"/>
      <c r="V204" s="3"/>
      <c r="X204" s="3"/>
      <c r="Y204" s="3"/>
    </row>
    <row r="205" spans="18:25" x14ac:dyDescent="0.35">
      <c r="R205" s="3"/>
      <c r="S205" s="3"/>
      <c r="U205" s="3"/>
      <c r="V205" s="3"/>
      <c r="X205" s="3"/>
      <c r="Y20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 Posner</dc:creator>
  <cp:lastModifiedBy>Brian Orcutt-Jahns</cp:lastModifiedBy>
  <dcterms:created xsi:type="dcterms:W3CDTF">2015-06-05T18:17:20Z</dcterms:created>
  <dcterms:modified xsi:type="dcterms:W3CDTF">2020-02-03T19:42:31Z</dcterms:modified>
</cp:coreProperties>
</file>