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ca\AC\Temp\"/>
    </mc:Choice>
  </mc:AlternateContent>
  <xr:revisionPtr revIDLastSave="294" documentId="13_ncr:1_{F2908574-7E9F-4794-8A03-6F9E18A8418C}" xr6:coauthVersionLast="45" xr6:coauthVersionMax="45" xr10:uidLastSave="{F0453C23-848A-43DB-B42B-BBFE0294AE52}"/>
  <bookViews>
    <workbookView xWindow="-120" yWindow="-120" windowWidth="38640" windowHeight="21840" firstSheet="1" activeTab="1" xr2:uid="{C482374B-5B99-4726-9179-D938D9AE037B}"/>
  </bookViews>
  <sheets>
    <sheet name="ProjectTeam" sheetId="1" r:id="rId1"/>
    <sheet name="BurndownChart" sheetId="4" r:id="rId2"/>
    <sheet name="Product Backlog" sheetId="2" r:id="rId3"/>
    <sheet name="Sprint Backlo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3" l="1"/>
  <c r="A11" i="3" l="1"/>
  <c r="A12" i="3" s="1"/>
  <c r="B4" i="3" l="1"/>
  <c r="B5" i="3"/>
  <c r="B3" i="3"/>
  <c r="B59" i="3" l="1"/>
  <c r="B60" i="3"/>
  <c r="B61" i="3"/>
  <c r="B62" i="3"/>
  <c r="B63" i="3"/>
  <c r="B64" i="3"/>
  <c r="B65" i="3"/>
  <c r="B58" i="3"/>
  <c r="B54" i="3"/>
  <c r="B55" i="3"/>
  <c r="B53" i="3"/>
  <c r="B41" i="3"/>
  <c r="B42" i="3"/>
  <c r="B43" i="3"/>
  <c r="B44" i="3"/>
  <c r="B45" i="3"/>
  <c r="B46" i="3"/>
  <c r="B40" i="3"/>
  <c r="B36" i="3"/>
  <c r="B37" i="3"/>
  <c r="B35" i="3"/>
  <c r="B22" i="3"/>
  <c r="B23" i="3"/>
  <c r="B24" i="3"/>
  <c r="B25" i="3"/>
  <c r="B26" i="3"/>
  <c r="B27" i="3"/>
  <c r="B28" i="3"/>
  <c r="B29" i="3"/>
  <c r="B30" i="3"/>
  <c r="B31" i="3"/>
  <c r="B32" i="3"/>
  <c r="B21" i="3"/>
  <c r="B12" i="3"/>
  <c r="B13" i="3"/>
  <c r="B14" i="3"/>
  <c r="B17" i="3"/>
  <c r="B8" i="3" l="1"/>
  <c r="F9" i="2" l="1"/>
  <c r="G9" i="2"/>
  <c r="E9" i="2"/>
  <c r="J52" i="3"/>
  <c r="F8" i="2" s="1"/>
  <c r="K52" i="3"/>
  <c r="G8" i="2" s="1"/>
  <c r="J39" i="3"/>
  <c r="F7" i="2" s="1"/>
  <c r="K39" i="3"/>
  <c r="G7" i="2" s="1"/>
  <c r="J34" i="3"/>
  <c r="F6" i="2" s="1"/>
  <c r="K34" i="3"/>
  <c r="G6" i="2" s="1"/>
  <c r="J20" i="3"/>
  <c r="F5" i="2" s="1"/>
  <c r="K20" i="3"/>
  <c r="G5" i="2" s="1"/>
  <c r="J11" i="3"/>
  <c r="F4" i="2" s="1"/>
  <c r="K11" i="3"/>
  <c r="G4" i="2" s="1"/>
  <c r="J7" i="3"/>
  <c r="F3" i="2" s="1"/>
  <c r="K7" i="3"/>
  <c r="G3" i="2" s="1"/>
  <c r="K2" i="3"/>
  <c r="G2" i="2" s="1"/>
  <c r="J2" i="3"/>
  <c r="F2" i="2" s="1"/>
  <c r="I52" i="3"/>
  <c r="E8" i="2" s="1"/>
  <c r="I39" i="3"/>
  <c r="E7" i="2" s="1"/>
  <c r="I34" i="3"/>
  <c r="E6" i="2" s="1"/>
  <c r="I20" i="3"/>
  <c r="E5" i="2" s="1"/>
  <c r="I11" i="3"/>
  <c r="E4" i="2" s="1"/>
  <c r="I7" i="3"/>
  <c r="E3" i="2" s="1"/>
  <c r="I2" i="3"/>
  <c r="E2" i="2" s="1"/>
  <c r="E10" i="2" s="1"/>
  <c r="L57" i="3" l="1"/>
  <c r="L52" i="3"/>
  <c r="L39" i="3"/>
  <c r="L34" i="3"/>
  <c r="L20" i="3"/>
  <c r="L11" i="3"/>
  <c r="L7" i="3"/>
  <c r="L2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C39" i="3"/>
  <c r="D39" i="3"/>
  <c r="H39" i="3"/>
  <c r="A52" i="3"/>
  <c r="A53" i="3" s="1"/>
  <c r="A54" i="3" s="1"/>
  <c r="A55" i="3" s="1"/>
  <c r="C52" i="3"/>
  <c r="D52" i="3"/>
  <c r="H52" i="3"/>
  <c r="A57" i="3"/>
  <c r="A58" i="3" s="1"/>
  <c r="A59" i="3" s="1"/>
  <c r="A60" i="3" s="1"/>
  <c r="A61" i="3" s="1"/>
  <c r="A62" i="3" s="1"/>
  <c r="A63" i="3" s="1"/>
  <c r="A64" i="3" s="1"/>
  <c r="A65" i="3" s="1"/>
  <c r="D57" i="3"/>
  <c r="H57" i="3"/>
  <c r="H34" i="3"/>
  <c r="D34" i="3"/>
  <c r="C34" i="3"/>
  <c r="A34" i="3"/>
  <c r="A35" i="3" s="1"/>
  <c r="A36" i="3" s="1"/>
  <c r="A37" i="3" s="1"/>
  <c r="H20" i="3"/>
  <c r="D20" i="3"/>
  <c r="C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A18" i="3" s="1"/>
  <c r="H2" i="3"/>
  <c r="D2" i="3"/>
  <c r="C2" i="3"/>
</calcChain>
</file>

<file path=xl/sharedStrings.xml><?xml version="1.0" encoding="utf-8"?>
<sst xmlns="http://schemas.openxmlformats.org/spreadsheetml/2006/main" count="293" uniqueCount="163">
  <si>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</si>
  <si>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</si>
  <si>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</si>
  <si>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</si>
  <si>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</si>
  <si>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</si>
  <si>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</si>
  <si>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</si>
  <si>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</si>
  <si>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</si>
  <si>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</si>
  <si>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</si>
  <si>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</si>
  <si>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</si>
  <si>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</si>
  <si>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</si>
  <si>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</si>
  <si>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</si>
  <si>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</si>
  <si>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Sprint</t>
  </si>
  <si>
    <t>Time of Record</t>
  </si>
  <si>
    <t>Remaining Effort</t>
  </si>
  <si>
    <t>Remaining Ressources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</si>
  <si>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</si>
  <si>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</si>
  <si>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</si>
  <si>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</si>
  <si>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</si>
  <si>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</si>
  <si>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</si>
  <si>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</si>
  <si>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</si>
  <si>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</si>
  <si>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</si>
  <si>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waiting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</si>
  <si>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</si>
  <si>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</si>
  <si>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</si>
  <si>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</si>
  <si>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</si>
  <si>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</si>
  <si>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</si>
  <si>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</si>
  <si>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</si>
  <si>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</si>
  <si>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Create entry</t>
  </si>
  <si>
    <t>The patient should be able to create an entry</t>
  </si>
  <si>
    <t>Trigger alarm</t>
  </si>
  <si>
    <t>The patient should be able to trigger different alarm types</t>
  </si>
  <si>
    <t>Dairy Manager</t>
  </si>
  <si>
    <t>When the patient sends an entry, it should be processed by a server, stored and should update the statistik</t>
  </si>
  <si>
    <t>Total</t>
  </si>
  <si>
    <t>Components</t>
  </si>
  <si>
    <t>Owner</t>
  </si>
  <si>
    <t>Reviewer</t>
  </si>
  <si>
    <t>Create project</t>
  </si>
  <si>
    <t>Create new vaddin project</t>
  </si>
  <si>
    <t>All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</si>
  <si>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</si>
  <si>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</si>
  <si>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</si>
  <si>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</si>
  <si>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</si>
  <si>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</si>
  <si>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</si>
  <si>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</si>
  <si>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</si>
  <si>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</si>
  <si>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</si>
  <si>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</si>
  <si>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</si>
  <si>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</si>
  <si>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</si>
  <si>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</si>
  <si>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</si>
  <si>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Persistence, Presenter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</si>
  <si>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</si>
  <si>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</si>
  <si>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</si>
  <si>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</si>
  <si>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Daily overview</t>
  </si>
  <si>
    <t>A view of all the activities and comments</t>
  </si>
  <si>
    <t>Comments reader</t>
  </si>
  <si>
    <t>Gets all the comments given by date</t>
  </si>
  <si>
    <t>Read entries</t>
  </si>
  <si>
    <t>Load entry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</si>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</sst>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workbookViewId="0">
      <selection activeCell="E8" sqref="E8"/>
    </sheetView>
  </sheetViews>
  <sheetFormatPr defaultColWidth="11.42578125" defaultRowHeight="15"/>
  <cols>
    <col min="1" max="1" width="25.85546875" customWidth="1"/>
    <col min="2" max="2" width="13.28515625" customWidth="1"/>
    <col min="4" max="4" width="14.28515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6</v>
      </c>
    </row>
    <row r="4" spans="1:4">
      <c r="A4" t="s">
        <v>10</v>
      </c>
      <c r="B4" t="s">
        <v>11</v>
      </c>
      <c r="C4" t="s">
        <v>11</v>
      </c>
      <c r="D4" t="s">
        <v>6</v>
      </c>
    </row>
    <row r="5" spans="1:4">
      <c r="A5" t="s">
        <v>12</v>
      </c>
      <c r="B5" t="s">
        <v>13</v>
      </c>
      <c r="C5" t="s">
        <v>14</v>
      </c>
      <c r="D5" t="s">
        <v>15</v>
      </c>
    </row>
    <row r="6" spans="1:4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F35" sqref="F35"/>
    </sheetView>
  </sheetViews>
  <sheetFormatPr defaultColWidth="11.42578125" defaultRowHeight="15"/>
  <sheetData>
    <row r="1" spans="1:4" ht="30">
      <c r="A1" s="2" t="s">
        <v>19</v>
      </c>
      <c r="B1" s="2" t="s">
        <v>20</v>
      </c>
      <c r="C1" s="2" t="s">
        <v>21</v>
      </c>
      <c r="D1" s="2" t="s">
        <v>22</v>
      </c>
    </row>
    <row r="2" spans="1:4">
      <c r="A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zoomScale="145" zoomScaleNormal="145" workbookViewId="0">
      <selection activeCell="B10" sqref="B10"/>
    </sheetView>
  </sheetViews>
  <sheetFormatPr defaultColWidth="11.42578125" defaultRowHeight="15"/>
  <cols>
    <col min="1" max="1" width="5" customWidth="1"/>
    <col min="2" max="2" width="28" customWidth="1"/>
    <col min="3" max="3" width="29" customWidth="1"/>
  </cols>
  <sheetData>
    <row r="1" spans="1:8" ht="4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 ht="45">
      <c r="A2" s="7">
        <v>1</v>
      </c>
      <c r="B2" s="5" t="s">
        <v>31</v>
      </c>
      <c r="C2" s="5" t="s">
        <v>32</v>
      </c>
      <c r="D2" s="7" t="s">
        <v>33</v>
      </c>
      <c r="E2" s="5">
        <f>'Sprint Backlog'!I2</f>
        <v>0</v>
      </c>
      <c r="F2" s="5">
        <f>'Sprint Backlog'!J2</f>
        <v>0</v>
      </c>
      <c r="G2" s="5">
        <f>'Sprint Backlog'!K2</f>
        <v>0</v>
      </c>
      <c r="H2" s="5" t="s">
        <v>34</v>
      </c>
    </row>
    <row r="3" spans="1:8" ht="60">
      <c r="A3" s="8">
        <v>2</v>
      </c>
      <c r="B3" s="6" t="s">
        <v>35</v>
      </c>
      <c r="C3" s="6" t="s">
        <v>36</v>
      </c>
      <c r="D3" s="8" t="s">
        <v>37</v>
      </c>
      <c r="E3" s="6">
        <f>'Sprint Backlog'!I7</f>
        <v>2</v>
      </c>
      <c r="F3" s="6">
        <f>'Sprint Backlog'!J7</f>
        <v>0</v>
      </c>
      <c r="G3" s="6">
        <f>'Sprint Backlog'!K7</f>
        <v>0</v>
      </c>
      <c r="H3" s="6" t="s">
        <v>34</v>
      </c>
    </row>
    <row r="4" spans="1:8" ht="30">
      <c r="A4" s="7">
        <v>3</v>
      </c>
      <c r="B4" s="5" t="s">
        <v>38</v>
      </c>
      <c r="C4" s="5" t="s">
        <v>39</v>
      </c>
      <c r="D4" s="7" t="s">
        <v>37</v>
      </c>
      <c r="E4" s="5">
        <f>'Sprint Backlog'!I11</f>
        <v>14</v>
      </c>
      <c r="F4" s="5">
        <f>'Sprint Backlog'!J11</f>
        <v>0</v>
      </c>
      <c r="G4" s="5">
        <f>'Sprint Backlog'!K11</f>
        <v>0</v>
      </c>
      <c r="H4" s="5" t="s">
        <v>34</v>
      </c>
    </row>
    <row r="5" spans="1:8" ht="30">
      <c r="A5" s="8">
        <v>4</v>
      </c>
      <c r="B5" s="6" t="s">
        <v>40</v>
      </c>
      <c r="C5" s="6" t="s">
        <v>41</v>
      </c>
      <c r="D5" s="8" t="s">
        <v>37</v>
      </c>
      <c r="E5" s="6">
        <f>'Sprint Backlog'!I20</f>
        <v>0</v>
      </c>
      <c r="F5" s="6">
        <f>'Sprint Backlog'!J20</f>
        <v>0</v>
      </c>
      <c r="G5" s="6">
        <f>'Sprint Backlog'!K20</f>
        <v>0</v>
      </c>
      <c r="H5" s="6" t="s">
        <v>34</v>
      </c>
    </row>
    <row r="6" spans="1:8" ht="45">
      <c r="A6" s="7">
        <v>5</v>
      </c>
      <c r="B6" s="5" t="s">
        <v>42</v>
      </c>
      <c r="C6" s="5" t="s">
        <v>43</v>
      </c>
      <c r="D6" s="7" t="s">
        <v>44</v>
      </c>
      <c r="E6" s="5">
        <f>'Sprint Backlog'!I34</f>
        <v>0</v>
      </c>
      <c r="F6" s="5">
        <f>'Sprint Backlog'!J34</f>
        <v>0</v>
      </c>
      <c r="G6" s="5">
        <f>'Sprint Backlog'!K34</f>
        <v>0</v>
      </c>
      <c r="H6" s="5" t="s">
        <v>34</v>
      </c>
    </row>
    <row r="7" spans="1:8" ht="30">
      <c r="A7" s="8">
        <v>6</v>
      </c>
      <c r="B7" s="6" t="s">
        <v>45</v>
      </c>
      <c r="C7" s="6" t="s">
        <v>46</v>
      </c>
      <c r="D7" s="8" t="s">
        <v>37</v>
      </c>
      <c r="E7" s="6">
        <f>'Sprint Backlog'!I39</f>
        <v>24</v>
      </c>
      <c r="F7" s="6">
        <f>'Sprint Backlog'!J39</f>
        <v>0</v>
      </c>
      <c r="G7" s="6">
        <f>'Sprint Backlog'!K39</f>
        <v>0</v>
      </c>
      <c r="H7" s="6" t="s">
        <v>34</v>
      </c>
    </row>
    <row r="8" spans="1:8" ht="30">
      <c r="A8" s="7">
        <v>7</v>
      </c>
      <c r="B8" s="5" t="s">
        <v>47</v>
      </c>
      <c r="C8" s="5" t="s">
        <v>48</v>
      </c>
      <c r="D8" s="7" t="s">
        <v>44</v>
      </c>
      <c r="E8" s="5">
        <f>'Sprint Backlog'!I52</f>
        <v>0</v>
      </c>
      <c r="F8" s="5">
        <f>'Sprint Backlog'!J52</f>
        <v>0</v>
      </c>
      <c r="G8" s="5">
        <f>'Sprint Backlog'!K52</f>
        <v>0</v>
      </c>
      <c r="H8" s="5" t="s">
        <v>34</v>
      </c>
    </row>
    <row r="9" spans="1:8" ht="60">
      <c r="A9" s="8">
        <v>8</v>
      </c>
      <c r="B9" s="6" t="s">
        <v>49</v>
      </c>
      <c r="C9" s="6" t="s">
        <v>50</v>
      </c>
      <c r="D9" s="8" t="s">
        <v>37</v>
      </c>
      <c r="E9" s="6">
        <f>'Sprint Backlog'!I57</f>
        <v>0</v>
      </c>
      <c r="F9" s="6">
        <f>'Sprint Backlog'!J57</f>
        <v>0</v>
      </c>
      <c r="G9" s="6">
        <f>'Sprint Backlog'!K57</f>
        <v>0</v>
      </c>
      <c r="H9" s="6" t="s">
        <v>34</v>
      </c>
    </row>
    <row r="10" spans="1:8" ht="15.75" thickBot="1">
      <c r="D10" s="17" t="s">
        <v>51</v>
      </c>
      <c r="E10" s="18">
        <f>SUM(E2:E9)</f>
        <v>40</v>
      </c>
      <c r="F10" s="18"/>
      <c r="G10" s="18"/>
    </row>
    <row r="11" spans="1:8" ht="15.75" thickTop="1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6"/>
  <sheetViews>
    <sheetView topLeftCell="A46" workbookViewId="0">
      <selection activeCell="C57" sqref="C57"/>
    </sheetView>
  </sheetViews>
  <sheetFormatPr defaultColWidth="11.42578125" defaultRowHeight="15"/>
  <cols>
    <col min="1" max="1" width="6.28515625" style="1" customWidth="1"/>
    <col min="3" max="3" width="31.42578125" customWidth="1"/>
    <col min="4" max="4" width="62.85546875" style="3" customWidth="1"/>
    <col min="5" max="5" width="27.28515625" customWidth="1"/>
    <col min="6" max="6" width="11.42578125" style="1"/>
    <col min="12" max="12" width="11.42578125" style="15"/>
  </cols>
  <sheetData>
    <row r="1" spans="1:12" ht="45">
      <c r="A1" s="2" t="s">
        <v>23</v>
      </c>
      <c r="B1" s="2" t="s">
        <v>19</v>
      </c>
      <c r="C1" s="2" t="s">
        <v>0</v>
      </c>
      <c r="D1" s="2" t="s">
        <v>25</v>
      </c>
      <c r="E1" s="2" t="s">
        <v>52</v>
      </c>
      <c r="F1" s="2" t="s">
        <v>53</v>
      </c>
      <c r="G1" s="2" t="s">
        <v>54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s="12" customFormat="1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0</v>
      </c>
      <c r="J2" s="10">
        <f>SUM(J3:J6)</f>
        <v>0</v>
      </c>
      <c r="K2" s="10">
        <f>SUM(K3:K6)</f>
        <v>0</v>
      </c>
      <c r="L2" s="10" t="str">
        <f>'Product Backlog'!H2</f>
        <v>waiting</v>
      </c>
    </row>
    <row r="3" spans="1:12">
      <c r="A3" s="1">
        <f>A2+0.1</f>
        <v>1.1000000000000001</v>
      </c>
      <c r="B3" s="1">
        <f>$B$2</f>
        <v>3</v>
      </c>
      <c r="C3" s="9" t="s">
        <v>55</v>
      </c>
      <c r="D3" s="4" t="s">
        <v>56</v>
      </c>
      <c r="E3" s="9" t="s">
        <v>57</v>
      </c>
      <c r="G3" s="9"/>
      <c r="H3" s="1"/>
      <c r="I3" s="1">
        <v>0</v>
      </c>
      <c r="J3" s="1">
        <v>0</v>
      </c>
      <c r="K3" s="1">
        <v>0</v>
      </c>
      <c r="L3" s="1" t="s">
        <v>34</v>
      </c>
    </row>
    <row r="4" spans="1:12">
      <c r="A4" s="1">
        <f t="shared" ref="A4:A5" si="0">A3+0.1</f>
        <v>1.2000000000000002</v>
      </c>
      <c r="B4" s="1">
        <f t="shared" ref="B4:B5" si="1">$B$2</f>
        <v>3</v>
      </c>
      <c r="C4" s="9" t="s">
        <v>58</v>
      </c>
      <c r="D4" s="4" t="s">
        <v>59</v>
      </c>
      <c r="E4" s="9" t="s">
        <v>60</v>
      </c>
      <c r="G4" s="9"/>
      <c r="H4" s="1"/>
      <c r="I4" s="1">
        <v>0</v>
      </c>
      <c r="J4" s="1">
        <v>0</v>
      </c>
      <c r="K4" s="1">
        <v>0</v>
      </c>
      <c r="L4" s="1" t="s">
        <v>34</v>
      </c>
    </row>
    <row r="5" spans="1:12" ht="30">
      <c r="A5" s="1">
        <f t="shared" si="0"/>
        <v>1.3000000000000003</v>
      </c>
      <c r="B5" s="1">
        <f t="shared" si="1"/>
        <v>3</v>
      </c>
      <c r="C5" s="9" t="s">
        <v>61</v>
      </c>
      <c r="D5" s="4" t="s">
        <v>62</v>
      </c>
      <c r="E5" s="9" t="s">
        <v>63</v>
      </c>
      <c r="G5" s="9"/>
      <c r="H5" s="1"/>
      <c r="I5" s="1">
        <v>0</v>
      </c>
      <c r="J5" s="1">
        <v>0</v>
      </c>
      <c r="K5" s="1">
        <v>0</v>
      </c>
      <c r="L5" s="1" t="s">
        <v>34</v>
      </c>
    </row>
    <row r="6" spans="1:12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30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2</v>
      </c>
      <c r="J7" s="10">
        <f t="shared" ref="J7:K7" si="2">SUM(J8:J10)</f>
        <v>0</v>
      </c>
      <c r="K7" s="10">
        <f t="shared" si="2"/>
        <v>0</v>
      </c>
      <c r="L7" s="10" t="str">
        <f>'Product Backlog'!H3</f>
        <v>waiting</v>
      </c>
    </row>
    <row r="8" spans="1:12">
      <c r="A8" s="1">
        <f>A7+0.1</f>
        <v>2.1</v>
      </c>
      <c r="B8" s="1">
        <f>$B$7</f>
        <v>1</v>
      </c>
      <c r="C8" s="9" t="s">
        <v>58</v>
      </c>
      <c r="D8" s="4" t="s">
        <v>64</v>
      </c>
      <c r="E8" s="9" t="s">
        <v>60</v>
      </c>
      <c r="F8" s="1" t="s">
        <v>9</v>
      </c>
      <c r="G8" s="9"/>
      <c r="H8" s="1"/>
      <c r="I8" s="1">
        <v>3</v>
      </c>
      <c r="J8" s="1">
        <v>0</v>
      </c>
      <c r="K8" s="1">
        <v>0</v>
      </c>
      <c r="L8" s="1" t="s">
        <v>34</v>
      </c>
    </row>
    <row r="9" spans="1:12">
      <c r="A9" s="1">
        <f>A8+0.1</f>
        <v>2.2000000000000002</v>
      </c>
      <c r="B9" s="1">
        <v>2</v>
      </c>
      <c r="C9" s="9" t="s">
        <v>65</v>
      </c>
      <c r="D9" s="4" t="s">
        <v>66</v>
      </c>
      <c r="E9" s="9" t="s">
        <v>67</v>
      </c>
      <c r="G9" s="9"/>
      <c r="H9" s="1"/>
      <c r="I9" s="1">
        <v>0</v>
      </c>
      <c r="J9" s="1">
        <v>0</v>
      </c>
      <c r="K9" s="1">
        <v>0</v>
      </c>
      <c r="L9" s="1" t="s">
        <v>34</v>
      </c>
    </row>
    <row r="10" spans="1:12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SUM(I12:I19)</f>
        <v>14</v>
      </c>
      <c r="J11" s="10">
        <f>SUM(J12:J19)</f>
        <v>0</v>
      </c>
      <c r="K11" s="10">
        <f>SUM(K12:K19)</f>
        <v>0</v>
      </c>
      <c r="L11" s="10" t="str">
        <f>'Product Backlog'!H4</f>
        <v>waiting</v>
      </c>
    </row>
    <row r="12" spans="1:12">
      <c r="A12" s="14">
        <f>A11+0.1</f>
        <v>3.1</v>
      </c>
      <c r="B12" s="1">
        <f t="shared" ref="B12:B18" si="3">$B$11</f>
        <v>1</v>
      </c>
      <c r="C12" s="9" t="s">
        <v>68</v>
      </c>
      <c r="D12" s="4" t="s">
        <v>69</v>
      </c>
      <c r="E12" s="9" t="s">
        <v>60</v>
      </c>
      <c r="F12" s="1" t="s">
        <v>9</v>
      </c>
      <c r="G12" s="9"/>
      <c r="H12" s="1"/>
      <c r="I12" s="1">
        <v>2</v>
      </c>
      <c r="J12" s="1">
        <v>0</v>
      </c>
      <c r="K12" s="1">
        <v>0</v>
      </c>
      <c r="L12" s="1" t="s">
        <v>34</v>
      </c>
    </row>
    <row r="13" spans="1:12">
      <c r="A13" s="14">
        <f t="shared" ref="A13:A16" si="4">A12+0.1</f>
        <v>3.2</v>
      </c>
      <c r="B13" s="1">
        <f t="shared" si="3"/>
        <v>1</v>
      </c>
      <c r="C13" s="9" t="s">
        <v>70</v>
      </c>
      <c r="D13" s="4" t="s">
        <v>71</v>
      </c>
      <c r="E13" s="9" t="s">
        <v>72</v>
      </c>
      <c r="F13" s="1" t="s">
        <v>9</v>
      </c>
      <c r="G13" s="9"/>
      <c r="H13" s="1"/>
      <c r="I13" s="1">
        <v>2</v>
      </c>
      <c r="J13" s="1">
        <v>0</v>
      </c>
      <c r="K13" s="1">
        <v>0</v>
      </c>
      <c r="L13" s="1" t="s">
        <v>34</v>
      </c>
    </row>
    <row r="14" spans="1:12">
      <c r="A14" s="14">
        <f t="shared" si="4"/>
        <v>3.3000000000000003</v>
      </c>
      <c r="B14" s="1">
        <f t="shared" si="3"/>
        <v>1</v>
      </c>
      <c r="C14" s="9" t="s">
        <v>73</v>
      </c>
      <c r="D14" s="4" t="s">
        <v>74</v>
      </c>
      <c r="E14" s="9" t="s">
        <v>75</v>
      </c>
      <c r="F14" s="1" t="s">
        <v>5</v>
      </c>
      <c r="G14" s="9"/>
      <c r="H14" s="1"/>
      <c r="I14" s="1">
        <v>4</v>
      </c>
      <c r="J14" s="1">
        <v>0</v>
      </c>
      <c r="K14" s="1">
        <v>0</v>
      </c>
      <c r="L14" s="1" t="s">
        <v>34</v>
      </c>
    </row>
    <row r="15" spans="1:12" ht="30">
      <c r="A15" s="14">
        <f t="shared" si="4"/>
        <v>3.4000000000000004</v>
      </c>
      <c r="B15" s="1">
        <v>1</v>
      </c>
      <c r="C15" s="9" t="s">
        <v>76</v>
      </c>
      <c r="D15" s="4" t="s">
        <v>77</v>
      </c>
      <c r="E15" s="9" t="s">
        <v>63</v>
      </c>
      <c r="F15" s="1" t="s">
        <v>9</v>
      </c>
      <c r="G15" s="9"/>
      <c r="H15" s="1"/>
      <c r="I15" s="1">
        <v>1</v>
      </c>
      <c r="J15" s="1">
        <v>0</v>
      </c>
      <c r="K15" s="1">
        <v>0</v>
      </c>
      <c r="L15" s="1" t="s">
        <v>34</v>
      </c>
    </row>
    <row r="16" spans="1:12" ht="30">
      <c r="A16" s="14">
        <f t="shared" si="4"/>
        <v>3.5000000000000004</v>
      </c>
      <c r="B16" s="1">
        <v>2</v>
      </c>
      <c r="C16" s="9" t="s">
        <v>78</v>
      </c>
      <c r="D16" s="4" t="s">
        <v>79</v>
      </c>
      <c r="E16" s="9" t="s">
        <v>75</v>
      </c>
      <c r="G16" s="9"/>
      <c r="H16" s="1"/>
      <c r="I16" s="1">
        <v>1</v>
      </c>
      <c r="J16" s="1">
        <v>0</v>
      </c>
      <c r="K16" s="1">
        <v>0</v>
      </c>
      <c r="L16" s="1" t="s">
        <v>34</v>
      </c>
    </row>
    <row r="17" spans="1:12">
      <c r="A17" s="14">
        <f>A16+0.1</f>
        <v>3.6000000000000005</v>
      </c>
      <c r="B17" s="1">
        <f t="shared" si="3"/>
        <v>1</v>
      </c>
      <c r="C17" s="9" t="s">
        <v>80</v>
      </c>
      <c r="D17" s="4" t="s">
        <v>81</v>
      </c>
      <c r="E17" s="9" t="s">
        <v>60</v>
      </c>
      <c r="F17" s="1" t="s">
        <v>5</v>
      </c>
      <c r="G17" s="9"/>
      <c r="H17" s="1"/>
      <c r="I17" s="1">
        <v>4</v>
      </c>
      <c r="J17" s="1">
        <v>0</v>
      </c>
      <c r="K17" s="1">
        <v>0</v>
      </c>
      <c r="L17" s="1" t="s">
        <v>34</v>
      </c>
    </row>
    <row r="18" spans="1:12">
      <c r="A18" s="14">
        <f>A17+0.1</f>
        <v>3.7000000000000006</v>
      </c>
      <c r="B18" s="1">
        <v>2</v>
      </c>
      <c r="C18" s="9" t="s">
        <v>82</v>
      </c>
      <c r="D18" s="4" t="s">
        <v>83</v>
      </c>
      <c r="E18" s="9" t="s">
        <v>75</v>
      </c>
      <c r="G18" s="9"/>
      <c r="H18" s="1"/>
      <c r="I18" s="1">
        <v>2</v>
      </c>
      <c r="J18" s="1">
        <v>0</v>
      </c>
      <c r="K18" s="1">
        <v>0</v>
      </c>
      <c r="L18" s="1" t="s">
        <v>34</v>
      </c>
    </row>
    <row r="19" spans="1:12">
      <c r="B19" s="1"/>
      <c r="C19" s="9"/>
      <c r="D19" s="4"/>
      <c r="E19" s="9"/>
      <c r="G19" s="9"/>
      <c r="H19" s="1"/>
      <c r="I19" s="1"/>
      <c r="J19" s="9"/>
      <c r="K19" s="9"/>
      <c r="L19" s="1"/>
    </row>
    <row r="20" spans="1:12">
      <c r="A20" s="10">
        <f>'Product Backlog'!A5</f>
        <v>4</v>
      </c>
      <c r="B20" s="10">
        <v>2</v>
      </c>
      <c r="C20" s="10" t="str">
        <f>'Product Backlog'!B5</f>
        <v>Statistik</v>
      </c>
      <c r="D20" s="13" t="str">
        <f>'Product Backlog'!C5</f>
        <v xml:space="preserve">The doctor should see all the entries of a patient </v>
      </c>
      <c r="E20" s="11"/>
      <c r="F20" s="10"/>
      <c r="G20" s="11"/>
      <c r="H20" s="10" t="str">
        <f>'Product Backlog'!D5</f>
        <v>high</v>
      </c>
      <c r="I20" s="10">
        <f>SUM(I21:I33)</f>
        <v>0</v>
      </c>
      <c r="J20" s="10">
        <f t="shared" ref="J20:K20" si="5">SUM(J21:J33)</f>
        <v>0</v>
      </c>
      <c r="K20" s="10">
        <f t="shared" si="5"/>
        <v>0</v>
      </c>
      <c r="L20" s="10" t="str">
        <f>'Product Backlog'!H5</f>
        <v>waiting</v>
      </c>
    </row>
    <row r="21" spans="1:12">
      <c r="A21" s="1">
        <f xml:space="preserve"> A20+0.1</f>
        <v>4.0999999999999996</v>
      </c>
      <c r="B21" s="1">
        <f t="shared" ref="B21:B32" si="6">$B$20</f>
        <v>2</v>
      </c>
      <c r="C21" s="9" t="s">
        <v>84</v>
      </c>
      <c r="D21" s="4" t="s">
        <v>85</v>
      </c>
      <c r="E21" s="9" t="s">
        <v>86</v>
      </c>
      <c r="G21" s="9"/>
      <c r="H21" s="1"/>
      <c r="I21" s="1">
        <v>0</v>
      </c>
      <c r="J21" s="1">
        <v>0</v>
      </c>
      <c r="K21" s="1">
        <v>0</v>
      </c>
      <c r="L21" s="1" t="s">
        <v>34</v>
      </c>
    </row>
    <row r="22" spans="1:12">
      <c r="A22" s="1">
        <f t="shared" ref="A22:A29" si="7" xml:space="preserve"> A21+0.1</f>
        <v>4.1999999999999993</v>
      </c>
      <c r="B22" s="1">
        <f t="shared" si="6"/>
        <v>2</v>
      </c>
      <c r="C22" s="9" t="s">
        <v>87</v>
      </c>
      <c r="D22" s="4" t="s">
        <v>88</v>
      </c>
      <c r="E22" s="9" t="s">
        <v>89</v>
      </c>
      <c r="G22" s="9"/>
      <c r="H22" s="1"/>
      <c r="I22" s="1">
        <v>0</v>
      </c>
      <c r="J22" s="1">
        <v>0</v>
      </c>
      <c r="K22" s="1">
        <v>0</v>
      </c>
      <c r="L22" s="1" t="s">
        <v>34</v>
      </c>
    </row>
    <row r="23" spans="1:12">
      <c r="A23" s="1">
        <f t="shared" si="7"/>
        <v>4.2999999999999989</v>
      </c>
      <c r="B23" s="1">
        <f t="shared" si="6"/>
        <v>2</v>
      </c>
      <c r="C23" s="9" t="s">
        <v>90</v>
      </c>
      <c r="D23" s="4" t="s">
        <v>91</v>
      </c>
      <c r="E23" s="9" t="s">
        <v>92</v>
      </c>
      <c r="G23" s="9"/>
      <c r="H23" s="1"/>
      <c r="I23" s="1">
        <v>0</v>
      </c>
      <c r="J23" s="1">
        <v>0</v>
      </c>
      <c r="K23" s="1">
        <v>0</v>
      </c>
      <c r="L23" s="1" t="s">
        <v>34</v>
      </c>
    </row>
    <row r="24" spans="1:12">
      <c r="A24" s="1">
        <f t="shared" si="7"/>
        <v>4.3999999999999986</v>
      </c>
      <c r="B24" s="1">
        <f t="shared" si="6"/>
        <v>2</v>
      </c>
      <c r="C24" s="9" t="s">
        <v>93</v>
      </c>
      <c r="D24" s="4" t="s">
        <v>94</v>
      </c>
      <c r="E24" s="9" t="s">
        <v>95</v>
      </c>
      <c r="G24" s="9"/>
      <c r="H24" s="1"/>
      <c r="I24" s="1">
        <v>0</v>
      </c>
      <c r="J24" s="1">
        <v>0</v>
      </c>
      <c r="K24" s="1">
        <v>0</v>
      </c>
      <c r="L24" s="1" t="s">
        <v>34</v>
      </c>
    </row>
    <row r="25" spans="1:12">
      <c r="A25" s="1">
        <f t="shared" si="7"/>
        <v>4.4999999999999982</v>
      </c>
      <c r="B25" s="1">
        <f t="shared" si="6"/>
        <v>2</v>
      </c>
      <c r="C25" s="9" t="s">
        <v>96</v>
      </c>
      <c r="D25" s="4" t="s">
        <v>97</v>
      </c>
      <c r="E25" s="9" t="s">
        <v>98</v>
      </c>
      <c r="G25" s="9"/>
      <c r="H25" s="1"/>
      <c r="I25" s="1">
        <v>0</v>
      </c>
      <c r="J25" s="1">
        <v>0</v>
      </c>
      <c r="K25" s="1">
        <v>0</v>
      </c>
      <c r="L25" s="1" t="s">
        <v>34</v>
      </c>
    </row>
    <row r="26" spans="1:12">
      <c r="A26" s="1">
        <f t="shared" si="7"/>
        <v>4.5999999999999979</v>
      </c>
      <c r="B26" s="1">
        <f t="shared" si="6"/>
        <v>2</v>
      </c>
      <c r="C26" s="9" t="s">
        <v>99</v>
      </c>
      <c r="D26" s="4" t="s">
        <v>100</v>
      </c>
      <c r="E26" s="9" t="s">
        <v>92</v>
      </c>
      <c r="G26" s="9"/>
      <c r="H26" s="1"/>
      <c r="I26" s="1">
        <v>0</v>
      </c>
      <c r="J26" s="1">
        <v>0</v>
      </c>
      <c r="K26" s="1">
        <v>0</v>
      </c>
      <c r="L26" s="1" t="s">
        <v>34</v>
      </c>
    </row>
    <row r="27" spans="1:12">
      <c r="A27" s="1">
        <f t="shared" si="7"/>
        <v>4.6999999999999975</v>
      </c>
      <c r="B27" s="1">
        <f t="shared" si="6"/>
        <v>2</v>
      </c>
      <c r="C27" s="9" t="s">
        <v>101</v>
      </c>
      <c r="D27" s="4" t="s">
        <v>102</v>
      </c>
      <c r="E27" s="9" t="s">
        <v>92</v>
      </c>
      <c r="G27" s="9"/>
      <c r="H27" s="1"/>
      <c r="I27" s="1">
        <v>0</v>
      </c>
      <c r="J27" s="1">
        <v>0</v>
      </c>
      <c r="K27" s="1">
        <v>0</v>
      </c>
      <c r="L27" s="1" t="s">
        <v>34</v>
      </c>
    </row>
    <row r="28" spans="1:12">
      <c r="A28" s="1">
        <f t="shared" si="7"/>
        <v>4.7999999999999972</v>
      </c>
      <c r="B28" s="1">
        <f t="shared" si="6"/>
        <v>2</v>
      </c>
      <c r="C28" s="9" t="s">
        <v>103</v>
      </c>
      <c r="D28" s="4" t="s">
        <v>104</v>
      </c>
      <c r="E28" s="9" t="s">
        <v>105</v>
      </c>
      <c r="G28" s="9"/>
      <c r="H28" s="1"/>
      <c r="I28" s="1">
        <v>0</v>
      </c>
      <c r="J28" s="1">
        <v>0</v>
      </c>
      <c r="K28" s="1">
        <v>0</v>
      </c>
      <c r="L28" s="1" t="s">
        <v>34</v>
      </c>
    </row>
    <row r="29" spans="1:12">
      <c r="A29" s="1">
        <f t="shared" si="7"/>
        <v>4.8999999999999968</v>
      </c>
      <c r="B29" s="1">
        <f t="shared" si="6"/>
        <v>2</v>
      </c>
      <c r="C29" s="9" t="s">
        <v>106</v>
      </c>
      <c r="D29" s="4" t="s">
        <v>107</v>
      </c>
      <c r="E29" s="9" t="s">
        <v>95</v>
      </c>
      <c r="G29" s="9"/>
      <c r="H29" s="1"/>
      <c r="I29" s="1">
        <v>0</v>
      </c>
      <c r="J29" s="1">
        <v>0</v>
      </c>
      <c r="K29" s="1">
        <v>0</v>
      </c>
      <c r="L29" s="1" t="s">
        <v>34</v>
      </c>
    </row>
    <row r="30" spans="1:12">
      <c r="A30" s="1">
        <v>4.0999999999999996</v>
      </c>
      <c r="B30" s="1">
        <f t="shared" si="6"/>
        <v>2</v>
      </c>
      <c r="C30" s="9" t="s">
        <v>108</v>
      </c>
      <c r="D30" s="4" t="s">
        <v>109</v>
      </c>
      <c r="E30" s="9" t="s">
        <v>92</v>
      </c>
      <c r="G30" s="9"/>
      <c r="H30" s="1"/>
      <c r="I30" s="1">
        <v>0</v>
      </c>
      <c r="J30" s="1">
        <v>0</v>
      </c>
      <c r="K30" s="1">
        <v>0</v>
      </c>
      <c r="L30" s="1" t="s">
        <v>34</v>
      </c>
    </row>
    <row r="31" spans="1:12">
      <c r="A31" s="1">
        <v>4.1100000000000003</v>
      </c>
      <c r="B31" s="1">
        <f t="shared" si="6"/>
        <v>2</v>
      </c>
      <c r="C31" s="9" t="s">
        <v>110</v>
      </c>
      <c r="D31" s="4" t="s">
        <v>111</v>
      </c>
      <c r="E31" s="9" t="s">
        <v>105</v>
      </c>
      <c r="G31" s="9"/>
      <c r="H31" s="1"/>
      <c r="I31" s="1">
        <v>0</v>
      </c>
      <c r="J31" s="1">
        <v>0</v>
      </c>
      <c r="K31" s="1">
        <v>0</v>
      </c>
      <c r="L31" s="1" t="s">
        <v>34</v>
      </c>
    </row>
    <row r="32" spans="1:12" ht="30">
      <c r="A32" s="1">
        <v>4.12</v>
      </c>
      <c r="B32" s="1">
        <f t="shared" si="6"/>
        <v>2</v>
      </c>
      <c r="C32" s="9" t="s">
        <v>112</v>
      </c>
      <c r="D32" s="4" t="s">
        <v>113</v>
      </c>
      <c r="E32" s="9" t="s">
        <v>95</v>
      </c>
      <c r="G32" s="9"/>
      <c r="H32" s="1"/>
      <c r="I32" s="1">
        <v>0</v>
      </c>
      <c r="J32" s="1">
        <v>0</v>
      </c>
      <c r="K32" s="1">
        <v>0</v>
      </c>
      <c r="L32" s="1" t="s">
        <v>34</v>
      </c>
    </row>
    <row r="33" spans="1:12">
      <c r="B33" s="1"/>
      <c r="C33" s="9"/>
      <c r="D33" s="4"/>
      <c r="E33" s="9"/>
      <c r="G33" s="9"/>
      <c r="H33" s="1"/>
      <c r="I33" s="9"/>
      <c r="J33" s="9"/>
      <c r="K33" s="9"/>
      <c r="L33" s="1"/>
    </row>
    <row r="34" spans="1:12">
      <c r="A34" s="10">
        <f>'Product Backlog'!A6</f>
        <v>5</v>
      </c>
      <c r="B34" s="10">
        <v>3</v>
      </c>
      <c r="C34" s="10" t="str">
        <f>'Product Backlog'!B6</f>
        <v>Alarm system</v>
      </c>
      <c r="D34" s="13" t="str">
        <f>'Product Backlog'!C6</f>
        <v>The doctor should receive different alarms triggered by the patient</v>
      </c>
      <c r="E34" s="11"/>
      <c r="F34" s="10"/>
      <c r="G34" s="11"/>
      <c r="H34" s="10" t="str">
        <f>'Product Backlog'!D6</f>
        <v>medium</v>
      </c>
      <c r="I34" s="10">
        <f>SUM(I35:I38)</f>
        <v>0</v>
      </c>
      <c r="J34" s="10">
        <f t="shared" ref="J34:K34" si="8">SUM(J35:J38)</f>
        <v>0</v>
      </c>
      <c r="K34" s="10">
        <f t="shared" si="8"/>
        <v>0</v>
      </c>
      <c r="L34" s="10" t="str">
        <f>'Product Backlog'!H6</f>
        <v>waiting</v>
      </c>
    </row>
    <row r="35" spans="1:12">
      <c r="A35" s="1">
        <f>A34+0.1</f>
        <v>5.0999999999999996</v>
      </c>
      <c r="B35" s="1">
        <f>$B$34</f>
        <v>3</v>
      </c>
      <c r="C35" s="9" t="s">
        <v>114</v>
      </c>
      <c r="D35" s="4" t="s">
        <v>115</v>
      </c>
      <c r="E35" s="9" t="s">
        <v>63</v>
      </c>
      <c r="G35" s="9"/>
      <c r="H35" s="1"/>
      <c r="I35" s="1">
        <v>0</v>
      </c>
      <c r="J35" s="1">
        <v>0</v>
      </c>
      <c r="K35" s="1">
        <v>0</v>
      </c>
      <c r="L35" s="1" t="s">
        <v>34</v>
      </c>
    </row>
    <row r="36" spans="1:12">
      <c r="A36" s="1">
        <f>A35+0.1</f>
        <v>5.1999999999999993</v>
      </c>
      <c r="B36" s="1">
        <f>$B$34</f>
        <v>3</v>
      </c>
      <c r="C36" s="9" t="s">
        <v>116</v>
      </c>
      <c r="D36" s="4" t="s">
        <v>117</v>
      </c>
      <c r="E36" s="9" t="s">
        <v>63</v>
      </c>
      <c r="G36" s="9"/>
      <c r="H36" s="1"/>
      <c r="I36" s="1">
        <v>0</v>
      </c>
      <c r="J36" s="1">
        <v>0</v>
      </c>
      <c r="K36" s="1">
        <v>0</v>
      </c>
      <c r="L36" s="1" t="s">
        <v>34</v>
      </c>
    </row>
    <row r="37" spans="1:12">
      <c r="A37" s="1">
        <f>A36+0.1</f>
        <v>5.2999999999999989</v>
      </c>
      <c r="B37" s="1">
        <f>$B$34</f>
        <v>3</v>
      </c>
      <c r="C37" s="9" t="s">
        <v>118</v>
      </c>
      <c r="D37" s="4" t="s">
        <v>119</v>
      </c>
      <c r="E37" s="9" t="s">
        <v>63</v>
      </c>
      <c r="G37" s="9"/>
      <c r="H37" s="1"/>
      <c r="I37" s="1">
        <v>0</v>
      </c>
      <c r="J37" s="1">
        <v>0</v>
      </c>
      <c r="K37" s="1">
        <v>0</v>
      </c>
      <c r="L37" s="1" t="s">
        <v>34</v>
      </c>
    </row>
    <row r="38" spans="1:12">
      <c r="B38" s="1"/>
      <c r="C38" s="9"/>
      <c r="D38" s="4"/>
      <c r="E38" s="9"/>
      <c r="G38" s="9"/>
      <c r="H38" s="1"/>
      <c r="I38" s="9"/>
      <c r="J38" s="9"/>
      <c r="K38" s="9"/>
      <c r="L38" s="1"/>
    </row>
    <row r="39" spans="1:12">
      <c r="A39" s="10">
        <f>'Product Backlog'!A7</f>
        <v>6</v>
      </c>
      <c r="B39" s="10">
        <v>1</v>
      </c>
      <c r="C39" s="10" t="str">
        <f>'Product Backlog'!B7</f>
        <v>Create entry</v>
      </c>
      <c r="D39" s="13" t="str">
        <f>'Product Backlog'!C7</f>
        <v>The patient should be able to create an entry</v>
      </c>
      <c r="E39" s="11"/>
      <c r="F39" s="10"/>
      <c r="G39" s="11"/>
      <c r="H39" s="10" t="str">
        <f>'Product Backlog'!D7</f>
        <v>high</v>
      </c>
      <c r="I39" s="10">
        <f>SUM(I40:I51)</f>
        <v>24</v>
      </c>
      <c r="J39" s="10">
        <f>SUM(J40:J51)</f>
        <v>0</v>
      </c>
      <c r="K39" s="10">
        <f>SUM(K40:K51)</f>
        <v>0</v>
      </c>
      <c r="L39" s="10" t="str">
        <f>'Product Backlog'!H7</f>
        <v>waiting</v>
      </c>
    </row>
    <row r="40" spans="1:12">
      <c r="A40" s="1">
        <f>A39+0.1</f>
        <v>6.1</v>
      </c>
      <c r="B40" s="1">
        <f t="shared" ref="B40:B49" si="9">$B$39</f>
        <v>1</v>
      </c>
      <c r="C40" s="9" t="s">
        <v>120</v>
      </c>
      <c r="D40" s="4" t="s">
        <v>121</v>
      </c>
      <c r="E40" s="9" t="s">
        <v>60</v>
      </c>
      <c r="F40" s="1" t="s">
        <v>11</v>
      </c>
      <c r="G40" s="9"/>
      <c r="H40" s="1"/>
      <c r="I40" s="1">
        <v>1</v>
      </c>
      <c r="J40" s="1">
        <v>0</v>
      </c>
      <c r="K40" s="1">
        <v>0</v>
      </c>
      <c r="L40" s="1" t="s">
        <v>34</v>
      </c>
    </row>
    <row r="41" spans="1:12" ht="30">
      <c r="A41" s="1">
        <f t="shared" ref="A41:A48" si="10">A40+0.1</f>
        <v>6.1999999999999993</v>
      </c>
      <c r="B41" s="1">
        <f t="shared" si="9"/>
        <v>1</v>
      </c>
      <c r="C41" t="s">
        <v>122</v>
      </c>
      <c r="D41" s="4" t="s">
        <v>123</v>
      </c>
      <c r="E41" s="9" t="s">
        <v>63</v>
      </c>
      <c r="F41" s="1" t="s">
        <v>11</v>
      </c>
      <c r="G41" s="9"/>
      <c r="H41" s="1"/>
      <c r="I41" s="1">
        <v>1</v>
      </c>
      <c r="J41" s="1">
        <v>0</v>
      </c>
      <c r="K41" s="1">
        <v>0</v>
      </c>
      <c r="L41" s="1" t="s">
        <v>34</v>
      </c>
    </row>
    <row r="42" spans="1:12" ht="30">
      <c r="A42" s="1">
        <f t="shared" si="10"/>
        <v>6.2999999999999989</v>
      </c>
      <c r="B42" s="1">
        <f t="shared" si="9"/>
        <v>1</v>
      </c>
      <c r="C42" t="s">
        <v>45</v>
      </c>
      <c r="D42" s="4" t="s">
        <v>124</v>
      </c>
      <c r="E42" s="9" t="s">
        <v>60</v>
      </c>
      <c r="F42" s="1" t="s">
        <v>11</v>
      </c>
      <c r="G42" s="9"/>
      <c r="H42" s="1"/>
      <c r="I42" s="1">
        <v>2</v>
      </c>
      <c r="J42" s="1">
        <v>0</v>
      </c>
      <c r="K42" s="1">
        <v>0</v>
      </c>
      <c r="L42" s="1" t="s">
        <v>34</v>
      </c>
    </row>
    <row r="43" spans="1:12" ht="30">
      <c r="A43" s="1">
        <f t="shared" si="10"/>
        <v>6.3999999999999986</v>
      </c>
      <c r="B43" s="1">
        <f t="shared" si="9"/>
        <v>1</v>
      </c>
      <c r="C43" s="9" t="s">
        <v>125</v>
      </c>
      <c r="D43" s="4" t="s">
        <v>126</v>
      </c>
      <c r="E43" s="9" t="s">
        <v>63</v>
      </c>
      <c r="F43" s="1" t="s">
        <v>11</v>
      </c>
      <c r="G43" s="9"/>
      <c r="H43" s="1"/>
      <c r="I43" s="1">
        <v>2</v>
      </c>
      <c r="J43" s="1">
        <v>0</v>
      </c>
      <c r="K43" s="1">
        <v>0</v>
      </c>
      <c r="L43" s="1" t="s">
        <v>34</v>
      </c>
    </row>
    <row r="44" spans="1:12" ht="30">
      <c r="A44" s="1">
        <f t="shared" si="10"/>
        <v>6.4999999999999982</v>
      </c>
      <c r="B44" s="1">
        <f t="shared" si="9"/>
        <v>1</v>
      </c>
      <c r="C44" s="9" t="s">
        <v>127</v>
      </c>
      <c r="D44" s="4" t="s">
        <v>128</v>
      </c>
      <c r="E44" s="9" t="s">
        <v>63</v>
      </c>
      <c r="F44" s="1" t="s">
        <v>11</v>
      </c>
      <c r="G44" s="9"/>
      <c r="H44" s="1"/>
      <c r="I44" s="1">
        <v>1</v>
      </c>
      <c r="J44" s="1">
        <v>0</v>
      </c>
      <c r="K44" s="1">
        <v>0</v>
      </c>
      <c r="L44" s="1" t="s">
        <v>34</v>
      </c>
    </row>
    <row r="45" spans="1:12">
      <c r="A45" s="1">
        <f t="shared" si="10"/>
        <v>6.5999999999999979</v>
      </c>
      <c r="B45" s="1">
        <f t="shared" si="9"/>
        <v>1</v>
      </c>
      <c r="C45" s="9" t="s">
        <v>129</v>
      </c>
      <c r="D45" s="4" t="s">
        <v>130</v>
      </c>
      <c r="E45" s="9" t="s">
        <v>72</v>
      </c>
      <c r="F45" s="1" t="s">
        <v>11</v>
      </c>
      <c r="G45" s="9"/>
      <c r="H45" s="1"/>
      <c r="I45" s="1">
        <v>1</v>
      </c>
      <c r="J45" s="1">
        <v>0</v>
      </c>
      <c r="K45" s="1">
        <v>0</v>
      </c>
      <c r="L45" s="1" t="s">
        <v>34</v>
      </c>
    </row>
    <row r="46" spans="1:12">
      <c r="A46" s="1">
        <f t="shared" si="10"/>
        <v>6.6999999999999975</v>
      </c>
      <c r="B46" s="1">
        <f t="shared" si="9"/>
        <v>1</v>
      </c>
      <c r="C46" s="9" t="s">
        <v>131</v>
      </c>
      <c r="D46" s="4" t="s">
        <v>132</v>
      </c>
      <c r="E46" s="9" t="s">
        <v>133</v>
      </c>
      <c r="F46" s="1" t="s">
        <v>14</v>
      </c>
      <c r="G46" s="9"/>
      <c r="H46" s="1"/>
      <c r="I46" s="1">
        <v>4</v>
      </c>
      <c r="J46" s="1">
        <v>0</v>
      </c>
      <c r="K46" s="1">
        <v>0</v>
      </c>
      <c r="L46" s="1" t="s">
        <v>34</v>
      </c>
    </row>
    <row r="47" spans="1:12">
      <c r="A47" s="1">
        <f t="shared" si="10"/>
        <v>6.7999999999999972</v>
      </c>
      <c r="B47" s="1">
        <v>2</v>
      </c>
      <c r="C47" s="9" t="s">
        <v>134</v>
      </c>
      <c r="D47" s="4" t="s">
        <v>135</v>
      </c>
      <c r="E47" s="9" t="s">
        <v>133</v>
      </c>
      <c r="G47" s="9"/>
      <c r="H47" s="1"/>
      <c r="I47" s="1">
        <v>0</v>
      </c>
      <c r="J47" s="1">
        <v>0</v>
      </c>
      <c r="K47" s="1">
        <v>0</v>
      </c>
      <c r="L47" s="1" t="s">
        <v>34</v>
      </c>
    </row>
    <row r="48" spans="1:12">
      <c r="A48" s="1">
        <f t="shared" si="10"/>
        <v>6.8999999999999968</v>
      </c>
      <c r="B48" s="1">
        <v>2</v>
      </c>
      <c r="C48" s="9" t="s">
        <v>136</v>
      </c>
      <c r="D48" s="4" t="s">
        <v>137</v>
      </c>
      <c r="E48" s="9" t="s">
        <v>72</v>
      </c>
      <c r="G48" s="9"/>
      <c r="H48" s="1"/>
      <c r="I48" s="1">
        <v>0</v>
      </c>
      <c r="J48" s="1">
        <v>0</v>
      </c>
      <c r="K48" s="1">
        <v>0</v>
      </c>
      <c r="L48" s="1" t="s">
        <v>34</v>
      </c>
    </row>
    <row r="49" spans="1:12" ht="30">
      <c r="A49" s="16" t="s">
        <v>138</v>
      </c>
      <c r="B49" s="1">
        <v>2</v>
      </c>
      <c r="C49" s="9" t="s">
        <v>106</v>
      </c>
      <c r="D49" s="4" t="s">
        <v>139</v>
      </c>
      <c r="E49" s="9" t="s">
        <v>105</v>
      </c>
      <c r="G49" s="9"/>
      <c r="H49" s="1"/>
      <c r="I49" s="1">
        <v>0</v>
      </c>
      <c r="J49" s="1">
        <v>0</v>
      </c>
      <c r="K49" s="1">
        <v>0</v>
      </c>
      <c r="L49" s="1" t="s">
        <v>34</v>
      </c>
    </row>
    <row r="50" spans="1:12">
      <c r="A50" s="16" t="s">
        <v>140</v>
      </c>
      <c r="B50" s="1">
        <v>1</v>
      </c>
      <c r="C50" s="9" t="s">
        <v>141</v>
      </c>
      <c r="D50" s="9" t="s">
        <v>141</v>
      </c>
      <c r="E50" s="9" t="s">
        <v>142</v>
      </c>
      <c r="F50" s="1" t="s">
        <v>18</v>
      </c>
      <c r="G50" s="9"/>
      <c r="H50" s="1"/>
      <c r="I50" s="1">
        <v>8</v>
      </c>
      <c r="J50" s="1">
        <v>0</v>
      </c>
      <c r="K50" s="1">
        <v>0</v>
      </c>
      <c r="L50" s="1" t="s">
        <v>34</v>
      </c>
    </row>
    <row r="51" spans="1:12">
      <c r="B51" s="9"/>
      <c r="C51" s="9"/>
      <c r="D51" s="4"/>
      <c r="E51" s="9"/>
      <c r="G51" s="9"/>
      <c r="H51" s="1"/>
      <c r="I51" s="9"/>
      <c r="J51" s="9"/>
      <c r="K51" s="9"/>
      <c r="L51" s="1"/>
    </row>
    <row r="52" spans="1:12">
      <c r="A52" s="10">
        <f>'Product Backlog'!A8</f>
        <v>7</v>
      </c>
      <c r="B52" s="10">
        <v>3</v>
      </c>
      <c r="C52" s="10" t="str">
        <f>'Product Backlog'!B8</f>
        <v>Trigger alarm</v>
      </c>
      <c r="D52" s="13" t="str">
        <f>'Product Backlog'!C8</f>
        <v>The patient should be able to trigger different alarm types</v>
      </c>
      <c r="E52" s="11"/>
      <c r="F52" s="10"/>
      <c r="G52" s="11"/>
      <c r="H52" s="10" t="str">
        <f>'Product Backlog'!D8</f>
        <v>medium</v>
      </c>
      <c r="I52" s="10">
        <f>SUM(I53:I56)</f>
        <v>0</v>
      </c>
      <c r="J52" s="10">
        <f>SUM(J53:J56)</f>
        <v>0</v>
      </c>
      <c r="K52" s="10">
        <f>SUM(K53:K56)</f>
        <v>0</v>
      </c>
      <c r="L52" s="10" t="str">
        <f>'Product Backlog'!H8</f>
        <v>waiting</v>
      </c>
    </row>
    <row r="53" spans="1:12">
      <c r="A53" s="1">
        <f>A52+0.1</f>
        <v>7.1</v>
      </c>
      <c r="B53" s="1">
        <f>$B$52</f>
        <v>3</v>
      </c>
      <c r="C53" s="9" t="s">
        <v>58</v>
      </c>
      <c r="D53" s="4" t="s">
        <v>143</v>
      </c>
      <c r="E53" s="9" t="s">
        <v>60</v>
      </c>
      <c r="G53" s="9"/>
      <c r="H53" s="1"/>
      <c r="I53" s="1">
        <v>0</v>
      </c>
      <c r="J53" s="1">
        <v>0</v>
      </c>
      <c r="K53" s="1">
        <v>0</v>
      </c>
      <c r="L53" s="1" t="s">
        <v>34</v>
      </c>
    </row>
    <row r="54" spans="1:12">
      <c r="A54" s="1">
        <f t="shared" ref="A54:A55" si="11">A53+0.1</f>
        <v>7.1999999999999993</v>
      </c>
      <c r="B54" s="1">
        <f>$B$52</f>
        <v>3</v>
      </c>
      <c r="C54" s="9" t="s">
        <v>144</v>
      </c>
      <c r="D54" s="4" t="s">
        <v>145</v>
      </c>
      <c r="E54" s="9" t="s">
        <v>63</v>
      </c>
      <c r="G54" s="9"/>
      <c r="H54" s="1"/>
      <c r="I54" s="1">
        <v>0</v>
      </c>
      <c r="J54" s="1">
        <v>0</v>
      </c>
      <c r="K54" s="1">
        <v>0</v>
      </c>
      <c r="L54" s="1" t="s">
        <v>34</v>
      </c>
    </row>
    <row r="55" spans="1:12" ht="30">
      <c r="A55" s="1">
        <f t="shared" si="11"/>
        <v>7.2999999999999989</v>
      </c>
      <c r="B55" s="1">
        <f>$B$52</f>
        <v>3</v>
      </c>
      <c r="C55" s="9" t="s">
        <v>146</v>
      </c>
      <c r="D55" s="4" t="s">
        <v>147</v>
      </c>
      <c r="E55" s="9" t="s">
        <v>63</v>
      </c>
      <c r="G55" s="9"/>
      <c r="H55" s="1"/>
      <c r="I55" s="1">
        <v>0</v>
      </c>
      <c r="J55" s="1">
        <v>0</v>
      </c>
      <c r="K55" s="1">
        <v>0</v>
      </c>
      <c r="L55" s="1" t="s">
        <v>34</v>
      </c>
    </row>
    <row r="56" spans="1:12">
      <c r="B56" s="4"/>
      <c r="C56" s="9"/>
      <c r="D56" s="4"/>
      <c r="E56" s="9"/>
      <c r="F56" s="19"/>
      <c r="G56" s="9"/>
      <c r="H56" s="1"/>
      <c r="I56" s="9"/>
      <c r="J56" s="4"/>
      <c r="K56" s="9"/>
      <c r="L56" s="1"/>
    </row>
    <row r="57" spans="1:12" ht="30">
      <c r="A57" s="10">
        <f>'Product Backlog'!A9</f>
        <v>8</v>
      </c>
      <c r="B57" s="10">
        <v>2</v>
      </c>
      <c r="C57" s="10" t="str">
        <f>'Product Backlog'!B9</f>
        <v>Dairy Manager</v>
      </c>
      <c r="D57" s="13" t="str">
        <f>'Product Backlog'!C9</f>
        <v>When the patient sends an entry, it should be processed by a server, stored and should update the statistik</v>
      </c>
      <c r="E57" s="11"/>
      <c r="F57" s="10"/>
      <c r="G57" s="11"/>
      <c r="H57" s="10" t="str">
        <f>'Product Backlog'!D9</f>
        <v>high</v>
      </c>
      <c r="I57" s="10">
        <v>0</v>
      </c>
      <c r="J57" s="10">
        <v>0</v>
      </c>
      <c r="K57" s="10">
        <v>0</v>
      </c>
      <c r="L57" s="10" t="str">
        <f>'Product Backlog'!H9</f>
        <v>waiting</v>
      </c>
    </row>
    <row r="58" spans="1:12">
      <c r="A58" s="1">
        <f xml:space="preserve"> A57 + 0.1</f>
        <v>8.1</v>
      </c>
      <c r="B58" s="1">
        <f t="shared" ref="B58:B65" si="12">$B$57</f>
        <v>2</v>
      </c>
      <c r="C58" s="9" t="s">
        <v>116</v>
      </c>
      <c r="D58" s="4" t="s">
        <v>148</v>
      </c>
      <c r="E58" s="9" t="s">
        <v>63</v>
      </c>
      <c r="G58" s="9"/>
      <c r="H58" s="1"/>
      <c r="I58" s="1">
        <v>0</v>
      </c>
      <c r="J58" s="1">
        <v>0</v>
      </c>
      <c r="K58" s="1">
        <v>0</v>
      </c>
      <c r="L58" s="1" t="s">
        <v>34</v>
      </c>
    </row>
    <row r="59" spans="1:12">
      <c r="A59" s="1">
        <f t="shared" ref="A59:A65" si="13" xml:space="preserve"> A58 + 0.1</f>
        <v>8.1999999999999993</v>
      </c>
      <c r="B59" s="1">
        <f t="shared" si="12"/>
        <v>2</v>
      </c>
      <c r="C59" s="9" t="s">
        <v>149</v>
      </c>
      <c r="D59" s="4" t="s">
        <v>150</v>
      </c>
      <c r="E59" s="9" t="s">
        <v>63</v>
      </c>
      <c r="G59" s="9"/>
      <c r="H59" s="1"/>
      <c r="I59" s="1">
        <v>0</v>
      </c>
      <c r="J59" s="1">
        <v>0</v>
      </c>
      <c r="K59" s="1">
        <v>0</v>
      </c>
      <c r="L59" s="1" t="s">
        <v>34</v>
      </c>
    </row>
    <row r="60" spans="1:12">
      <c r="A60" s="1">
        <f t="shared" si="13"/>
        <v>8.2999999999999989</v>
      </c>
      <c r="B60" s="1">
        <f t="shared" si="12"/>
        <v>2</v>
      </c>
      <c r="C60" s="9" t="s">
        <v>151</v>
      </c>
      <c r="D60" s="4" t="s">
        <v>152</v>
      </c>
      <c r="E60" s="9" t="s">
        <v>142</v>
      </c>
      <c r="G60" s="9"/>
      <c r="H60" s="1"/>
      <c r="I60" s="1">
        <v>0</v>
      </c>
      <c r="J60" s="1">
        <v>0</v>
      </c>
      <c r="K60" s="1">
        <v>0</v>
      </c>
      <c r="L60" s="1" t="s">
        <v>34</v>
      </c>
    </row>
    <row r="61" spans="1:12">
      <c r="A61" s="1">
        <f t="shared" si="13"/>
        <v>8.3999999999999986</v>
      </c>
      <c r="B61" s="1">
        <f t="shared" si="12"/>
        <v>2</v>
      </c>
      <c r="C61" s="9" t="s">
        <v>84</v>
      </c>
      <c r="D61" s="4" t="s">
        <v>153</v>
      </c>
      <c r="E61" s="9" t="s">
        <v>154</v>
      </c>
      <c r="G61" s="9"/>
      <c r="H61" s="1"/>
      <c r="I61" s="1">
        <v>0</v>
      </c>
      <c r="J61" s="1">
        <v>0</v>
      </c>
      <c r="K61" s="1">
        <v>0</v>
      </c>
      <c r="L61" s="1" t="s">
        <v>34</v>
      </c>
    </row>
    <row r="62" spans="1:12">
      <c r="A62" s="1">
        <f t="shared" si="13"/>
        <v>8.4999999999999982</v>
      </c>
      <c r="B62" s="1">
        <f t="shared" si="12"/>
        <v>2</v>
      </c>
      <c r="C62" s="9" t="s">
        <v>155</v>
      </c>
      <c r="D62" s="4" t="s">
        <v>156</v>
      </c>
      <c r="E62" s="9" t="s">
        <v>63</v>
      </c>
      <c r="G62" s="9"/>
      <c r="H62" s="1"/>
      <c r="I62" s="1">
        <v>0</v>
      </c>
      <c r="J62" s="1">
        <v>0</v>
      </c>
      <c r="K62" s="1">
        <v>0</v>
      </c>
      <c r="L62" s="1" t="s">
        <v>34</v>
      </c>
    </row>
    <row r="63" spans="1:12">
      <c r="A63" s="1">
        <f t="shared" si="13"/>
        <v>8.5999999999999979</v>
      </c>
      <c r="B63" s="1">
        <f t="shared" si="12"/>
        <v>2</v>
      </c>
      <c r="C63" s="9" t="s">
        <v>157</v>
      </c>
      <c r="D63" s="4" t="s">
        <v>158</v>
      </c>
      <c r="E63" s="9" t="s">
        <v>63</v>
      </c>
      <c r="G63" s="9"/>
      <c r="H63" s="1"/>
      <c r="I63" s="1">
        <v>0</v>
      </c>
      <c r="J63" s="1">
        <v>0</v>
      </c>
      <c r="K63" s="1">
        <v>0</v>
      </c>
      <c r="L63" s="1" t="s">
        <v>34</v>
      </c>
    </row>
    <row r="64" spans="1:12">
      <c r="A64" s="1">
        <f t="shared" si="13"/>
        <v>8.6999999999999975</v>
      </c>
      <c r="B64" s="1">
        <f t="shared" si="12"/>
        <v>2</v>
      </c>
      <c r="C64" s="9" t="s">
        <v>159</v>
      </c>
      <c r="D64" s="4" t="s">
        <v>160</v>
      </c>
      <c r="E64" s="9" t="s">
        <v>63</v>
      </c>
      <c r="G64" s="9"/>
      <c r="H64" s="9"/>
      <c r="I64" s="1">
        <v>0</v>
      </c>
      <c r="J64" s="1">
        <v>0</v>
      </c>
      <c r="K64" s="1">
        <v>0</v>
      </c>
      <c r="L64" s="1" t="s">
        <v>34</v>
      </c>
    </row>
    <row r="65" spans="1:12">
      <c r="A65" s="1">
        <f t="shared" si="13"/>
        <v>8.7999999999999972</v>
      </c>
      <c r="B65" s="1">
        <f t="shared" si="12"/>
        <v>2</v>
      </c>
      <c r="C65" s="9" t="s">
        <v>161</v>
      </c>
      <c r="D65" s="4" t="s">
        <v>162</v>
      </c>
      <c r="E65" s="9" t="s">
        <v>63</v>
      </c>
      <c r="G65" s="9"/>
      <c r="H65" s="9"/>
      <c r="I65" s="1">
        <v>0</v>
      </c>
      <c r="J65" s="1">
        <v>0</v>
      </c>
      <c r="K65" s="1">
        <v>0</v>
      </c>
      <c r="L65" s="1" t="s">
        <v>34</v>
      </c>
    </row>
    <row r="66" spans="1:12">
      <c r="B66" s="1"/>
      <c r="C66" s="9"/>
      <c r="D66" s="4"/>
      <c r="E66" s="9"/>
      <c r="G66" s="9"/>
      <c r="H66" s="9"/>
      <c r="I66" s="9"/>
      <c r="J66" s="9"/>
      <c r="K66" s="9"/>
      <c r="L66" s="1"/>
    </row>
    <row r="67" spans="1:12">
      <c r="B67" s="1"/>
      <c r="C67" s="9"/>
      <c r="D67" s="4"/>
      <c r="E67" s="9"/>
      <c r="G67" s="9"/>
      <c r="H67" s="9"/>
      <c r="I67" s="9"/>
      <c r="J67" s="9"/>
      <c r="K67" s="9"/>
      <c r="L67" s="1"/>
    </row>
    <row r="68" spans="1:12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1:12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1:12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1:12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1:12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1:12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1:12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1:12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1:12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1:12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1:12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1:12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1:12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>
      <c r="B110" s="1"/>
      <c r="C110" s="9"/>
      <c r="D110" s="4"/>
      <c r="E110" s="9"/>
      <c r="G110" s="9"/>
      <c r="H110" s="9"/>
      <c r="I110" s="9"/>
      <c r="J110" s="9"/>
      <c r="K110" s="9"/>
      <c r="L110" s="1"/>
    </row>
    <row r="111" spans="2:12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>
      <c r="B125" s="9"/>
      <c r="C125" s="9"/>
      <c r="D125" s="4"/>
      <c r="E125" s="9"/>
      <c r="G125" s="9"/>
      <c r="H125" s="9"/>
      <c r="I125" s="9"/>
      <c r="J125" s="9"/>
      <c r="K125" s="9"/>
      <c r="L125" s="1"/>
    </row>
    <row r="126" spans="2:12">
      <c r="B126" s="9"/>
      <c r="C126" s="9"/>
      <c r="D126" s="4"/>
      <c r="E126" s="9"/>
      <c r="G126" s="9"/>
      <c r="H126" s="9"/>
      <c r="I126" s="9"/>
      <c r="J126" s="9"/>
      <c r="K126" s="9"/>
      <c r="L126" s="1"/>
    </row>
  </sheetData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8" ma:contentTypeDescription="Ein neues Dokument erstellen." ma:contentTypeScope="" ma:versionID="b123856be176c707d40d0b1637a1d9d8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e95ad6ca7cbfde5073c24a6d92598f1c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0338BD-DFC9-4686-AE4A-E6B1A5A543D5}"/>
</file>

<file path=customXml/itemProps2.xml><?xml version="1.0" encoding="utf-8"?>
<ds:datastoreItem xmlns:ds="http://schemas.openxmlformats.org/officeDocument/2006/customXml" ds:itemID="{6DC1E931-C3B3-47D3-97FC-FFB9DB2F66C2}"/>
</file>

<file path=customXml/itemProps3.xml><?xml version="1.0" encoding="utf-8"?>
<ds:datastoreItem xmlns:ds="http://schemas.openxmlformats.org/officeDocument/2006/customXml" ds:itemID="{DCB1E459-8FC1-42F5-BF12-AB8D891748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Kirupananthan Kaurisanker</cp:lastModifiedBy>
  <cp:revision/>
  <dcterms:created xsi:type="dcterms:W3CDTF">2020-05-03T01:15:55Z</dcterms:created>
  <dcterms:modified xsi:type="dcterms:W3CDTF">2020-05-05T18:43:32Z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