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DATEIEN\BFH\Software_Engineering_and_Design\Project\ch.bfh.bti7081.s2020.red\doc\task06\"/>
    </mc:Choice>
  </mc:AlternateContent>
  <xr:revisionPtr revIDLastSave="0" documentId="13_ncr:1_{3159397C-4C78-4A46-A8DB-7154AADC364D}" xr6:coauthVersionLast="45" xr6:coauthVersionMax="45" xr10:uidLastSave="{00000000-0000-0000-0000-000000000000}"/>
  <bookViews>
    <workbookView xWindow="-108" yWindow="-108" windowWidth="23256" windowHeight="12576" activeTab="2" xr2:uid="{C482374B-5B99-4726-9179-D938D9AE037B}"/>
  </bookViews>
  <sheets>
    <sheet name="ProjectTeam" sheetId="1" r:id="rId1"/>
    <sheet name="Product Backlog" sheetId="2" r:id="rId2"/>
    <sheet name="Sprint Backlog" sheetId="3" r:id="rId3"/>
    <sheet name="BurndownChar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2" l="1"/>
  <c r="A11" i="3" l="1"/>
  <c r="A12" i="3" s="1"/>
  <c r="B4" i="3" l="1"/>
  <c r="B5" i="3"/>
  <c r="B3" i="3"/>
  <c r="B59" i="3" l="1"/>
  <c r="B60" i="3"/>
  <c r="B61" i="3"/>
  <c r="B62" i="3"/>
  <c r="B63" i="3"/>
  <c r="B64" i="3"/>
  <c r="B65" i="3"/>
  <c r="B58" i="3"/>
  <c r="B54" i="3"/>
  <c r="B55" i="3"/>
  <c r="B53" i="3"/>
  <c r="B41" i="3"/>
  <c r="B42" i="3"/>
  <c r="B43" i="3"/>
  <c r="B44" i="3"/>
  <c r="B45" i="3"/>
  <c r="B46" i="3"/>
  <c r="B48" i="3"/>
  <c r="B49" i="3"/>
  <c r="B40" i="3"/>
  <c r="B36" i="3"/>
  <c r="B37" i="3"/>
  <c r="B35" i="3"/>
  <c r="B22" i="3"/>
  <c r="B23" i="3"/>
  <c r="B24" i="3"/>
  <c r="B25" i="3"/>
  <c r="B26" i="3"/>
  <c r="B27" i="3"/>
  <c r="B28" i="3"/>
  <c r="B29" i="3"/>
  <c r="B30" i="3"/>
  <c r="B31" i="3"/>
  <c r="B32" i="3"/>
  <c r="B21" i="3"/>
  <c r="B12" i="3"/>
  <c r="B13" i="3"/>
  <c r="B14" i="3"/>
  <c r="B15" i="3"/>
  <c r="B16" i="3"/>
  <c r="B17" i="3"/>
  <c r="B18" i="3"/>
  <c r="B8" i="3" l="1"/>
  <c r="F9" i="2" l="1"/>
  <c r="G9" i="2"/>
  <c r="E9" i="2"/>
  <c r="J52" i="3"/>
  <c r="F8" i="2" s="1"/>
  <c r="K52" i="3"/>
  <c r="G8" i="2" s="1"/>
  <c r="J39" i="3"/>
  <c r="F7" i="2" s="1"/>
  <c r="K39" i="3"/>
  <c r="G7" i="2" s="1"/>
  <c r="J34" i="3"/>
  <c r="F6" i="2" s="1"/>
  <c r="K34" i="3"/>
  <c r="G6" i="2" s="1"/>
  <c r="J20" i="3"/>
  <c r="F5" i="2" s="1"/>
  <c r="K20" i="3"/>
  <c r="G5" i="2" s="1"/>
  <c r="J11" i="3"/>
  <c r="F4" i="2" s="1"/>
  <c r="K11" i="3"/>
  <c r="G4" i="2" s="1"/>
  <c r="J7" i="3"/>
  <c r="F3" i="2" s="1"/>
  <c r="K7" i="3"/>
  <c r="G3" i="2" s="1"/>
  <c r="K2" i="3"/>
  <c r="G2" i="2" s="1"/>
  <c r="J2" i="3"/>
  <c r="F2" i="2" s="1"/>
  <c r="I52" i="3"/>
  <c r="E8" i="2" s="1"/>
  <c r="I39" i="3"/>
  <c r="E7" i="2" s="1"/>
  <c r="I34" i="3"/>
  <c r="E6" i="2" s="1"/>
  <c r="I20" i="3"/>
  <c r="E5" i="2" s="1"/>
  <c r="I11" i="3"/>
  <c r="E4" i="2" s="1"/>
  <c r="I7" i="3"/>
  <c r="E3" i="2" s="1"/>
  <c r="I2" i="3"/>
  <c r="E2" i="2" s="1"/>
  <c r="L57" i="3" l="1"/>
  <c r="L52" i="3"/>
  <c r="L39" i="3"/>
  <c r="L34" i="3"/>
  <c r="L20" i="3"/>
  <c r="L11" i="3"/>
  <c r="L7" i="3"/>
  <c r="L2" i="3"/>
  <c r="A39" i="3"/>
  <c r="A40" i="3" s="1"/>
  <c r="A41" i="3" s="1"/>
  <c r="A42" i="3" s="1"/>
  <c r="A43" i="3" s="1"/>
  <c r="A44" i="3" s="1"/>
  <c r="A45" i="3" s="1"/>
  <c r="A46" i="3" s="1"/>
  <c r="A47" i="3" s="1"/>
  <c r="A48" i="3" s="1"/>
  <c r="C39" i="3"/>
  <c r="D39" i="3"/>
  <c r="H39" i="3"/>
  <c r="A52" i="3"/>
  <c r="A53" i="3" s="1"/>
  <c r="A54" i="3" s="1"/>
  <c r="A55" i="3" s="1"/>
  <c r="C52" i="3"/>
  <c r="D52" i="3"/>
  <c r="H52" i="3"/>
  <c r="A57" i="3"/>
  <c r="A58" i="3" s="1"/>
  <c r="A59" i="3" s="1"/>
  <c r="A60" i="3" s="1"/>
  <c r="A61" i="3" s="1"/>
  <c r="A62" i="3" s="1"/>
  <c r="A63" i="3" s="1"/>
  <c r="A64" i="3" s="1"/>
  <c r="A65" i="3" s="1"/>
  <c r="C57" i="3"/>
  <c r="D57" i="3"/>
  <c r="H57" i="3"/>
  <c r="H34" i="3"/>
  <c r="D34" i="3"/>
  <c r="C34" i="3"/>
  <c r="A34" i="3"/>
  <c r="A35" i="3" s="1"/>
  <c r="A36" i="3" s="1"/>
  <c r="A37" i="3" s="1"/>
  <c r="H20" i="3"/>
  <c r="D20" i="3"/>
  <c r="C20" i="3"/>
  <c r="A20" i="3"/>
  <c r="A21" i="3" s="1"/>
  <c r="A22" i="3" s="1"/>
  <c r="A23" i="3" s="1"/>
  <c r="A24" i="3" s="1"/>
  <c r="A25" i="3" s="1"/>
  <c r="A26" i="3" s="1"/>
  <c r="A27" i="3" s="1"/>
  <c r="A28" i="3" s="1"/>
  <c r="A29" i="3" s="1"/>
  <c r="H11" i="3"/>
  <c r="D11" i="3"/>
  <c r="C11" i="3"/>
  <c r="A13" i="3"/>
  <c r="A14" i="3" s="1"/>
  <c r="A15" i="3" s="1"/>
  <c r="A16" i="3" s="1"/>
  <c r="H7" i="3"/>
  <c r="A7" i="3"/>
  <c r="A8" i="3" s="1"/>
  <c r="A9" i="3" s="1"/>
  <c r="A2" i="3"/>
  <c r="A3" i="3" s="1"/>
  <c r="A4" i="3" s="1"/>
  <c r="A5" i="3" s="1"/>
  <c r="C7" i="3"/>
  <c r="D7" i="3"/>
  <c r="A17" i="3" l="1"/>
  <c r="A18" i="3" s="1"/>
  <c r="H2" i="3"/>
  <c r="D2" i="3"/>
  <c r="C2" i="3"/>
</calcChain>
</file>

<file path=xl/sharedStrings.xml><?xml version="1.0" encoding="utf-8"?>
<sst xmlns="http://schemas.openxmlformats.org/spreadsheetml/2006/main" count="297" uniqueCount="163">
  <si>
    <t>Name</t>
  </si>
  <si>
    <t>GitHub Alias</t>
  </si>
  <si>
    <t>Shorthand</t>
  </si>
  <si>
    <t>Role</t>
  </si>
  <si>
    <t>Dénervaud Natalya</t>
  </si>
  <si>
    <t>denen1</t>
  </si>
  <si>
    <t>developper</t>
  </si>
  <si>
    <t>Kirupananthan Kaurisanker</t>
  </si>
  <si>
    <t>kirku2</t>
  </si>
  <si>
    <t>kiruk2</t>
  </si>
  <si>
    <t>Meyer Remo</t>
  </si>
  <si>
    <t>meyer5</t>
  </si>
  <si>
    <t>Pelts Dmytriy</t>
  </si>
  <si>
    <t>Dpelts</t>
  </si>
  <si>
    <t>peltd1</t>
  </si>
  <si>
    <t>scrum master</t>
  </si>
  <si>
    <t>Rodriguez Ugolini Julian</t>
  </si>
  <si>
    <t>chul14n</t>
  </si>
  <si>
    <t>rodrj3</t>
  </si>
  <si>
    <t>ID</t>
  </si>
  <si>
    <t>Story Name</t>
  </si>
  <si>
    <t>Description</t>
  </si>
  <si>
    <t>Priority</t>
  </si>
  <si>
    <t>Effort Plan Original (h)</t>
  </si>
  <si>
    <t>Effort Plan Updated (h)</t>
  </si>
  <si>
    <t>Effort Actual (h)</t>
  </si>
  <si>
    <t>Status</t>
  </si>
  <si>
    <t>Login in App</t>
  </si>
  <si>
    <t>User should be able to log in with a given username and password</t>
  </si>
  <si>
    <t>low</t>
  </si>
  <si>
    <t>waiting</t>
  </si>
  <si>
    <t>Patient settings</t>
  </si>
  <si>
    <t>The doctor should be able to create a patient and give him different options or data. This should also be stored</t>
  </si>
  <si>
    <t>high</t>
  </si>
  <si>
    <t>Navigation</t>
  </si>
  <si>
    <t>The doctor should be able to search for patients</t>
  </si>
  <si>
    <t>Statistik</t>
  </si>
  <si>
    <t xml:space="preserve">The doctor should see all the entries of a patient </t>
  </si>
  <si>
    <t>Alarm system</t>
  </si>
  <si>
    <t>The doctor should receive different alarms triggered by the patient</t>
  </si>
  <si>
    <t>medium</t>
  </si>
  <si>
    <t>Create entry</t>
  </si>
  <si>
    <t>The patient should be able to create an entry</t>
  </si>
  <si>
    <t>Trigger alarm</t>
  </si>
  <si>
    <t>The patient should be able to trigger different alarm types</t>
  </si>
  <si>
    <t>Entry Manager</t>
  </si>
  <si>
    <t>When the patient sends an entry, it should be processed by a server, stored and should update the statistik</t>
  </si>
  <si>
    <t>Total</t>
  </si>
  <si>
    <t>Sprint</t>
  </si>
  <si>
    <t>Components</t>
  </si>
  <si>
    <t>Owner</t>
  </si>
  <si>
    <t>Reviewer</t>
  </si>
  <si>
    <t>Create project</t>
  </si>
  <si>
    <t>Create new vaddin project</t>
  </si>
  <si>
    <t>All</t>
  </si>
  <si>
    <t>Create UI</t>
  </si>
  <si>
    <t>Creating a username and password input with confirmation button</t>
  </si>
  <si>
    <t>UI</t>
  </si>
  <si>
    <t>Request</t>
  </si>
  <si>
    <t>After confirming the input, a request should be send to the server if the input is valid</t>
  </si>
  <si>
    <t>Presenter</t>
  </si>
  <si>
    <t>Create a site, where the doctor can create a patient</t>
  </si>
  <si>
    <t>Store created patient</t>
  </si>
  <si>
    <t>The data of a created patient should be stored</t>
  </si>
  <si>
    <t>Persistence</t>
  </si>
  <si>
    <t>Create search bar</t>
  </si>
  <si>
    <t>A view, where the doctor can search for a patient by name</t>
  </si>
  <si>
    <t>Create found list</t>
  </si>
  <si>
    <t>A list of all found patients by name</t>
  </si>
  <si>
    <t>UI, Presenter</t>
  </si>
  <si>
    <t>Show patient details</t>
  </si>
  <si>
    <t>A view of all stored data of a patient</t>
  </si>
  <si>
    <t>Persistence, Presenter</t>
  </si>
  <si>
    <t>Create link from list to details</t>
  </si>
  <si>
    <t>If the doctor clicks on the name of the patient in the list, he should be naviagted to the patient details</t>
  </si>
  <si>
    <t>Search for patient</t>
  </si>
  <si>
    <t>The Presenter should search in the Persistence for the patients by the given input</t>
  </si>
  <si>
    <t>Daily overview</t>
  </si>
  <si>
    <t>A view of all the activities and comments</t>
  </si>
  <si>
    <t>Comments reader</t>
  </si>
  <si>
    <t>Gets all the comments given by date</t>
  </si>
  <si>
    <t>Read entries</t>
  </si>
  <si>
    <t>Load entry by a given patient</t>
  </si>
  <si>
    <t>View, Persistence, Presenter</t>
  </si>
  <si>
    <t>Show patient status</t>
  </si>
  <si>
    <t>Shows the patient status over time as a graph</t>
  </si>
  <si>
    <t xml:space="preserve">View, Persistence </t>
  </si>
  <si>
    <t>Create entry list</t>
  </si>
  <si>
    <t>Shows all the entries sorted by day</t>
  </si>
  <si>
    <t>View, Persistence</t>
  </si>
  <si>
    <t>Go to entry</t>
  </si>
  <si>
    <t>If the doctor clicks on a entry, it shows him the whole entry</t>
  </si>
  <si>
    <t>View, Presenter, Persistence</t>
  </si>
  <si>
    <t>Create entry view</t>
  </si>
  <si>
    <t>Create the page on which the doctor will see all the entry details</t>
  </si>
  <si>
    <t xml:space="preserve">View </t>
  </si>
  <si>
    <t>Show comments</t>
  </si>
  <si>
    <t>Load and show the comments the doctor has made</t>
  </si>
  <si>
    <t>Create comment</t>
  </si>
  <si>
    <t>Create a comment section (InputField) which is going to be stored</t>
  </si>
  <si>
    <t>Edit comment</t>
  </si>
  <si>
    <t>A already excisting comment should be editable and stored</t>
  </si>
  <si>
    <t>Presenter, Persistence</t>
  </si>
  <si>
    <t>Create avoidance strategy</t>
  </si>
  <si>
    <t>Textfield for new avoidance strategy and storage</t>
  </si>
  <si>
    <t>Show avoidance strategies</t>
  </si>
  <si>
    <t>Loads and shows all the avoidance strategies by a given patient</t>
  </si>
  <si>
    <t>Edit avoidance strategy</t>
  </si>
  <si>
    <t>A avoidance strategy should be editable and stored</t>
  </si>
  <si>
    <t>Show statistik for different options</t>
  </si>
  <si>
    <t>Different options should be available (Dropbox) to show different statistiks (consum, health, motivation..)</t>
  </si>
  <si>
    <t>Design alarm class</t>
  </si>
  <si>
    <t>Create an alarm class with 3 different alarm types</t>
  </si>
  <si>
    <t>Receive alarm</t>
  </si>
  <si>
    <t xml:space="preserve">Process the received alarm </t>
  </si>
  <si>
    <t>Notification</t>
  </si>
  <si>
    <t>Send a notification to the doctor (E-Mail, Phone)</t>
  </si>
  <si>
    <t>Overview</t>
  </si>
  <si>
    <t>Create a overview where the patient can select different pages.</t>
  </si>
  <si>
    <t>Page navigation</t>
  </si>
  <si>
    <t>When the patient selects an option, he should be navigated to the right one</t>
  </si>
  <si>
    <t>Create questions with label, radio buttons and input fields for the patient to fill up</t>
  </si>
  <si>
    <t>Change page</t>
  </si>
  <si>
    <t>The patient should be navigated to the next question after confirming the last one</t>
  </si>
  <si>
    <t>Send input</t>
  </si>
  <si>
    <t>After the patient has finished the entry, it should be send to the server after a confirmation</t>
  </si>
  <si>
    <t>Show entry status</t>
  </si>
  <si>
    <t>Show the patient if he has to make an entry today</t>
  </si>
  <si>
    <t>Overview addiction</t>
  </si>
  <si>
    <t>Show the patient his or her overview over the addiction</t>
  </si>
  <si>
    <t>UI, Presenter, Persistence</t>
  </si>
  <si>
    <t>Show addiction history</t>
  </si>
  <si>
    <t>Shows the history of the addiction on a graph</t>
  </si>
  <si>
    <t>Show avoidance strategy</t>
  </si>
  <si>
    <t>Show the patient possible avoidance strategies</t>
  </si>
  <si>
    <t>6,10</t>
  </si>
  <si>
    <t>The patient should be able to create his or her own avoidance strategies and store it</t>
  </si>
  <si>
    <t>6,11</t>
  </si>
  <si>
    <t>Implement basic model functionality</t>
  </si>
  <si>
    <t>Model</t>
  </si>
  <si>
    <t>Create three different buttons at the start menu</t>
  </si>
  <si>
    <t>Send message</t>
  </si>
  <si>
    <t>Send a notification to the server with the tag of the alarm</t>
  </si>
  <si>
    <t xml:space="preserve">Call </t>
  </si>
  <si>
    <t>One of the alarms calls the ambulance (DO NOT TEST WITH THE REAL NUMBER!)</t>
  </si>
  <si>
    <t>Process incoming alarms and redirect them to the alarm system</t>
  </si>
  <si>
    <t>Receive entry</t>
  </si>
  <si>
    <t>Receive entry and update dairy</t>
  </si>
  <si>
    <t>Store entry</t>
  </si>
  <si>
    <t>Store reveived entries by patient</t>
  </si>
  <si>
    <t>Read all entries per patient and put them into dairies</t>
  </si>
  <si>
    <t>Model, Presenter</t>
  </si>
  <si>
    <t>Manage Dairys</t>
  </si>
  <si>
    <t>Provide different needed functionalities for the dairy</t>
  </si>
  <si>
    <t>Search</t>
  </si>
  <si>
    <t>Search by different parameters</t>
  </si>
  <si>
    <t>Sort</t>
  </si>
  <si>
    <t>Provide sorting by different parameters</t>
  </si>
  <si>
    <t>Update data</t>
  </si>
  <si>
    <t>Update changed data on web and store changed data</t>
  </si>
  <si>
    <t>Time of Record</t>
  </si>
  <si>
    <t>Remaining Effort</t>
  </si>
  <si>
    <t>Remaining Ressources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</si>
</sst>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#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/>
    <xf numFmtId="0" fontId="2" fillId="4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2" fillId="0" borderId="2" xfId="0" applyFont="1" applyBorder="1"/>
    <xf numFmtId="0" fontId="0" fillId="0" borderId="2" xfId="0" applyBorder="1"/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5AE5D-6B1F-448B-9273-535DA62C52FE}">
  <dimension ref="A1:D6"/>
  <sheetViews>
    <sheetView workbookViewId="0">
      <selection activeCell="B29" sqref="B29"/>
    </sheetView>
  </sheetViews>
  <sheetFormatPr baseColWidth="10" defaultColWidth="11.44140625" defaultRowHeight="14.4" x14ac:dyDescent="0.3"/>
  <cols>
    <col min="1" max="1" width="25.88671875" customWidth="1"/>
    <col min="2" max="2" width="13.33203125" customWidth="1"/>
    <col min="4" max="4" width="14.3320312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 t="s">
        <v>5</v>
      </c>
      <c r="C2" t="s">
        <v>5</v>
      </c>
      <c r="D2" t="s">
        <v>6</v>
      </c>
    </row>
    <row r="3" spans="1:4" x14ac:dyDescent="0.3">
      <c r="A3" t="s">
        <v>7</v>
      </c>
      <c r="B3" t="s">
        <v>8</v>
      </c>
      <c r="C3" t="s">
        <v>9</v>
      </c>
      <c r="D3" t="s">
        <v>6</v>
      </c>
    </row>
    <row r="4" spans="1:4" x14ac:dyDescent="0.3">
      <c r="A4" t="s">
        <v>10</v>
      </c>
      <c r="B4" t="s">
        <v>11</v>
      </c>
      <c r="C4" t="s">
        <v>11</v>
      </c>
      <c r="D4" t="s">
        <v>6</v>
      </c>
    </row>
    <row r="5" spans="1:4" x14ac:dyDescent="0.3">
      <c r="A5" t="s">
        <v>12</v>
      </c>
      <c r="B5" t="s">
        <v>13</v>
      </c>
      <c r="C5" t="s">
        <v>14</v>
      </c>
      <c r="D5" t="s">
        <v>15</v>
      </c>
    </row>
    <row r="6" spans="1:4" x14ac:dyDescent="0.3">
      <c r="A6" t="s">
        <v>16</v>
      </c>
      <c r="B6" t="s">
        <v>17</v>
      </c>
      <c r="C6" t="s">
        <v>18</v>
      </c>
      <c r="D6" t="s">
        <v>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FE4A-2B73-459C-87CB-EDCAB38B1A70}">
  <dimension ref="A1:H11"/>
  <sheetViews>
    <sheetView zoomScaleNormal="100" workbookViewId="0">
      <selection activeCell="H2" sqref="H2"/>
    </sheetView>
  </sheetViews>
  <sheetFormatPr baseColWidth="10" defaultColWidth="11.44140625" defaultRowHeight="14.4" x14ac:dyDescent="0.3"/>
  <cols>
    <col min="1" max="1" width="5" customWidth="1"/>
    <col min="2" max="2" width="28" customWidth="1"/>
    <col min="3" max="3" width="29" customWidth="1"/>
  </cols>
  <sheetData>
    <row r="1" spans="1:8" ht="28.8" x14ac:dyDescent="0.3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ht="28.8" x14ac:dyDescent="0.3">
      <c r="A2" s="7">
        <v>1</v>
      </c>
      <c r="B2" s="5" t="s">
        <v>27</v>
      </c>
      <c r="C2" s="5" t="s">
        <v>28</v>
      </c>
      <c r="D2" s="7" t="s">
        <v>29</v>
      </c>
      <c r="E2" s="5">
        <f>'Sprint Backlog'!I2</f>
        <v>0</v>
      </c>
      <c r="F2" s="5">
        <f>'Sprint Backlog'!J2</f>
        <v>0</v>
      </c>
      <c r="G2" s="5">
        <f>'Sprint Backlog'!K2</f>
        <v>0</v>
      </c>
      <c r="H2" s="5" t="s">
        <v>30</v>
      </c>
    </row>
    <row r="3" spans="1:8" ht="57.6" x14ac:dyDescent="0.3">
      <c r="A3" s="8">
        <v>2</v>
      </c>
      <c r="B3" s="6" t="s">
        <v>31</v>
      </c>
      <c r="C3" s="6" t="s">
        <v>32</v>
      </c>
      <c r="D3" s="8" t="s">
        <v>33</v>
      </c>
      <c r="E3" s="6">
        <f>'Sprint Backlog'!I7</f>
        <v>2</v>
      </c>
      <c r="F3" s="6">
        <f>'Sprint Backlog'!J7</f>
        <v>0</v>
      </c>
      <c r="G3" s="6">
        <f>'Sprint Backlog'!K7</f>
        <v>0</v>
      </c>
      <c r="H3" s="6" t="s">
        <v>30</v>
      </c>
    </row>
    <row r="4" spans="1:8" ht="28.8" x14ac:dyDescent="0.3">
      <c r="A4" s="7">
        <v>3</v>
      </c>
      <c r="B4" s="5" t="s">
        <v>34</v>
      </c>
      <c r="C4" s="5" t="s">
        <v>35</v>
      </c>
      <c r="D4" s="7" t="s">
        <v>33</v>
      </c>
      <c r="E4" s="5">
        <f>'Sprint Backlog'!I11</f>
        <v>14</v>
      </c>
      <c r="F4" s="5">
        <f>'Sprint Backlog'!J11</f>
        <v>0</v>
      </c>
      <c r="G4" s="5">
        <f>'Sprint Backlog'!K11</f>
        <v>0</v>
      </c>
      <c r="H4" s="5" t="s">
        <v>30</v>
      </c>
    </row>
    <row r="5" spans="1:8" ht="28.8" x14ac:dyDescent="0.3">
      <c r="A5" s="8">
        <v>4</v>
      </c>
      <c r="B5" s="6" t="s">
        <v>36</v>
      </c>
      <c r="C5" s="6" t="s">
        <v>37</v>
      </c>
      <c r="D5" s="8" t="s">
        <v>33</v>
      </c>
      <c r="E5" s="6">
        <f>'Sprint Backlog'!I20</f>
        <v>0</v>
      </c>
      <c r="F5" s="6">
        <f>'Sprint Backlog'!J20</f>
        <v>0</v>
      </c>
      <c r="G5" s="6">
        <f>'Sprint Backlog'!K20</f>
        <v>0</v>
      </c>
      <c r="H5" s="6" t="s">
        <v>30</v>
      </c>
    </row>
    <row r="6" spans="1:8" ht="43.2" x14ac:dyDescent="0.3">
      <c r="A6" s="7">
        <v>5</v>
      </c>
      <c r="B6" s="5" t="s">
        <v>38</v>
      </c>
      <c r="C6" s="5" t="s">
        <v>39</v>
      </c>
      <c r="D6" s="7" t="s">
        <v>40</v>
      </c>
      <c r="E6" s="5">
        <f>'Sprint Backlog'!I34</f>
        <v>0</v>
      </c>
      <c r="F6" s="5">
        <f>'Sprint Backlog'!J34</f>
        <v>0</v>
      </c>
      <c r="G6" s="5">
        <f>'Sprint Backlog'!K34</f>
        <v>0</v>
      </c>
      <c r="H6" s="5" t="s">
        <v>30</v>
      </c>
    </row>
    <row r="7" spans="1:8" ht="28.8" x14ac:dyDescent="0.3">
      <c r="A7" s="8">
        <v>6</v>
      </c>
      <c r="B7" s="6" t="s">
        <v>41</v>
      </c>
      <c r="C7" s="6" t="s">
        <v>42</v>
      </c>
      <c r="D7" s="8" t="s">
        <v>33</v>
      </c>
      <c r="E7" s="6">
        <f>'Sprint Backlog'!I39</f>
        <v>24</v>
      </c>
      <c r="F7" s="6">
        <f>'Sprint Backlog'!J39</f>
        <v>0</v>
      </c>
      <c r="G7" s="6">
        <f>'Sprint Backlog'!K39</f>
        <v>0</v>
      </c>
      <c r="H7" s="6" t="s">
        <v>30</v>
      </c>
    </row>
    <row r="8" spans="1:8" ht="28.8" x14ac:dyDescent="0.3">
      <c r="A8" s="7">
        <v>7</v>
      </c>
      <c r="B8" s="5" t="s">
        <v>43</v>
      </c>
      <c r="C8" s="5" t="s">
        <v>44</v>
      </c>
      <c r="D8" s="7" t="s">
        <v>40</v>
      </c>
      <c r="E8" s="5">
        <f>'Sprint Backlog'!I52</f>
        <v>0</v>
      </c>
      <c r="F8" s="5">
        <f>'Sprint Backlog'!J52</f>
        <v>0</v>
      </c>
      <c r="G8" s="5">
        <f>'Sprint Backlog'!K52</f>
        <v>0</v>
      </c>
      <c r="H8" s="5" t="s">
        <v>30</v>
      </c>
    </row>
    <row r="9" spans="1:8" ht="57.6" x14ac:dyDescent="0.3">
      <c r="A9" s="8">
        <v>8</v>
      </c>
      <c r="B9" s="6" t="s">
        <v>45</v>
      </c>
      <c r="C9" s="6" t="s">
        <v>46</v>
      </c>
      <c r="D9" s="8" t="s">
        <v>33</v>
      </c>
      <c r="E9" s="6">
        <f>'Sprint Backlog'!I57</f>
        <v>0</v>
      </c>
      <c r="F9" s="6">
        <f>'Sprint Backlog'!J57</f>
        <v>0</v>
      </c>
      <c r="G9" s="6">
        <f>'Sprint Backlog'!K57</f>
        <v>0</v>
      </c>
      <c r="H9" s="6" t="s">
        <v>30</v>
      </c>
    </row>
    <row r="10" spans="1:8" ht="15" thickBot="1" x14ac:dyDescent="0.35">
      <c r="D10" s="17" t="s">
        <v>47</v>
      </c>
      <c r="E10" s="18">
        <f>SUM(E2:E9)</f>
        <v>40</v>
      </c>
      <c r="F10" s="18"/>
      <c r="G10" s="18"/>
    </row>
    <row r="11" spans="1:8" ht="15" thickTop="1" x14ac:dyDescent="0.3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73EB-24A7-477E-9980-3DAAF88CD06C}">
  <dimension ref="A1:L126"/>
  <sheetViews>
    <sheetView tabSelected="1" topLeftCell="A46" workbookViewId="0">
      <selection activeCell="D62" sqref="D62"/>
    </sheetView>
  </sheetViews>
  <sheetFormatPr baseColWidth="10" defaultColWidth="11.44140625" defaultRowHeight="14.4" x14ac:dyDescent="0.3"/>
  <cols>
    <col min="1" max="1" width="6.33203125" style="1" customWidth="1"/>
    <col min="3" max="3" width="31.44140625" customWidth="1"/>
    <col min="4" max="4" width="62.88671875" style="3" customWidth="1"/>
    <col min="5" max="5" width="27.33203125" customWidth="1"/>
    <col min="6" max="6" width="11.44140625" style="1"/>
    <col min="12" max="12" width="11.44140625" style="15"/>
  </cols>
  <sheetData>
    <row r="1" spans="1:12" ht="28.8" x14ac:dyDescent="0.3">
      <c r="A1" s="2" t="s">
        <v>19</v>
      </c>
      <c r="B1" s="2" t="s">
        <v>48</v>
      </c>
      <c r="C1" s="2" t="s">
        <v>0</v>
      </c>
      <c r="D1" s="2" t="s">
        <v>21</v>
      </c>
      <c r="E1" s="2" t="s">
        <v>49</v>
      </c>
      <c r="F1" s="2" t="s">
        <v>50</v>
      </c>
      <c r="G1" s="2" t="s">
        <v>51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</row>
    <row r="2" spans="1:12" s="12" customFormat="1" x14ac:dyDescent="0.3">
      <c r="A2" s="10">
        <f>'Product Backlog'!A2</f>
        <v>1</v>
      </c>
      <c r="B2" s="10">
        <v>3</v>
      </c>
      <c r="C2" s="10" t="str">
        <f>'Product Backlog'!B2</f>
        <v>Login in App</v>
      </c>
      <c r="D2" s="13" t="str">
        <f>'Product Backlog'!C2</f>
        <v>User should be able to log in with a given username and password</v>
      </c>
      <c r="E2" s="11"/>
      <c r="F2" s="10"/>
      <c r="G2" s="11"/>
      <c r="H2" s="10" t="str">
        <f>'Product Backlog'!D2</f>
        <v>low</v>
      </c>
      <c r="I2" s="10">
        <f>SUM(I3:I6)</f>
        <v>0</v>
      </c>
      <c r="J2" s="10">
        <f>SUM(J3:J6)</f>
        <v>0</v>
      </c>
      <c r="K2" s="10">
        <f>SUM(K3:K6)</f>
        <v>0</v>
      </c>
      <c r="L2" s="10" t="str">
        <f>'Product Backlog'!H2</f>
        <v>waiting</v>
      </c>
    </row>
    <row r="3" spans="1:12" x14ac:dyDescent="0.3">
      <c r="A3" s="1">
        <f>A2+0.1</f>
        <v>1.1000000000000001</v>
      </c>
      <c r="B3" s="1">
        <f>$B$2</f>
        <v>3</v>
      </c>
      <c r="C3" s="9" t="s">
        <v>52</v>
      </c>
      <c r="D3" s="4" t="s">
        <v>53</v>
      </c>
      <c r="E3" s="9" t="s">
        <v>54</v>
      </c>
      <c r="G3" s="9"/>
      <c r="H3" s="1"/>
      <c r="I3" s="1">
        <v>0</v>
      </c>
      <c r="J3" s="1">
        <v>0</v>
      </c>
      <c r="K3" s="1">
        <v>0</v>
      </c>
      <c r="L3" s="1" t="s">
        <v>30</v>
      </c>
    </row>
    <row r="4" spans="1:12" x14ac:dyDescent="0.3">
      <c r="A4" s="1">
        <f t="shared" ref="A4:A5" si="0">A3+0.1</f>
        <v>1.2000000000000002</v>
      </c>
      <c r="B4" s="1">
        <f t="shared" ref="B4:B5" si="1">$B$2</f>
        <v>3</v>
      </c>
      <c r="C4" s="9" t="s">
        <v>55</v>
      </c>
      <c r="D4" s="4" t="s">
        <v>56</v>
      </c>
      <c r="E4" s="9" t="s">
        <v>57</v>
      </c>
      <c r="G4" s="9"/>
      <c r="H4" s="1"/>
      <c r="I4" s="1">
        <v>0</v>
      </c>
      <c r="J4" s="1">
        <v>0</v>
      </c>
      <c r="K4" s="1">
        <v>0</v>
      </c>
      <c r="L4" s="1" t="s">
        <v>30</v>
      </c>
    </row>
    <row r="5" spans="1:12" ht="28.8" x14ac:dyDescent="0.3">
      <c r="A5" s="1">
        <f t="shared" si="0"/>
        <v>1.3000000000000003</v>
      </c>
      <c r="B5" s="1">
        <f t="shared" si="1"/>
        <v>3</v>
      </c>
      <c r="C5" s="9" t="s">
        <v>58</v>
      </c>
      <c r="D5" s="4" t="s">
        <v>59</v>
      </c>
      <c r="E5" s="9" t="s">
        <v>60</v>
      </c>
      <c r="G5" s="9"/>
      <c r="H5" s="1"/>
      <c r="I5" s="1">
        <v>0</v>
      </c>
      <c r="J5" s="1">
        <v>0</v>
      </c>
      <c r="K5" s="1">
        <v>0</v>
      </c>
      <c r="L5" s="1" t="s">
        <v>30</v>
      </c>
    </row>
    <row r="6" spans="1:12" x14ac:dyDescent="0.3">
      <c r="B6" s="1"/>
      <c r="C6" s="9"/>
      <c r="D6" s="4"/>
      <c r="E6" s="9"/>
      <c r="G6" s="9"/>
      <c r="H6" s="1"/>
      <c r="I6" s="9"/>
      <c r="J6" s="9"/>
      <c r="K6" s="9"/>
      <c r="L6" s="1"/>
    </row>
    <row r="7" spans="1:12" ht="28.8" x14ac:dyDescent="0.3">
      <c r="A7" s="10">
        <f>'Product Backlog'!A3</f>
        <v>2</v>
      </c>
      <c r="B7" s="10">
        <v>1</v>
      </c>
      <c r="C7" s="10" t="str">
        <f>'Product Backlog'!B3</f>
        <v>Patient settings</v>
      </c>
      <c r="D7" s="13" t="str">
        <f>'Product Backlog'!C3</f>
        <v>The doctor should be able to create a patient and give him different options or data. This should also be stored</v>
      </c>
      <c r="E7" s="11"/>
      <c r="F7" s="10"/>
      <c r="G7" s="11"/>
      <c r="H7" s="10" t="str">
        <f>'Product Backlog'!D3</f>
        <v>high</v>
      </c>
      <c r="I7" s="10">
        <f>SUM(I8:I10)</f>
        <v>2</v>
      </c>
      <c r="J7" s="10">
        <f t="shared" ref="J7:K7" si="2">SUM(J8:J10)</f>
        <v>0</v>
      </c>
      <c r="K7" s="10">
        <f t="shared" si="2"/>
        <v>0</v>
      </c>
      <c r="L7" s="10" t="str">
        <f>'Product Backlog'!H3</f>
        <v>waiting</v>
      </c>
    </row>
    <row r="8" spans="1:12" x14ac:dyDescent="0.3">
      <c r="A8" s="1">
        <f>A7+0.1</f>
        <v>2.1</v>
      </c>
      <c r="B8" s="1">
        <f>$B$7</f>
        <v>1</v>
      </c>
      <c r="C8" s="9" t="s">
        <v>55</v>
      </c>
      <c r="D8" s="4" t="s">
        <v>61</v>
      </c>
      <c r="E8" s="9" t="s">
        <v>57</v>
      </c>
      <c r="F8" s="1" t="s">
        <v>14</v>
      </c>
      <c r="G8" s="9"/>
      <c r="H8" s="1"/>
      <c r="I8" s="1">
        <v>2</v>
      </c>
      <c r="J8" s="1">
        <v>0</v>
      </c>
      <c r="K8" s="1">
        <v>0</v>
      </c>
      <c r="L8" s="1" t="s">
        <v>30</v>
      </c>
    </row>
    <row r="9" spans="1:12" x14ac:dyDescent="0.3">
      <c r="A9" s="1">
        <f>A8+0.1</f>
        <v>2.2000000000000002</v>
      </c>
      <c r="B9" s="1">
        <v>2</v>
      </c>
      <c r="C9" s="9" t="s">
        <v>62</v>
      </c>
      <c r="D9" s="4" t="s">
        <v>63</v>
      </c>
      <c r="E9" s="9" t="s">
        <v>64</v>
      </c>
      <c r="G9" s="9"/>
      <c r="H9" s="1"/>
      <c r="I9" s="1">
        <v>0</v>
      </c>
      <c r="J9" s="1">
        <v>0</v>
      </c>
      <c r="K9" s="1">
        <v>0</v>
      </c>
      <c r="L9" s="1" t="s">
        <v>30</v>
      </c>
    </row>
    <row r="10" spans="1:12" x14ac:dyDescent="0.3">
      <c r="B10" s="1"/>
      <c r="C10" s="9"/>
      <c r="D10" s="4"/>
      <c r="E10" s="9"/>
      <c r="G10" s="9"/>
      <c r="H10" s="1"/>
      <c r="I10" s="1"/>
      <c r="J10" s="9"/>
      <c r="K10" s="9"/>
      <c r="L10" s="1"/>
    </row>
    <row r="11" spans="1:12" x14ac:dyDescent="0.3">
      <c r="A11" s="10">
        <f>'Product Backlog'!A4</f>
        <v>3</v>
      </c>
      <c r="B11" s="10">
        <v>1</v>
      </c>
      <c r="C11" s="10" t="str">
        <f>'Product Backlog'!B4</f>
        <v>Navigation</v>
      </c>
      <c r="D11" s="13" t="str">
        <f>'Product Backlog'!C4</f>
        <v>The doctor should be able to search for patients</v>
      </c>
      <c r="E11" s="11"/>
      <c r="F11" s="10"/>
      <c r="G11" s="11"/>
      <c r="H11" s="10" t="str">
        <f>'Product Backlog'!D4</f>
        <v>high</v>
      </c>
      <c r="I11" s="10">
        <f>SUM(I12:I19)</f>
        <v>14</v>
      </c>
      <c r="J11" s="10">
        <f>SUM(J12:J19)</f>
        <v>0</v>
      </c>
      <c r="K11" s="10">
        <f>SUM(K12:K19)</f>
        <v>0</v>
      </c>
      <c r="L11" s="10" t="str">
        <f>'Product Backlog'!H4</f>
        <v>waiting</v>
      </c>
    </row>
    <row r="12" spans="1:12" x14ac:dyDescent="0.3">
      <c r="A12" s="14">
        <f>A11+0.1</f>
        <v>3.1</v>
      </c>
      <c r="B12" s="1">
        <f t="shared" ref="B12:B18" si="3">$B$11</f>
        <v>1</v>
      </c>
      <c r="C12" s="9" t="s">
        <v>65</v>
      </c>
      <c r="D12" s="4" t="s">
        <v>66</v>
      </c>
      <c r="E12" s="9" t="s">
        <v>57</v>
      </c>
      <c r="F12" s="1" t="s">
        <v>5</v>
      </c>
      <c r="G12" s="9"/>
      <c r="H12" s="1"/>
      <c r="I12" s="1">
        <v>1</v>
      </c>
      <c r="J12" s="1">
        <v>0</v>
      </c>
      <c r="K12" s="1">
        <v>0</v>
      </c>
      <c r="L12" s="1" t="s">
        <v>30</v>
      </c>
    </row>
    <row r="13" spans="1:12" x14ac:dyDescent="0.3">
      <c r="A13" s="14">
        <f t="shared" ref="A13:A18" si="4">A12+0.1</f>
        <v>3.2</v>
      </c>
      <c r="B13" s="1">
        <f t="shared" si="3"/>
        <v>1</v>
      </c>
      <c r="C13" s="9" t="s">
        <v>67</v>
      </c>
      <c r="D13" s="4" t="s">
        <v>68</v>
      </c>
      <c r="E13" s="9" t="s">
        <v>69</v>
      </c>
      <c r="F13" s="1" t="s">
        <v>5</v>
      </c>
      <c r="G13" s="9"/>
      <c r="H13" s="1"/>
      <c r="I13" s="1">
        <v>1</v>
      </c>
      <c r="J13" s="1">
        <v>0</v>
      </c>
      <c r="K13" s="1">
        <v>0</v>
      </c>
      <c r="L13" s="1" t="s">
        <v>30</v>
      </c>
    </row>
    <row r="14" spans="1:12" x14ac:dyDescent="0.3">
      <c r="A14" s="14">
        <f t="shared" si="4"/>
        <v>3.3000000000000003</v>
      </c>
      <c r="B14" s="1">
        <f t="shared" si="3"/>
        <v>1</v>
      </c>
      <c r="C14" s="9" t="s">
        <v>70</v>
      </c>
      <c r="D14" s="4" t="s">
        <v>71</v>
      </c>
      <c r="E14" s="9" t="s">
        <v>72</v>
      </c>
      <c r="F14" s="1" t="s">
        <v>5</v>
      </c>
      <c r="G14" s="9"/>
      <c r="H14" s="1"/>
      <c r="I14" s="1">
        <v>4</v>
      </c>
      <c r="J14" s="1">
        <v>0</v>
      </c>
      <c r="K14" s="1">
        <v>0</v>
      </c>
      <c r="L14" s="1" t="s">
        <v>30</v>
      </c>
    </row>
    <row r="15" spans="1:12" ht="28.8" x14ac:dyDescent="0.3">
      <c r="A15" s="14">
        <f t="shared" si="4"/>
        <v>3.4000000000000004</v>
      </c>
      <c r="B15" s="1">
        <f t="shared" si="3"/>
        <v>1</v>
      </c>
      <c r="C15" s="9" t="s">
        <v>73</v>
      </c>
      <c r="D15" s="4" t="s">
        <v>74</v>
      </c>
      <c r="E15" s="9" t="s">
        <v>60</v>
      </c>
      <c r="F15" s="1" t="s">
        <v>5</v>
      </c>
      <c r="G15" s="9"/>
      <c r="H15" s="1"/>
      <c r="I15" s="1">
        <v>1</v>
      </c>
      <c r="J15" s="1">
        <v>0</v>
      </c>
      <c r="K15" s="1">
        <v>0</v>
      </c>
      <c r="L15" s="1" t="s">
        <v>30</v>
      </c>
    </row>
    <row r="16" spans="1:12" ht="28.8" x14ac:dyDescent="0.3">
      <c r="A16" s="14">
        <f t="shared" si="4"/>
        <v>3.5000000000000004</v>
      </c>
      <c r="B16" s="1">
        <f t="shared" si="3"/>
        <v>1</v>
      </c>
      <c r="C16" s="9" t="s">
        <v>75</v>
      </c>
      <c r="D16" s="4" t="s">
        <v>76</v>
      </c>
      <c r="E16" s="9" t="s">
        <v>72</v>
      </c>
      <c r="F16" s="1" t="s">
        <v>5</v>
      </c>
      <c r="G16" s="9"/>
      <c r="H16" s="1"/>
      <c r="I16" s="1">
        <v>1</v>
      </c>
      <c r="J16" s="1">
        <v>0</v>
      </c>
      <c r="K16" s="1">
        <v>0</v>
      </c>
      <c r="L16" s="1" t="s">
        <v>30</v>
      </c>
    </row>
    <row r="17" spans="1:12" x14ac:dyDescent="0.3">
      <c r="A17" s="14">
        <f>A16+0.1</f>
        <v>3.6000000000000005</v>
      </c>
      <c r="B17" s="1">
        <f t="shared" si="3"/>
        <v>1</v>
      </c>
      <c r="C17" s="9" t="s">
        <v>77</v>
      </c>
      <c r="D17" s="4" t="s">
        <v>78</v>
      </c>
      <c r="E17" s="9" t="s">
        <v>57</v>
      </c>
      <c r="F17" s="1" t="s">
        <v>8</v>
      </c>
      <c r="G17" s="9"/>
      <c r="H17" s="1"/>
      <c r="I17" s="1">
        <v>4</v>
      </c>
      <c r="J17" s="1">
        <v>0</v>
      </c>
      <c r="K17" s="1">
        <v>0</v>
      </c>
      <c r="L17" s="1" t="s">
        <v>30</v>
      </c>
    </row>
    <row r="18" spans="1:12" x14ac:dyDescent="0.3">
      <c r="A18" s="14">
        <f t="shared" si="4"/>
        <v>3.7000000000000006</v>
      </c>
      <c r="B18" s="1">
        <f t="shared" si="3"/>
        <v>1</v>
      </c>
      <c r="C18" s="9" t="s">
        <v>79</v>
      </c>
      <c r="D18" s="4" t="s">
        <v>80</v>
      </c>
      <c r="E18" s="9" t="s">
        <v>72</v>
      </c>
      <c r="F18" s="1" t="s">
        <v>8</v>
      </c>
      <c r="G18" s="9"/>
      <c r="H18" s="1"/>
      <c r="I18" s="1">
        <v>2</v>
      </c>
      <c r="J18" s="1">
        <v>0</v>
      </c>
      <c r="K18" s="1">
        <v>0</v>
      </c>
      <c r="L18" s="1" t="s">
        <v>30</v>
      </c>
    </row>
    <row r="19" spans="1:12" x14ac:dyDescent="0.3">
      <c r="B19" s="1"/>
      <c r="C19" s="9"/>
      <c r="D19" s="4"/>
      <c r="E19" s="9"/>
      <c r="G19" s="9"/>
      <c r="H19" s="1"/>
      <c r="I19" s="1"/>
      <c r="J19" s="9"/>
      <c r="K19" s="9"/>
      <c r="L19" s="1"/>
    </row>
    <row r="20" spans="1:12" x14ac:dyDescent="0.3">
      <c r="A20" s="10">
        <f>'Product Backlog'!A5</f>
        <v>4</v>
      </c>
      <c r="B20" s="10">
        <v>2</v>
      </c>
      <c r="C20" s="10" t="str">
        <f>'Product Backlog'!B5</f>
        <v>Statistik</v>
      </c>
      <c r="D20" s="13" t="str">
        <f>'Product Backlog'!C5</f>
        <v xml:space="preserve">The doctor should see all the entries of a patient </v>
      </c>
      <c r="E20" s="11"/>
      <c r="F20" s="10"/>
      <c r="G20" s="11"/>
      <c r="H20" s="10" t="str">
        <f>'Product Backlog'!D5</f>
        <v>high</v>
      </c>
      <c r="I20" s="10">
        <f>SUM(I21:I33)</f>
        <v>0</v>
      </c>
      <c r="J20" s="10">
        <f t="shared" ref="J20:K20" si="5">SUM(J21:J33)</f>
        <v>0</v>
      </c>
      <c r="K20" s="10">
        <f t="shared" si="5"/>
        <v>0</v>
      </c>
      <c r="L20" s="10" t="str">
        <f>'Product Backlog'!H5</f>
        <v>waiting</v>
      </c>
    </row>
    <row r="21" spans="1:12" x14ac:dyDescent="0.3">
      <c r="A21" s="1">
        <f xml:space="preserve"> A20+0.1</f>
        <v>4.0999999999999996</v>
      </c>
      <c r="B21" s="1">
        <f t="shared" ref="B21:B32" si="6">$B$20</f>
        <v>2</v>
      </c>
      <c r="C21" s="9" t="s">
        <v>81</v>
      </c>
      <c r="D21" s="4" t="s">
        <v>82</v>
      </c>
      <c r="E21" s="9" t="s">
        <v>83</v>
      </c>
      <c r="G21" s="9"/>
      <c r="H21" s="1"/>
      <c r="I21" s="1">
        <v>0</v>
      </c>
      <c r="J21" s="1">
        <v>0</v>
      </c>
      <c r="K21" s="1">
        <v>0</v>
      </c>
      <c r="L21" s="1" t="s">
        <v>30</v>
      </c>
    </row>
    <row r="22" spans="1:12" x14ac:dyDescent="0.3">
      <c r="A22" s="1">
        <f t="shared" ref="A22:A29" si="7" xml:space="preserve"> A21+0.1</f>
        <v>4.1999999999999993</v>
      </c>
      <c r="B22" s="1">
        <f t="shared" si="6"/>
        <v>2</v>
      </c>
      <c r="C22" s="9" t="s">
        <v>84</v>
      </c>
      <c r="D22" s="4" t="s">
        <v>85</v>
      </c>
      <c r="E22" s="9" t="s">
        <v>86</v>
      </c>
      <c r="G22" s="9"/>
      <c r="H22" s="1"/>
      <c r="I22" s="1">
        <v>0</v>
      </c>
      <c r="J22" s="1">
        <v>0</v>
      </c>
      <c r="K22" s="1">
        <v>0</v>
      </c>
      <c r="L22" s="1" t="s">
        <v>30</v>
      </c>
    </row>
    <row r="23" spans="1:12" x14ac:dyDescent="0.3">
      <c r="A23" s="1">
        <f t="shared" si="7"/>
        <v>4.2999999999999989</v>
      </c>
      <c r="B23" s="1">
        <f t="shared" si="6"/>
        <v>2</v>
      </c>
      <c r="C23" s="9" t="s">
        <v>87</v>
      </c>
      <c r="D23" s="4" t="s">
        <v>88</v>
      </c>
      <c r="E23" s="9" t="s">
        <v>89</v>
      </c>
      <c r="G23" s="9"/>
      <c r="H23" s="1"/>
      <c r="I23" s="1">
        <v>0</v>
      </c>
      <c r="J23" s="1">
        <v>0</v>
      </c>
      <c r="K23" s="1">
        <v>0</v>
      </c>
      <c r="L23" s="1" t="s">
        <v>30</v>
      </c>
    </row>
    <row r="24" spans="1:12" x14ac:dyDescent="0.3">
      <c r="A24" s="1">
        <f t="shared" si="7"/>
        <v>4.3999999999999986</v>
      </c>
      <c r="B24" s="1">
        <f t="shared" si="6"/>
        <v>2</v>
      </c>
      <c r="C24" s="9" t="s">
        <v>90</v>
      </c>
      <c r="D24" s="4" t="s">
        <v>91</v>
      </c>
      <c r="E24" s="9" t="s">
        <v>92</v>
      </c>
      <c r="G24" s="9"/>
      <c r="H24" s="1"/>
      <c r="I24" s="1">
        <v>0</v>
      </c>
      <c r="J24" s="1">
        <v>0</v>
      </c>
      <c r="K24" s="1">
        <v>0</v>
      </c>
      <c r="L24" s="1" t="s">
        <v>30</v>
      </c>
    </row>
    <row r="25" spans="1:12" x14ac:dyDescent="0.3">
      <c r="A25" s="1">
        <f t="shared" si="7"/>
        <v>4.4999999999999982</v>
      </c>
      <c r="B25" s="1">
        <f t="shared" si="6"/>
        <v>2</v>
      </c>
      <c r="C25" s="9" t="s">
        <v>93</v>
      </c>
      <c r="D25" s="4" t="s">
        <v>94</v>
      </c>
      <c r="E25" s="9" t="s">
        <v>95</v>
      </c>
      <c r="G25" s="9"/>
      <c r="H25" s="1"/>
      <c r="I25" s="1">
        <v>0</v>
      </c>
      <c r="J25" s="1">
        <v>0</v>
      </c>
      <c r="K25" s="1">
        <v>0</v>
      </c>
      <c r="L25" s="1" t="s">
        <v>30</v>
      </c>
    </row>
    <row r="26" spans="1:12" x14ac:dyDescent="0.3">
      <c r="A26" s="1">
        <f t="shared" si="7"/>
        <v>4.5999999999999979</v>
      </c>
      <c r="B26" s="1">
        <f t="shared" si="6"/>
        <v>2</v>
      </c>
      <c r="C26" s="9" t="s">
        <v>96</v>
      </c>
      <c r="D26" s="4" t="s">
        <v>97</v>
      </c>
      <c r="E26" s="9" t="s">
        <v>89</v>
      </c>
      <c r="G26" s="9"/>
      <c r="H26" s="1"/>
      <c r="I26" s="1">
        <v>0</v>
      </c>
      <c r="J26" s="1">
        <v>0</v>
      </c>
      <c r="K26" s="1">
        <v>0</v>
      </c>
      <c r="L26" s="1" t="s">
        <v>30</v>
      </c>
    </row>
    <row r="27" spans="1:12" x14ac:dyDescent="0.3">
      <c r="A27" s="1">
        <f t="shared" si="7"/>
        <v>4.6999999999999975</v>
      </c>
      <c r="B27" s="1">
        <f t="shared" si="6"/>
        <v>2</v>
      </c>
      <c r="C27" s="9" t="s">
        <v>98</v>
      </c>
      <c r="D27" s="4" t="s">
        <v>99</v>
      </c>
      <c r="E27" s="9" t="s">
        <v>89</v>
      </c>
      <c r="G27" s="9"/>
      <c r="H27" s="1"/>
      <c r="I27" s="1">
        <v>0</v>
      </c>
      <c r="J27" s="1">
        <v>0</v>
      </c>
      <c r="K27" s="1">
        <v>0</v>
      </c>
      <c r="L27" s="1" t="s">
        <v>30</v>
      </c>
    </row>
    <row r="28" spans="1:12" x14ac:dyDescent="0.3">
      <c r="A28" s="1">
        <f t="shared" si="7"/>
        <v>4.7999999999999972</v>
      </c>
      <c r="B28" s="1">
        <f t="shared" si="6"/>
        <v>2</v>
      </c>
      <c r="C28" s="9" t="s">
        <v>100</v>
      </c>
      <c r="D28" s="4" t="s">
        <v>101</v>
      </c>
      <c r="E28" s="9" t="s">
        <v>102</v>
      </c>
      <c r="G28" s="9"/>
      <c r="H28" s="1"/>
      <c r="I28" s="1">
        <v>0</v>
      </c>
      <c r="J28" s="1">
        <v>0</v>
      </c>
      <c r="K28" s="1">
        <v>0</v>
      </c>
      <c r="L28" s="1" t="s">
        <v>30</v>
      </c>
    </row>
    <row r="29" spans="1:12" x14ac:dyDescent="0.3">
      <c r="A29" s="1">
        <f t="shared" si="7"/>
        <v>4.8999999999999968</v>
      </c>
      <c r="B29" s="1">
        <f t="shared" si="6"/>
        <v>2</v>
      </c>
      <c r="C29" s="9" t="s">
        <v>103</v>
      </c>
      <c r="D29" s="4" t="s">
        <v>104</v>
      </c>
      <c r="E29" s="9" t="s">
        <v>92</v>
      </c>
      <c r="G29" s="9"/>
      <c r="H29" s="1"/>
      <c r="I29" s="1">
        <v>0</v>
      </c>
      <c r="J29" s="1">
        <v>0</v>
      </c>
      <c r="K29" s="1">
        <v>0</v>
      </c>
      <c r="L29" s="1" t="s">
        <v>30</v>
      </c>
    </row>
    <row r="30" spans="1:12" x14ac:dyDescent="0.3">
      <c r="A30" s="1">
        <v>4.0999999999999996</v>
      </c>
      <c r="B30" s="1">
        <f t="shared" si="6"/>
        <v>2</v>
      </c>
      <c r="C30" s="9" t="s">
        <v>105</v>
      </c>
      <c r="D30" s="4" t="s">
        <v>106</v>
      </c>
      <c r="E30" s="9" t="s">
        <v>89</v>
      </c>
      <c r="G30" s="9"/>
      <c r="H30" s="1"/>
      <c r="I30" s="1">
        <v>0</v>
      </c>
      <c r="J30" s="1">
        <v>0</v>
      </c>
      <c r="K30" s="1">
        <v>0</v>
      </c>
      <c r="L30" s="1" t="s">
        <v>30</v>
      </c>
    </row>
    <row r="31" spans="1:12" x14ac:dyDescent="0.3">
      <c r="A31" s="1">
        <v>4.1100000000000003</v>
      </c>
      <c r="B31" s="1">
        <f t="shared" si="6"/>
        <v>2</v>
      </c>
      <c r="C31" s="9" t="s">
        <v>107</v>
      </c>
      <c r="D31" s="4" t="s">
        <v>108</v>
      </c>
      <c r="E31" s="9" t="s">
        <v>102</v>
      </c>
      <c r="G31" s="9"/>
      <c r="H31" s="1"/>
      <c r="I31" s="1">
        <v>0</v>
      </c>
      <c r="J31" s="1">
        <v>0</v>
      </c>
      <c r="K31" s="1">
        <v>0</v>
      </c>
      <c r="L31" s="1" t="s">
        <v>30</v>
      </c>
    </row>
    <row r="32" spans="1:12" ht="28.8" x14ac:dyDescent="0.3">
      <c r="A32" s="1">
        <v>4.12</v>
      </c>
      <c r="B32" s="1">
        <f t="shared" si="6"/>
        <v>2</v>
      </c>
      <c r="C32" s="9" t="s">
        <v>109</v>
      </c>
      <c r="D32" s="4" t="s">
        <v>110</v>
      </c>
      <c r="E32" s="9" t="s">
        <v>92</v>
      </c>
      <c r="G32" s="9"/>
      <c r="H32" s="1"/>
      <c r="I32" s="1">
        <v>0</v>
      </c>
      <c r="J32" s="1">
        <v>0</v>
      </c>
      <c r="K32" s="1">
        <v>0</v>
      </c>
      <c r="L32" s="1" t="s">
        <v>30</v>
      </c>
    </row>
    <row r="33" spans="1:12" x14ac:dyDescent="0.3">
      <c r="B33" s="1"/>
      <c r="C33" s="9"/>
      <c r="D33" s="4"/>
      <c r="E33" s="9"/>
      <c r="G33" s="9"/>
      <c r="H33" s="1"/>
      <c r="I33" s="9"/>
      <c r="J33" s="9"/>
      <c r="K33" s="9"/>
      <c r="L33" s="1"/>
    </row>
    <row r="34" spans="1:12" x14ac:dyDescent="0.3">
      <c r="A34" s="10">
        <f>'Product Backlog'!A6</f>
        <v>5</v>
      </c>
      <c r="B34" s="10">
        <v>3</v>
      </c>
      <c r="C34" s="10" t="str">
        <f>'Product Backlog'!B6</f>
        <v>Alarm system</v>
      </c>
      <c r="D34" s="13" t="str">
        <f>'Product Backlog'!C6</f>
        <v>The doctor should receive different alarms triggered by the patient</v>
      </c>
      <c r="E34" s="11"/>
      <c r="F34" s="10"/>
      <c r="G34" s="11"/>
      <c r="H34" s="10" t="str">
        <f>'Product Backlog'!D6</f>
        <v>medium</v>
      </c>
      <c r="I34" s="10">
        <f>SUM(I35:I38)</f>
        <v>0</v>
      </c>
      <c r="J34" s="10">
        <f t="shared" ref="J34:K34" si="8">SUM(J35:J38)</f>
        <v>0</v>
      </c>
      <c r="K34" s="10">
        <f t="shared" si="8"/>
        <v>0</v>
      </c>
      <c r="L34" s="10" t="str">
        <f>'Product Backlog'!H6</f>
        <v>waiting</v>
      </c>
    </row>
    <row r="35" spans="1:12" x14ac:dyDescent="0.3">
      <c r="A35" s="1">
        <f>A34+0.1</f>
        <v>5.0999999999999996</v>
      </c>
      <c r="B35" s="1">
        <f>$B$34</f>
        <v>3</v>
      </c>
      <c r="C35" s="9" t="s">
        <v>111</v>
      </c>
      <c r="D35" s="4" t="s">
        <v>112</v>
      </c>
      <c r="E35" s="9" t="s">
        <v>60</v>
      </c>
      <c r="G35" s="9"/>
      <c r="H35" s="1"/>
      <c r="I35" s="1">
        <v>0</v>
      </c>
      <c r="J35" s="1">
        <v>0</v>
      </c>
      <c r="K35" s="1">
        <v>0</v>
      </c>
      <c r="L35" s="1" t="s">
        <v>30</v>
      </c>
    </row>
    <row r="36" spans="1:12" x14ac:dyDescent="0.3">
      <c r="A36" s="1">
        <f>A35+0.1</f>
        <v>5.1999999999999993</v>
      </c>
      <c r="B36" s="1">
        <f>$B$34</f>
        <v>3</v>
      </c>
      <c r="C36" s="9" t="s">
        <v>113</v>
      </c>
      <c r="D36" s="4" t="s">
        <v>114</v>
      </c>
      <c r="E36" s="9" t="s">
        <v>60</v>
      </c>
      <c r="G36" s="9"/>
      <c r="H36" s="1"/>
      <c r="I36" s="1">
        <v>0</v>
      </c>
      <c r="J36" s="1">
        <v>0</v>
      </c>
      <c r="K36" s="1">
        <v>0</v>
      </c>
      <c r="L36" s="1" t="s">
        <v>30</v>
      </c>
    </row>
    <row r="37" spans="1:12" x14ac:dyDescent="0.3">
      <c r="A37" s="1">
        <f>A36+0.1</f>
        <v>5.2999999999999989</v>
      </c>
      <c r="B37" s="1">
        <f>$B$34</f>
        <v>3</v>
      </c>
      <c r="C37" s="9" t="s">
        <v>115</v>
      </c>
      <c r="D37" s="4" t="s">
        <v>116</v>
      </c>
      <c r="E37" s="9" t="s">
        <v>60</v>
      </c>
      <c r="G37" s="9"/>
      <c r="H37" s="1"/>
      <c r="I37" s="1">
        <v>0</v>
      </c>
      <c r="J37" s="1">
        <v>0</v>
      </c>
      <c r="K37" s="1">
        <v>0</v>
      </c>
      <c r="L37" s="1" t="s">
        <v>30</v>
      </c>
    </row>
    <row r="38" spans="1:12" x14ac:dyDescent="0.3">
      <c r="B38" s="1"/>
      <c r="C38" s="9"/>
      <c r="D38" s="4"/>
      <c r="E38" s="9"/>
      <c r="G38" s="9"/>
      <c r="H38" s="1"/>
      <c r="I38" s="9"/>
      <c r="J38" s="9"/>
      <c r="K38" s="9"/>
      <c r="L38" s="1"/>
    </row>
    <row r="39" spans="1:12" x14ac:dyDescent="0.3">
      <c r="A39" s="10">
        <f>'Product Backlog'!A7</f>
        <v>6</v>
      </c>
      <c r="B39" s="10">
        <v>1</v>
      </c>
      <c r="C39" s="10" t="str">
        <f>'Product Backlog'!B7</f>
        <v>Create entry</v>
      </c>
      <c r="D39" s="13" t="str">
        <f>'Product Backlog'!C7</f>
        <v>The patient should be able to create an entry</v>
      </c>
      <c r="E39" s="11"/>
      <c r="F39" s="10"/>
      <c r="G39" s="11"/>
      <c r="H39" s="10" t="str">
        <f>'Product Backlog'!D7</f>
        <v>high</v>
      </c>
      <c r="I39" s="10">
        <f>SUM(I40:I51)</f>
        <v>24</v>
      </c>
      <c r="J39" s="10">
        <f t="shared" ref="J39:K39" si="9">SUM(J40:J51)</f>
        <v>0</v>
      </c>
      <c r="K39" s="10">
        <f t="shared" si="9"/>
        <v>0</v>
      </c>
      <c r="L39" s="10" t="str">
        <f>'Product Backlog'!H7</f>
        <v>waiting</v>
      </c>
    </row>
    <row r="40" spans="1:12" x14ac:dyDescent="0.3">
      <c r="A40" s="1">
        <f>A39+0.1</f>
        <v>6.1</v>
      </c>
      <c r="B40" s="1">
        <f t="shared" ref="B40:B49" si="10">$B$39</f>
        <v>1</v>
      </c>
      <c r="C40" s="9" t="s">
        <v>117</v>
      </c>
      <c r="D40" s="4" t="s">
        <v>118</v>
      </c>
      <c r="E40" s="9" t="s">
        <v>57</v>
      </c>
      <c r="F40" s="1" t="s">
        <v>8</v>
      </c>
      <c r="G40" s="9"/>
      <c r="H40" s="1"/>
      <c r="I40" s="1">
        <v>1</v>
      </c>
      <c r="J40" s="1">
        <v>0</v>
      </c>
      <c r="K40" s="1">
        <v>0</v>
      </c>
      <c r="L40" s="1" t="s">
        <v>30</v>
      </c>
    </row>
    <row r="41" spans="1:12" x14ac:dyDescent="0.3">
      <c r="A41" s="1">
        <f t="shared" ref="A41:A48" si="11">A40+0.1</f>
        <v>6.1999999999999993</v>
      </c>
      <c r="B41" s="1">
        <f t="shared" si="10"/>
        <v>1</v>
      </c>
      <c r="C41" t="s">
        <v>119</v>
      </c>
      <c r="D41" s="4" t="s">
        <v>120</v>
      </c>
      <c r="E41" s="9" t="s">
        <v>60</v>
      </c>
      <c r="F41" s="1" t="s">
        <v>8</v>
      </c>
      <c r="G41" s="9"/>
      <c r="H41" s="1"/>
      <c r="I41" s="1">
        <v>1</v>
      </c>
      <c r="J41" s="1">
        <v>0</v>
      </c>
      <c r="K41" s="1">
        <v>0</v>
      </c>
      <c r="L41" s="1" t="s">
        <v>30</v>
      </c>
    </row>
    <row r="42" spans="1:12" ht="28.8" x14ac:dyDescent="0.3">
      <c r="A42" s="1">
        <f t="shared" si="11"/>
        <v>6.2999999999999989</v>
      </c>
      <c r="B42" s="1">
        <f t="shared" si="10"/>
        <v>1</v>
      </c>
      <c r="C42" t="s">
        <v>41</v>
      </c>
      <c r="D42" s="4" t="s">
        <v>121</v>
      </c>
      <c r="E42" s="9" t="s">
        <v>57</v>
      </c>
      <c r="F42" s="1" t="s">
        <v>14</v>
      </c>
      <c r="G42" s="9"/>
      <c r="H42" s="1"/>
      <c r="I42" s="1">
        <v>2</v>
      </c>
      <c r="J42" s="1">
        <v>0</v>
      </c>
      <c r="K42" s="1">
        <v>0</v>
      </c>
      <c r="L42" s="1" t="s">
        <v>30</v>
      </c>
    </row>
    <row r="43" spans="1:12" ht="28.8" x14ac:dyDescent="0.3">
      <c r="A43" s="1">
        <f t="shared" si="11"/>
        <v>6.3999999999999986</v>
      </c>
      <c r="B43" s="1">
        <f t="shared" si="10"/>
        <v>1</v>
      </c>
      <c r="C43" s="9" t="s">
        <v>122</v>
      </c>
      <c r="D43" s="4" t="s">
        <v>123</v>
      </c>
      <c r="E43" s="9" t="s">
        <v>60</v>
      </c>
      <c r="F43" s="1" t="s">
        <v>11</v>
      </c>
      <c r="G43" s="9"/>
      <c r="H43" s="1"/>
      <c r="I43" s="1">
        <v>2</v>
      </c>
      <c r="J43" s="1">
        <v>0</v>
      </c>
      <c r="K43" s="1">
        <v>0</v>
      </c>
      <c r="L43" s="1" t="s">
        <v>30</v>
      </c>
    </row>
    <row r="44" spans="1:12" ht="28.8" x14ac:dyDescent="0.3">
      <c r="A44" s="1">
        <f t="shared" si="11"/>
        <v>6.4999999999999982</v>
      </c>
      <c r="B44" s="1">
        <f t="shared" si="10"/>
        <v>1</v>
      </c>
      <c r="C44" s="9" t="s">
        <v>124</v>
      </c>
      <c r="D44" s="4" t="s">
        <v>125</v>
      </c>
      <c r="E44" s="9" t="s">
        <v>60</v>
      </c>
      <c r="F44" s="1" t="s">
        <v>11</v>
      </c>
      <c r="G44" s="9"/>
      <c r="H44" s="1"/>
      <c r="I44" s="1">
        <v>1</v>
      </c>
      <c r="J44" s="1">
        <v>0</v>
      </c>
      <c r="K44" s="1">
        <v>0</v>
      </c>
      <c r="L44" s="1" t="s">
        <v>30</v>
      </c>
    </row>
    <row r="45" spans="1:12" x14ac:dyDescent="0.3">
      <c r="A45" s="1">
        <f t="shared" si="11"/>
        <v>6.5999999999999979</v>
      </c>
      <c r="B45" s="1">
        <f t="shared" si="10"/>
        <v>1</v>
      </c>
      <c r="C45" s="9" t="s">
        <v>126</v>
      </c>
      <c r="D45" s="4" t="s">
        <v>127</v>
      </c>
      <c r="E45" s="9" t="s">
        <v>69</v>
      </c>
      <c r="F45" s="1" t="s">
        <v>11</v>
      </c>
      <c r="G45" s="9"/>
      <c r="H45" s="1"/>
      <c r="I45" s="1">
        <v>1</v>
      </c>
      <c r="J45" s="1">
        <v>0</v>
      </c>
      <c r="K45" s="1">
        <v>0</v>
      </c>
      <c r="L45" s="1" t="s">
        <v>30</v>
      </c>
    </row>
    <row r="46" spans="1:12" x14ac:dyDescent="0.3">
      <c r="A46" s="1">
        <f t="shared" si="11"/>
        <v>6.6999999999999975</v>
      </c>
      <c r="B46" s="1">
        <f t="shared" si="10"/>
        <v>1</v>
      </c>
      <c r="C46" s="9" t="s">
        <v>128</v>
      </c>
      <c r="D46" s="4" t="s">
        <v>129</v>
      </c>
      <c r="E46" s="9" t="s">
        <v>130</v>
      </c>
      <c r="F46" s="1" t="s">
        <v>11</v>
      </c>
      <c r="G46" s="9"/>
      <c r="H46" s="1"/>
      <c r="I46" s="1">
        <v>4</v>
      </c>
      <c r="J46" s="1">
        <v>0</v>
      </c>
      <c r="K46" s="1">
        <v>0</v>
      </c>
      <c r="L46" s="1" t="s">
        <v>30</v>
      </c>
    </row>
    <row r="47" spans="1:12" x14ac:dyDescent="0.3">
      <c r="A47" s="1">
        <f t="shared" si="11"/>
        <v>6.7999999999999972</v>
      </c>
      <c r="B47" s="1">
        <v>2</v>
      </c>
      <c r="C47" s="9" t="s">
        <v>131</v>
      </c>
      <c r="D47" s="4" t="s">
        <v>132</v>
      </c>
      <c r="E47" s="9" t="s">
        <v>130</v>
      </c>
      <c r="G47" s="9"/>
      <c r="H47" s="1"/>
      <c r="I47" s="1">
        <v>0</v>
      </c>
      <c r="J47" s="1">
        <v>0</v>
      </c>
      <c r="K47" s="1">
        <v>0</v>
      </c>
      <c r="L47" s="1" t="s">
        <v>30</v>
      </c>
    </row>
    <row r="48" spans="1:12" x14ac:dyDescent="0.3">
      <c r="A48" s="1">
        <f t="shared" si="11"/>
        <v>6.8999999999999968</v>
      </c>
      <c r="B48" s="1">
        <f t="shared" si="10"/>
        <v>1</v>
      </c>
      <c r="C48" s="9" t="s">
        <v>133</v>
      </c>
      <c r="D48" s="4" t="s">
        <v>134</v>
      </c>
      <c r="E48" s="9" t="s">
        <v>69</v>
      </c>
      <c r="F48" s="1" t="s">
        <v>14</v>
      </c>
      <c r="G48" s="9"/>
      <c r="H48" s="1"/>
      <c r="I48" s="1">
        <v>2</v>
      </c>
      <c r="J48" s="1">
        <v>0</v>
      </c>
      <c r="K48" s="1">
        <v>0</v>
      </c>
      <c r="L48" s="1" t="s">
        <v>30</v>
      </c>
    </row>
    <row r="49" spans="1:12" ht="28.8" x14ac:dyDescent="0.3">
      <c r="A49" s="16" t="s">
        <v>135</v>
      </c>
      <c r="B49" s="1">
        <f t="shared" si="10"/>
        <v>1</v>
      </c>
      <c r="C49" s="9" t="s">
        <v>103</v>
      </c>
      <c r="D49" s="4" t="s">
        <v>136</v>
      </c>
      <c r="E49" s="9" t="s">
        <v>102</v>
      </c>
      <c r="F49" s="1" t="s">
        <v>14</v>
      </c>
      <c r="G49" s="9"/>
      <c r="H49" s="1"/>
      <c r="I49" s="1">
        <v>2</v>
      </c>
      <c r="J49" s="1">
        <v>0</v>
      </c>
      <c r="K49" s="1">
        <v>0</v>
      </c>
      <c r="L49" s="1" t="s">
        <v>30</v>
      </c>
    </row>
    <row r="50" spans="1:12" x14ac:dyDescent="0.3">
      <c r="A50" s="16" t="s">
        <v>137</v>
      </c>
      <c r="B50" s="1">
        <v>1</v>
      </c>
      <c r="C50" s="9" t="s">
        <v>138</v>
      </c>
      <c r="D50" s="9" t="s">
        <v>138</v>
      </c>
      <c r="E50" s="9" t="s">
        <v>139</v>
      </c>
      <c r="F50" s="1" t="s">
        <v>18</v>
      </c>
      <c r="G50" s="9"/>
      <c r="H50" s="1"/>
      <c r="I50" s="1">
        <v>8</v>
      </c>
      <c r="J50" s="1">
        <v>0</v>
      </c>
      <c r="K50" s="1">
        <v>0</v>
      </c>
      <c r="L50" s="1" t="s">
        <v>30</v>
      </c>
    </row>
    <row r="51" spans="1:12" x14ac:dyDescent="0.3">
      <c r="B51" s="9"/>
      <c r="C51" s="9"/>
      <c r="D51" s="4"/>
      <c r="E51" s="9"/>
      <c r="G51" s="9"/>
      <c r="H51" s="1"/>
      <c r="I51" s="9"/>
      <c r="J51" s="9"/>
      <c r="K51" s="9"/>
      <c r="L51" s="1"/>
    </row>
    <row r="52" spans="1:12" x14ac:dyDescent="0.3">
      <c r="A52" s="10">
        <f>'Product Backlog'!A8</f>
        <v>7</v>
      </c>
      <c r="B52" s="10">
        <v>3</v>
      </c>
      <c r="C52" s="10" t="str">
        <f>'Product Backlog'!B8</f>
        <v>Trigger alarm</v>
      </c>
      <c r="D52" s="13" t="str">
        <f>'Product Backlog'!C8</f>
        <v>The patient should be able to trigger different alarm types</v>
      </c>
      <c r="E52" s="11"/>
      <c r="F52" s="10"/>
      <c r="G52" s="11"/>
      <c r="H52" s="10" t="str">
        <f>'Product Backlog'!D8</f>
        <v>medium</v>
      </c>
      <c r="I52" s="10">
        <f>SUM(I53:I56)</f>
        <v>0</v>
      </c>
      <c r="J52" s="10">
        <f>SUM(J53:J56)</f>
        <v>0</v>
      </c>
      <c r="K52" s="10">
        <f>SUM(K53:K56)</f>
        <v>0</v>
      </c>
      <c r="L52" s="10" t="str">
        <f>'Product Backlog'!H8</f>
        <v>waiting</v>
      </c>
    </row>
    <row r="53" spans="1:12" x14ac:dyDescent="0.3">
      <c r="A53" s="1">
        <f>A52+0.1</f>
        <v>7.1</v>
      </c>
      <c r="B53" s="1">
        <f>$B$52</f>
        <v>3</v>
      </c>
      <c r="C53" s="9" t="s">
        <v>55</v>
      </c>
      <c r="D53" s="4" t="s">
        <v>140</v>
      </c>
      <c r="E53" s="9" t="s">
        <v>57</v>
      </c>
      <c r="G53" s="9"/>
      <c r="H53" s="1"/>
      <c r="I53" s="1">
        <v>0</v>
      </c>
      <c r="J53" s="1">
        <v>0</v>
      </c>
      <c r="K53" s="1">
        <v>0</v>
      </c>
      <c r="L53" s="1" t="s">
        <v>30</v>
      </c>
    </row>
    <row r="54" spans="1:12" x14ac:dyDescent="0.3">
      <c r="A54" s="1">
        <f t="shared" ref="A54:A55" si="12">A53+0.1</f>
        <v>7.1999999999999993</v>
      </c>
      <c r="B54" s="1">
        <f>$B$52</f>
        <v>3</v>
      </c>
      <c r="C54" s="9" t="s">
        <v>141</v>
      </c>
      <c r="D54" s="4" t="s">
        <v>142</v>
      </c>
      <c r="E54" s="9" t="s">
        <v>60</v>
      </c>
      <c r="G54" s="9"/>
      <c r="H54" s="1"/>
      <c r="I54" s="1">
        <v>0</v>
      </c>
      <c r="J54" s="1">
        <v>0</v>
      </c>
      <c r="K54" s="1">
        <v>0</v>
      </c>
      <c r="L54" s="1" t="s">
        <v>30</v>
      </c>
    </row>
    <row r="55" spans="1:12" ht="28.8" x14ac:dyDescent="0.3">
      <c r="A55" s="1">
        <f t="shared" si="12"/>
        <v>7.2999999999999989</v>
      </c>
      <c r="B55" s="1">
        <f>$B$52</f>
        <v>3</v>
      </c>
      <c r="C55" s="9" t="s">
        <v>143</v>
      </c>
      <c r="D55" s="4" t="s">
        <v>144</v>
      </c>
      <c r="E55" s="9" t="s">
        <v>60</v>
      </c>
      <c r="G55" s="9"/>
      <c r="H55" s="1"/>
      <c r="I55" s="1">
        <v>0</v>
      </c>
      <c r="J55" s="1">
        <v>0</v>
      </c>
      <c r="K55" s="1">
        <v>0</v>
      </c>
      <c r="L55" s="1" t="s">
        <v>30</v>
      </c>
    </row>
    <row r="56" spans="1:12" x14ac:dyDescent="0.3">
      <c r="B56" s="4"/>
      <c r="C56" s="9"/>
      <c r="D56" s="4"/>
      <c r="E56" s="9"/>
      <c r="F56" s="19"/>
      <c r="G56" s="9"/>
      <c r="H56" s="1"/>
      <c r="I56" s="9"/>
      <c r="J56" s="4"/>
      <c r="K56" s="9"/>
      <c r="L56" s="1"/>
    </row>
    <row r="57" spans="1:12" ht="28.8" x14ac:dyDescent="0.3">
      <c r="A57" s="10">
        <f>'Product Backlog'!A9</f>
        <v>8</v>
      </c>
      <c r="B57" s="10">
        <v>2</v>
      </c>
      <c r="C57" s="10" t="str">
        <f>'Product Backlog'!B9</f>
        <v>Entry Manager</v>
      </c>
      <c r="D57" s="13" t="str">
        <f>'Product Backlog'!C9</f>
        <v>When the patient sends an entry, it should be processed by a server, stored and should update the statistik</v>
      </c>
      <c r="E57" s="11"/>
      <c r="F57" s="10"/>
      <c r="G57" s="11"/>
      <c r="H57" s="10" t="str">
        <f>'Product Backlog'!D9</f>
        <v>high</v>
      </c>
      <c r="I57" s="10">
        <v>0</v>
      </c>
      <c r="J57" s="10">
        <v>0</v>
      </c>
      <c r="K57" s="10">
        <v>0</v>
      </c>
      <c r="L57" s="10" t="str">
        <f>'Product Backlog'!H9</f>
        <v>waiting</v>
      </c>
    </row>
    <row r="58" spans="1:12" x14ac:dyDescent="0.3">
      <c r="A58" s="1">
        <f xml:space="preserve"> A57 + 0.1</f>
        <v>8.1</v>
      </c>
      <c r="B58" s="1">
        <f t="shared" ref="B58:B65" si="13">$B$57</f>
        <v>2</v>
      </c>
      <c r="C58" s="9" t="s">
        <v>113</v>
      </c>
      <c r="D58" s="4" t="s">
        <v>145</v>
      </c>
      <c r="E58" s="9" t="s">
        <v>60</v>
      </c>
      <c r="G58" s="9"/>
      <c r="H58" s="1"/>
      <c r="I58" s="1">
        <v>0</v>
      </c>
      <c r="J58" s="1">
        <v>0</v>
      </c>
      <c r="K58" s="1">
        <v>0</v>
      </c>
      <c r="L58" s="1" t="s">
        <v>30</v>
      </c>
    </row>
    <row r="59" spans="1:12" x14ac:dyDescent="0.3">
      <c r="A59" s="1">
        <f t="shared" ref="A59:A65" si="14" xml:space="preserve"> A58 + 0.1</f>
        <v>8.1999999999999993</v>
      </c>
      <c r="B59" s="1">
        <f t="shared" si="13"/>
        <v>2</v>
      </c>
      <c r="C59" s="9" t="s">
        <v>146</v>
      </c>
      <c r="D59" s="4" t="s">
        <v>147</v>
      </c>
      <c r="E59" s="9" t="s">
        <v>60</v>
      </c>
      <c r="G59" s="9"/>
      <c r="H59" s="1"/>
      <c r="I59" s="1">
        <v>0</v>
      </c>
      <c r="J59" s="1">
        <v>0</v>
      </c>
      <c r="K59" s="1">
        <v>0</v>
      </c>
      <c r="L59" s="1" t="s">
        <v>30</v>
      </c>
    </row>
    <row r="60" spans="1:12" x14ac:dyDescent="0.3">
      <c r="A60" s="1">
        <f t="shared" si="14"/>
        <v>8.2999999999999989</v>
      </c>
      <c r="B60" s="1">
        <f t="shared" si="13"/>
        <v>2</v>
      </c>
      <c r="C60" s="9" t="s">
        <v>148</v>
      </c>
      <c r="D60" s="4" t="s">
        <v>149</v>
      </c>
      <c r="E60" s="9" t="s">
        <v>139</v>
      </c>
      <c r="G60" s="9"/>
      <c r="H60" s="1"/>
      <c r="I60" s="1">
        <v>0</v>
      </c>
      <c r="J60" s="1">
        <v>0</v>
      </c>
      <c r="K60" s="1">
        <v>0</v>
      </c>
      <c r="L60" s="1" t="s">
        <v>30</v>
      </c>
    </row>
    <row r="61" spans="1:12" x14ac:dyDescent="0.3">
      <c r="A61" s="1">
        <f t="shared" si="14"/>
        <v>8.3999999999999986</v>
      </c>
      <c r="B61" s="1">
        <f t="shared" si="13"/>
        <v>2</v>
      </c>
      <c r="C61" s="9" t="s">
        <v>81</v>
      </c>
      <c r="D61" s="4" t="s">
        <v>150</v>
      </c>
      <c r="E61" s="9" t="s">
        <v>151</v>
      </c>
      <c r="G61" s="9"/>
      <c r="H61" s="1"/>
      <c r="I61" s="1">
        <v>0</v>
      </c>
      <c r="J61" s="1">
        <v>0</v>
      </c>
      <c r="K61" s="1">
        <v>0</v>
      </c>
      <c r="L61" s="1" t="s">
        <v>30</v>
      </c>
    </row>
    <row r="62" spans="1:12" x14ac:dyDescent="0.3">
      <c r="A62" s="1">
        <f t="shared" si="14"/>
        <v>8.4999999999999982</v>
      </c>
      <c r="B62" s="1">
        <f t="shared" si="13"/>
        <v>2</v>
      </c>
      <c r="C62" s="9" t="s">
        <v>152</v>
      </c>
      <c r="D62" s="4" t="s">
        <v>153</v>
      </c>
      <c r="E62" s="9" t="s">
        <v>60</v>
      </c>
      <c r="G62" s="9"/>
      <c r="H62" s="1"/>
      <c r="I62" s="1">
        <v>0</v>
      </c>
      <c r="J62" s="1">
        <v>0</v>
      </c>
      <c r="K62" s="1">
        <v>0</v>
      </c>
      <c r="L62" s="1" t="s">
        <v>30</v>
      </c>
    </row>
    <row r="63" spans="1:12" x14ac:dyDescent="0.3">
      <c r="A63" s="1">
        <f t="shared" si="14"/>
        <v>8.5999999999999979</v>
      </c>
      <c r="B63" s="1">
        <f t="shared" si="13"/>
        <v>2</v>
      </c>
      <c r="C63" s="9" t="s">
        <v>154</v>
      </c>
      <c r="D63" s="4" t="s">
        <v>155</v>
      </c>
      <c r="E63" s="9" t="s">
        <v>60</v>
      </c>
      <c r="G63" s="9"/>
      <c r="H63" s="1"/>
      <c r="I63" s="1">
        <v>0</v>
      </c>
      <c r="J63" s="1">
        <v>0</v>
      </c>
      <c r="K63" s="1">
        <v>0</v>
      </c>
      <c r="L63" s="1" t="s">
        <v>30</v>
      </c>
    </row>
    <row r="64" spans="1:12" x14ac:dyDescent="0.3">
      <c r="A64" s="1">
        <f t="shared" si="14"/>
        <v>8.6999999999999975</v>
      </c>
      <c r="B64" s="1">
        <f t="shared" si="13"/>
        <v>2</v>
      </c>
      <c r="C64" s="9" t="s">
        <v>156</v>
      </c>
      <c r="D64" s="4" t="s">
        <v>157</v>
      </c>
      <c r="E64" s="9" t="s">
        <v>60</v>
      </c>
      <c r="G64" s="9"/>
      <c r="H64" s="9"/>
      <c r="I64" s="1">
        <v>0</v>
      </c>
      <c r="J64" s="1">
        <v>0</v>
      </c>
      <c r="K64" s="1">
        <v>0</v>
      </c>
      <c r="L64" s="1" t="s">
        <v>30</v>
      </c>
    </row>
    <row r="65" spans="1:12" x14ac:dyDescent="0.3">
      <c r="A65" s="1">
        <f t="shared" si="14"/>
        <v>8.7999999999999972</v>
      </c>
      <c r="B65" s="1">
        <f t="shared" si="13"/>
        <v>2</v>
      </c>
      <c r="C65" s="9" t="s">
        <v>158</v>
      </c>
      <c r="D65" s="4" t="s">
        <v>159</v>
      </c>
      <c r="E65" s="9" t="s">
        <v>60</v>
      </c>
      <c r="G65" s="9"/>
      <c r="H65" s="9"/>
      <c r="I65" s="1">
        <v>0</v>
      </c>
      <c r="J65" s="1">
        <v>0</v>
      </c>
      <c r="K65" s="1">
        <v>0</v>
      </c>
      <c r="L65" s="1" t="s">
        <v>30</v>
      </c>
    </row>
    <row r="66" spans="1:12" x14ac:dyDescent="0.3">
      <c r="B66" s="1"/>
      <c r="C66" s="9"/>
      <c r="D66" s="4"/>
      <c r="E66" s="9"/>
      <c r="G66" s="9"/>
      <c r="H66" s="9"/>
      <c r="I66" s="9"/>
      <c r="J66" s="9"/>
      <c r="K66" s="9"/>
      <c r="L66" s="1"/>
    </row>
    <row r="67" spans="1:12" x14ac:dyDescent="0.3">
      <c r="B67" s="1"/>
      <c r="C67" s="9"/>
      <c r="D67" s="4"/>
      <c r="E67" s="9"/>
      <c r="G67" s="9"/>
      <c r="H67" s="9"/>
      <c r="I67" s="9"/>
      <c r="J67" s="9"/>
      <c r="K67" s="9"/>
      <c r="L67" s="1"/>
    </row>
    <row r="68" spans="1:12" x14ac:dyDescent="0.3">
      <c r="B68" s="1"/>
      <c r="C68" s="9"/>
      <c r="D68" s="4"/>
      <c r="E68" s="9"/>
      <c r="G68" s="9"/>
      <c r="H68" s="9"/>
      <c r="I68" s="9"/>
      <c r="J68" s="9"/>
      <c r="K68" s="9"/>
      <c r="L68" s="1"/>
    </row>
    <row r="69" spans="1:12" x14ac:dyDescent="0.3">
      <c r="B69" s="1"/>
      <c r="C69" s="9"/>
      <c r="D69" s="4"/>
      <c r="E69" s="9"/>
      <c r="G69" s="9"/>
      <c r="H69" s="9"/>
      <c r="I69" s="9"/>
      <c r="J69" s="9"/>
      <c r="K69" s="9"/>
      <c r="L69" s="1"/>
    </row>
    <row r="70" spans="1:12" x14ac:dyDescent="0.3">
      <c r="B70" s="1"/>
      <c r="C70" s="9"/>
      <c r="D70" s="4"/>
      <c r="E70" s="9"/>
      <c r="G70" s="9"/>
      <c r="H70" s="9"/>
      <c r="I70" s="9"/>
      <c r="J70" s="9"/>
      <c r="K70" s="9"/>
      <c r="L70" s="1"/>
    </row>
    <row r="71" spans="1:12" x14ac:dyDescent="0.3">
      <c r="B71" s="1"/>
      <c r="C71" s="9"/>
      <c r="D71" s="4"/>
      <c r="E71" s="9"/>
      <c r="G71" s="9"/>
      <c r="H71" s="9"/>
      <c r="I71" s="9"/>
      <c r="J71" s="9"/>
      <c r="K71" s="9"/>
      <c r="L71" s="1"/>
    </row>
    <row r="72" spans="1:12" x14ac:dyDescent="0.3">
      <c r="B72" s="1"/>
      <c r="C72" s="9"/>
      <c r="D72" s="4"/>
      <c r="E72" s="9"/>
      <c r="G72" s="9"/>
      <c r="H72" s="9"/>
      <c r="I72" s="9"/>
      <c r="J72" s="9"/>
      <c r="K72" s="9"/>
      <c r="L72" s="1"/>
    </row>
    <row r="73" spans="1:12" x14ac:dyDescent="0.3">
      <c r="B73" s="1"/>
      <c r="C73" s="9"/>
      <c r="D73" s="4"/>
      <c r="E73" s="9"/>
      <c r="G73" s="9"/>
      <c r="H73" s="9"/>
      <c r="I73" s="9"/>
      <c r="J73" s="9"/>
      <c r="K73" s="9"/>
      <c r="L73" s="1"/>
    </row>
    <row r="74" spans="1:12" x14ac:dyDescent="0.3">
      <c r="B74" s="1"/>
      <c r="C74" s="9"/>
      <c r="D74" s="4"/>
      <c r="E74" s="9"/>
      <c r="G74" s="9"/>
      <c r="H74" s="9"/>
      <c r="I74" s="9"/>
      <c r="J74" s="9"/>
      <c r="K74" s="9"/>
      <c r="L74" s="1"/>
    </row>
    <row r="75" spans="1:12" x14ac:dyDescent="0.3">
      <c r="B75" s="1"/>
      <c r="C75" s="9"/>
      <c r="D75" s="4"/>
      <c r="E75" s="9"/>
      <c r="G75" s="9"/>
      <c r="H75" s="9"/>
      <c r="I75" s="9"/>
      <c r="J75" s="9"/>
      <c r="K75" s="9"/>
      <c r="L75" s="1"/>
    </row>
    <row r="76" spans="1:12" x14ac:dyDescent="0.3">
      <c r="B76" s="1"/>
      <c r="C76" s="9"/>
      <c r="D76" s="4"/>
      <c r="E76" s="9"/>
      <c r="G76" s="9"/>
      <c r="H76" s="9"/>
      <c r="I76" s="9"/>
      <c r="J76" s="9"/>
      <c r="K76" s="9"/>
      <c r="L76" s="1"/>
    </row>
    <row r="77" spans="1:12" x14ac:dyDescent="0.3">
      <c r="B77" s="1"/>
      <c r="C77" s="9"/>
      <c r="D77" s="4"/>
      <c r="E77" s="9"/>
      <c r="G77" s="9"/>
      <c r="H77" s="9"/>
      <c r="I77" s="9"/>
      <c r="J77" s="9"/>
      <c r="K77" s="9"/>
      <c r="L77" s="1"/>
    </row>
    <row r="78" spans="1:12" x14ac:dyDescent="0.3">
      <c r="B78" s="1"/>
      <c r="C78" s="9"/>
      <c r="D78" s="4"/>
      <c r="E78" s="9"/>
      <c r="G78" s="9"/>
      <c r="H78" s="9"/>
      <c r="I78" s="9"/>
      <c r="J78" s="9"/>
      <c r="K78" s="9"/>
      <c r="L78" s="1"/>
    </row>
    <row r="79" spans="1:12" x14ac:dyDescent="0.3">
      <c r="B79" s="1"/>
      <c r="C79" s="9"/>
      <c r="D79" s="4"/>
      <c r="E79" s="9"/>
      <c r="G79" s="9"/>
      <c r="H79" s="9"/>
      <c r="I79" s="9"/>
      <c r="J79" s="9"/>
      <c r="K79" s="9"/>
      <c r="L79" s="1"/>
    </row>
    <row r="80" spans="1:12" x14ac:dyDescent="0.3">
      <c r="B80" s="1"/>
      <c r="C80" s="9"/>
      <c r="D80" s="4"/>
      <c r="E80" s="9"/>
      <c r="G80" s="9"/>
      <c r="H80" s="9"/>
      <c r="I80" s="9"/>
      <c r="J80" s="9"/>
      <c r="K80" s="9"/>
      <c r="L80" s="1"/>
    </row>
    <row r="81" spans="2:12" x14ac:dyDescent="0.3">
      <c r="B81" s="1"/>
      <c r="C81" s="9"/>
      <c r="D81" s="4"/>
      <c r="E81" s="9"/>
      <c r="G81" s="9"/>
      <c r="H81" s="9"/>
      <c r="I81" s="9"/>
      <c r="J81" s="9"/>
      <c r="K81" s="9"/>
      <c r="L81" s="1"/>
    </row>
    <row r="82" spans="2:12" x14ac:dyDescent="0.3">
      <c r="B82" s="1"/>
      <c r="C82" s="9"/>
      <c r="D82" s="4"/>
      <c r="E82" s="9"/>
      <c r="G82" s="9"/>
      <c r="H82" s="9"/>
      <c r="I82" s="9"/>
      <c r="J82" s="9"/>
      <c r="K82" s="9"/>
      <c r="L82" s="1"/>
    </row>
    <row r="83" spans="2:12" x14ac:dyDescent="0.3">
      <c r="B83" s="1"/>
      <c r="C83" s="9"/>
      <c r="D83" s="4"/>
      <c r="E83" s="9"/>
      <c r="G83" s="9"/>
      <c r="H83" s="9"/>
      <c r="I83" s="9"/>
      <c r="J83" s="9"/>
      <c r="K83" s="9"/>
      <c r="L83" s="1"/>
    </row>
    <row r="84" spans="2:12" x14ac:dyDescent="0.3">
      <c r="B84" s="1"/>
      <c r="C84" s="9"/>
      <c r="D84" s="4"/>
      <c r="E84" s="9"/>
      <c r="G84" s="9"/>
      <c r="H84" s="9"/>
      <c r="I84" s="9"/>
      <c r="J84" s="9"/>
      <c r="K84" s="9"/>
      <c r="L84" s="1"/>
    </row>
    <row r="85" spans="2:12" x14ac:dyDescent="0.3">
      <c r="B85" s="1"/>
      <c r="C85" s="9"/>
      <c r="D85" s="4"/>
      <c r="E85" s="9"/>
      <c r="G85" s="9"/>
      <c r="H85" s="9"/>
      <c r="I85" s="9"/>
      <c r="J85" s="9"/>
      <c r="K85" s="9"/>
      <c r="L85" s="1"/>
    </row>
    <row r="86" spans="2:12" x14ac:dyDescent="0.3">
      <c r="B86" s="1"/>
      <c r="C86" s="9"/>
      <c r="D86" s="4"/>
      <c r="E86" s="9"/>
      <c r="G86" s="9"/>
      <c r="H86" s="9"/>
      <c r="I86" s="9"/>
      <c r="J86" s="9"/>
      <c r="K86" s="9"/>
      <c r="L86" s="1"/>
    </row>
    <row r="87" spans="2:12" x14ac:dyDescent="0.3">
      <c r="B87" s="1"/>
      <c r="C87" s="9"/>
      <c r="D87" s="4"/>
      <c r="E87" s="9"/>
      <c r="G87" s="9"/>
      <c r="H87" s="9"/>
      <c r="I87" s="9"/>
      <c r="J87" s="9"/>
      <c r="K87" s="9"/>
      <c r="L87" s="1"/>
    </row>
    <row r="88" spans="2:12" x14ac:dyDescent="0.3">
      <c r="B88" s="1"/>
      <c r="C88" s="9"/>
      <c r="D88" s="4"/>
      <c r="E88" s="9"/>
      <c r="G88" s="9"/>
      <c r="H88" s="9"/>
      <c r="I88" s="9"/>
      <c r="J88" s="9"/>
      <c r="K88" s="9"/>
      <c r="L88" s="1"/>
    </row>
    <row r="89" spans="2:12" x14ac:dyDescent="0.3">
      <c r="B89" s="1"/>
      <c r="C89" s="9"/>
      <c r="D89" s="4"/>
      <c r="E89" s="9"/>
      <c r="G89" s="9"/>
      <c r="H89" s="9"/>
      <c r="I89" s="9"/>
      <c r="J89" s="9"/>
      <c r="K89" s="9"/>
      <c r="L89" s="1"/>
    </row>
    <row r="90" spans="2:12" x14ac:dyDescent="0.3">
      <c r="B90" s="1"/>
      <c r="C90" s="9"/>
      <c r="D90" s="4"/>
      <c r="E90" s="9"/>
      <c r="G90" s="9"/>
      <c r="H90" s="9"/>
      <c r="I90" s="9"/>
      <c r="J90" s="9"/>
      <c r="K90" s="9"/>
      <c r="L90" s="1"/>
    </row>
    <row r="91" spans="2:12" x14ac:dyDescent="0.3">
      <c r="B91" s="1"/>
      <c r="C91" s="9"/>
      <c r="D91" s="4"/>
      <c r="E91" s="9"/>
      <c r="G91" s="9"/>
      <c r="H91" s="9"/>
      <c r="I91" s="9"/>
      <c r="J91" s="9"/>
      <c r="K91" s="9"/>
      <c r="L91" s="1"/>
    </row>
    <row r="92" spans="2:12" x14ac:dyDescent="0.3">
      <c r="B92" s="1"/>
      <c r="C92" s="9"/>
      <c r="D92" s="4"/>
      <c r="E92" s="9"/>
      <c r="G92" s="9"/>
      <c r="H92" s="9"/>
      <c r="I92" s="9"/>
      <c r="J92" s="9"/>
      <c r="K92" s="9"/>
      <c r="L92" s="1"/>
    </row>
    <row r="93" spans="2:12" x14ac:dyDescent="0.3">
      <c r="B93" s="1"/>
      <c r="C93" s="9"/>
      <c r="D93" s="4"/>
      <c r="E93" s="9"/>
      <c r="G93" s="9"/>
      <c r="H93" s="9"/>
      <c r="I93" s="9"/>
      <c r="J93" s="9"/>
      <c r="K93" s="9"/>
      <c r="L93" s="1"/>
    </row>
    <row r="94" spans="2:12" x14ac:dyDescent="0.3">
      <c r="B94" s="1"/>
      <c r="C94" s="9"/>
      <c r="D94" s="4"/>
      <c r="E94" s="9"/>
      <c r="G94" s="9"/>
      <c r="H94" s="9"/>
      <c r="I94" s="9"/>
      <c r="J94" s="9"/>
      <c r="K94" s="9"/>
      <c r="L94" s="1"/>
    </row>
    <row r="95" spans="2:12" x14ac:dyDescent="0.3">
      <c r="B95" s="1"/>
      <c r="C95" s="9"/>
      <c r="D95" s="4"/>
      <c r="E95" s="9"/>
      <c r="G95" s="9"/>
      <c r="H95" s="9"/>
      <c r="I95" s="9"/>
      <c r="J95" s="9"/>
      <c r="K95" s="9"/>
      <c r="L95" s="1"/>
    </row>
    <row r="96" spans="2:12" x14ac:dyDescent="0.3">
      <c r="B96" s="1"/>
      <c r="C96" s="9"/>
      <c r="D96" s="4"/>
      <c r="E96" s="9"/>
      <c r="G96" s="9"/>
      <c r="H96" s="9"/>
      <c r="I96" s="9"/>
      <c r="J96" s="9"/>
      <c r="K96" s="9"/>
      <c r="L96" s="1"/>
    </row>
    <row r="97" spans="2:12" x14ac:dyDescent="0.3">
      <c r="B97" s="1"/>
      <c r="C97" s="9"/>
      <c r="D97" s="4"/>
      <c r="E97" s="9"/>
      <c r="G97" s="9"/>
      <c r="H97" s="9"/>
      <c r="I97" s="9"/>
      <c r="J97" s="9"/>
      <c r="K97" s="9"/>
      <c r="L97" s="1"/>
    </row>
    <row r="98" spans="2:12" x14ac:dyDescent="0.3">
      <c r="B98" s="1"/>
      <c r="C98" s="9"/>
      <c r="D98" s="4"/>
      <c r="E98" s="9"/>
      <c r="G98" s="9"/>
      <c r="H98" s="9"/>
      <c r="I98" s="9"/>
      <c r="J98" s="9"/>
      <c r="K98" s="9"/>
      <c r="L98" s="1"/>
    </row>
    <row r="99" spans="2:12" x14ac:dyDescent="0.3">
      <c r="B99" s="1"/>
      <c r="C99" s="9"/>
      <c r="D99" s="4"/>
      <c r="E99" s="9"/>
      <c r="G99" s="9"/>
      <c r="H99" s="9"/>
      <c r="I99" s="9"/>
      <c r="J99" s="9"/>
      <c r="K99" s="9"/>
      <c r="L99" s="1"/>
    </row>
    <row r="100" spans="2:12" x14ac:dyDescent="0.3">
      <c r="B100" s="1"/>
      <c r="C100" s="9"/>
      <c r="D100" s="4"/>
      <c r="E100" s="9"/>
      <c r="G100" s="9"/>
      <c r="H100" s="9"/>
      <c r="I100" s="9"/>
      <c r="J100" s="9"/>
      <c r="K100" s="9"/>
      <c r="L100" s="1"/>
    </row>
    <row r="101" spans="2:12" x14ac:dyDescent="0.3">
      <c r="B101" s="1"/>
      <c r="C101" s="9"/>
      <c r="D101" s="4"/>
      <c r="E101" s="9"/>
      <c r="G101" s="9"/>
      <c r="H101" s="9"/>
      <c r="I101" s="9"/>
      <c r="J101" s="9"/>
      <c r="K101" s="9"/>
      <c r="L101" s="1"/>
    </row>
    <row r="102" spans="2:12" x14ac:dyDescent="0.3">
      <c r="B102" s="1"/>
      <c r="C102" s="9"/>
      <c r="D102" s="4"/>
      <c r="E102" s="9"/>
      <c r="G102" s="9"/>
      <c r="H102" s="9"/>
      <c r="I102" s="9"/>
      <c r="J102" s="9"/>
      <c r="K102" s="9"/>
      <c r="L102" s="1"/>
    </row>
    <row r="103" spans="2:12" x14ac:dyDescent="0.3">
      <c r="B103" s="1"/>
      <c r="C103" s="9"/>
      <c r="D103" s="4"/>
      <c r="E103" s="9"/>
      <c r="G103" s="9"/>
      <c r="H103" s="9"/>
      <c r="I103" s="9"/>
      <c r="J103" s="9"/>
      <c r="K103" s="9"/>
      <c r="L103" s="1"/>
    </row>
    <row r="104" spans="2:12" x14ac:dyDescent="0.3">
      <c r="B104" s="1"/>
      <c r="C104" s="9"/>
      <c r="D104" s="4"/>
      <c r="E104" s="9"/>
      <c r="G104" s="9"/>
      <c r="H104" s="9"/>
      <c r="I104" s="9"/>
      <c r="J104" s="9"/>
      <c r="K104" s="9"/>
      <c r="L104" s="1"/>
    </row>
    <row r="105" spans="2:12" x14ac:dyDescent="0.3">
      <c r="B105" s="1"/>
      <c r="C105" s="9"/>
      <c r="D105" s="4"/>
      <c r="E105" s="9"/>
      <c r="G105" s="9"/>
      <c r="H105" s="9"/>
      <c r="I105" s="9"/>
      <c r="J105" s="9"/>
      <c r="K105" s="9"/>
      <c r="L105" s="1"/>
    </row>
    <row r="106" spans="2:12" x14ac:dyDescent="0.3">
      <c r="B106" s="1"/>
      <c r="C106" s="9"/>
      <c r="D106" s="4"/>
      <c r="E106" s="9"/>
      <c r="G106" s="9"/>
      <c r="H106" s="9"/>
      <c r="I106" s="9"/>
      <c r="J106" s="9"/>
      <c r="K106" s="9"/>
      <c r="L106" s="1"/>
    </row>
    <row r="107" spans="2:12" x14ac:dyDescent="0.3">
      <c r="B107" s="1"/>
      <c r="C107" s="9"/>
      <c r="D107" s="4"/>
      <c r="E107" s="9"/>
      <c r="G107" s="9"/>
      <c r="H107" s="9"/>
      <c r="I107" s="9"/>
      <c r="J107" s="9"/>
      <c r="K107" s="9"/>
      <c r="L107" s="1"/>
    </row>
    <row r="108" spans="2:12" x14ac:dyDescent="0.3">
      <c r="B108" s="1"/>
      <c r="C108" s="9"/>
      <c r="D108" s="4"/>
      <c r="E108" s="9"/>
      <c r="G108" s="9"/>
      <c r="H108" s="9"/>
      <c r="I108" s="9"/>
      <c r="J108" s="9"/>
      <c r="K108" s="9"/>
      <c r="L108" s="1"/>
    </row>
    <row r="109" spans="2:12" x14ac:dyDescent="0.3">
      <c r="B109" s="1"/>
      <c r="C109" s="9"/>
      <c r="D109" s="4"/>
      <c r="E109" s="9"/>
      <c r="G109" s="9"/>
      <c r="H109" s="9"/>
      <c r="I109" s="9"/>
      <c r="J109" s="9"/>
      <c r="K109" s="9"/>
      <c r="L109" s="1"/>
    </row>
    <row r="110" spans="2:12" x14ac:dyDescent="0.3">
      <c r="B110" s="1"/>
      <c r="C110" s="9"/>
      <c r="D110" s="4"/>
      <c r="E110" s="9"/>
      <c r="G110" s="9"/>
      <c r="H110" s="9"/>
      <c r="I110" s="9"/>
      <c r="J110" s="9"/>
      <c r="K110" s="9"/>
      <c r="L110" s="1"/>
    </row>
    <row r="111" spans="2:12" x14ac:dyDescent="0.3">
      <c r="B111" s="9"/>
      <c r="C111" s="9"/>
      <c r="D111" s="4"/>
      <c r="E111" s="9"/>
      <c r="G111" s="9"/>
      <c r="H111" s="9"/>
      <c r="I111" s="9"/>
      <c r="J111" s="9"/>
      <c r="K111" s="9"/>
      <c r="L111" s="1"/>
    </row>
    <row r="112" spans="2:12" x14ac:dyDescent="0.3">
      <c r="B112" s="9"/>
      <c r="C112" s="9"/>
      <c r="D112" s="4"/>
      <c r="E112" s="9"/>
      <c r="G112" s="9"/>
      <c r="H112" s="9"/>
      <c r="I112" s="9"/>
      <c r="J112" s="9"/>
      <c r="K112" s="9"/>
      <c r="L112" s="1"/>
    </row>
    <row r="113" spans="2:12" x14ac:dyDescent="0.3">
      <c r="B113" s="9"/>
      <c r="C113" s="9"/>
      <c r="D113" s="4"/>
      <c r="E113" s="9"/>
      <c r="G113" s="9"/>
      <c r="H113" s="9"/>
      <c r="I113" s="9"/>
      <c r="J113" s="9"/>
      <c r="K113" s="9"/>
      <c r="L113" s="1"/>
    </row>
    <row r="114" spans="2:12" x14ac:dyDescent="0.3">
      <c r="B114" s="9"/>
      <c r="C114" s="9"/>
      <c r="D114" s="4"/>
      <c r="E114" s="9"/>
      <c r="G114" s="9"/>
      <c r="H114" s="9"/>
      <c r="I114" s="9"/>
      <c r="J114" s="9"/>
      <c r="K114" s="9"/>
      <c r="L114" s="1"/>
    </row>
    <row r="115" spans="2:12" x14ac:dyDescent="0.3">
      <c r="B115" s="9"/>
      <c r="C115" s="9"/>
      <c r="D115" s="4"/>
      <c r="E115" s="9"/>
      <c r="G115" s="9"/>
      <c r="H115" s="9"/>
      <c r="I115" s="9"/>
      <c r="J115" s="9"/>
      <c r="K115" s="9"/>
      <c r="L115" s="1"/>
    </row>
    <row r="116" spans="2:12" x14ac:dyDescent="0.3">
      <c r="B116" s="9"/>
      <c r="C116" s="9"/>
      <c r="D116" s="4"/>
      <c r="E116" s="9"/>
      <c r="G116" s="9"/>
      <c r="H116" s="9"/>
      <c r="I116" s="9"/>
      <c r="J116" s="9"/>
      <c r="K116" s="9"/>
      <c r="L116" s="1"/>
    </row>
    <row r="117" spans="2:12" x14ac:dyDescent="0.3">
      <c r="B117" s="9"/>
      <c r="C117" s="9"/>
      <c r="D117" s="4"/>
      <c r="E117" s="9"/>
      <c r="G117" s="9"/>
      <c r="H117" s="9"/>
      <c r="I117" s="9"/>
      <c r="J117" s="9"/>
      <c r="K117" s="9"/>
      <c r="L117" s="1"/>
    </row>
    <row r="118" spans="2:12" x14ac:dyDescent="0.3">
      <c r="B118" s="9"/>
      <c r="C118" s="9"/>
      <c r="D118" s="4"/>
      <c r="E118" s="9"/>
      <c r="G118" s="9"/>
      <c r="H118" s="9"/>
      <c r="I118" s="9"/>
      <c r="J118" s="9"/>
      <c r="K118" s="9"/>
      <c r="L118" s="1"/>
    </row>
    <row r="119" spans="2:12" x14ac:dyDescent="0.3">
      <c r="B119" s="9"/>
      <c r="C119" s="9"/>
      <c r="D119" s="4"/>
      <c r="E119" s="9"/>
      <c r="G119" s="9"/>
      <c r="H119" s="9"/>
      <c r="I119" s="9"/>
      <c r="J119" s="9"/>
      <c r="K119" s="9"/>
      <c r="L119" s="1"/>
    </row>
    <row r="120" spans="2:12" x14ac:dyDescent="0.3">
      <c r="B120" s="9"/>
      <c r="C120" s="9"/>
      <c r="D120" s="4"/>
      <c r="E120" s="9"/>
      <c r="G120" s="9"/>
      <c r="H120" s="9"/>
      <c r="I120" s="9"/>
      <c r="J120" s="9"/>
      <c r="K120" s="9"/>
      <c r="L120" s="1"/>
    </row>
    <row r="121" spans="2:12" x14ac:dyDescent="0.3">
      <c r="B121" s="9"/>
      <c r="C121" s="9"/>
      <c r="D121" s="4"/>
      <c r="E121" s="9"/>
      <c r="G121" s="9"/>
      <c r="H121" s="9"/>
      <c r="I121" s="9"/>
      <c r="J121" s="9"/>
      <c r="K121" s="9"/>
      <c r="L121" s="1"/>
    </row>
    <row r="122" spans="2:12" x14ac:dyDescent="0.3">
      <c r="B122" s="9"/>
      <c r="C122" s="9"/>
      <c r="D122" s="4"/>
      <c r="E122" s="9"/>
      <c r="G122" s="9"/>
      <c r="H122" s="9"/>
      <c r="I122" s="9"/>
      <c r="J122" s="9"/>
      <c r="K122" s="9"/>
      <c r="L122" s="1"/>
    </row>
    <row r="123" spans="2:12" x14ac:dyDescent="0.3">
      <c r="B123" s="9"/>
      <c r="C123" s="9"/>
      <c r="D123" s="4"/>
      <c r="E123" s="9"/>
      <c r="G123" s="9"/>
      <c r="H123" s="9"/>
      <c r="I123" s="9"/>
      <c r="J123" s="9"/>
      <c r="K123" s="9"/>
      <c r="L123" s="1"/>
    </row>
    <row r="124" spans="2:12" x14ac:dyDescent="0.3">
      <c r="B124" s="9"/>
      <c r="C124" s="9"/>
      <c r="D124" s="4"/>
      <c r="E124" s="9"/>
      <c r="G124" s="9"/>
      <c r="H124" s="9"/>
      <c r="I124" s="9"/>
      <c r="J124" s="9"/>
      <c r="K124" s="9"/>
      <c r="L124" s="1"/>
    </row>
    <row r="125" spans="2:12" x14ac:dyDescent="0.3">
      <c r="B125" s="9"/>
      <c r="C125" s="9"/>
      <c r="D125" s="4"/>
      <c r="E125" s="9"/>
      <c r="G125" s="9"/>
      <c r="H125" s="9"/>
      <c r="I125" s="9"/>
      <c r="J125" s="9"/>
      <c r="K125" s="9"/>
      <c r="L125" s="1"/>
    </row>
    <row r="126" spans="2:12" x14ac:dyDescent="0.3">
      <c r="B126" s="9"/>
      <c r="C126" s="9"/>
      <c r="D126" s="4"/>
      <c r="E126" s="9"/>
      <c r="G126" s="9"/>
      <c r="H126" s="9"/>
      <c r="I126" s="9"/>
      <c r="J126" s="9"/>
      <c r="K126" s="9"/>
      <c r="L126" s="1"/>
    </row>
  </sheetData>
  <phoneticPr fontId="3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5654-AFA3-4390-A55C-951738E63CDA}">
  <dimension ref="A1:D2"/>
  <sheetViews>
    <sheetView workbookViewId="0">
      <selection activeCell="F35" sqref="F35"/>
    </sheetView>
  </sheetViews>
  <sheetFormatPr baseColWidth="10" defaultColWidth="11.44140625" defaultRowHeight="14.4" x14ac:dyDescent="0.3"/>
  <sheetData>
    <row r="1" spans="1:4" ht="28.8" x14ac:dyDescent="0.3">
      <c r="A1" s="2" t="s">
        <v>48</v>
      </c>
      <c r="B1" s="2" t="s">
        <v>160</v>
      </c>
      <c r="C1" s="2" t="s">
        <v>161</v>
      </c>
      <c r="D1" s="2" t="s">
        <v>162</v>
      </c>
    </row>
    <row r="2" spans="1:4" x14ac:dyDescent="0.3">
      <c r="A2">
        <v>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893662426E20041B5DC715A07C05AC8" ma:contentTypeVersion="8" ma:contentTypeDescription="Ein neues Dokument erstellen." ma:contentTypeScope="" ma:versionID="b123856be176c707d40d0b1637a1d9d8">
  <xsd:schema xmlns:xsd="http://www.w3.org/2001/XMLSchema" xmlns:xs="http://www.w3.org/2001/XMLSchema" xmlns:p="http://schemas.microsoft.com/office/2006/metadata/properties" xmlns:ns2="f3d1dfd9-2c46-4740-86be-d7afc8a22601" targetNamespace="http://schemas.microsoft.com/office/2006/metadata/properties" ma:root="true" ma:fieldsID="e95ad6ca7cbfde5073c24a6d92598f1c" ns2:_="">
    <xsd:import namespace="f3d1dfd9-2c46-4740-86be-d7afc8a226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1dfd9-2c46-4740-86be-d7afc8a226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C1E931-C3B3-47D3-97FC-FFB9DB2F6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d1dfd9-2c46-4740-86be-d7afc8a226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0338BD-DFC9-4686-AE4A-E6B1A5A543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B1E459-8FC1-42F5-BF12-AB8D8917483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DeusArrow</dc:creator>
  <cp:keywords/>
  <dc:description/>
  <cp:lastModifiedBy>Julian Rodriguez Ugolini</cp:lastModifiedBy>
  <cp:revision/>
  <dcterms:created xsi:type="dcterms:W3CDTF">2020-05-03T01:15:55Z</dcterms:created>
  <dcterms:modified xsi:type="dcterms:W3CDTF">2020-05-05T15:56:28Z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0x0101006893662426E20041B5DC715A07C05AC8</vt:lpwstr>
  </property>
</Properties>
</file>