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CDCB805D-04E7-4F2A-A1B5-1C07EFC7002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1" i="2" l="1"/>
  <c r="AH29" i="2"/>
  <c r="AH30" i="2" s="1"/>
  <c r="AA31" i="2"/>
  <c r="AC29" i="2" s="1"/>
  <c r="AC30" i="2" s="1"/>
  <c r="V31" i="2"/>
  <c r="X29" i="2"/>
  <c r="X30" i="2" s="1"/>
  <c r="P31" i="2"/>
  <c r="R29" i="2" s="1"/>
  <c r="R30" i="2" s="1"/>
  <c r="K31" i="2"/>
  <c r="M29" i="2"/>
  <c r="M30" i="2" s="1"/>
  <c r="AF15" i="2"/>
  <c r="AH13" i="2"/>
  <c r="AH14" i="2" s="1"/>
  <c r="AA15" i="2"/>
  <c r="AC13" i="2"/>
  <c r="AC14" i="2" s="1"/>
  <c r="U15" i="2"/>
  <c r="W13" i="2" s="1"/>
  <c r="W14" i="2" s="1"/>
  <c r="P15" i="2"/>
  <c r="R13" i="2" s="1"/>
  <c r="R14" i="2" s="1"/>
  <c r="K15" i="2"/>
  <c r="M13" i="2" s="1"/>
  <c r="M14" i="2" s="1"/>
  <c r="Y43" i="1"/>
  <c r="AA41" i="1"/>
  <c r="AA42" i="1" s="1"/>
  <c r="S43" i="1"/>
  <c r="U41" i="1" s="1"/>
  <c r="U42" i="1" s="1"/>
  <c r="N43" i="1"/>
  <c r="P41" i="1"/>
  <c r="P42" i="1" s="1"/>
  <c r="H43" i="1"/>
  <c r="J41" i="1" s="1"/>
  <c r="J42" i="1" s="1"/>
  <c r="C43" i="1"/>
  <c r="E41" i="1" s="1"/>
  <c r="E42" i="1" s="1"/>
  <c r="AG29" i="1"/>
  <c r="AI27" i="1"/>
  <c r="AI28" i="1" s="1"/>
  <c r="AA29" i="1"/>
  <c r="AC27" i="1" s="1"/>
  <c r="AC28" i="1" s="1"/>
  <c r="V29" i="1"/>
  <c r="X27" i="1" s="1"/>
  <c r="X28" i="1" s="1"/>
  <c r="P29" i="1"/>
  <c r="R27" i="1"/>
  <c r="R28" i="1" s="1"/>
  <c r="K29" i="1"/>
  <c r="M27" i="1" s="1"/>
  <c r="M28" i="1" s="1"/>
  <c r="AF14" i="1"/>
  <c r="AH12" i="1"/>
  <c r="AH13" i="1" s="1"/>
  <c r="AA14" i="1"/>
  <c r="AC12" i="1" s="1"/>
  <c r="AC13" i="1" s="1"/>
  <c r="V14" i="1"/>
  <c r="X12" i="1" s="1"/>
  <c r="X13" i="1" s="1"/>
  <c r="Q14" i="1"/>
  <c r="S12" i="1" s="1"/>
  <c r="S13" i="1" s="1"/>
  <c r="K14" i="1"/>
  <c r="M12" i="1"/>
  <c r="M13" i="1" s="1"/>
</calcChain>
</file>

<file path=xl/sharedStrings.xml><?xml version="1.0" encoding="utf-8"?>
<sst xmlns="http://schemas.openxmlformats.org/spreadsheetml/2006/main" count="318" uniqueCount="46">
  <si>
    <t>MouseID</t>
  </si>
  <si>
    <t>Sex</t>
  </si>
  <si>
    <t>Age</t>
  </si>
  <si>
    <t>Ratio</t>
  </si>
  <si>
    <t>Fear</t>
  </si>
  <si>
    <t>Compound</t>
  </si>
  <si>
    <t>Safety</t>
  </si>
  <si>
    <t>Discrim</t>
  </si>
  <si>
    <t>Suppression</t>
  </si>
  <si>
    <t>1CA</t>
  </si>
  <si>
    <t>Female</t>
  </si>
  <si>
    <t>Adult</t>
  </si>
  <si>
    <t>1CB</t>
  </si>
  <si>
    <t>Male</t>
  </si>
  <si>
    <t>1CC</t>
  </si>
  <si>
    <t>1CE</t>
  </si>
  <si>
    <t>1CF</t>
  </si>
  <si>
    <t>Adolescent</t>
  </si>
  <si>
    <t>1CH</t>
  </si>
  <si>
    <t>1CI</t>
  </si>
  <si>
    <t>1CJ</t>
  </si>
  <si>
    <t>2CC</t>
  </si>
  <si>
    <t>2CD</t>
  </si>
  <si>
    <t>2CE</t>
  </si>
  <si>
    <t>2CG</t>
  </si>
  <si>
    <t>2CH</t>
  </si>
  <si>
    <t>3CA</t>
  </si>
  <si>
    <t>3CB</t>
  </si>
  <si>
    <t>3CD</t>
  </si>
  <si>
    <t>3CE</t>
  </si>
  <si>
    <t>3CF</t>
  </si>
  <si>
    <t>3CH</t>
  </si>
  <si>
    <t>4CA</t>
  </si>
  <si>
    <t>4CE</t>
  </si>
  <si>
    <t>4CF</t>
  </si>
  <si>
    <t>4CG</t>
  </si>
  <si>
    <t>4CJ</t>
  </si>
  <si>
    <t>5CA</t>
  </si>
  <si>
    <t>sample size</t>
  </si>
  <si>
    <t>t value</t>
  </si>
  <si>
    <t>rsquare</t>
  </si>
  <si>
    <t>p value</t>
  </si>
  <si>
    <t>n.s.</t>
  </si>
  <si>
    <t>pearson  correlationr</t>
  </si>
  <si>
    <t>*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</si>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</sst>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(all)</a:t>
            </a:r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715988083416016E-2"/>
                  <c:y val="0.27347102104040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Sheet1!$D$2:$D$26</c:f>
              <c:numCache>
                <c:formatCode>General</c:formatCode>
                <c:ptCount val="25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  <c:pt idx="11">
                  <c:v>11.13744075829384</c:v>
                </c:pt>
                <c:pt idx="12">
                  <c:v>0.45141363744357332</c:v>
                </c:pt>
                <c:pt idx="13">
                  <c:v>11.73285198555957</c:v>
                </c:pt>
                <c:pt idx="14">
                  <c:v>5.8640666949272289</c:v>
                </c:pt>
                <c:pt idx="15">
                  <c:v>16.83238636363636</c:v>
                </c:pt>
                <c:pt idx="16">
                  <c:v>7.5611564121571533</c:v>
                </c:pt>
                <c:pt idx="17">
                  <c:v>4.7297297297297298</c:v>
                </c:pt>
                <c:pt idx="18">
                  <c:v>2.614809931883102</c:v>
                </c:pt>
                <c:pt idx="19">
                  <c:v>8.5731414868105507</c:v>
                </c:pt>
                <c:pt idx="20">
                  <c:v>21.484653818700931</c:v>
                </c:pt>
                <c:pt idx="21">
                  <c:v>4.6011897535510498</c:v>
                </c:pt>
                <c:pt idx="22">
                  <c:v>0.92592592592592582</c:v>
                </c:pt>
                <c:pt idx="23">
                  <c:v>15.16393442622951</c:v>
                </c:pt>
                <c:pt idx="24">
                  <c:v>2.734375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70.49666666666667</c:v>
                </c:pt>
                <c:pt idx="1">
                  <c:v>69.663333333333341</c:v>
                </c:pt>
                <c:pt idx="2">
                  <c:v>49.886666666666663</c:v>
                </c:pt>
                <c:pt idx="3">
                  <c:v>50.330000000000013</c:v>
                </c:pt>
                <c:pt idx="4">
                  <c:v>83.833333333333329</c:v>
                </c:pt>
                <c:pt idx="5">
                  <c:v>87.553333333333327</c:v>
                </c:pt>
                <c:pt idx="6">
                  <c:v>79.443333333333328</c:v>
                </c:pt>
                <c:pt idx="7">
                  <c:v>45.556666666666672</c:v>
                </c:pt>
                <c:pt idx="8">
                  <c:v>80.39</c:v>
                </c:pt>
                <c:pt idx="9">
                  <c:v>78.61</c:v>
                </c:pt>
                <c:pt idx="10">
                  <c:v>86</c:v>
                </c:pt>
                <c:pt idx="11">
                  <c:v>75.89</c:v>
                </c:pt>
                <c:pt idx="12">
                  <c:v>45.723333333333343</c:v>
                </c:pt>
                <c:pt idx="13">
                  <c:v>65.11333333333333</c:v>
                </c:pt>
                <c:pt idx="14">
                  <c:v>67.446666666666673</c:v>
                </c:pt>
                <c:pt idx="15">
                  <c:v>56.556666666666672</c:v>
                </c:pt>
                <c:pt idx="16">
                  <c:v>66.17</c:v>
                </c:pt>
                <c:pt idx="17">
                  <c:v>71.943333333333328</c:v>
                </c:pt>
                <c:pt idx="18">
                  <c:v>67.446666666666673</c:v>
                </c:pt>
                <c:pt idx="19">
                  <c:v>52.053333333333327</c:v>
                </c:pt>
                <c:pt idx="20">
                  <c:v>46.553333333333327</c:v>
                </c:pt>
                <c:pt idx="21">
                  <c:v>55.890000000000008</c:v>
                </c:pt>
                <c:pt idx="22">
                  <c:v>71.943333333333328</c:v>
                </c:pt>
                <c:pt idx="23">
                  <c:v>78.443333333333328</c:v>
                </c:pt>
                <c:pt idx="24">
                  <c:v>80.946666666666673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2-46CB-BA57-A933CF129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(adoles)</a:t>
            </a:r>
          </a:p>
        </c:rich>
      </c:tx>
      <c:layout>
        <c:manualLayout>
          <c:xMode val="edge"/>
          <c:yMode val="edge"/>
          <c:x val="0.27560505851622513"/>
          <c:y val="2.5717259747484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9450987827727"/>
                  <c:y val="0.23231819867505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0.77076930351316841</c:v>
                </c:pt>
                <c:pt idx="1">
                  <c:v>0.50241638355902196</c:v>
                </c:pt>
                <c:pt idx="2">
                  <c:v>0.239409327809702</c:v>
                </c:pt>
                <c:pt idx="3">
                  <c:v>0.8289290681502085</c:v>
                </c:pt>
                <c:pt idx="4">
                  <c:v>0.3525646123260438</c:v>
                </c:pt>
                <c:pt idx="5">
                  <c:v>0.35722987893093738</c:v>
                </c:pt>
                <c:pt idx="6">
                  <c:v>0.42516678554944831</c:v>
                </c:pt>
                <c:pt idx="7">
                  <c:v>0.50245115972781151</c:v>
                </c:pt>
                <c:pt idx="8">
                  <c:v>0.9260272836588298</c:v>
                </c:pt>
                <c:pt idx="9">
                  <c:v>0.71025738879701483</c:v>
                </c:pt>
                <c:pt idx="10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D-4348-B048-7D0F44A6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(adults)</a:t>
            </a:r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715988083416016E-2"/>
                  <c:y val="0.27347102104040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Sheet1!$D$13:$D$26</c:f>
              <c:numCache>
                <c:formatCode>General</c:formatCode>
                <c:ptCount val="14"/>
                <c:pt idx="0">
                  <c:v>11.13744075829384</c:v>
                </c:pt>
                <c:pt idx="1">
                  <c:v>0.45141363744357332</c:v>
                </c:pt>
                <c:pt idx="2">
                  <c:v>11.73285198555957</c:v>
                </c:pt>
                <c:pt idx="3">
                  <c:v>5.8640666949272289</c:v>
                </c:pt>
                <c:pt idx="4">
                  <c:v>16.83238636363636</c:v>
                </c:pt>
                <c:pt idx="5">
                  <c:v>7.5611564121571533</c:v>
                </c:pt>
                <c:pt idx="6">
                  <c:v>4.7297297297297298</c:v>
                </c:pt>
                <c:pt idx="7">
                  <c:v>2.614809931883102</c:v>
                </c:pt>
                <c:pt idx="8">
                  <c:v>8.5731414868105507</c:v>
                </c:pt>
                <c:pt idx="9">
                  <c:v>21.484653818700931</c:v>
                </c:pt>
                <c:pt idx="10">
                  <c:v>4.6011897535510498</c:v>
                </c:pt>
                <c:pt idx="11">
                  <c:v>0.92592592592592582</c:v>
                </c:pt>
                <c:pt idx="12">
                  <c:v>15.16393442622951</c:v>
                </c:pt>
                <c:pt idx="13">
                  <c:v>2.734375</c:v>
                </c:pt>
              </c:numCache>
            </c:numRef>
          </c:xVal>
          <c:yVal>
            <c:numRef>
              <c:f>Sheet1!$E$13:$E$26</c:f>
              <c:numCache>
                <c:formatCode>General</c:formatCode>
                <c:ptCount val="14"/>
                <c:pt idx="0">
                  <c:v>75.89</c:v>
                </c:pt>
                <c:pt idx="1">
                  <c:v>45.723333333333343</c:v>
                </c:pt>
                <c:pt idx="2">
                  <c:v>65.11333333333333</c:v>
                </c:pt>
                <c:pt idx="3">
                  <c:v>67.446666666666673</c:v>
                </c:pt>
                <c:pt idx="4">
                  <c:v>56.556666666666672</c:v>
                </c:pt>
                <c:pt idx="5">
                  <c:v>66.17</c:v>
                </c:pt>
                <c:pt idx="6">
                  <c:v>71.943333333333328</c:v>
                </c:pt>
                <c:pt idx="7">
                  <c:v>67.446666666666673</c:v>
                </c:pt>
                <c:pt idx="8">
                  <c:v>52.053333333333327</c:v>
                </c:pt>
                <c:pt idx="9">
                  <c:v>46.553333333333327</c:v>
                </c:pt>
                <c:pt idx="10">
                  <c:v>55.890000000000008</c:v>
                </c:pt>
                <c:pt idx="11">
                  <c:v>71.943333333333328</c:v>
                </c:pt>
                <c:pt idx="12">
                  <c:v>78.443333333333328</c:v>
                </c:pt>
                <c:pt idx="13">
                  <c:v>80.946666666666673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6A-40CB-AAFA-780EF1C2D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(adults)</a:t>
            </a:r>
          </a:p>
        </c:rich>
      </c:tx>
      <c:layout>
        <c:manualLayout>
          <c:xMode val="edge"/>
          <c:yMode val="edge"/>
          <c:x val="0.27164474387932763"/>
          <c:y val="2.5717259747484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5730007144565657E-2"/>
                  <c:y val="-0.17789263860559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Sheet1!$D$13:$D$26</c:f>
              <c:numCache>
                <c:formatCode>General</c:formatCode>
                <c:ptCount val="14"/>
                <c:pt idx="0">
                  <c:v>11.13744075829384</c:v>
                </c:pt>
                <c:pt idx="1">
                  <c:v>0.45141363744357332</c:v>
                </c:pt>
                <c:pt idx="2">
                  <c:v>11.73285198555957</c:v>
                </c:pt>
                <c:pt idx="3">
                  <c:v>5.8640666949272289</c:v>
                </c:pt>
                <c:pt idx="4">
                  <c:v>16.83238636363636</c:v>
                </c:pt>
                <c:pt idx="5">
                  <c:v>7.5611564121571533</c:v>
                </c:pt>
                <c:pt idx="6">
                  <c:v>4.7297297297297298</c:v>
                </c:pt>
                <c:pt idx="7">
                  <c:v>2.614809931883102</c:v>
                </c:pt>
                <c:pt idx="8">
                  <c:v>8.5731414868105507</c:v>
                </c:pt>
                <c:pt idx="9">
                  <c:v>21.484653818700931</c:v>
                </c:pt>
                <c:pt idx="10">
                  <c:v>4.6011897535510498</c:v>
                </c:pt>
                <c:pt idx="11">
                  <c:v>0.92592592592592582</c:v>
                </c:pt>
                <c:pt idx="12">
                  <c:v>15.16393442622951</c:v>
                </c:pt>
                <c:pt idx="13">
                  <c:v>2.734375</c:v>
                </c:pt>
              </c:numCache>
            </c:numRef>
          </c:xVal>
          <c:yVal>
            <c:numRef>
              <c:f>Sheet1!$F$13:$F$26</c:f>
              <c:numCache>
                <c:formatCode>General</c:formatCode>
                <c:ptCount val="14"/>
                <c:pt idx="0">
                  <c:v>31.39</c:v>
                </c:pt>
                <c:pt idx="1">
                  <c:v>6.833333333333333</c:v>
                </c:pt>
                <c:pt idx="2">
                  <c:v>18.5</c:v>
                </c:pt>
                <c:pt idx="3">
                  <c:v>22.89</c:v>
                </c:pt>
                <c:pt idx="4">
                  <c:v>15.55666666666667</c:v>
                </c:pt>
                <c:pt idx="5">
                  <c:v>37.833333333333343</c:v>
                </c:pt>
                <c:pt idx="6">
                  <c:v>58.723333333333343</c:v>
                </c:pt>
                <c:pt idx="7">
                  <c:v>22.89</c:v>
                </c:pt>
                <c:pt idx="8">
                  <c:v>16.833333333333329</c:v>
                </c:pt>
                <c:pt idx="9">
                  <c:v>8.8333333333333339</c:v>
                </c:pt>
                <c:pt idx="10">
                  <c:v>24.446666666666669</c:v>
                </c:pt>
                <c:pt idx="11">
                  <c:v>58.723333333333343</c:v>
                </c:pt>
                <c:pt idx="12">
                  <c:v>52.223333333333343</c:v>
                </c:pt>
                <c:pt idx="13">
                  <c:v>61.609999999999992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9-44D4-B390-231D47F6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(adults)</a:t>
            </a:r>
          </a:p>
        </c:rich>
      </c:tx>
      <c:layout>
        <c:manualLayout>
          <c:xMode val="edge"/>
          <c:yMode val="edge"/>
          <c:x val="0.27164474387932763"/>
          <c:y val="2.5717259747484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5730007144565657E-2"/>
                  <c:y val="-0.17789263860559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Sheet1!$D$13:$D$26</c:f>
              <c:numCache>
                <c:formatCode>General</c:formatCode>
                <c:ptCount val="14"/>
                <c:pt idx="0">
                  <c:v>11.13744075829384</c:v>
                </c:pt>
                <c:pt idx="1">
                  <c:v>0.45141363744357332</c:v>
                </c:pt>
                <c:pt idx="2">
                  <c:v>11.73285198555957</c:v>
                </c:pt>
                <c:pt idx="3">
                  <c:v>5.8640666949272289</c:v>
                </c:pt>
                <c:pt idx="4">
                  <c:v>16.83238636363636</c:v>
                </c:pt>
                <c:pt idx="5">
                  <c:v>7.5611564121571533</c:v>
                </c:pt>
                <c:pt idx="6">
                  <c:v>4.7297297297297298</c:v>
                </c:pt>
                <c:pt idx="7">
                  <c:v>2.614809931883102</c:v>
                </c:pt>
                <c:pt idx="8">
                  <c:v>8.5731414868105507</c:v>
                </c:pt>
                <c:pt idx="9">
                  <c:v>21.484653818700931</c:v>
                </c:pt>
                <c:pt idx="10">
                  <c:v>4.6011897535510498</c:v>
                </c:pt>
                <c:pt idx="11">
                  <c:v>0.92592592592592582</c:v>
                </c:pt>
                <c:pt idx="12">
                  <c:v>15.16393442622951</c:v>
                </c:pt>
                <c:pt idx="13">
                  <c:v>2.734375</c:v>
                </c:pt>
              </c:numCache>
            </c:numRef>
          </c:xVal>
          <c:yVal>
            <c:numRef>
              <c:f>Sheet1!$G$13:$G$26</c:f>
              <c:numCache>
                <c:formatCode>General</c:formatCode>
                <c:ptCount val="14"/>
                <c:pt idx="0">
                  <c:v>16.5</c:v>
                </c:pt>
                <c:pt idx="1">
                  <c:v>13.94333333333333</c:v>
                </c:pt>
                <c:pt idx="2">
                  <c:v>17.78</c:v>
                </c:pt>
                <c:pt idx="3">
                  <c:v>10.5</c:v>
                </c:pt>
                <c:pt idx="4">
                  <c:v>0</c:v>
                </c:pt>
                <c:pt idx="5">
                  <c:v>7.7233333333333336</c:v>
                </c:pt>
                <c:pt idx="6">
                  <c:v>14</c:v>
                </c:pt>
                <c:pt idx="7">
                  <c:v>10.5</c:v>
                </c:pt>
                <c:pt idx="8">
                  <c:v>3.5</c:v>
                </c:pt>
                <c:pt idx="9">
                  <c:v>0</c:v>
                </c:pt>
                <c:pt idx="10">
                  <c:v>0</c:v>
                </c:pt>
                <c:pt idx="11">
                  <c:v>14</c:v>
                </c:pt>
                <c:pt idx="12">
                  <c:v>34.666666666666657</c:v>
                </c:pt>
                <c:pt idx="13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8-4421-9AE7-808659DD8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(adults)</a:t>
            </a:r>
          </a:p>
        </c:rich>
      </c:tx>
      <c:layout>
        <c:manualLayout>
          <c:xMode val="edge"/>
          <c:yMode val="edge"/>
          <c:x val="0.27164474387932763"/>
          <c:y val="2.5717259747484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5730007144565657E-2"/>
                  <c:y val="-0.17789263860559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Sheet1!$D$13:$D$26</c:f>
              <c:numCache>
                <c:formatCode>General</c:formatCode>
                <c:ptCount val="14"/>
                <c:pt idx="0">
                  <c:v>11.13744075829384</c:v>
                </c:pt>
                <c:pt idx="1">
                  <c:v>0.45141363744357332</c:v>
                </c:pt>
                <c:pt idx="2">
                  <c:v>11.73285198555957</c:v>
                </c:pt>
                <c:pt idx="3">
                  <c:v>5.8640666949272289</c:v>
                </c:pt>
                <c:pt idx="4">
                  <c:v>16.83238636363636</c:v>
                </c:pt>
                <c:pt idx="5">
                  <c:v>7.5611564121571533</c:v>
                </c:pt>
                <c:pt idx="6">
                  <c:v>4.7297297297297298</c:v>
                </c:pt>
                <c:pt idx="7">
                  <c:v>2.614809931883102</c:v>
                </c:pt>
                <c:pt idx="8">
                  <c:v>8.5731414868105507</c:v>
                </c:pt>
                <c:pt idx="9">
                  <c:v>21.484653818700931</c:v>
                </c:pt>
                <c:pt idx="10">
                  <c:v>4.6011897535510498</c:v>
                </c:pt>
                <c:pt idx="11">
                  <c:v>0.92592592592592582</c:v>
                </c:pt>
                <c:pt idx="12">
                  <c:v>15.16393442622951</c:v>
                </c:pt>
                <c:pt idx="13">
                  <c:v>2.734375</c:v>
                </c:pt>
              </c:numCache>
            </c:numRef>
          </c:xVal>
          <c:yVal>
            <c:numRef>
              <c:f>Sheet1!$H$13:$H$26</c:f>
              <c:numCache>
                <c:formatCode>General</c:formatCode>
                <c:ptCount val="14"/>
                <c:pt idx="0">
                  <c:v>59.39</c:v>
                </c:pt>
                <c:pt idx="1">
                  <c:v>31.78</c:v>
                </c:pt>
                <c:pt idx="2">
                  <c:v>47.333333333333329</c:v>
                </c:pt>
                <c:pt idx="3">
                  <c:v>56.946666666666673</c:v>
                </c:pt>
                <c:pt idx="4">
                  <c:v>56.556666666666672</c:v>
                </c:pt>
                <c:pt idx="5">
                  <c:v>58.446666666666673</c:v>
                </c:pt>
                <c:pt idx="6">
                  <c:v>57.943333333333328</c:v>
                </c:pt>
                <c:pt idx="7">
                  <c:v>56.946666666666673</c:v>
                </c:pt>
                <c:pt idx="8">
                  <c:v>48.553333333333327</c:v>
                </c:pt>
                <c:pt idx="9">
                  <c:v>46.553333333333327</c:v>
                </c:pt>
                <c:pt idx="10">
                  <c:v>55.890000000000008</c:v>
                </c:pt>
                <c:pt idx="11">
                  <c:v>57.943333333333328</c:v>
                </c:pt>
                <c:pt idx="12">
                  <c:v>43.776666666666657</c:v>
                </c:pt>
                <c:pt idx="13">
                  <c:v>72.28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01-4B75-A09A-87887C95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(adults)</a:t>
            </a:r>
          </a:p>
        </c:rich>
      </c:tx>
      <c:layout>
        <c:manualLayout>
          <c:xMode val="edge"/>
          <c:yMode val="edge"/>
          <c:x val="0.27164474387932763"/>
          <c:y val="2.5717259747484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5730007144565657E-2"/>
                  <c:y val="-0.177892638605599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Sheet1!$D$13:$D$26</c:f>
              <c:numCache>
                <c:formatCode>General</c:formatCode>
                <c:ptCount val="14"/>
                <c:pt idx="0">
                  <c:v>11.13744075829384</c:v>
                </c:pt>
                <c:pt idx="1">
                  <c:v>0.45141363744357332</c:v>
                </c:pt>
                <c:pt idx="2">
                  <c:v>11.73285198555957</c:v>
                </c:pt>
                <c:pt idx="3">
                  <c:v>5.8640666949272289</c:v>
                </c:pt>
                <c:pt idx="4">
                  <c:v>16.83238636363636</c:v>
                </c:pt>
                <c:pt idx="5">
                  <c:v>7.5611564121571533</c:v>
                </c:pt>
                <c:pt idx="6">
                  <c:v>4.7297297297297298</c:v>
                </c:pt>
                <c:pt idx="7">
                  <c:v>2.614809931883102</c:v>
                </c:pt>
                <c:pt idx="8">
                  <c:v>8.5731414868105507</c:v>
                </c:pt>
                <c:pt idx="9">
                  <c:v>21.484653818700931</c:v>
                </c:pt>
                <c:pt idx="10">
                  <c:v>4.6011897535510498</c:v>
                </c:pt>
                <c:pt idx="11">
                  <c:v>0.92592592592592582</c:v>
                </c:pt>
                <c:pt idx="12">
                  <c:v>15.16393442622951</c:v>
                </c:pt>
                <c:pt idx="13">
                  <c:v>2.734375</c:v>
                </c:pt>
              </c:numCache>
            </c:numRef>
          </c:xVal>
          <c:yVal>
            <c:numRef>
              <c:f>Sheet1!$I$13:$I$26</c:f>
              <c:numCache>
                <c:formatCode>General</c:formatCode>
                <c:ptCount val="14"/>
                <c:pt idx="0">
                  <c:v>0.41362498352879168</c:v>
                </c:pt>
                <c:pt idx="1">
                  <c:v>0.1494495881023547</c:v>
                </c:pt>
                <c:pt idx="2">
                  <c:v>0.28411999590457659</c:v>
                </c:pt>
                <c:pt idx="3">
                  <c:v>0.33937926262726098</c:v>
                </c:pt>
                <c:pt idx="4">
                  <c:v>0.27506335828372719</c:v>
                </c:pt>
                <c:pt idx="5">
                  <c:v>0.5717596090877034</c:v>
                </c:pt>
                <c:pt idx="6">
                  <c:v>0.81624426632071545</c:v>
                </c:pt>
                <c:pt idx="7">
                  <c:v>0.33937926262726098</c:v>
                </c:pt>
                <c:pt idx="8">
                  <c:v>0.32338627049180318</c:v>
                </c:pt>
                <c:pt idx="9">
                  <c:v>0.18974652728053851</c:v>
                </c:pt>
                <c:pt idx="10">
                  <c:v>0.43740681099779333</c:v>
                </c:pt>
                <c:pt idx="11">
                  <c:v>0.81624426632071545</c:v>
                </c:pt>
                <c:pt idx="12">
                  <c:v>0.6657459737390049</c:v>
                </c:pt>
                <c:pt idx="13">
                  <c:v>0.76111843188930972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1-4BA0-A055-D02C97B86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(females)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0921090941262575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407718599554394E-2"/>
                  <c:y val="0.2333232259011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Sheet2!$D$2:$D$16</c:f>
              <c:numCache>
                <c:formatCode>General</c:formatCode>
                <c:ptCount val="15"/>
                <c:pt idx="0">
                  <c:v>15.285145888594171</c:v>
                </c:pt>
                <c:pt idx="1">
                  <c:v>8.0517380759902988</c:v>
                </c:pt>
                <c:pt idx="2">
                  <c:v>7.2222222222222214</c:v>
                </c:pt>
                <c:pt idx="3">
                  <c:v>21.05263157894737</c:v>
                </c:pt>
                <c:pt idx="4">
                  <c:v>11.0231425091352</c:v>
                </c:pt>
                <c:pt idx="5">
                  <c:v>9.0152993120443572</c:v>
                </c:pt>
                <c:pt idx="6">
                  <c:v>8.7574729358539347</c:v>
                </c:pt>
                <c:pt idx="7">
                  <c:v>11.13744075829384</c:v>
                </c:pt>
                <c:pt idx="8">
                  <c:v>5.8640666949272289</c:v>
                </c:pt>
                <c:pt idx="9">
                  <c:v>4.7297297297297298</c:v>
                </c:pt>
                <c:pt idx="10">
                  <c:v>2.614809931883102</c:v>
                </c:pt>
                <c:pt idx="11">
                  <c:v>4.6011897535510498</c:v>
                </c:pt>
                <c:pt idx="12">
                  <c:v>0.92592592592592582</c:v>
                </c:pt>
                <c:pt idx="13">
                  <c:v>15.16393442622951</c:v>
                </c:pt>
                <c:pt idx="14">
                  <c:v>2.734375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87.553333333333327</c:v>
                </c:pt>
                <c:pt idx="4">
                  <c:v>79.443333333333328</c:v>
                </c:pt>
                <c:pt idx="5">
                  <c:v>45.556666666666672</c:v>
                </c:pt>
                <c:pt idx="6">
                  <c:v>80.39</c:v>
                </c:pt>
                <c:pt idx="7">
                  <c:v>75.89</c:v>
                </c:pt>
                <c:pt idx="8">
                  <c:v>67.446666666666673</c:v>
                </c:pt>
                <c:pt idx="9">
                  <c:v>71.943333333333328</c:v>
                </c:pt>
                <c:pt idx="10">
                  <c:v>67.446666666666673</c:v>
                </c:pt>
                <c:pt idx="11">
                  <c:v>55.890000000000008</c:v>
                </c:pt>
                <c:pt idx="12">
                  <c:v>71.943333333333328</c:v>
                </c:pt>
                <c:pt idx="13">
                  <c:v>78.443333333333328</c:v>
                </c:pt>
                <c:pt idx="14">
                  <c:v>80.946666666666673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E-460D-BA25-93E262EF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(females)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0921090941262575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407718599554394E-2"/>
                  <c:y val="0.2333232259011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Sheet2!$D$2:$D$16</c:f>
              <c:numCache>
                <c:formatCode>General</c:formatCode>
                <c:ptCount val="15"/>
                <c:pt idx="0">
                  <c:v>15.285145888594171</c:v>
                </c:pt>
                <c:pt idx="1">
                  <c:v>8.0517380759902988</c:v>
                </c:pt>
                <c:pt idx="2">
                  <c:v>7.2222222222222214</c:v>
                </c:pt>
                <c:pt idx="3">
                  <c:v>21.05263157894737</c:v>
                </c:pt>
                <c:pt idx="4">
                  <c:v>11.0231425091352</c:v>
                </c:pt>
                <c:pt idx="5">
                  <c:v>9.0152993120443572</c:v>
                </c:pt>
                <c:pt idx="6">
                  <c:v>8.7574729358539347</c:v>
                </c:pt>
                <c:pt idx="7">
                  <c:v>11.13744075829384</c:v>
                </c:pt>
                <c:pt idx="8">
                  <c:v>5.8640666949272289</c:v>
                </c:pt>
                <c:pt idx="9">
                  <c:v>4.7297297297297298</c:v>
                </c:pt>
                <c:pt idx="10">
                  <c:v>2.614809931883102</c:v>
                </c:pt>
                <c:pt idx="11">
                  <c:v>4.6011897535510498</c:v>
                </c:pt>
                <c:pt idx="12">
                  <c:v>0.92592592592592582</c:v>
                </c:pt>
                <c:pt idx="13">
                  <c:v>15.16393442622951</c:v>
                </c:pt>
                <c:pt idx="14">
                  <c:v>2.734375</c:v>
                </c:pt>
              </c:numCache>
            </c:numRef>
          </c:xVal>
          <c:yVal>
            <c:numRef>
              <c:f>Sheet2!$F$2:$F$16</c:f>
              <c:numCache>
                <c:formatCode>General</c:formatCode>
                <c:ptCount val="15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31.276666666666671</c:v>
                </c:pt>
                <c:pt idx="4">
                  <c:v>33.776666666666657</c:v>
                </c:pt>
                <c:pt idx="5">
                  <c:v>22.89</c:v>
                </c:pt>
                <c:pt idx="6">
                  <c:v>74.443333333333328</c:v>
                </c:pt>
                <c:pt idx="7">
                  <c:v>31.39</c:v>
                </c:pt>
                <c:pt idx="8">
                  <c:v>22.89</c:v>
                </c:pt>
                <c:pt idx="9">
                  <c:v>58.723333333333343</c:v>
                </c:pt>
                <c:pt idx="10">
                  <c:v>22.89</c:v>
                </c:pt>
                <c:pt idx="11">
                  <c:v>24.446666666666669</c:v>
                </c:pt>
                <c:pt idx="12">
                  <c:v>58.723333333333343</c:v>
                </c:pt>
                <c:pt idx="13">
                  <c:v>52.223333333333343</c:v>
                </c:pt>
                <c:pt idx="14">
                  <c:v>61.609999999999992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9-48C5-9E19-88B99B528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(females)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0921090941262575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407718599554394E-2"/>
                  <c:y val="0.2333232259011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Sheet2!$D$2:$D$16</c:f>
              <c:numCache>
                <c:formatCode>General</c:formatCode>
                <c:ptCount val="15"/>
                <c:pt idx="0">
                  <c:v>15.285145888594171</c:v>
                </c:pt>
                <c:pt idx="1">
                  <c:v>8.0517380759902988</c:v>
                </c:pt>
                <c:pt idx="2">
                  <c:v>7.2222222222222214</c:v>
                </c:pt>
                <c:pt idx="3">
                  <c:v>21.05263157894737</c:v>
                </c:pt>
                <c:pt idx="4">
                  <c:v>11.0231425091352</c:v>
                </c:pt>
                <c:pt idx="5">
                  <c:v>9.0152993120443572</c:v>
                </c:pt>
                <c:pt idx="6">
                  <c:v>8.7574729358539347</c:v>
                </c:pt>
                <c:pt idx="7">
                  <c:v>11.13744075829384</c:v>
                </c:pt>
                <c:pt idx="8">
                  <c:v>5.8640666949272289</c:v>
                </c:pt>
                <c:pt idx="9">
                  <c:v>4.7297297297297298</c:v>
                </c:pt>
                <c:pt idx="10">
                  <c:v>2.614809931883102</c:v>
                </c:pt>
                <c:pt idx="11">
                  <c:v>4.6011897535510498</c:v>
                </c:pt>
                <c:pt idx="12">
                  <c:v>0.92592592592592582</c:v>
                </c:pt>
                <c:pt idx="13">
                  <c:v>15.16393442622951</c:v>
                </c:pt>
                <c:pt idx="14">
                  <c:v>2.734375</c:v>
                </c:pt>
              </c:numCache>
            </c:numRef>
          </c:xVal>
          <c:yVal>
            <c:numRef>
              <c:f>Sheet2!$G$2:$G$16</c:f>
              <c:numCache>
                <c:formatCode>General</c:formatCode>
                <c:ptCount val="15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5.8900000000000006</c:v>
                </c:pt>
                <c:pt idx="4">
                  <c:v>8.4433333333333334</c:v>
                </c:pt>
                <c:pt idx="5">
                  <c:v>6.3866666666666667</c:v>
                </c:pt>
                <c:pt idx="6">
                  <c:v>23.056666666666668</c:v>
                </c:pt>
                <c:pt idx="7">
                  <c:v>16.5</c:v>
                </c:pt>
                <c:pt idx="8">
                  <c:v>10.5</c:v>
                </c:pt>
                <c:pt idx="9">
                  <c:v>14</c:v>
                </c:pt>
                <c:pt idx="10">
                  <c:v>10.5</c:v>
                </c:pt>
                <c:pt idx="11">
                  <c:v>0</c:v>
                </c:pt>
                <c:pt idx="12">
                  <c:v>14</c:v>
                </c:pt>
                <c:pt idx="13">
                  <c:v>34.666666666666657</c:v>
                </c:pt>
                <c:pt idx="14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D-4791-BC54-E94C34153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(females)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0921090941262575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407718599554394E-2"/>
                  <c:y val="0.2333232259011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Sheet2!$D$2:$D$16</c:f>
              <c:numCache>
                <c:formatCode>General</c:formatCode>
                <c:ptCount val="15"/>
                <c:pt idx="0">
                  <c:v>15.285145888594171</c:v>
                </c:pt>
                <c:pt idx="1">
                  <c:v>8.0517380759902988</c:v>
                </c:pt>
                <c:pt idx="2">
                  <c:v>7.2222222222222214</c:v>
                </c:pt>
                <c:pt idx="3">
                  <c:v>21.05263157894737</c:v>
                </c:pt>
                <c:pt idx="4">
                  <c:v>11.0231425091352</c:v>
                </c:pt>
                <c:pt idx="5">
                  <c:v>9.0152993120443572</c:v>
                </c:pt>
                <c:pt idx="6">
                  <c:v>8.7574729358539347</c:v>
                </c:pt>
                <c:pt idx="7">
                  <c:v>11.13744075829384</c:v>
                </c:pt>
                <c:pt idx="8">
                  <c:v>5.8640666949272289</c:v>
                </c:pt>
                <c:pt idx="9">
                  <c:v>4.7297297297297298</c:v>
                </c:pt>
                <c:pt idx="10">
                  <c:v>2.614809931883102</c:v>
                </c:pt>
                <c:pt idx="11">
                  <c:v>4.6011897535510498</c:v>
                </c:pt>
                <c:pt idx="12">
                  <c:v>0.92592592592592582</c:v>
                </c:pt>
                <c:pt idx="13">
                  <c:v>15.16393442622951</c:v>
                </c:pt>
                <c:pt idx="14">
                  <c:v>2.734375</c:v>
                </c:pt>
              </c:numCache>
            </c:numRef>
          </c:xVal>
          <c:yVal>
            <c:numRef>
              <c:f>Sheet2!$H$2:$H$16</c:f>
              <c:numCache>
                <c:formatCode>General</c:formatCode>
                <c:ptCount val="15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81.663333333333327</c:v>
                </c:pt>
                <c:pt idx="4">
                  <c:v>71</c:v>
                </c:pt>
                <c:pt idx="5">
                  <c:v>39.17</c:v>
                </c:pt>
                <c:pt idx="6">
                  <c:v>57.333333333333329</c:v>
                </c:pt>
                <c:pt idx="7">
                  <c:v>59.39</c:v>
                </c:pt>
                <c:pt idx="8">
                  <c:v>56.946666666666673</c:v>
                </c:pt>
                <c:pt idx="9">
                  <c:v>57.943333333333328</c:v>
                </c:pt>
                <c:pt idx="10">
                  <c:v>56.946666666666673</c:v>
                </c:pt>
                <c:pt idx="11">
                  <c:v>55.890000000000008</c:v>
                </c:pt>
                <c:pt idx="12">
                  <c:v>57.943333333333328</c:v>
                </c:pt>
                <c:pt idx="13">
                  <c:v>43.776666666666657</c:v>
                </c:pt>
                <c:pt idx="14">
                  <c:v>72.28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8-44E9-94CE-0045503D7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(all)</a:t>
            </a:r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31976166832175"/>
                  <c:y val="-0.1995678327094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Sheet1!$D$2:$D$26</c:f>
              <c:numCache>
                <c:formatCode>General</c:formatCode>
                <c:ptCount val="25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  <c:pt idx="11">
                  <c:v>11.13744075829384</c:v>
                </c:pt>
                <c:pt idx="12">
                  <c:v>0.45141363744357332</c:v>
                </c:pt>
                <c:pt idx="13">
                  <c:v>11.73285198555957</c:v>
                </c:pt>
                <c:pt idx="14">
                  <c:v>5.8640666949272289</c:v>
                </c:pt>
                <c:pt idx="15">
                  <c:v>16.83238636363636</c:v>
                </c:pt>
                <c:pt idx="16">
                  <c:v>7.5611564121571533</c:v>
                </c:pt>
                <c:pt idx="17">
                  <c:v>4.7297297297297298</c:v>
                </c:pt>
                <c:pt idx="18">
                  <c:v>2.614809931883102</c:v>
                </c:pt>
                <c:pt idx="19">
                  <c:v>8.5731414868105507</c:v>
                </c:pt>
                <c:pt idx="20">
                  <c:v>21.484653818700931</c:v>
                </c:pt>
                <c:pt idx="21">
                  <c:v>4.6011897535510498</c:v>
                </c:pt>
                <c:pt idx="22">
                  <c:v>0.92592592592592582</c:v>
                </c:pt>
                <c:pt idx="23">
                  <c:v>15.16393442622951</c:v>
                </c:pt>
                <c:pt idx="24">
                  <c:v>2.734375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54.336666666666673</c:v>
                </c:pt>
                <c:pt idx="1">
                  <c:v>35</c:v>
                </c:pt>
                <c:pt idx="2">
                  <c:v>11.94333333333333</c:v>
                </c:pt>
                <c:pt idx="3">
                  <c:v>41.72</c:v>
                </c:pt>
                <c:pt idx="4">
                  <c:v>29.556666666666668</c:v>
                </c:pt>
                <c:pt idx="5">
                  <c:v>31.276666666666671</c:v>
                </c:pt>
                <c:pt idx="6">
                  <c:v>33.776666666666657</c:v>
                </c:pt>
                <c:pt idx="7">
                  <c:v>22.89</c:v>
                </c:pt>
                <c:pt idx="8">
                  <c:v>74.443333333333328</c:v>
                </c:pt>
                <c:pt idx="9">
                  <c:v>55.833333333333343</c:v>
                </c:pt>
                <c:pt idx="10">
                  <c:v>27.88666666666667</c:v>
                </c:pt>
                <c:pt idx="11">
                  <c:v>31.39</c:v>
                </c:pt>
                <c:pt idx="12">
                  <c:v>6.833333333333333</c:v>
                </c:pt>
                <c:pt idx="13">
                  <c:v>18.5</c:v>
                </c:pt>
                <c:pt idx="14">
                  <c:v>22.89</c:v>
                </c:pt>
                <c:pt idx="15">
                  <c:v>15.55666666666667</c:v>
                </c:pt>
                <c:pt idx="16">
                  <c:v>37.833333333333343</c:v>
                </c:pt>
                <c:pt idx="17">
                  <c:v>58.723333333333343</c:v>
                </c:pt>
                <c:pt idx="18">
                  <c:v>22.89</c:v>
                </c:pt>
                <c:pt idx="19">
                  <c:v>16.833333333333329</c:v>
                </c:pt>
                <c:pt idx="20">
                  <c:v>8.8333333333333339</c:v>
                </c:pt>
                <c:pt idx="21">
                  <c:v>24.446666666666669</c:v>
                </c:pt>
                <c:pt idx="22">
                  <c:v>58.723333333333343</c:v>
                </c:pt>
                <c:pt idx="23">
                  <c:v>52.223333333333343</c:v>
                </c:pt>
                <c:pt idx="24">
                  <c:v>61.609999999999992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5-4AB4-99F6-BA4EC9087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(females)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0921090941262575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407718599554394E-2"/>
                  <c:y val="0.2333232259011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Sheet2!$D$2:$D$16</c:f>
              <c:numCache>
                <c:formatCode>General</c:formatCode>
                <c:ptCount val="15"/>
                <c:pt idx="0">
                  <c:v>15.285145888594171</c:v>
                </c:pt>
                <c:pt idx="1">
                  <c:v>8.0517380759902988</c:v>
                </c:pt>
                <c:pt idx="2">
                  <c:v>7.2222222222222214</c:v>
                </c:pt>
                <c:pt idx="3">
                  <c:v>21.05263157894737</c:v>
                </c:pt>
                <c:pt idx="4">
                  <c:v>11.0231425091352</c:v>
                </c:pt>
                <c:pt idx="5">
                  <c:v>9.0152993120443572</c:v>
                </c:pt>
                <c:pt idx="6">
                  <c:v>8.7574729358539347</c:v>
                </c:pt>
                <c:pt idx="7">
                  <c:v>11.13744075829384</c:v>
                </c:pt>
                <c:pt idx="8">
                  <c:v>5.8640666949272289</c:v>
                </c:pt>
                <c:pt idx="9">
                  <c:v>4.7297297297297298</c:v>
                </c:pt>
                <c:pt idx="10">
                  <c:v>2.614809931883102</c:v>
                </c:pt>
                <c:pt idx="11">
                  <c:v>4.6011897535510498</c:v>
                </c:pt>
                <c:pt idx="12">
                  <c:v>0.92592592592592582</c:v>
                </c:pt>
                <c:pt idx="13">
                  <c:v>15.16393442622951</c:v>
                </c:pt>
                <c:pt idx="14">
                  <c:v>2.734375</c:v>
                </c:pt>
              </c:numCache>
            </c:numRef>
          </c:xVal>
          <c:yVal>
            <c:numRef>
              <c:f>Sheet2!$I$2:$I$16</c:f>
              <c:numCache>
                <c:formatCode>General</c:formatCode>
                <c:ptCount val="15"/>
                <c:pt idx="0">
                  <c:v>0.77076930351316841</c:v>
                </c:pt>
                <c:pt idx="1">
                  <c:v>0.50241638355902196</c:v>
                </c:pt>
                <c:pt idx="2">
                  <c:v>0.8289290681502085</c:v>
                </c:pt>
                <c:pt idx="3">
                  <c:v>0.35722987893093738</c:v>
                </c:pt>
                <c:pt idx="4">
                  <c:v>0.42516678554944831</c:v>
                </c:pt>
                <c:pt idx="5">
                  <c:v>0.50245115972781151</c:v>
                </c:pt>
                <c:pt idx="6">
                  <c:v>0.9260272836588298</c:v>
                </c:pt>
                <c:pt idx="7">
                  <c:v>0.41362498352879168</c:v>
                </c:pt>
                <c:pt idx="8">
                  <c:v>0.33937926262726098</c:v>
                </c:pt>
                <c:pt idx="9">
                  <c:v>0.81624426632071545</c:v>
                </c:pt>
                <c:pt idx="10">
                  <c:v>0.33937926262726098</c:v>
                </c:pt>
                <c:pt idx="11">
                  <c:v>0.43740681099779333</c:v>
                </c:pt>
                <c:pt idx="12">
                  <c:v>0.81624426632071545</c:v>
                </c:pt>
                <c:pt idx="13">
                  <c:v>0.6657459737390049</c:v>
                </c:pt>
                <c:pt idx="14">
                  <c:v>0.76111843188930972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F-4395-AF41-C090698F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0921090941262575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407718599554394E-2"/>
                  <c:y val="0.2333232259011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Sheet2!$D$17:$D$26</c:f>
              <c:numCache>
                <c:formatCode>General</c:formatCode>
                <c:ptCount val="10"/>
                <c:pt idx="0">
                  <c:v>7.6075471698113208</c:v>
                </c:pt>
                <c:pt idx="1">
                  <c:v>9.4312169312169303</c:v>
                </c:pt>
                <c:pt idx="2">
                  <c:v>11.070881492828301</c:v>
                </c:pt>
                <c:pt idx="3">
                  <c:v>13.87329591018444</c:v>
                </c:pt>
                <c:pt idx="4">
                  <c:v>0.45141363744357332</c:v>
                </c:pt>
                <c:pt idx="5">
                  <c:v>11.73285198555957</c:v>
                </c:pt>
                <c:pt idx="6">
                  <c:v>16.83238636363636</c:v>
                </c:pt>
                <c:pt idx="7">
                  <c:v>7.5611564121571533</c:v>
                </c:pt>
                <c:pt idx="8">
                  <c:v>8.5731414868105507</c:v>
                </c:pt>
                <c:pt idx="9">
                  <c:v>21.484653818700931</c:v>
                </c:pt>
              </c:numCache>
            </c:numRef>
          </c:xVal>
          <c:yVal>
            <c:numRef>
              <c:f>Sheet2!$E$17:$E$26</c:f>
              <c:numCache>
                <c:formatCode>General</c:formatCode>
                <c:ptCount val="10"/>
                <c:pt idx="0">
                  <c:v>49.886666666666663</c:v>
                </c:pt>
                <c:pt idx="1">
                  <c:v>83.833333333333329</c:v>
                </c:pt>
                <c:pt idx="2">
                  <c:v>78.61</c:v>
                </c:pt>
                <c:pt idx="3">
                  <c:v>86</c:v>
                </c:pt>
                <c:pt idx="4">
                  <c:v>45.723333333333343</c:v>
                </c:pt>
                <c:pt idx="5">
                  <c:v>65.11333333333333</c:v>
                </c:pt>
                <c:pt idx="6">
                  <c:v>56.556666666666672</c:v>
                </c:pt>
                <c:pt idx="7">
                  <c:v>66.17</c:v>
                </c:pt>
                <c:pt idx="8">
                  <c:v>52.053333333333327</c:v>
                </c:pt>
                <c:pt idx="9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2-402F-909F-8E19A369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2963991860567993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9407718599554394E-2"/>
                  <c:y val="0.23332322590111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Sheet2!$D$17:$D$26</c:f>
              <c:numCache>
                <c:formatCode>General</c:formatCode>
                <c:ptCount val="10"/>
                <c:pt idx="0">
                  <c:v>7.6075471698113208</c:v>
                </c:pt>
                <c:pt idx="1">
                  <c:v>9.4312169312169303</c:v>
                </c:pt>
                <c:pt idx="2">
                  <c:v>11.070881492828301</c:v>
                </c:pt>
                <c:pt idx="3">
                  <c:v>13.87329591018444</c:v>
                </c:pt>
                <c:pt idx="4">
                  <c:v>0.45141363744357332</c:v>
                </c:pt>
                <c:pt idx="5">
                  <c:v>11.73285198555957</c:v>
                </c:pt>
                <c:pt idx="6">
                  <c:v>16.83238636363636</c:v>
                </c:pt>
                <c:pt idx="7">
                  <c:v>7.5611564121571533</c:v>
                </c:pt>
                <c:pt idx="8">
                  <c:v>8.5731414868105507</c:v>
                </c:pt>
                <c:pt idx="9">
                  <c:v>21.484653818700931</c:v>
                </c:pt>
              </c:numCache>
            </c:numRef>
          </c:xVal>
          <c:yVal>
            <c:numRef>
              <c:f>Sheet2!$F$17:$F$26</c:f>
              <c:numCache>
                <c:formatCode>General</c:formatCode>
                <c:ptCount val="10"/>
                <c:pt idx="0">
                  <c:v>11.94333333333333</c:v>
                </c:pt>
                <c:pt idx="1">
                  <c:v>29.556666666666668</c:v>
                </c:pt>
                <c:pt idx="2">
                  <c:v>55.833333333333343</c:v>
                </c:pt>
                <c:pt idx="3">
                  <c:v>27.88666666666667</c:v>
                </c:pt>
                <c:pt idx="4">
                  <c:v>6.833333333333333</c:v>
                </c:pt>
                <c:pt idx="5">
                  <c:v>18.5</c:v>
                </c:pt>
                <c:pt idx="6">
                  <c:v>15.55666666666667</c:v>
                </c:pt>
                <c:pt idx="7">
                  <c:v>37.833333333333343</c:v>
                </c:pt>
                <c:pt idx="8">
                  <c:v>16.833333333333329</c:v>
                </c:pt>
                <c:pt idx="9">
                  <c:v>8.8333333333333339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E-40C9-A2F9-4D95D01B8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2963991860567993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086654387813373E-2"/>
                  <c:y val="-0.1347425050129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Sheet2!$D$17:$D$26</c:f>
              <c:numCache>
                <c:formatCode>General</c:formatCode>
                <c:ptCount val="10"/>
                <c:pt idx="0">
                  <c:v>7.6075471698113208</c:v>
                </c:pt>
                <c:pt idx="1">
                  <c:v>9.4312169312169303</c:v>
                </c:pt>
                <c:pt idx="2">
                  <c:v>11.070881492828301</c:v>
                </c:pt>
                <c:pt idx="3">
                  <c:v>13.87329591018444</c:v>
                </c:pt>
                <c:pt idx="4">
                  <c:v>0.45141363744357332</c:v>
                </c:pt>
                <c:pt idx="5">
                  <c:v>11.73285198555957</c:v>
                </c:pt>
                <c:pt idx="6">
                  <c:v>16.83238636363636</c:v>
                </c:pt>
                <c:pt idx="7">
                  <c:v>7.5611564121571533</c:v>
                </c:pt>
                <c:pt idx="8">
                  <c:v>8.5731414868105507</c:v>
                </c:pt>
                <c:pt idx="9">
                  <c:v>21.484653818700931</c:v>
                </c:pt>
              </c:numCache>
            </c:numRef>
          </c:xVal>
          <c:yVal>
            <c:numRef>
              <c:f>Sheet2!$G$17:$G$26</c:f>
              <c:numCache>
                <c:formatCode>General</c:formatCode>
                <c:ptCount val="10"/>
                <c:pt idx="0">
                  <c:v>0</c:v>
                </c:pt>
                <c:pt idx="1">
                  <c:v>45.943333333333328</c:v>
                </c:pt>
                <c:pt idx="2">
                  <c:v>20.11</c:v>
                </c:pt>
                <c:pt idx="3">
                  <c:v>14.39</c:v>
                </c:pt>
                <c:pt idx="4">
                  <c:v>13.94333333333333</c:v>
                </c:pt>
                <c:pt idx="5">
                  <c:v>17.78</c:v>
                </c:pt>
                <c:pt idx="6">
                  <c:v>0</c:v>
                </c:pt>
                <c:pt idx="7">
                  <c:v>7.7233333333333336</c:v>
                </c:pt>
                <c:pt idx="8">
                  <c:v>3.5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C-44A0-AA1D-CC39CF2D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2963991860567993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086654387813373E-2"/>
                  <c:y val="-0.1347425050129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Sheet2!$D$17:$D$26</c:f>
              <c:numCache>
                <c:formatCode>General</c:formatCode>
                <c:ptCount val="10"/>
                <c:pt idx="0">
                  <c:v>7.6075471698113208</c:v>
                </c:pt>
                <c:pt idx="1">
                  <c:v>9.4312169312169303</c:v>
                </c:pt>
                <c:pt idx="2">
                  <c:v>11.070881492828301</c:v>
                </c:pt>
                <c:pt idx="3">
                  <c:v>13.87329591018444</c:v>
                </c:pt>
                <c:pt idx="4">
                  <c:v>0.45141363744357332</c:v>
                </c:pt>
                <c:pt idx="5">
                  <c:v>11.73285198555957</c:v>
                </c:pt>
                <c:pt idx="6">
                  <c:v>16.83238636363636</c:v>
                </c:pt>
                <c:pt idx="7">
                  <c:v>7.5611564121571533</c:v>
                </c:pt>
                <c:pt idx="8">
                  <c:v>8.5731414868105507</c:v>
                </c:pt>
                <c:pt idx="9">
                  <c:v>21.484653818700931</c:v>
                </c:pt>
              </c:numCache>
            </c:numRef>
          </c:xVal>
          <c:yVal>
            <c:numRef>
              <c:f>Sheet2!$H$17:$H$26</c:f>
              <c:numCache>
                <c:formatCode>General</c:formatCode>
                <c:ptCount val="10"/>
                <c:pt idx="0">
                  <c:v>49.886666666666663</c:v>
                </c:pt>
                <c:pt idx="1">
                  <c:v>37.89</c:v>
                </c:pt>
                <c:pt idx="2">
                  <c:v>58.5</c:v>
                </c:pt>
                <c:pt idx="3">
                  <c:v>71.61</c:v>
                </c:pt>
                <c:pt idx="4">
                  <c:v>31.78</c:v>
                </c:pt>
                <c:pt idx="5">
                  <c:v>47.333333333333329</c:v>
                </c:pt>
                <c:pt idx="6">
                  <c:v>56.556666666666672</c:v>
                </c:pt>
                <c:pt idx="7">
                  <c:v>58.446666666666673</c:v>
                </c:pt>
                <c:pt idx="8">
                  <c:v>48.553333333333327</c:v>
                </c:pt>
                <c:pt idx="9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B-459E-8EF3-613568D6C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(males)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2963991860567993"/>
          <c:y val="3.04787988457964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79608302624471E-2"/>
          <c:y val="0.1292727539492346"/>
          <c:w val="0.87753018372703417"/>
          <c:h val="0.7576945273145204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086654387813373E-2"/>
                  <c:y val="-0.1347425050129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Sheet2!$D$17:$D$26</c:f>
              <c:numCache>
                <c:formatCode>General</c:formatCode>
                <c:ptCount val="10"/>
                <c:pt idx="0">
                  <c:v>7.6075471698113208</c:v>
                </c:pt>
                <c:pt idx="1">
                  <c:v>9.4312169312169303</c:v>
                </c:pt>
                <c:pt idx="2">
                  <c:v>11.070881492828301</c:v>
                </c:pt>
                <c:pt idx="3">
                  <c:v>13.87329591018444</c:v>
                </c:pt>
                <c:pt idx="4">
                  <c:v>0.45141363744357332</c:v>
                </c:pt>
                <c:pt idx="5">
                  <c:v>11.73285198555957</c:v>
                </c:pt>
                <c:pt idx="6">
                  <c:v>16.83238636363636</c:v>
                </c:pt>
                <c:pt idx="7">
                  <c:v>7.5611564121571533</c:v>
                </c:pt>
                <c:pt idx="8">
                  <c:v>8.5731414868105507</c:v>
                </c:pt>
                <c:pt idx="9">
                  <c:v>21.484653818700931</c:v>
                </c:pt>
              </c:numCache>
            </c:numRef>
          </c:xVal>
          <c:yVal>
            <c:numRef>
              <c:f>Sheet2!$I$17:$I$26</c:f>
              <c:numCache>
                <c:formatCode>General</c:formatCode>
                <c:ptCount val="10"/>
                <c:pt idx="0">
                  <c:v>0.239409327809702</c:v>
                </c:pt>
                <c:pt idx="1">
                  <c:v>0.3525646123260438</c:v>
                </c:pt>
                <c:pt idx="2">
                  <c:v>0.71025738879701483</c:v>
                </c:pt>
                <c:pt idx="3">
                  <c:v>0.32426356589147293</c:v>
                </c:pt>
                <c:pt idx="4">
                  <c:v>0.1494495881023547</c:v>
                </c:pt>
                <c:pt idx="5">
                  <c:v>0.28411999590457659</c:v>
                </c:pt>
                <c:pt idx="6">
                  <c:v>0.27506335828372719</c:v>
                </c:pt>
                <c:pt idx="7">
                  <c:v>0.5717596090877034</c:v>
                </c:pt>
                <c:pt idx="8">
                  <c:v>0.32338627049180318</c:v>
                </c:pt>
                <c:pt idx="9">
                  <c:v>0.18974652728053851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5-4EBD-9F04-AE808D5A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09664"/>
        <c:axId val="1621799584"/>
      </c:scatterChart>
      <c:valAx>
        <c:axId val="162180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99584"/>
        <c:crosses val="autoZero"/>
        <c:crossBetween val="midCat"/>
      </c:valAx>
      <c:valAx>
        <c:axId val="16217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0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(all)</a:t>
            </a:r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31976166832175"/>
                  <c:y val="-0.1995678327094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Sheet1!$D$2:$D$26</c:f>
              <c:numCache>
                <c:formatCode>General</c:formatCode>
                <c:ptCount val="25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  <c:pt idx="11">
                  <c:v>11.13744075829384</c:v>
                </c:pt>
                <c:pt idx="12">
                  <c:v>0.45141363744357332</c:v>
                </c:pt>
                <c:pt idx="13">
                  <c:v>11.73285198555957</c:v>
                </c:pt>
                <c:pt idx="14">
                  <c:v>5.8640666949272289</c:v>
                </c:pt>
                <c:pt idx="15">
                  <c:v>16.83238636363636</c:v>
                </c:pt>
                <c:pt idx="16">
                  <c:v>7.5611564121571533</c:v>
                </c:pt>
                <c:pt idx="17">
                  <c:v>4.7297297297297298</c:v>
                </c:pt>
                <c:pt idx="18">
                  <c:v>2.614809931883102</c:v>
                </c:pt>
                <c:pt idx="19">
                  <c:v>8.5731414868105507</c:v>
                </c:pt>
                <c:pt idx="20">
                  <c:v>21.484653818700931</c:v>
                </c:pt>
                <c:pt idx="21">
                  <c:v>4.6011897535510498</c:v>
                </c:pt>
                <c:pt idx="22">
                  <c:v>0.92592592592592582</c:v>
                </c:pt>
                <c:pt idx="23">
                  <c:v>15.16393442622951</c:v>
                </c:pt>
                <c:pt idx="24">
                  <c:v>2.734375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15.276666666666671</c:v>
                </c:pt>
                <c:pt idx="1">
                  <c:v>11</c:v>
                </c:pt>
                <c:pt idx="2">
                  <c:v>0</c:v>
                </c:pt>
                <c:pt idx="3">
                  <c:v>12.05666666666667</c:v>
                </c:pt>
                <c:pt idx="4">
                  <c:v>45.943333333333328</c:v>
                </c:pt>
                <c:pt idx="5">
                  <c:v>5.8900000000000006</c:v>
                </c:pt>
                <c:pt idx="6">
                  <c:v>8.4433333333333334</c:v>
                </c:pt>
                <c:pt idx="7">
                  <c:v>6.3866666666666667</c:v>
                </c:pt>
                <c:pt idx="8">
                  <c:v>23.056666666666668</c:v>
                </c:pt>
                <c:pt idx="9">
                  <c:v>20.11</c:v>
                </c:pt>
                <c:pt idx="10">
                  <c:v>14.39</c:v>
                </c:pt>
                <c:pt idx="11">
                  <c:v>16.5</c:v>
                </c:pt>
                <c:pt idx="12">
                  <c:v>13.94333333333333</c:v>
                </c:pt>
                <c:pt idx="13">
                  <c:v>17.78</c:v>
                </c:pt>
                <c:pt idx="14">
                  <c:v>10.5</c:v>
                </c:pt>
                <c:pt idx="15">
                  <c:v>0</c:v>
                </c:pt>
                <c:pt idx="16">
                  <c:v>7.7233333333333336</c:v>
                </c:pt>
                <c:pt idx="17">
                  <c:v>14</c:v>
                </c:pt>
                <c:pt idx="18">
                  <c:v>10.5</c:v>
                </c:pt>
                <c:pt idx="19">
                  <c:v>3.5</c:v>
                </c:pt>
                <c:pt idx="20">
                  <c:v>0</c:v>
                </c:pt>
                <c:pt idx="21">
                  <c:v>0</c:v>
                </c:pt>
                <c:pt idx="22">
                  <c:v>14</c:v>
                </c:pt>
                <c:pt idx="23">
                  <c:v>34.666666666666657</c:v>
                </c:pt>
                <c:pt idx="24">
                  <c:v>8.6666666666666661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F4-4924-8231-AE50F2B03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discrimin (all)</a:t>
            </a:r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31976166832175"/>
                  <c:y val="-0.1995678327094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Sheet1!$D$2:$D$26</c:f>
              <c:numCache>
                <c:formatCode>General</c:formatCode>
                <c:ptCount val="25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  <c:pt idx="11">
                  <c:v>11.13744075829384</c:v>
                </c:pt>
                <c:pt idx="12">
                  <c:v>0.45141363744357332</c:v>
                </c:pt>
                <c:pt idx="13">
                  <c:v>11.73285198555957</c:v>
                </c:pt>
                <c:pt idx="14">
                  <c:v>5.8640666949272289</c:v>
                </c:pt>
                <c:pt idx="15">
                  <c:v>16.83238636363636</c:v>
                </c:pt>
                <c:pt idx="16">
                  <c:v>7.5611564121571533</c:v>
                </c:pt>
                <c:pt idx="17">
                  <c:v>4.7297297297297298</c:v>
                </c:pt>
                <c:pt idx="18">
                  <c:v>2.614809931883102</c:v>
                </c:pt>
                <c:pt idx="19">
                  <c:v>8.5731414868105507</c:v>
                </c:pt>
                <c:pt idx="20">
                  <c:v>21.484653818700931</c:v>
                </c:pt>
                <c:pt idx="21">
                  <c:v>4.6011897535510498</c:v>
                </c:pt>
                <c:pt idx="22">
                  <c:v>0.92592592592592582</c:v>
                </c:pt>
                <c:pt idx="23">
                  <c:v>15.16393442622951</c:v>
                </c:pt>
                <c:pt idx="24">
                  <c:v>2.734375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55.220000000000013</c:v>
                </c:pt>
                <c:pt idx="1">
                  <c:v>58.663333333333341</c:v>
                </c:pt>
                <c:pt idx="2">
                  <c:v>49.886666666666663</c:v>
                </c:pt>
                <c:pt idx="3">
                  <c:v>38.273333333333341</c:v>
                </c:pt>
                <c:pt idx="4">
                  <c:v>37.89</c:v>
                </c:pt>
                <c:pt idx="5">
                  <c:v>81.663333333333327</c:v>
                </c:pt>
                <c:pt idx="6">
                  <c:v>71</c:v>
                </c:pt>
                <c:pt idx="7">
                  <c:v>39.17</c:v>
                </c:pt>
                <c:pt idx="8">
                  <c:v>57.333333333333329</c:v>
                </c:pt>
                <c:pt idx="9">
                  <c:v>58.5</c:v>
                </c:pt>
                <c:pt idx="10">
                  <c:v>71.61</c:v>
                </c:pt>
                <c:pt idx="11">
                  <c:v>59.39</c:v>
                </c:pt>
                <c:pt idx="12">
                  <c:v>31.78</c:v>
                </c:pt>
                <c:pt idx="13">
                  <c:v>47.333333333333329</c:v>
                </c:pt>
                <c:pt idx="14">
                  <c:v>56.946666666666673</c:v>
                </c:pt>
                <c:pt idx="15">
                  <c:v>56.556666666666672</c:v>
                </c:pt>
                <c:pt idx="16">
                  <c:v>58.446666666666673</c:v>
                </c:pt>
                <c:pt idx="17">
                  <c:v>57.943333333333328</c:v>
                </c:pt>
                <c:pt idx="18">
                  <c:v>56.946666666666673</c:v>
                </c:pt>
                <c:pt idx="19">
                  <c:v>48.553333333333327</c:v>
                </c:pt>
                <c:pt idx="20">
                  <c:v>46.553333333333327</c:v>
                </c:pt>
                <c:pt idx="21">
                  <c:v>55.890000000000008</c:v>
                </c:pt>
                <c:pt idx="22">
                  <c:v>57.943333333333328</c:v>
                </c:pt>
                <c:pt idx="23">
                  <c:v>43.776666666666657</c:v>
                </c:pt>
                <c:pt idx="24">
                  <c:v>72.28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49-492F-B6F3-A36C81221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suppression (all)</a:t>
            </a:r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31976166832175"/>
                  <c:y val="-0.1995678327094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Sheet1!$D$2:$D$26</c:f>
              <c:numCache>
                <c:formatCode>General</c:formatCode>
                <c:ptCount val="25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  <c:pt idx="11">
                  <c:v>11.13744075829384</c:v>
                </c:pt>
                <c:pt idx="12">
                  <c:v>0.45141363744357332</c:v>
                </c:pt>
                <c:pt idx="13">
                  <c:v>11.73285198555957</c:v>
                </c:pt>
                <c:pt idx="14">
                  <c:v>5.8640666949272289</c:v>
                </c:pt>
                <c:pt idx="15">
                  <c:v>16.83238636363636</c:v>
                </c:pt>
                <c:pt idx="16">
                  <c:v>7.5611564121571533</c:v>
                </c:pt>
                <c:pt idx="17">
                  <c:v>4.7297297297297298</c:v>
                </c:pt>
                <c:pt idx="18">
                  <c:v>2.614809931883102</c:v>
                </c:pt>
                <c:pt idx="19">
                  <c:v>8.5731414868105507</c:v>
                </c:pt>
                <c:pt idx="20">
                  <c:v>21.484653818700931</c:v>
                </c:pt>
                <c:pt idx="21">
                  <c:v>4.6011897535510498</c:v>
                </c:pt>
                <c:pt idx="22">
                  <c:v>0.92592592592592582</c:v>
                </c:pt>
                <c:pt idx="23">
                  <c:v>15.16393442622951</c:v>
                </c:pt>
                <c:pt idx="24">
                  <c:v>2.734375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0.77076930351316841</c:v>
                </c:pt>
                <c:pt idx="1">
                  <c:v>0.50241638355902196</c:v>
                </c:pt>
                <c:pt idx="2">
                  <c:v>0.239409327809702</c:v>
                </c:pt>
                <c:pt idx="3">
                  <c:v>0.8289290681502085</c:v>
                </c:pt>
                <c:pt idx="4">
                  <c:v>0.3525646123260438</c:v>
                </c:pt>
                <c:pt idx="5">
                  <c:v>0.35722987893093738</c:v>
                </c:pt>
                <c:pt idx="6">
                  <c:v>0.42516678554944831</c:v>
                </c:pt>
                <c:pt idx="7">
                  <c:v>0.50245115972781151</c:v>
                </c:pt>
                <c:pt idx="8">
                  <c:v>0.9260272836588298</c:v>
                </c:pt>
                <c:pt idx="9">
                  <c:v>0.71025738879701483</c:v>
                </c:pt>
                <c:pt idx="10">
                  <c:v>0.32426356589147293</c:v>
                </c:pt>
                <c:pt idx="11">
                  <c:v>0.41362498352879168</c:v>
                </c:pt>
                <c:pt idx="12">
                  <c:v>0.1494495881023547</c:v>
                </c:pt>
                <c:pt idx="13">
                  <c:v>0.28411999590457659</c:v>
                </c:pt>
                <c:pt idx="14">
                  <c:v>0.33937926262726098</c:v>
                </c:pt>
                <c:pt idx="15">
                  <c:v>0.27506335828372719</c:v>
                </c:pt>
                <c:pt idx="16">
                  <c:v>0.5717596090877034</c:v>
                </c:pt>
                <c:pt idx="17">
                  <c:v>0.81624426632071545</c:v>
                </c:pt>
                <c:pt idx="18">
                  <c:v>0.33937926262726098</c:v>
                </c:pt>
                <c:pt idx="19">
                  <c:v>0.32338627049180318</c:v>
                </c:pt>
                <c:pt idx="20">
                  <c:v>0.18974652728053851</c:v>
                </c:pt>
                <c:pt idx="21">
                  <c:v>0.43740681099779333</c:v>
                </c:pt>
                <c:pt idx="22">
                  <c:v>0.81624426632071545</c:v>
                </c:pt>
                <c:pt idx="23">
                  <c:v>0.6657459737390049</c:v>
                </c:pt>
                <c:pt idx="24">
                  <c:v>0.76111843188930972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33-46D0-BCCD-184B9161F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fear (adoles)</a:t>
            </a:r>
          </a:p>
        </c:rich>
      </c:tx>
      <c:layout>
        <c:manualLayout>
          <c:xMode val="edge"/>
          <c:yMode val="edge"/>
          <c:x val="0.3983818897637795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715988083416016E-2"/>
                  <c:y val="0.273471021040402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70.49666666666667</c:v>
                </c:pt>
                <c:pt idx="1">
                  <c:v>69.663333333333341</c:v>
                </c:pt>
                <c:pt idx="2">
                  <c:v>49.886666666666663</c:v>
                </c:pt>
                <c:pt idx="3">
                  <c:v>50.330000000000013</c:v>
                </c:pt>
                <c:pt idx="4">
                  <c:v>83.833333333333329</c:v>
                </c:pt>
                <c:pt idx="5">
                  <c:v>87.553333333333327</c:v>
                </c:pt>
                <c:pt idx="6">
                  <c:v>79.443333333333328</c:v>
                </c:pt>
                <c:pt idx="7">
                  <c:v>45.556666666666672</c:v>
                </c:pt>
                <c:pt idx="8">
                  <c:v>80.39</c:v>
                </c:pt>
                <c:pt idx="9">
                  <c:v>78.61</c:v>
                </c:pt>
                <c:pt idx="10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2-415B-A972-6A475D85D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compound (adoles)</a:t>
            </a:r>
          </a:p>
        </c:rich>
      </c:tx>
      <c:layout>
        <c:manualLayout>
          <c:xMode val="edge"/>
          <c:yMode val="edge"/>
          <c:x val="0.27164451673905832"/>
          <c:y val="2.5717259747484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31976166832175"/>
                  <c:y val="-0.1995678327094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54.336666666666673</c:v>
                </c:pt>
                <c:pt idx="1">
                  <c:v>35</c:v>
                </c:pt>
                <c:pt idx="2">
                  <c:v>11.94333333333333</c:v>
                </c:pt>
                <c:pt idx="3">
                  <c:v>41.72</c:v>
                </c:pt>
                <c:pt idx="4">
                  <c:v>29.556666666666668</c:v>
                </c:pt>
                <c:pt idx="5">
                  <c:v>31.276666666666671</c:v>
                </c:pt>
                <c:pt idx="6">
                  <c:v>33.776666666666657</c:v>
                </c:pt>
                <c:pt idx="7">
                  <c:v>22.89</c:v>
                </c:pt>
                <c:pt idx="8">
                  <c:v>74.443333333333328</c:v>
                </c:pt>
                <c:pt idx="9">
                  <c:v>55.833333333333343</c:v>
                </c:pt>
                <c:pt idx="10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8-4EE4-875A-C4946FFD0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safety (adoles)</a:t>
            </a:r>
          </a:p>
        </c:rich>
      </c:tx>
      <c:layout>
        <c:manualLayout>
          <c:xMode val="edge"/>
          <c:yMode val="edge"/>
          <c:x val="0.27164451673905832"/>
          <c:y val="2.5717259747484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431976166832175"/>
                  <c:y val="-0.1995678327094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15.276666666666671</c:v>
                </c:pt>
                <c:pt idx="1">
                  <c:v>11</c:v>
                </c:pt>
                <c:pt idx="2">
                  <c:v>0</c:v>
                </c:pt>
                <c:pt idx="3">
                  <c:v>12.05666666666667</c:v>
                </c:pt>
                <c:pt idx="4">
                  <c:v>45.943333333333328</c:v>
                </c:pt>
                <c:pt idx="5">
                  <c:v>5.8900000000000006</c:v>
                </c:pt>
                <c:pt idx="6">
                  <c:v>8.4433333333333334</c:v>
                </c:pt>
                <c:pt idx="7">
                  <c:v>6.3866666666666667</c:v>
                </c:pt>
                <c:pt idx="8">
                  <c:v>23.056666666666668</c:v>
                </c:pt>
                <c:pt idx="9">
                  <c:v>20.11</c:v>
                </c:pt>
                <c:pt idx="10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A-477D-A7FF-07CC72B90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x discrim (adoles)</a:t>
            </a:r>
          </a:p>
        </c:rich>
      </c:tx>
      <c:layout>
        <c:manualLayout>
          <c:xMode val="edge"/>
          <c:yMode val="edge"/>
          <c:x val="0.31124993451072652"/>
          <c:y val="2.5717259747484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2327252539312"/>
          <c:y val="0.14708196721311476"/>
          <c:w val="0.8248693789145275"/>
          <c:h val="0.7007982444817348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39450987827727"/>
                  <c:y val="0.23231819867505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Sheet1!$D$2:$D$12</c:f>
              <c:numCache>
                <c:formatCode>General</c:formatCode>
                <c:ptCount val="11"/>
                <c:pt idx="0">
                  <c:v>15.285145888594171</c:v>
                </c:pt>
                <c:pt idx="1">
                  <c:v>8.0517380759902988</c:v>
                </c:pt>
                <c:pt idx="2">
                  <c:v>7.6075471698113208</c:v>
                </c:pt>
                <c:pt idx="3">
                  <c:v>7.2222222222222214</c:v>
                </c:pt>
                <c:pt idx="4">
                  <c:v>9.4312169312169303</c:v>
                </c:pt>
                <c:pt idx="5">
                  <c:v>21.05263157894737</c:v>
                </c:pt>
                <c:pt idx="6">
                  <c:v>11.0231425091352</c:v>
                </c:pt>
                <c:pt idx="7">
                  <c:v>9.0152993120443572</c:v>
                </c:pt>
                <c:pt idx="8">
                  <c:v>8.7574729358539347</c:v>
                </c:pt>
                <c:pt idx="9">
                  <c:v>11.070881492828301</c:v>
                </c:pt>
                <c:pt idx="10">
                  <c:v>13.87329591018444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55.220000000000013</c:v>
                </c:pt>
                <c:pt idx="1">
                  <c:v>58.663333333333341</c:v>
                </c:pt>
                <c:pt idx="2">
                  <c:v>49.886666666666663</c:v>
                </c:pt>
                <c:pt idx="3">
                  <c:v>38.273333333333341</c:v>
                </c:pt>
                <c:pt idx="4">
                  <c:v>37.89</c:v>
                </c:pt>
                <c:pt idx="5">
                  <c:v>81.663333333333327</c:v>
                </c:pt>
                <c:pt idx="6">
                  <c:v>71</c:v>
                </c:pt>
                <c:pt idx="7">
                  <c:v>39.17</c:v>
                </c:pt>
                <c:pt idx="8">
                  <c:v>57.333333333333329</c:v>
                </c:pt>
                <c:pt idx="9">
                  <c:v>58.5</c:v>
                </c:pt>
                <c:pt idx="10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7-46F0-8412-453B86B38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729984"/>
        <c:axId val="1621726144"/>
      </c:scatterChart>
      <c:valAx>
        <c:axId val="162172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6144"/>
        <c:crosses val="autoZero"/>
        <c:crossBetween val="midCat"/>
      </c:valAx>
      <c:valAx>
        <c:axId val="16217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72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111125</xdr:colOff>
      <xdr:row>0</xdr:row>
      <xdr:rowOff>76200</xdr:rowOff>
    </xdr:from>
    <xdr:to>
      <xdr:col>14</xdr:col>
      <xdr:colOff>260350</xdr:colOff>
      <xdr:row>10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E8503-E10C-8F1F-7080-8AB793703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323850</xdr:colOff>
      <xdr:row>0</xdr:row>
      <xdr:rowOff>76200</xdr:rowOff>
    </xdr:from>
    <xdr:to>
      <xdr:col>19</xdr:col>
      <xdr:colOff>473075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8B707-A34A-45A7-A46A-D0E423754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514350</xdr:colOff>
      <xdr:row>0</xdr:row>
      <xdr:rowOff>82550</xdr:rowOff>
    </xdr:from>
    <xdr:to>
      <xdr:col>25</xdr:col>
      <xdr:colOff>53975</xdr:colOff>
      <xdr:row>10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586B7-3A03-4B5F-9B29-09B3E4317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95250</xdr:colOff>
      <xdr:row>0</xdr:row>
      <xdr:rowOff>82550</xdr:rowOff>
    </xdr:from>
    <xdr:to>
      <xdr:col>30</xdr:col>
      <xdr:colOff>244475</xdr:colOff>
      <xdr:row>10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A0FE9A-6950-4E68-BE96-5925807B8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313581</xdr:colOff>
      <xdr:row>0</xdr:row>
      <xdr:rowOff>94074</xdr:rowOff>
    </xdr:from>
    <xdr:to>
      <xdr:col>35</xdr:col>
      <xdr:colOff>462805</xdr:colOff>
      <xdr:row>11</xdr:row>
      <xdr:rowOff>9015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FF8C70-94B7-43E7-B1B0-525609FB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70557</xdr:colOff>
      <xdr:row>15</xdr:row>
      <xdr:rowOff>54876</xdr:rowOff>
    </xdr:from>
    <xdr:to>
      <xdr:col>14</xdr:col>
      <xdr:colOff>219782</xdr:colOff>
      <xdr:row>25</xdr:row>
      <xdr:rowOff>150126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58AA33-BDF3-4196-9C2E-7D01C3C5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352777</xdr:colOff>
      <xdr:row>15</xdr:row>
      <xdr:rowOff>62716</xdr:rowOff>
    </xdr:from>
    <xdr:to>
      <xdr:col>19</xdr:col>
      <xdr:colOff>502002</xdr:colOff>
      <xdr:row>25</xdr:row>
      <xdr:rowOff>157966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EAF203-7064-4847-A5C5-C5199F3CB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595803</xdr:colOff>
      <xdr:row>15</xdr:row>
      <xdr:rowOff>78395</xdr:rowOff>
    </xdr:from>
    <xdr:to>
      <xdr:col>25</xdr:col>
      <xdr:colOff>133546</xdr:colOff>
      <xdr:row>25</xdr:row>
      <xdr:rowOff>173645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5CD5E7-D75A-440F-84BF-0744325E5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172468</xdr:colOff>
      <xdr:row>15</xdr:row>
      <xdr:rowOff>78395</xdr:rowOff>
    </xdr:from>
    <xdr:to>
      <xdr:col>30</xdr:col>
      <xdr:colOff>321693</xdr:colOff>
      <xdr:row>25</xdr:row>
      <xdr:rowOff>173645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281990-3FED-4E70-8888-3FCC75DC8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446852</xdr:colOff>
      <xdr:row>15</xdr:row>
      <xdr:rowOff>86234</xdr:rowOff>
    </xdr:from>
    <xdr:to>
      <xdr:col>35</xdr:col>
      <xdr:colOff>596076</xdr:colOff>
      <xdr:row>26</xdr:row>
      <xdr:rowOff>1175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8CAD82-7C43-4E4D-865D-5F0E95464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439018</xdr:colOff>
      <xdr:row>29</xdr:row>
      <xdr:rowOff>101913</xdr:rowOff>
    </xdr:from>
    <xdr:to>
      <xdr:col>5</xdr:col>
      <xdr:colOff>588244</xdr:colOff>
      <xdr:row>40</xdr:row>
      <xdr:rowOff>16854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7F1269B-66D7-4872-99E3-89620CA42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86234</xdr:colOff>
      <xdr:row>29</xdr:row>
      <xdr:rowOff>70555</xdr:rowOff>
    </xdr:from>
    <xdr:to>
      <xdr:col>11</xdr:col>
      <xdr:colOff>235460</xdr:colOff>
      <xdr:row>39</xdr:row>
      <xdr:rowOff>165805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78AB63-6339-47A4-9FC3-EE24C2E8E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391976</xdr:colOff>
      <xdr:row>29</xdr:row>
      <xdr:rowOff>78395</xdr:rowOff>
    </xdr:from>
    <xdr:to>
      <xdr:col>16</xdr:col>
      <xdr:colOff>541201</xdr:colOff>
      <xdr:row>39</xdr:row>
      <xdr:rowOff>173645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D4A2F9-EF35-49C1-B7CC-1C09C8AEC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70556</xdr:colOff>
      <xdr:row>29</xdr:row>
      <xdr:rowOff>70555</xdr:rowOff>
    </xdr:from>
    <xdr:to>
      <xdr:col>22</xdr:col>
      <xdr:colOff>219781</xdr:colOff>
      <xdr:row>39</xdr:row>
      <xdr:rowOff>165805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8E0CEF-F719-425F-9739-4A20CB21D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313580</xdr:colOff>
      <xdr:row>29</xdr:row>
      <xdr:rowOff>94074</xdr:rowOff>
    </xdr:from>
    <xdr:to>
      <xdr:col>27</xdr:col>
      <xdr:colOff>462806</xdr:colOff>
      <xdr:row>40</xdr:row>
      <xdr:rowOff>9015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FC163C-CB33-4FBF-9872-D9AC3C3CE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</xdr:colOff>
      <xdr:row>0</xdr:row>
      <xdr:rowOff>139700</xdr:rowOff>
    </xdr:from>
    <xdr:to>
      <xdr:col>14</xdr:col>
      <xdr:colOff>114300</xdr:colOff>
      <xdr:row>11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3DECF-03FA-1DDA-1043-F328FBD5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0</xdr:row>
      <xdr:rowOff>139700</xdr:rowOff>
    </xdr:from>
    <xdr:to>
      <xdr:col>19</xdr:col>
      <xdr:colOff>200025</xdr:colOff>
      <xdr:row>11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87570-81FC-4652-9529-EED8F3372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254000</xdr:colOff>
      <xdr:row>0</xdr:row>
      <xdr:rowOff>133350</xdr:rowOff>
    </xdr:from>
    <xdr:to>
      <xdr:col>24</xdr:col>
      <xdr:colOff>314325</xdr:colOff>
      <xdr:row>11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0E5AE1-4E47-451C-AB76-A45A8F256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0</xdr:row>
      <xdr:rowOff>133350</xdr:rowOff>
    </xdr:from>
    <xdr:to>
      <xdr:col>29</xdr:col>
      <xdr:colOff>422275</xdr:colOff>
      <xdr:row>11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B9E748-96B7-4408-BE9F-9D89250AA2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501650</xdr:colOff>
      <xdr:row>0</xdr:row>
      <xdr:rowOff>139700</xdr:rowOff>
    </xdr:from>
    <xdr:to>
      <xdr:col>34</xdr:col>
      <xdr:colOff>561975</xdr:colOff>
      <xdr:row>11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483570-B091-47B6-A6D1-EF4BA4D94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82550</xdr:colOff>
      <xdr:row>16</xdr:row>
      <xdr:rowOff>57150</xdr:rowOff>
    </xdr:from>
    <xdr:to>
      <xdr:col>14</xdr:col>
      <xdr:colOff>142875</xdr:colOff>
      <xdr:row>27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B73BA8-3E6B-4C67-97DC-049A4BE0C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241300</xdr:colOff>
      <xdr:row>16</xdr:row>
      <xdr:rowOff>57150</xdr:rowOff>
    </xdr:from>
    <xdr:to>
      <xdr:col>19</xdr:col>
      <xdr:colOff>301625</xdr:colOff>
      <xdr:row>27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D7DCFA-66F1-4360-9851-34B432273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387350</xdr:colOff>
      <xdr:row>16</xdr:row>
      <xdr:rowOff>31750</xdr:rowOff>
    </xdr:from>
    <xdr:to>
      <xdr:col>24</xdr:col>
      <xdr:colOff>447675</xdr:colOff>
      <xdr:row>27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73C257-8AFC-4B2C-A35E-E2D1C9BF8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558800</xdr:colOff>
      <xdr:row>16</xdr:row>
      <xdr:rowOff>12700</xdr:rowOff>
    </xdr:from>
    <xdr:to>
      <xdr:col>30</xdr:col>
      <xdr:colOff>9525</xdr:colOff>
      <xdr:row>27</xdr:row>
      <xdr:rowOff>31750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689385D-3C33-4615-92F0-185192E42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95250</xdr:colOff>
      <xdr:row>16</xdr:row>
      <xdr:rowOff>0</xdr:rowOff>
    </xdr:from>
    <xdr:to>
      <xdr:col>35</xdr:col>
      <xdr:colOff>155575</xdr:colOff>
      <xdr:row>27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648284-6F55-446F-8ED5-358F3E4D4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topLeftCell="K1" zoomScale="81" workbookViewId="0">
      <selection activeCell="AC28" sqref="AC28"/>
    </sheetView>
  </sheetViews>
  <sheetFormatPr defaultRowHeight="14.5" x14ac:dyDescent="0.35"/>
  <sheetData>
    <row r="1" spans="1:35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5" x14ac:dyDescent="0.35">
      <c r="A2" t="s">
        <v>16</v>
      </c>
      <c r="B2" t="s">
        <v>10</v>
      </c>
      <c r="C2" t="s">
        <v>17</v>
      </c>
      <c r="D2">
        <v>15.285145888594171</v>
      </c>
      <c r="E2">
        <v>70.49666666666667</v>
      </c>
      <c r="F2">
        <v>54.336666666666673</v>
      </c>
      <c r="G2">
        <v>15.276666666666671</v>
      </c>
      <c r="H2">
        <v>55.220000000000013</v>
      </c>
      <c r="I2">
        <v>0.77076930351316841</v>
      </c>
    </row>
    <row r="3" spans="1:35" x14ac:dyDescent="0.35">
      <c r="A3" t="s">
        <v>18</v>
      </c>
      <c r="B3" t="s">
        <v>10</v>
      </c>
      <c r="C3" t="s">
        <v>17</v>
      </c>
      <c r="D3">
        <v>8.0517380759902988</v>
      </c>
      <c r="E3">
        <v>69.663333333333341</v>
      </c>
      <c r="F3">
        <v>35</v>
      </c>
      <c r="G3">
        <v>11</v>
      </c>
      <c r="H3">
        <v>58.663333333333341</v>
      </c>
      <c r="I3">
        <v>0.50241638355902196</v>
      </c>
    </row>
    <row r="4" spans="1:35" x14ac:dyDescent="0.35">
      <c r="A4" t="s">
        <v>19</v>
      </c>
      <c r="B4" t="s">
        <v>13</v>
      </c>
      <c r="C4" t="s">
        <v>17</v>
      </c>
      <c r="D4">
        <v>7.6075471698113208</v>
      </c>
      <c r="E4">
        <v>49.886666666666663</v>
      </c>
      <c r="F4">
        <v>11.94333333333333</v>
      </c>
      <c r="G4">
        <v>0</v>
      </c>
      <c r="H4">
        <v>49.886666666666663</v>
      </c>
      <c r="I4">
        <v>0.239409327809702</v>
      </c>
    </row>
    <row r="5" spans="1:35" x14ac:dyDescent="0.35">
      <c r="A5" t="s">
        <v>20</v>
      </c>
      <c r="B5" t="s">
        <v>10</v>
      </c>
      <c r="C5" t="s">
        <v>17</v>
      </c>
      <c r="D5">
        <v>7.2222222222222214</v>
      </c>
      <c r="E5">
        <v>50.330000000000013</v>
      </c>
      <c r="F5">
        <v>41.72</v>
      </c>
      <c r="G5">
        <v>12.05666666666667</v>
      </c>
      <c r="H5">
        <v>38.273333333333341</v>
      </c>
      <c r="I5">
        <v>0.8289290681502085</v>
      </c>
    </row>
    <row r="6" spans="1:35" x14ac:dyDescent="0.35">
      <c r="A6" t="s">
        <v>24</v>
      </c>
      <c r="B6" t="s">
        <v>13</v>
      </c>
      <c r="C6" t="s">
        <v>17</v>
      </c>
      <c r="D6">
        <v>9.4312169312169303</v>
      </c>
      <c r="E6">
        <v>83.833333333333329</v>
      </c>
      <c r="F6">
        <v>29.556666666666668</v>
      </c>
      <c r="G6">
        <v>45.943333333333328</v>
      </c>
      <c r="H6">
        <v>37.89</v>
      </c>
      <c r="I6">
        <v>0.3525646123260438</v>
      </c>
    </row>
    <row r="7" spans="1:35" x14ac:dyDescent="0.35">
      <c r="A7" t="s">
        <v>25</v>
      </c>
      <c r="B7" t="s">
        <v>10</v>
      </c>
      <c r="C7" t="s">
        <v>17</v>
      </c>
      <c r="D7">
        <v>21.05263157894737</v>
      </c>
      <c r="E7">
        <v>87.553333333333327</v>
      </c>
      <c r="F7">
        <v>31.276666666666671</v>
      </c>
      <c r="G7">
        <v>5.8900000000000006</v>
      </c>
      <c r="H7">
        <v>81.663333333333327</v>
      </c>
      <c r="I7">
        <v>0.35722987893093738</v>
      </c>
    </row>
    <row r="8" spans="1:35" x14ac:dyDescent="0.35">
      <c r="A8" t="s">
        <v>30</v>
      </c>
      <c r="B8" t="s">
        <v>10</v>
      </c>
      <c r="C8" t="s">
        <v>17</v>
      </c>
      <c r="D8">
        <v>11.0231425091352</v>
      </c>
      <c r="E8">
        <v>79.443333333333328</v>
      </c>
      <c r="F8">
        <v>33.776666666666657</v>
      </c>
      <c r="G8">
        <v>8.4433333333333334</v>
      </c>
      <c r="H8">
        <v>71</v>
      </c>
      <c r="I8">
        <v>0.42516678554944831</v>
      </c>
    </row>
    <row r="9" spans="1:35" x14ac:dyDescent="0.35">
      <c r="A9" t="s">
        <v>31</v>
      </c>
      <c r="B9" t="s">
        <v>10</v>
      </c>
      <c r="C9" t="s">
        <v>17</v>
      </c>
      <c r="D9">
        <v>9.0152993120443572</v>
      </c>
      <c r="E9">
        <v>45.556666666666672</v>
      </c>
      <c r="F9">
        <v>22.89</v>
      </c>
      <c r="G9">
        <v>6.3866666666666667</v>
      </c>
      <c r="H9">
        <v>39.17</v>
      </c>
      <c r="I9">
        <v>0.50245115972781151</v>
      </c>
    </row>
    <row r="10" spans="1:35" x14ac:dyDescent="0.35">
      <c r="A10" t="s">
        <v>34</v>
      </c>
      <c r="B10" t="s">
        <v>10</v>
      </c>
      <c r="C10" t="s">
        <v>17</v>
      </c>
      <c r="D10">
        <v>8.7574729358539347</v>
      </c>
      <c r="E10">
        <v>80.39</v>
      </c>
      <c r="F10">
        <v>74.443333333333328</v>
      </c>
      <c r="G10">
        <v>23.056666666666668</v>
      </c>
      <c r="H10">
        <v>57.333333333333329</v>
      </c>
      <c r="I10">
        <v>0.9260272836588298</v>
      </c>
    </row>
    <row r="11" spans="1:35" x14ac:dyDescent="0.35">
      <c r="A11" t="s">
        <v>35</v>
      </c>
      <c r="B11" t="s">
        <v>13</v>
      </c>
      <c r="C11" t="s">
        <v>17</v>
      </c>
      <c r="D11">
        <v>11.070881492828301</v>
      </c>
      <c r="E11">
        <v>78.61</v>
      </c>
      <c r="F11">
        <v>55.833333333333343</v>
      </c>
      <c r="G11">
        <v>20.11</v>
      </c>
      <c r="H11">
        <v>58.5</v>
      </c>
      <c r="I11">
        <v>0.71025738879701483</v>
      </c>
    </row>
    <row r="12" spans="1:35" x14ac:dyDescent="0.35">
      <c r="A12" t="s">
        <v>36</v>
      </c>
      <c r="B12" t="s">
        <v>13</v>
      </c>
      <c r="C12" t="s">
        <v>17</v>
      </c>
      <c r="D12">
        <v>13.87329591018444</v>
      </c>
      <c r="E12">
        <v>86</v>
      </c>
      <c r="F12">
        <v>27.88666666666667</v>
      </c>
      <c r="G12">
        <v>14.39</v>
      </c>
      <c r="H12">
        <v>71.61</v>
      </c>
      <c r="I12">
        <v>0.32426356589147293</v>
      </c>
      <c r="J12" t="s">
        <v>38</v>
      </c>
      <c r="K12">
        <v>25</v>
      </c>
      <c r="L12" t="s">
        <v>39</v>
      </c>
      <c r="M12">
        <f>K14*(SQRT(K12-1))/(SQRT(1-K13))</f>
        <v>0.80827766819701818</v>
      </c>
      <c r="P12" t="s">
        <v>38</v>
      </c>
      <c r="Q12">
        <v>25</v>
      </c>
      <c r="R12" t="s">
        <v>39</v>
      </c>
      <c r="S12">
        <f>Q14*(SQRT(Q12-1))/(SQRT(1-Q13))</f>
        <v>0.75832467837819639</v>
      </c>
      <c r="U12" t="s">
        <v>38</v>
      </c>
      <c r="V12">
        <v>25</v>
      </c>
      <c r="W12" t="s">
        <v>39</v>
      </c>
      <c r="X12">
        <f>V14*(SQRT(V12-1))/(SQRT(1-V13))</f>
        <v>0.10957190790298738</v>
      </c>
      <c r="Z12" t="s">
        <v>38</v>
      </c>
      <c r="AA12">
        <v>25</v>
      </c>
      <c r="AB12" t="s">
        <v>39</v>
      </c>
      <c r="AC12">
        <f>AA14*(SQRT(AA12-1))/(SQRT(1-AA13))</f>
        <v>1.0333887013430643</v>
      </c>
      <c r="AE12" t="s">
        <v>38</v>
      </c>
      <c r="AF12">
        <v>25</v>
      </c>
      <c r="AG12" t="s">
        <v>39</v>
      </c>
      <c r="AH12">
        <f>AF14*(SQRT(AF12-1))/(SQRT(1-AF13))</f>
        <v>1.1508561026097976</v>
      </c>
    </row>
    <row r="13" spans="1:35" x14ac:dyDescent="0.35">
      <c r="A13" t="s">
        <v>9</v>
      </c>
      <c r="B13" t="s">
        <v>10</v>
      </c>
      <c r="C13" t="s">
        <v>11</v>
      </c>
      <c r="D13">
        <v>11.13744075829384</v>
      </c>
      <c r="E13">
        <v>75.89</v>
      </c>
      <c r="F13">
        <v>31.39</v>
      </c>
      <c r="G13">
        <v>16.5</v>
      </c>
      <c r="H13">
        <v>59.39</v>
      </c>
      <c r="I13">
        <v>0.41362498352879168</v>
      </c>
      <c r="J13" t="s">
        <v>40</v>
      </c>
      <c r="K13">
        <v>2.6499999999999999E-2</v>
      </c>
      <c r="L13" t="s">
        <v>41</v>
      </c>
      <c r="M13">
        <f>_xlfn.T.DIST.2T(M12,K12-1)</f>
        <v>0.42687047449091253</v>
      </c>
      <c r="N13" s="2" t="s">
        <v>42</v>
      </c>
      <c r="P13" t="s">
        <v>40</v>
      </c>
      <c r="Q13">
        <v>2.3400000000000001E-2</v>
      </c>
      <c r="R13" t="s">
        <v>41</v>
      </c>
      <c r="S13">
        <f>_xlfn.T.DIST.2T(S12,Q12-1)</f>
        <v>0.4556394177109786</v>
      </c>
      <c r="T13" s="2" t="s">
        <v>42</v>
      </c>
      <c r="U13" t="s">
        <v>40</v>
      </c>
      <c r="V13">
        <v>5.0000000000000001E-4</v>
      </c>
      <c r="W13" t="s">
        <v>41</v>
      </c>
      <c r="X13">
        <f>_xlfn.T.DIST.2T(X12,V12-1)</f>
        <v>0.91365993965406622</v>
      </c>
      <c r="Y13" s="2" t="s">
        <v>42</v>
      </c>
      <c r="Z13" t="s">
        <v>40</v>
      </c>
      <c r="AA13">
        <v>4.2599999999999999E-2</v>
      </c>
      <c r="AB13" t="s">
        <v>41</v>
      </c>
      <c r="AC13">
        <f>_xlfn.T.DIST.2T(AC12,AA12-1)</f>
        <v>0.31172350365386292</v>
      </c>
      <c r="AD13" s="2" t="s">
        <v>42</v>
      </c>
      <c r="AE13" t="s">
        <v>40</v>
      </c>
      <c r="AF13">
        <v>5.2299999999999999E-2</v>
      </c>
      <c r="AG13" t="s">
        <v>41</v>
      </c>
      <c r="AH13">
        <f>_xlfn.T.DIST.2T(AH12,AF12-1)</f>
        <v>0.26112898576738441</v>
      </c>
      <c r="AI13" s="2" t="s">
        <v>42</v>
      </c>
    </row>
    <row r="14" spans="1:35" x14ac:dyDescent="0.35">
      <c r="A14" t="s">
        <v>12</v>
      </c>
      <c r="B14" t="s">
        <v>13</v>
      </c>
      <c r="C14" t="s">
        <v>11</v>
      </c>
      <c r="D14">
        <v>0.45141363744357332</v>
      </c>
      <c r="E14">
        <v>45.723333333333343</v>
      </c>
      <c r="F14">
        <v>6.833333333333333</v>
      </c>
      <c r="G14">
        <v>13.94333333333333</v>
      </c>
      <c r="H14">
        <v>31.78</v>
      </c>
      <c r="I14">
        <v>0.1494495881023547</v>
      </c>
      <c r="J14" t="s">
        <v>43</v>
      </c>
      <c r="K14">
        <f>SQRT(K13)</f>
        <v>0.16278820596099705</v>
      </c>
      <c r="P14" t="s">
        <v>43</v>
      </c>
      <c r="Q14">
        <f>SQRT(Q13)</f>
        <v>0.15297058540778355</v>
      </c>
      <c r="U14" t="s">
        <v>43</v>
      </c>
      <c r="V14">
        <f>SQRT(V13)</f>
        <v>2.2360679774997897E-2</v>
      </c>
      <c r="Z14" t="s">
        <v>43</v>
      </c>
      <c r="AA14">
        <f>SQRT(AA13)</f>
        <v>0.20639767440550294</v>
      </c>
      <c r="AE14" t="s">
        <v>43</v>
      </c>
      <c r="AF14">
        <f>SQRT(AF13)</f>
        <v>0.22869193252058542</v>
      </c>
    </row>
    <row r="15" spans="1:35" x14ac:dyDescent="0.35">
      <c r="A15" t="s">
        <v>14</v>
      </c>
      <c r="B15" t="s">
        <v>13</v>
      </c>
      <c r="C15" t="s">
        <v>11</v>
      </c>
      <c r="D15">
        <v>11.73285198555957</v>
      </c>
      <c r="E15">
        <v>65.11333333333333</v>
      </c>
      <c r="F15">
        <v>18.5</v>
      </c>
      <c r="G15">
        <v>17.78</v>
      </c>
      <c r="H15">
        <v>47.333333333333329</v>
      </c>
      <c r="I15">
        <v>0.28411999590457659</v>
      </c>
    </row>
    <row r="16" spans="1:35" x14ac:dyDescent="0.35">
      <c r="A16" t="s">
        <v>15</v>
      </c>
      <c r="B16" t="s">
        <v>10</v>
      </c>
      <c r="C16" t="s">
        <v>11</v>
      </c>
      <c r="D16">
        <v>5.8640666949272289</v>
      </c>
      <c r="E16">
        <v>67.446666666666673</v>
      </c>
      <c r="F16">
        <v>22.89</v>
      </c>
      <c r="G16">
        <v>10.5</v>
      </c>
      <c r="H16">
        <v>56.946666666666673</v>
      </c>
      <c r="I16">
        <v>0.33937926262726098</v>
      </c>
    </row>
    <row r="17" spans="1:36" x14ac:dyDescent="0.35">
      <c r="A17" t="s">
        <v>21</v>
      </c>
      <c r="B17" t="s">
        <v>13</v>
      </c>
      <c r="C17" t="s">
        <v>11</v>
      </c>
      <c r="D17">
        <v>16.83238636363636</v>
      </c>
      <c r="E17">
        <v>56.556666666666672</v>
      </c>
      <c r="F17">
        <v>15.55666666666667</v>
      </c>
      <c r="G17">
        <v>0</v>
      </c>
      <c r="H17">
        <v>56.556666666666672</v>
      </c>
      <c r="I17">
        <v>0.27506335828372719</v>
      </c>
    </row>
    <row r="18" spans="1:36" x14ac:dyDescent="0.35">
      <c r="A18" t="s">
        <v>22</v>
      </c>
      <c r="B18" t="s">
        <v>13</v>
      </c>
      <c r="C18" t="s">
        <v>11</v>
      </c>
      <c r="D18">
        <v>7.5611564121571533</v>
      </c>
      <c r="E18">
        <v>66.17</v>
      </c>
      <c r="F18">
        <v>37.833333333333343</v>
      </c>
      <c r="G18">
        <v>7.7233333333333336</v>
      </c>
      <c r="H18">
        <v>58.446666666666673</v>
      </c>
      <c r="I18">
        <v>0.5717596090877034</v>
      </c>
    </row>
    <row r="19" spans="1:36" x14ac:dyDescent="0.35">
      <c r="A19" t="s">
        <v>23</v>
      </c>
      <c r="B19" t="s">
        <v>10</v>
      </c>
      <c r="C19" t="s">
        <v>11</v>
      </c>
      <c r="D19">
        <v>4.7297297297297298</v>
      </c>
      <c r="E19">
        <v>71.943333333333328</v>
      </c>
      <c r="F19">
        <v>58.723333333333343</v>
      </c>
      <c r="G19">
        <v>14</v>
      </c>
      <c r="H19">
        <v>57.943333333333328</v>
      </c>
      <c r="I19">
        <v>0.81624426632071545</v>
      </c>
    </row>
    <row r="20" spans="1:36" x14ac:dyDescent="0.35">
      <c r="A20" t="s">
        <v>26</v>
      </c>
      <c r="B20" t="s">
        <v>10</v>
      </c>
      <c r="C20" t="s">
        <v>11</v>
      </c>
      <c r="D20">
        <v>2.614809931883102</v>
      </c>
      <c r="E20">
        <v>67.446666666666673</v>
      </c>
      <c r="F20">
        <v>22.89</v>
      </c>
      <c r="G20">
        <v>10.5</v>
      </c>
      <c r="H20">
        <v>56.946666666666673</v>
      </c>
      <c r="I20">
        <v>0.33937926262726098</v>
      </c>
    </row>
    <row r="21" spans="1:36" x14ac:dyDescent="0.35">
      <c r="A21" t="s">
        <v>27</v>
      </c>
      <c r="B21" t="s">
        <v>13</v>
      </c>
      <c r="C21" t="s">
        <v>11</v>
      </c>
      <c r="D21">
        <v>8.5731414868105507</v>
      </c>
      <c r="E21">
        <v>52.053333333333327</v>
      </c>
      <c r="F21">
        <v>16.833333333333329</v>
      </c>
      <c r="G21">
        <v>3.5</v>
      </c>
      <c r="H21">
        <v>48.553333333333327</v>
      </c>
      <c r="I21">
        <v>0.32338627049180318</v>
      </c>
    </row>
    <row r="22" spans="1:36" x14ac:dyDescent="0.35">
      <c r="A22" t="s">
        <v>28</v>
      </c>
      <c r="B22" t="s">
        <v>13</v>
      </c>
      <c r="C22" t="s">
        <v>11</v>
      </c>
      <c r="D22">
        <v>21.484653818700931</v>
      </c>
      <c r="E22">
        <v>46.553333333333327</v>
      </c>
      <c r="F22">
        <v>8.8333333333333339</v>
      </c>
      <c r="G22">
        <v>0</v>
      </c>
      <c r="H22">
        <v>46.553333333333327</v>
      </c>
      <c r="I22">
        <v>0.18974652728053851</v>
      </c>
    </row>
    <row r="23" spans="1:36" x14ac:dyDescent="0.35">
      <c r="A23" t="s">
        <v>29</v>
      </c>
      <c r="B23" t="s">
        <v>10</v>
      </c>
      <c r="C23" t="s">
        <v>11</v>
      </c>
      <c r="D23">
        <v>4.6011897535510498</v>
      </c>
      <c r="E23">
        <v>55.890000000000008</v>
      </c>
      <c r="F23">
        <v>24.446666666666669</v>
      </c>
      <c r="G23">
        <v>0</v>
      </c>
      <c r="H23">
        <v>55.890000000000008</v>
      </c>
      <c r="I23">
        <v>0.43740681099779333</v>
      </c>
    </row>
    <row r="24" spans="1:36" x14ac:dyDescent="0.35">
      <c r="A24" t="s">
        <v>32</v>
      </c>
      <c r="B24" t="s">
        <v>10</v>
      </c>
      <c r="C24" t="s">
        <v>11</v>
      </c>
      <c r="D24">
        <v>0.92592592592592582</v>
      </c>
      <c r="E24">
        <v>71.943333333333328</v>
      </c>
      <c r="F24">
        <v>58.723333333333343</v>
      </c>
      <c r="G24">
        <v>14</v>
      </c>
      <c r="H24">
        <v>57.943333333333328</v>
      </c>
      <c r="I24">
        <v>0.81624426632071545</v>
      </c>
    </row>
    <row r="25" spans="1:36" x14ac:dyDescent="0.35">
      <c r="A25" t="s">
        <v>33</v>
      </c>
      <c r="B25" t="s">
        <v>10</v>
      </c>
      <c r="C25" t="s">
        <v>11</v>
      </c>
      <c r="D25">
        <v>15.16393442622951</v>
      </c>
      <c r="E25">
        <v>78.443333333333328</v>
      </c>
      <c r="F25">
        <v>52.223333333333343</v>
      </c>
      <c r="G25">
        <v>34.666666666666657</v>
      </c>
      <c r="H25">
        <v>43.776666666666657</v>
      </c>
      <c r="I25">
        <v>0.6657459737390049</v>
      </c>
    </row>
    <row r="26" spans="1:36" x14ac:dyDescent="0.35">
      <c r="A26" t="s">
        <v>37</v>
      </c>
      <c r="B26" t="s">
        <v>10</v>
      </c>
      <c r="C26" t="s">
        <v>11</v>
      </c>
      <c r="D26">
        <v>2.734375</v>
      </c>
      <c r="E26">
        <v>80.946666666666673</v>
      </c>
      <c r="F26">
        <v>61.609999999999992</v>
      </c>
      <c r="G26">
        <v>8.6666666666666661</v>
      </c>
      <c r="H26">
        <v>72.28</v>
      </c>
      <c r="I26">
        <v>0.76111843188930972</v>
      </c>
    </row>
    <row r="27" spans="1:36" x14ac:dyDescent="0.35">
      <c r="J27" t="s">
        <v>38</v>
      </c>
      <c r="K27">
        <v>11</v>
      </c>
      <c r="L27" t="s">
        <v>39</v>
      </c>
      <c r="M27">
        <f>K29*(SQRT(K27-1))/(SQRT(1-K28))</f>
        <v>2.2203220036607938</v>
      </c>
      <c r="O27" t="s">
        <v>38</v>
      </c>
      <c r="P27">
        <v>11</v>
      </c>
      <c r="Q27" t="s">
        <v>39</v>
      </c>
      <c r="R27">
        <f>P29*(SQRT(P27-1))/(SQRT(1-P28))</f>
        <v>8.3695301136937683E-2</v>
      </c>
      <c r="U27" t="s">
        <v>38</v>
      </c>
      <c r="V27">
        <v>11</v>
      </c>
      <c r="W27" t="s">
        <v>39</v>
      </c>
      <c r="X27">
        <f>V29*(SQRT(V27-1))/(SQRT(1-V28))</f>
        <v>0.42203915499163824</v>
      </c>
      <c r="Z27" t="s">
        <v>38</v>
      </c>
      <c r="AA27">
        <v>11</v>
      </c>
      <c r="AB27" t="s">
        <v>39</v>
      </c>
      <c r="AC27">
        <f>AA29*(SQRT(AA27-1))/(SQRT(1-AA28))</f>
        <v>3.3332277796249405</v>
      </c>
      <c r="AF27" t="s">
        <v>38</v>
      </c>
      <c r="AG27">
        <v>11</v>
      </c>
      <c r="AH27" t="s">
        <v>39</v>
      </c>
      <c r="AI27">
        <f>AG29*(SQRT(AG27-1))/(SQRT(1-AG28))</f>
        <v>0.64128320083654866</v>
      </c>
    </row>
    <row r="28" spans="1:36" x14ac:dyDescent="0.35">
      <c r="J28" t="s">
        <v>40</v>
      </c>
      <c r="K28">
        <v>0.33019999999999999</v>
      </c>
      <c r="L28" t="s">
        <v>41</v>
      </c>
      <c r="M28" s="2">
        <f>_xlfn.T.DIST.2T(M27,K27-1)</f>
        <v>5.0666892213573476E-2</v>
      </c>
      <c r="N28" s="2" t="s">
        <v>44</v>
      </c>
      <c r="O28" t="s">
        <v>40</v>
      </c>
      <c r="P28">
        <v>6.9999999999999999E-4</v>
      </c>
      <c r="Q28" t="s">
        <v>41</v>
      </c>
      <c r="R28">
        <f>_xlfn.T.DIST.2T(R27,P27-1)</f>
        <v>0.93495044515760739</v>
      </c>
      <c r="S28" s="2" t="s">
        <v>42</v>
      </c>
      <c r="U28" t="s">
        <v>40</v>
      </c>
      <c r="V28">
        <v>1.7500000000000002E-2</v>
      </c>
      <c r="W28" t="s">
        <v>41</v>
      </c>
      <c r="X28">
        <f>_xlfn.T.DIST.2T(X27,V27-1)</f>
        <v>0.68192612265744557</v>
      </c>
      <c r="Y28" s="2" t="s">
        <v>42</v>
      </c>
      <c r="Z28" t="s">
        <v>40</v>
      </c>
      <c r="AA28">
        <v>0.52629999999999999</v>
      </c>
      <c r="AB28" t="s">
        <v>41</v>
      </c>
      <c r="AC28" s="2">
        <f>_xlfn.T.DIST.2T(AC27,AA27-1)</f>
        <v>7.5765148489536343E-3</v>
      </c>
      <c r="AD28" s="2" t="s">
        <v>45</v>
      </c>
      <c r="AF28" t="s">
        <v>40</v>
      </c>
      <c r="AG28">
        <v>3.95E-2</v>
      </c>
      <c r="AH28" t="s">
        <v>41</v>
      </c>
      <c r="AI28">
        <f>_xlfn.T.DIST.2T(AI27,AG27-1)</f>
        <v>0.53575904667716401</v>
      </c>
      <c r="AJ28" s="2" t="s">
        <v>42</v>
      </c>
    </row>
    <row r="29" spans="1:36" x14ac:dyDescent="0.35">
      <c r="J29" t="s">
        <v>43</v>
      </c>
      <c r="K29">
        <f>SQRT(K28)</f>
        <v>0.5746303159423457</v>
      </c>
      <c r="O29" t="s">
        <v>43</v>
      </c>
      <c r="P29">
        <f>SQRT(P28)</f>
        <v>2.6457513110645904E-2</v>
      </c>
      <c r="U29" t="s">
        <v>43</v>
      </c>
      <c r="V29">
        <f>SQRT(V28)</f>
        <v>0.13228756555322954</v>
      </c>
      <c r="Z29" t="s">
        <v>43</v>
      </c>
      <c r="AA29">
        <f>SQRT(AA28)</f>
        <v>0.72546536788464266</v>
      </c>
      <c r="AF29" t="s">
        <v>43</v>
      </c>
      <c r="AG29">
        <f>SQRT(AG28)</f>
        <v>0.19874606914351792</v>
      </c>
    </row>
    <row r="41" spans="2:28" x14ac:dyDescent="0.35">
      <c r="B41" t="s">
        <v>38</v>
      </c>
      <c r="C41">
        <v>14</v>
      </c>
      <c r="D41" t="s">
        <v>39</v>
      </c>
      <c r="E41">
        <f>C43*(SQRT(C41-1))/(SQRT(1-C42))</f>
        <v>0.7689070049276886</v>
      </c>
      <c r="G41" t="s">
        <v>38</v>
      </c>
      <c r="H41">
        <v>14</v>
      </c>
      <c r="I41" t="s">
        <v>39</v>
      </c>
      <c r="J41">
        <f>H43*(SQRT(H41-1))/(SQRT(1-H42))</f>
        <v>1.2539367444334926</v>
      </c>
      <c r="M41" t="s">
        <v>38</v>
      </c>
      <c r="N41">
        <v>14</v>
      </c>
      <c r="O41" t="s">
        <v>39</v>
      </c>
      <c r="P41">
        <f>N43*(SQRT(N41-1))/(SQRT(1-N42))</f>
        <v>0.16930167964082415</v>
      </c>
      <c r="R41" t="s">
        <v>38</v>
      </c>
      <c r="S41">
        <v>14</v>
      </c>
      <c r="T41" t="s">
        <v>39</v>
      </c>
      <c r="U41">
        <f>S43*(SQRT(S41-1))/(SQRT(1-S42))</f>
        <v>0.75775204330391077</v>
      </c>
      <c r="X41" t="s">
        <v>38</v>
      </c>
      <c r="Y41">
        <v>14</v>
      </c>
      <c r="Z41" t="s">
        <v>39</v>
      </c>
      <c r="AA41">
        <f>Y43*(SQRT(Y41-1))/(SQRT(1-Y42))</f>
        <v>1.3540344907348181</v>
      </c>
    </row>
    <row r="42" spans="2:28" x14ac:dyDescent="0.35">
      <c r="B42" t="s">
        <v>40</v>
      </c>
      <c r="C42">
        <v>4.3499999999999997E-2</v>
      </c>
      <c r="D42" t="s">
        <v>41</v>
      </c>
      <c r="E42">
        <f>_xlfn.T.DIST.2T(E41,C41-1)</f>
        <v>0.45569152185689821</v>
      </c>
      <c r="F42" s="2" t="s">
        <v>42</v>
      </c>
      <c r="G42" t="s">
        <v>40</v>
      </c>
      <c r="H42">
        <v>0.1079</v>
      </c>
      <c r="I42" t="s">
        <v>41</v>
      </c>
      <c r="J42">
        <f>_xlfn.T.DIST.2T(J41,H41-1)</f>
        <v>0.23194533009023274</v>
      </c>
      <c r="K42" s="2" t="s">
        <v>42</v>
      </c>
      <c r="M42" t="s">
        <v>40</v>
      </c>
      <c r="N42">
        <v>2.2000000000000001E-3</v>
      </c>
      <c r="O42" t="s">
        <v>41</v>
      </c>
      <c r="P42">
        <f>_xlfn.T.DIST.2T(P41,N41-1)</f>
        <v>0.86816538429464185</v>
      </c>
      <c r="Q42" s="2" t="s">
        <v>42</v>
      </c>
      <c r="R42" t="s">
        <v>40</v>
      </c>
      <c r="S42">
        <v>4.2299999999999997E-2</v>
      </c>
      <c r="T42" t="s">
        <v>41</v>
      </c>
      <c r="U42">
        <f>_xlfn.T.DIST.2T(U41,S41-1)</f>
        <v>0.46211500749860956</v>
      </c>
      <c r="V42" s="2" t="s">
        <v>42</v>
      </c>
      <c r="X42" t="s">
        <v>40</v>
      </c>
      <c r="Y42">
        <v>0.1236</v>
      </c>
      <c r="Z42" t="s">
        <v>41</v>
      </c>
      <c r="AA42">
        <f>_xlfn.T.DIST.2T(AA41,Y41-1)</f>
        <v>0.19879626150684221</v>
      </c>
      <c r="AB42" s="2" t="s">
        <v>42</v>
      </c>
    </row>
    <row r="43" spans="2:28" x14ac:dyDescent="0.35">
      <c r="B43" t="s">
        <v>43</v>
      </c>
      <c r="C43">
        <f>SQRT(C42)</f>
        <v>0.2085665361461421</v>
      </c>
      <c r="G43" t="s">
        <v>43</v>
      </c>
      <c r="H43">
        <f>SQRT(H42)</f>
        <v>0.32848135411313684</v>
      </c>
      <c r="M43" t="s">
        <v>43</v>
      </c>
      <c r="N43">
        <f>SQRT(N42)</f>
        <v>4.6904157598234297E-2</v>
      </c>
      <c r="R43" t="s">
        <v>43</v>
      </c>
      <c r="S43">
        <f>SQRT(S42)</f>
        <v>0.20566963801203131</v>
      </c>
      <c r="X43" t="s">
        <v>43</v>
      </c>
      <c r="Y43">
        <f>SQRT(Y42)</f>
        <v>0.35156791662493891</v>
      </c>
    </row>
  </sheetData>
  <sortState xmlns:xlrd2="http://schemas.microsoft.com/office/spreadsheetml/2017/richdata2" ref="A2:I26">
    <sortCondition ref="C1:C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92539-CE06-47F9-B79E-E1DA27103581}">
  <dimension ref="A1:AI31"/>
  <sheetViews>
    <sheetView workbookViewId="0">
      <selection activeCell="AH35" sqref="AH35"/>
    </sheetView>
  </sheetViews>
  <sheetFormatPr defaultRowHeight="14.5" x14ac:dyDescent="0.35"/>
  <sheetData>
    <row r="1" spans="1:3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35" x14ac:dyDescent="0.35">
      <c r="A2" t="s">
        <v>16</v>
      </c>
      <c r="B2" t="s">
        <v>10</v>
      </c>
      <c r="C2" t="s">
        <v>17</v>
      </c>
      <c r="D2">
        <v>15.285145888594171</v>
      </c>
      <c r="E2">
        <v>70.49666666666667</v>
      </c>
      <c r="F2">
        <v>54.336666666666673</v>
      </c>
      <c r="G2">
        <v>15.276666666666671</v>
      </c>
      <c r="H2">
        <v>55.220000000000013</v>
      </c>
      <c r="I2">
        <v>0.77076930351316841</v>
      </c>
    </row>
    <row r="3" spans="1:35" x14ac:dyDescent="0.35">
      <c r="A3" t="s">
        <v>18</v>
      </c>
      <c r="B3" t="s">
        <v>10</v>
      </c>
      <c r="C3" t="s">
        <v>17</v>
      </c>
      <c r="D3">
        <v>8.0517380759902988</v>
      </c>
      <c r="E3">
        <v>69.663333333333341</v>
      </c>
      <c r="F3">
        <v>35</v>
      </c>
      <c r="G3">
        <v>11</v>
      </c>
      <c r="H3">
        <v>58.663333333333341</v>
      </c>
      <c r="I3">
        <v>0.50241638355902196</v>
      </c>
    </row>
    <row r="4" spans="1:35" x14ac:dyDescent="0.35">
      <c r="A4" t="s">
        <v>20</v>
      </c>
      <c r="B4" t="s">
        <v>10</v>
      </c>
      <c r="C4" t="s">
        <v>17</v>
      </c>
      <c r="D4">
        <v>7.2222222222222214</v>
      </c>
      <c r="E4">
        <v>50.330000000000013</v>
      </c>
      <c r="F4">
        <v>41.72</v>
      </c>
      <c r="G4">
        <v>12.05666666666667</v>
      </c>
      <c r="H4">
        <v>38.273333333333341</v>
      </c>
      <c r="I4">
        <v>0.8289290681502085</v>
      </c>
    </row>
    <row r="5" spans="1:35" x14ac:dyDescent="0.35">
      <c r="A5" t="s">
        <v>25</v>
      </c>
      <c r="B5" t="s">
        <v>10</v>
      </c>
      <c r="C5" t="s">
        <v>17</v>
      </c>
      <c r="D5">
        <v>21.05263157894737</v>
      </c>
      <c r="E5">
        <v>87.553333333333327</v>
      </c>
      <c r="F5">
        <v>31.276666666666671</v>
      </c>
      <c r="G5">
        <v>5.8900000000000006</v>
      </c>
      <c r="H5">
        <v>81.663333333333327</v>
      </c>
      <c r="I5">
        <v>0.35722987893093738</v>
      </c>
    </row>
    <row r="6" spans="1:35" x14ac:dyDescent="0.35">
      <c r="A6" t="s">
        <v>30</v>
      </c>
      <c r="B6" t="s">
        <v>10</v>
      </c>
      <c r="C6" t="s">
        <v>17</v>
      </c>
      <c r="D6">
        <v>11.0231425091352</v>
      </c>
      <c r="E6">
        <v>79.443333333333328</v>
      </c>
      <c r="F6">
        <v>33.776666666666657</v>
      </c>
      <c r="G6">
        <v>8.4433333333333334</v>
      </c>
      <c r="H6">
        <v>71</v>
      </c>
      <c r="I6">
        <v>0.42516678554944831</v>
      </c>
    </row>
    <row r="7" spans="1:35" x14ac:dyDescent="0.35">
      <c r="A7" t="s">
        <v>31</v>
      </c>
      <c r="B7" t="s">
        <v>10</v>
      </c>
      <c r="C7" t="s">
        <v>17</v>
      </c>
      <c r="D7">
        <v>9.0152993120443572</v>
      </c>
      <c r="E7">
        <v>45.556666666666672</v>
      </c>
      <c r="F7">
        <v>22.89</v>
      </c>
      <c r="G7">
        <v>6.3866666666666667</v>
      </c>
      <c r="H7">
        <v>39.17</v>
      </c>
      <c r="I7">
        <v>0.50245115972781151</v>
      </c>
    </row>
    <row r="8" spans="1:35" x14ac:dyDescent="0.35">
      <c r="A8" t="s">
        <v>34</v>
      </c>
      <c r="B8" t="s">
        <v>10</v>
      </c>
      <c r="C8" t="s">
        <v>17</v>
      </c>
      <c r="D8">
        <v>8.7574729358539347</v>
      </c>
      <c r="E8">
        <v>80.39</v>
      </c>
      <c r="F8">
        <v>74.443333333333328</v>
      </c>
      <c r="G8">
        <v>23.056666666666668</v>
      </c>
      <c r="H8">
        <v>57.333333333333329</v>
      </c>
      <c r="I8">
        <v>0.9260272836588298</v>
      </c>
    </row>
    <row r="9" spans="1:35" x14ac:dyDescent="0.35">
      <c r="A9" t="s">
        <v>9</v>
      </c>
      <c r="B9" t="s">
        <v>10</v>
      </c>
      <c r="C9" t="s">
        <v>11</v>
      </c>
      <c r="D9">
        <v>11.13744075829384</v>
      </c>
      <c r="E9">
        <v>75.89</v>
      </c>
      <c r="F9">
        <v>31.39</v>
      </c>
      <c r="G9">
        <v>16.5</v>
      </c>
      <c r="H9">
        <v>59.39</v>
      </c>
      <c r="I9">
        <v>0.41362498352879168</v>
      </c>
    </row>
    <row r="10" spans="1:35" x14ac:dyDescent="0.35">
      <c r="A10" t="s">
        <v>15</v>
      </c>
      <c r="B10" t="s">
        <v>10</v>
      </c>
      <c r="C10" t="s">
        <v>11</v>
      </c>
      <c r="D10">
        <v>5.8640666949272289</v>
      </c>
      <c r="E10">
        <v>67.446666666666673</v>
      </c>
      <c r="F10">
        <v>22.89</v>
      </c>
      <c r="G10">
        <v>10.5</v>
      </c>
      <c r="H10">
        <v>56.946666666666673</v>
      </c>
      <c r="I10">
        <v>0.33937926262726098</v>
      </c>
    </row>
    <row r="11" spans="1:35" x14ac:dyDescent="0.35">
      <c r="A11" t="s">
        <v>23</v>
      </c>
      <c r="B11" t="s">
        <v>10</v>
      </c>
      <c r="C11" t="s">
        <v>11</v>
      </c>
      <c r="D11">
        <v>4.7297297297297298</v>
      </c>
      <c r="E11">
        <v>71.943333333333328</v>
      </c>
      <c r="F11">
        <v>58.723333333333343</v>
      </c>
      <c r="G11">
        <v>14</v>
      </c>
      <c r="H11">
        <v>57.943333333333328</v>
      </c>
      <c r="I11">
        <v>0.81624426632071545</v>
      </c>
    </row>
    <row r="12" spans="1:35" x14ac:dyDescent="0.35">
      <c r="A12" t="s">
        <v>26</v>
      </c>
      <c r="B12" t="s">
        <v>10</v>
      </c>
      <c r="C12" t="s">
        <v>11</v>
      </c>
      <c r="D12">
        <v>2.614809931883102</v>
      </c>
      <c r="E12">
        <v>67.446666666666673</v>
      </c>
      <c r="F12">
        <v>22.89</v>
      </c>
      <c r="G12">
        <v>10.5</v>
      </c>
      <c r="H12">
        <v>56.946666666666673</v>
      </c>
      <c r="I12">
        <v>0.33937926262726098</v>
      </c>
    </row>
    <row r="13" spans="1:35" x14ac:dyDescent="0.35">
      <c r="A13" t="s">
        <v>29</v>
      </c>
      <c r="B13" t="s">
        <v>10</v>
      </c>
      <c r="C13" t="s">
        <v>11</v>
      </c>
      <c r="D13">
        <v>4.6011897535510498</v>
      </c>
      <c r="E13">
        <v>55.890000000000008</v>
      </c>
      <c r="F13">
        <v>24.446666666666669</v>
      </c>
      <c r="G13">
        <v>0</v>
      </c>
      <c r="H13">
        <v>55.890000000000008</v>
      </c>
      <c r="I13">
        <v>0.43740681099779333</v>
      </c>
      <c r="J13" t="s">
        <v>38</v>
      </c>
      <c r="K13">
        <v>15</v>
      </c>
      <c r="L13" t="s">
        <v>39</v>
      </c>
      <c r="M13">
        <f>K15*(SQRT(K13-1))/(SQRT(1-K14))</f>
        <v>1.4418796353953152</v>
      </c>
      <c r="O13" t="s">
        <v>38</v>
      </c>
      <c r="P13">
        <v>15</v>
      </c>
      <c r="Q13" t="s">
        <v>39</v>
      </c>
      <c r="R13">
        <f>P15*(SQRT(P13-1))/(SQRT(1-P14))</f>
        <v>0.29070094986690553</v>
      </c>
      <c r="T13" t="s">
        <v>38</v>
      </c>
      <c r="U13">
        <v>15</v>
      </c>
      <c r="V13" t="s">
        <v>39</v>
      </c>
      <c r="W13">
        <f>U15*(SQRT(U13-1))/(SQRT(1-U14))</f>
        <v>0.96609178307929588</v>
      </c>
      <c r="Z13" t="s">
        <v>38</v>
      </c>
      <c r="AA13">
        <v>15</v>
      </c>
      <c r="AB13" t="s">
        <v>39</v>
      </c>
      <c r="AC13">
        <f>AA15*(SQRT(AA13-1))/(SQRT(1-AA14))</f>
        <v>0.72514497552285562</v>
      </c>
      <c r="AE13" t="s">
        <v>38</v>
      </c>
      <c r="AF13">
        <v>15</v>
      </c>
      <c r="AG13" t="s">
        <v>39</v>
      </c>
      <c r="AH13">
        <f>AF15*(SQRT(AF13-1))/(SQRT(1-AF14))</f>
        <v>0.73547420752149606</v>
      </c>
    </row>
    <row r="14" spans="1:35" x14ac:dyDescent="0.35">
      <c r="A14" t="s">
        <v>32</v>
      </c>
      <c r="B14" t="s">
        <v>10</v>
      </c>
      <c r="C14" t="s">
        <v>11</v>
      </c>
      <c r="D14">
        <v>0.92592592592592582</v>
      </c>
      <c r="E14">
        <v>71.943333333333328</v>
      </c>
      <c r="F14">
        <v>58.723333333333343</v>
      </c>
      <c r="G14">
        <v>14</v>
      </c>
      <c r="H14">
        <v>57.943333333333328</v>
      </c>
      <c r="I14">
        <v>0.81624426632071545</v>
      </c>
      <c r="J14" t="s">
        <v>40</v>
      </c>
      <c r="K14">
        <v>0.1293</v>
      </c>
      <c r="L14" t="s">
        <v>41</v>
      </c>
      <c r="M14">
        <f>_xlfn.T.DIST.2T(M13,K13-1)</f>
        <v>0.17133145815316572</v>
      </c>
      <c r="N14" s="2" t="s">
        <v>42</v>
      </c>
      <c r="O14" t="s">
        <v>40</v>
      </c>
      <c r="P14">
        <v>6.0000000000000001E-3</v>
      </c>
      <c r="Q14" t="s">
        <v>41</v>
      </c>
      <c r="R14">
        <f>_xlfn.T.DIST.2T(R13,P13-1)</f>
        <v>0.77554197051566631</v>
      </c>
      <c r="S14" s="2" t="s">
        <v>42</v>
      </c>
      <c r="T14" t="s">
        <v>40</v>
      </c>
      <c r="U14">
        <v>6.25E-2</v>
      </c>
      <c r="V14" t="s">
        <v>41</v>
      </c>
      <c r="W14">
        <f>_xlfn.T.DIST.2T(W13,U13-1)</f>
        <v>0.35039147910720181</v>
      </c>
      <c r="X14" s="2" t="s">
        <v>42</v>
      </c>
      <c r="Z14" t="s">
        <v>40</v>
      </c>
      <c r="AA14">
        <v>3.6200000000000003E-2</v>
      </c>
      <c r="AB14" t="s">
        <v>41</v>
      </c>
      <c r="AC14">
        <f>_xlfn.T.DIST.2T(AC13,AA13-1)</f>
        <v>0.48030893877090353</v>
      </c>
      <c r="AD14" s="2" t="s">
        <v>42</v>
      </c>
      <c r="AE14" t="s">
        <v>40</v>
      </c>
      <c r="AF14">
        <v>3.7199999999999997E-2</v>
      </c>
      <c r="AG14" t="s">
        <v>41</v>
      </c>
      <c r="AH14">
        <f>_xlfn.T.DIST.2T(AH13,AF13-1)</f>
        <v>0.47419282658705486</v>
      </c>
      <c r="AI14" s="2" t="s">
        <v>42</v>
      </c>
    </row>
    <row r="15" spans="1:35" x14ac:dyDescent="0.35">
      <c r="A15" t="s">
        <v>33</v>
      </c>
      <c r="B15" t="s">
        <v>10</v>
      </c>
      <c r="C15" t="s">
        <v>11</v>
      </c>
      <c r="D15">
        <v>15.16393442622951</v>
      </c>
      <c r="E15">
        <v>78.443333333333328</v>
      </c>
      <c r="F15">
        <v>52.223333333333343</v>
      </c>
      <c r="G15">
        <v>34.666666666666657</v>
      </c>
      <c r="H15">
        <v>43.776666666666657</v>
      </c>
      <c r="I15">
        <v>0.6657459737390049</v>
      </c>
      <c r="J15" t="s">
        <v>43</v>
      </c>
      <c r="K15">
        <f>SQRT(K14)</f>
        <v>0.35958309192730403</v>
      </c>
      <c r="O15" t="s">
        <v>43</v>
      </c>
      <c r="P15">
        <f>SQRT(P14)</f>
        <v>7.7459666924148338E-2</v>
      </c>
      <c r="T15" t="s">
        <v>43</v>
      </c>
      <c r="U15">
        <f>SQRT(U14)</f>
        <v>0.25</v>
      </c>
      <c r="Z15" t="s">
        <v>43</v>
      </c>
      <c r="AA15">
        <f>SQRT(AA14)</f>
        <v>0.1902629759044045</v>
      </c>
      <c r="AE15" t="s">
        <v>43</v>
      </c>
      <c r="AF15">
        <f>SQRT(AF14)</f>
        <v>0.19287301521985908</v>
      </c>
    </row>
    <row r="16" spans="1:35" x14ac:dyDescent="0.35">
      <c r="A16" t="s">
        <v>37</v>
      </c>
      <c r="B16" t="s">
        <v>10</v>
      </c>
      <c r="C16" t="s">
        <v>11</v>
      </c>
      <c r="D16">
        <v>2.734375</v>
      </c>
      <c r="E16">
        <v>80.946666666666673</v>
      </c>
      <c r="F16">
        <v>61.609999999999992</v>
      </c>
      <c r="G16">
        <v>8.6666666666666661</v>
      </c>
      <c r="H16">
        <v>72.28</v>
      </c>
      <c r="I16">
        <v>0.76111843188930972</v>
      </c>
    </row>
    <row r="17" spans="1:35" x14ac:dyDescent="0.35">
      <c r="A17" t="s">
        <v>19</v>
      </c>
      <c r="B17" t="s">
        <v>13</v>
      </c>
      <c r="C17" t="s">
        <v>17</v>
      </c>
      <c r="D17">
        <v>7.6075471698113208</v>
      </c>
      <c r="E17">
        <v>49.886666666666663</v>
      </c>
      <c r="F17">
        <v>11.94333333333333</v>
      </c>
      <c r="G17">
        <v>0</v>
      </c>
      <c r="H17">
        <v>49.886666666666663</v>
      </c>
      <c r="I17">
        <v>0.239409327809702</v>
      </c>
    </row>
    <row r="18" spans="1:35" x14ac:dyDescent="0.35">
      <c r="A18" t="s">
        <v>24</v>
      </c>
      <c r="B18" t="s">
        <v>13</v>
      </c>
      <c r="C18" t="s">
        <v>17</v>
      </c>
      <c r="D18">
        <v>9.4312169312169303</v>
      </c>
      <c r="E18">
        <v>83.833333333333329</v>
      </c>
      <c r="F18">
        <v>29.556666666666668</v>
      </c>
      <c r="G18">
        <v>45.943333333333328</v>
      </c>
      <c r="H18">
        <v>37.89</v>
      </c>
      <c r="I18">
        <v>0.3525646123260438</v>
      </c>
    </row>
    <row r="19" spans="1:35" x14ac:dyDescent="0.35">
      <c r="A19" t="s">
        <v>35</v>
      </c>
      <c r="B19" t="s">
        <v>13</v>
      </c>
      <c r="C19" t="s">
        <v>17</v>
      </c>
      <c r="D19">
        <v>11.070881492828301</v>
      </c>
      <c r="E19">
        <v>78.61</v>
      </c>
      <c r="F19">
        <v>55.833333333333343</v>
      </c>
      <c r="G19">
        <v>20.11</v>
      </c>
      <c r="H19">
        <v>58.5</v>
      </c>
      <c r="I19">
        <v>0.71025738879701483</v>
      </c>
    </row>
    <row r="20" spans="1:35" x14ac:dyDescent="0.35">
      <c r="A20" t="s">
        <v>36</v>
      </c>
      <c r="B20" t="s">
        <v>13</v>
      </c>
      <c r="C20" t="s">
        <v>17</v>
      </c>
      <c r="D20">
        <v>13.87329591018444</v>
      </c>
      <c r="E20">
        <v>86</v>
      </c>
      <c r="F20">
        <v>27.88666666666667</v>
      </c>
      <c r="G20">
        <v>14.39</v>
      </c>
      <c r="H20">
        <v>71.61</v>
      </c>
      <c r="I20">
        <v>0.32426356589147293</v>
      </c>
    </row>
    <row r="21" spans="1:35" x14ac:dyDescent="0.35">
      <c r="A21" t="s">
        <v>12</v>
      </c>
      <c r="B21" t="s">
        <v>13</v>
      </c>
      <c r="C21" t="s">
        <v>11</v>
      </c>
      <c r="D21">
        <v>0.45141363744357332</v>
      </c>
      <c r="E21">
        <v>45.723333333333343</v>
      </c>
      <c r="F21">
        <v>6.833333333333333</v>
      </c>
      <c r="G21">
        <v>13.94333333333333</v>
      </c>
      <c r="H21">
        <v>31.78</v>
      </c>
      <c r="I21">
        <v>0.1494495881023547</v>
      </c>
    </row>
    <row r="22" spans="1:35" x14ac:dyDescent="0.35">
      <c r="A22" t="s">
        <v>14</v>
      </c>
      <c r="B22" t="s">
        <v>13</v>
      </c>
      <c r="C22" t="s">
        <v>11</v>
      </c>
      <c r="D22">
        <v>11.73285198555957</v>
      </c>
      <c r="E22">
        <v>65.11333333333333</v>
      </c>
      <c r="F22">
        <v>18.5</v>
      </c>
      <c r="G22">
        <v>17.78</v>
      </c>
      <c r="H22">
        <v>47.333333333333329</v>
      </c>
      <c r="I22">
        <v>0.28411999590457659</v>
      </c>
    </row>
    <row r="23" spans="1:35" x14ac:dyDescent="0.35">
      <c r="A23" t="s">
        <v>21</v>
      </c>
      <c r="B23" t="s">
        <v>13</v>
      </c>
      <c r="C23" t="s">
        <v>11</v>
      </c>
      <c r="D23">
        <v>16.83238636363636</v>
      </c>
      <c r="E23">
        <v>56.556666666666672</v>
      </c>
      <c r="F23">
        <v>15.55666666666667</v>
      </c>
      <c r="G23">
        <v>0</v>
      </c>
      <c r="H23">
        <v>56.556666666666672</v>
      </c>
      <c r="I23">
        <v>0.27506335828372719</v>
      </c>
    </row>
    <row r="24" spans="1:35" x14ac:dyDescent="0.35">
      <c r="A24" t="s">
        <v>22</v>
      </c>
      <c r="B24" t="s">
        <v>13</v>
      </c>
      <c r="C24" t="s">
        <v>11</v>
      </c>
      <c r="D24">
        <v>7.5611564121571533</v>
      </c>
      <c r="E24">
        <v>66.17</v>
      </c>
      <c r="F24">
        <v>37.833333333333343</v>
      </c>
      <c r="G24">
        <v>7.7233333333333336</v>
      </c>
      <c r="H24">
        <v>58.446666666666673</v>
      </c>
      <c r="I24">
        <v>0.5717596090877034</v>
      </c>
    </row>
    <row r="25" spans="1:35" x14ac:dyDescent="0.35">
      <c r="A25" t="s">
        <v>27</v>
      </c>
      <c r="B25" t="s">
        <v>13</v>
      </c>
      <c r="C25" t="s">
        <v>11</v>
      </c>
      <c r="D25">
        <v>8.5731414868105507</v>
      </c>
      <c r="E25">
        <v>52.053333333333327</v>
      </c>
      <c r="F25">
        <v>16.833333333333329</v>
      </c>
      <c r="G25">
        <v>3.5</v>
      </c>
      <c r="H25">
        <v>48.553333333333327</v>
      </c>
      <c r="I25">
        <v>0.32338627049180318</v>
      </c>
    </row>
    <row r="26" spans="1:35" x14ac:dyDescent="0.35">
      <c r="A26" t="s">
        <v>28</v>
      </c>
      <c r="B26" t="s">
        <v>13</v>
      </c>
      <c r="C26" t="s">
        <v>11</v>
      </c>
      <c r="D26">
        <v>21.484653818700931</v>
      </c>
      <c r="E26">
        <v>46.553333333333327</v>
      </c>
      <c r="F26">
        <v>8.8333333333333339</v>
      </c>
      <c r="G26">
        <v>0</v>
      </c>
      <c r="H26">
        <v>46.553333333333327</v>
      </c>
      <c r="I26">
        <v>0.18974652728053851</v>
      </c>
    </row>
    <row r="29" spans="1:35" x14ac:dyDescent="0.35">
      <c r="J29" t="s">
        <v>38</v>
      </c>
      <c r="K29">
        <v>10</v>
      </c>
      <c r="L29" t="s">
        <v>39</v>
      </c>
      <c r="M29">
        <f>K31*(SQRT(K29-1))/(SQRT(1-K30))</f>
        <v>0.26078741450988513</v>
      </c>
      <c r="O29" t="s">
        <v>38</v>
      </c>
      <c r="P29">
        <v>10</v>
      </c>
      <c r="Q29" t="s">
        <v>39</v>
      </c>
      <c r="R29">
        <f>P31*(SQRT(P29-1))/(SQRT(1-P30))</f>
        <v>6.709881612638767E-2</v>
      </c>
      <c r="U29" t="s">
        <v>38</v>
      </c>
      <c r="V29">
        <v>10</v>
      </c>
      <c r="W29" t="s">
        <v>39</v>
      </c>
      <c r="X29">
        <f>V31*(SQRT(V29-1))/(SQRT(1-V30))</f>
        <v>0.7745966692414834</v>
      </c>
      <c r="Z29" t="s">
        <v>38</v>
      </c>
      <c r="AA29">
        <v>10</v>
      </c>
      <c r="AB29" t="s">
        <v>39</v>
      </c>
      <c r="AC29">
        <f>AA31*(SQRT(AA29-1))/(SQRT(1-AA30))</f>
        <v>1.4245742398014509</v>
      </c>
      <c r="AE29" t="s">
        <v>38</v>
      </c>
      <c r="AF29">
        <v>10</v>
      </c>
      <c r="AG29" t="s">
        <v>39</v>
      </c>
      <c r="AH29">
        <f>AF31*(SQRT(AF29-1))/(SQRT(1-AF30))</f>
        <v>0.14714606591858564</v>
      </c>
    </row>
    <row r="30" spans="1:35" x14ac:dyDescent="0.35">
      <c r="J30" t="s">
        <v>40</v>
      </c>
      <c r="K30">
        <v>7.4999999999999997E-3</v>
      </c>
      <c r="L30" t="s">
        <v>41</v>
      </c>
      <c r="M30">
        <f>_xlfn.T.DIST.2T(M29,K29-1)</f>
        <v>0.80012550192493959</v>
      </c>
      <c r="N30" s="2" t="s">
        <v>42</v>
      </c>
      <c r="O30" t="s">
        <v>40</v>
      </c>
      <c r="P30">
        <v>5.0000000000000001E-4</v>
      </c>
      <c r="Q30" t="s">
        <v>41</v>
      </c>
      <c r="R30">
        <f>_xlfn.T.DIST.2T(R29,P29-1)</f>
        <v>0.94797001111621937</v>
      </c>
      <c r="S30" s="2" t="s">
        <v>42</v>
      </c>
      <c r="U30" t="s">
        <v>40</v>
      </c>
      <c r="V30">
        <v>6.25E-2</v>
      </c>
      <c r="W30" t="s">
        <v>41</v>
      </c>
      <c r="X30">
        <f>_xlfn.T.DIST.2T(X29,V29-1)</f>
        <v>0.4584436538997877</v>
      </c>
      <c r="Y30" s="2" t="s">
        <v>42</v>
      </c>
      <c r="Z30" t="s">
        <v>40</v>
      </c>
      <c r="AA30">
        <v>0.184</v>
      </c>
      <c r="AB30" t="s">
        <v>41</v>
      </c>
      <c r="AC30">
        <f>_xlfn.T.DIST.2T(AC29,AA29-1)</f>
        <v>0.18801862298479469</v>
      </c>
      <c r="AD30" s="2" t="s">
        <v>42</v>
      </c>
      <c r="AE30" t="s">
        <v>40</v>
      </c>
      <c r="AF30">
        <v>2.3999999999999998E-3</v>
      </c>
      <c r="AG30" t="s">
        <v>41</v>
      </c>
      <c r="AH30">
        <f>_xlfn.T.DIST.2T(AH29,AF29-1)</f>
        <v>0.88626028595279061</v>
      </c>
      <c r="AI30" s="2" t="s">
        <v>42</v>
      </c>
    </row>
    <row r="31" spans="1:35" x14ac:dyDescent="0.35">
      <c r="J31" t="s">
        <v>43</v>
      </c>
      <c r="K31">
        <f>SQRT(K30)</f>
        <v>8.6602540378443865E-2</v>
      </c>
      <c r="O31" t="s">
        <v>43</v>
      </c>
      <c r="P31">
        <f>SQRT(P30)</f>
        <v>2.2360679774997897E-2</v>
      </c>
      <c r="U31" t="s">
        <v>43</v>
      </c>
      <c r="V31">
        <f>SQRT(V30)</f>
        <v>0.25</v>
      </c>
      <c r="Z31" t="s">
        <v>43</v>
      </c>
      <c r="AA31">
        <f>SQRT(AA30)</f>
        <v>0.42895221179054432</v>
      </c>
      <c r="AE31" t="s">
        <v>43</v>
      </c>
      <c r="AF31">
        <f>SQRT(AF30)</f>
        <v>4.8989794855663557E-2</v>
      </c>
    </row>
  </sheetData>
  <sortState xmlns:xlrd2="http://schemas.microsoft.com/office/spreadsheetml/2017/richdata2" ref="A2:I26">
    <sortCondition ref="B1:B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Gabrielle Magalhães</cp:lastModifiedBy>
  <dcterms:created xsi:type="dcterms:W3CDTF">2024-08-19T20:21:50Z</dcterms:created>
  <dcterms:modified xsi:type="dcterms:W3CDTF">2024-08-19T20:51:29Z</dcterms:modified>
</cp:coreProperties>
</file>